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Assessment&gt;&gt;&gt;" sheetId="2" r:id="rId5"/>
    <sheet state="visible" name="ESG Current State Assessment Me" sheetId="3" r:id="rId6"/>
    <sheet state="visible" name="Scoring" sheetId="4" r:id="rId7"/>
    <sheet state="visible" name="Summary Scores" sheetId="5" r:id="rId8"/>
    <sheet state="visible" name="Questionnaire&gt;&gt;&gt;" sheetId="6" r:id="rId9"/>
    <sheet state="visible" name="Section 1 Company Information" sheetId="7" r:id="rId10"/>
    <sheet state="visible" name="Section 2 ESG Metrics" sheetId="8" r:id="rId11"/>
    <sheet state="visible" name="Section 3 ESG Integration" sheetId="9" r:id="rId12"/>
  </sheets>
  <definedNames>
    <definedName hidden="1" localSheetId="2" name="_xlnm._FilterDatabase">'ESG Current State Assessment Me'!$N$6:$S$119</definedName>
  </definedNames>
  <calcPr/>
  <extLst>
    <ext uri="GoogleSheetsCustomDataVersion2">
      <go:sheetsCustomData xmlns:go="http://customooxmlschemas.google.com/" r:id="rId13" roundtripDataChecksum="e4YwLWsM04+Bx3Sw+v4LI6Z0ZjABb3djSD4/385Zb5o="/>
    </ext>
  </extLst>
</workbook>
</file>

<file path=xl/sharedStrings.xml><?xml version="1.0" encoding="utf-8"?>
<sst xmlns="http://schemas.openxmlformats.org/spreadsheetml/2006/main" count="416" uniqueCount="318">
  <si>
    <t>Description</t>
  </si>
  <si>
    <t>This tool can be used to assess the current state of ESG integration with core operations in an insurance company.</t>
  </si>
  <si>
    <t>The tool is aligned with the UNEP FI Principles of Sustainable Insurance (PSIs)</t>
  </si>
  <si>
    <t>The actual score is calculated based on the responses to specific questions covering actions/operations that could be aligned with the PSIs.</t>
  </si>
  <si>
    <t>The scores are compared to a "target" which represents the ambition level of the company. The target level can be determined based on industry standards, regulatory requirements, or any other internal strategy requirement</t>
  </si>
  <si>
    <t>Using the assessment tool</t>
  </si>
  <si>
    <t>Tab</t>
  </si>
  <si>
    <t>Assessment</t>
  </si>
  <si>
    <t>ESG Current State Assessment Metric</t>
  </si>
  <si>
    <t>The tables in this tab show the score assigned to each possible responses (when multiple choices are available) or a range (when a numeric response is required).
The target score for each question is highlighted in green.</t>
  </si>
  <si>
    <t>Scoring</t>
  </si>
  <si>
    <t>This tab scores the assessment based on the responses in the three tabs with the questionnaire.
The target scores in column C can be updated to reflect the ambition level of the company.</t>
  </si>
  <si>
    <t>Summary Scores</t>
  </si>
  <si>
    <t>This provides a summary of scores in a dashboard, compared to the target score for each PSI.</t>
  </si>
  <si>
    <t>Questionnaire</t>
  </si>
  <si>
    <t>Section 1 Company Information</t>
  </si>
  <si>
    <t>Background information to help understand the respondents and their needs.</t>
  </si>
  <si>
    <t>Section 2 ESG Metrics</t>
  </si>
  <si>
    <t>Metrics-driven information to evaluate the organization's integration of ESG principles in assets, investments, staff training, and insurance coverage.</t>
  </si>
  <si>
    <t>Section 3 ESG Integration</t>
  </si>
  <si>
    <t>Multiple choice questions on the current level of ESG integration on corporate strategy and operations, and explanatory questions at the end to provide additional information.</t>
  </si>
  <si>
    <t>Section 1</t>
  </si>
  <si>
    <t>Section 2</t>
  </si>
  <si>
    <t>Section 3</t>
  </si>
  <si>
    <t>Question</t>
  </si>
  <si>
    <t>Response Levels</t>
  </si>
  <si>
    <t>Score</t>
  </si>
  <si>
    <t>&lt;5%</t>
  </si>
  <si>
    <t>6 - 15%</t>
  </si>
  <si>
    <t>16 - 30%</t>
  </si>
  <si>
    <t>&gt; 31%</t>
  </si>
  <si>
    <t>PSI</t>
  </si>
  <si>
    <t>Criteria</t>
  </si>
  <si>
    <t>Metrics</t>
  </si>
  <si>
    <t>Does your organization publish a sustainability report?</t>
  </si>
  <si>
    <t>Yes</t>
  </si>
  <si>
    <t>ESG linked AUM</t>
  </si>
  <si>
    <t>State as a % of total AUM</t>
  </si>
  <si>
    <t>PSI 1</t>
  </si>
  <si>
    <t>ESG Awareness</t>
  </si>
  <si>
    <t>Incorporation of ESG into business processes</t>
  </si>
  <si>
    <t>Where is your company in its ESG journey?</t>
  </si>
  <si>
    <t>We are yet to get started</t>
  </si>
  <si>
    <t>No</t>
  </si>
  <si>
    <t>Insurance coverage for environmental risks</t>
  </si>
  <si>
    <t>State as a % of total insurance coverage</t>
  </si>
  <si>
    <t>We are trying to better understand ESG</t>
  </si>
  <si>
    <t>Insurance coverage for low income and vulnerable populations</t>
  </si>
  <si>
    <t>We are developing an ESG strategy</t>
  </si>
  <si>
    <t>We are designing and developing ESG related projects (e.g. newproducts and services)</t>
  </si>
  <si>
    <t>We are implementing and reporting against an ESG strategy</t>
  </si>
  <si>
    <t>1-50</t>
  </si>
  <si>
    <t>51-100</t>
  </si>
  <si>
    <t>101-500</t>
  </si>
  <si>
    <t>501-1000</t>
  </si>
  <si>
    <t>More than 1000</t>
  </si>
  <si>
    <t>Drivers of ESG practices</t>
  </si>
  <si>
    <t>What are the key factors driving your organization’s consideration?
of ESG practices?</t>
  </si>
  <si>
    <t>Regulatory and compliance requirements</t>
  </si>
  <si>
    <t># staff with ESG training</t>
  </si>
  <si>
    <t>Strategic direction and push from the board</t>
  </si>
  <si>
    <t>Investor or shareholder expectations</t>
  </si>
  <si>
    <t>0 - 5%</t>
  </si>
  <si>
    <t>31 - 50%</t>
  </si>
  <si>
    <t>More than 50%</t>
  </si>
  <si>
    <t>Customer demand for sustainable products and services</t>
  </si>
  <si>
    <t>% staff with ESG training</t>
  </si>
  <si>
    <t>Stated as a %</t>
  </si>
  <si>
    <t>Corporate values and commitment to sustainability</t>
  </si>
  <si>
    <t>Board and Senior Management Support</t>
  </si>
  <si>
    <t>Board ESG Discussion Frequency</t>
  </si>
  <si>
    <t>How often are ESG topics on the agenda at company Board meetings</t>
  </si>
  <si>
    <t>Not discussed at all</t>
  </si>
  <si>
    <t>Ad-hoc</t>
  </si>
  <si>
    <t>At least annually</t>
  </si>
  <si>
    <t>At least biannually</t>
  </si>
  <si>
    <t>Every Board Meeting</t>
  </si>
  <si>
    <t>Board ESG Expertise</t>
  </si>
  <si>
    <t>How many Board members are trained and familiar with ESG concepts?</t>
  </si>
  <si>
    <t>None There is no specific ESG expertise on the Board. Board members have minimal knowledge of ESG issues.</t>
  </si>
  <si>
    <t>Limited Some Board members have basic awareness of ESG topics, but there is no specialized expertise or formal ESG training.</t>
  </si>
  <si>
    <t>Moderate The Board includes members with a moderate understanding of ESG issues, and at least one member has some relevant experience. ESG is occasionally discussed during meetings.</t>
  </si>
  <si>
    <t>Significant The Board has members with significant ESG expertise, including experience in areas like climate risk, sustainability, or social impact. ESG issues are regularly discussed and incorporated into decision-making.</t>
  </si>
  <si>
    <t>Extensive The Board is composed of multiple members with deep ESG expertise, and ongoing training is provided. ESG considerations are fully embedded into the Board’s strategic discussions and decision-making processes.</t>
  </si>
  <si>
    <t>Board Risk Committee ESG Topics</t>
  </si>
  <si>
    <t>How often are ESG topics discussed at the Board Risk Committee?</t>
  </si>
  <si>
    <t>No ESG topics have been on the Risk Committee agenda for the past year</t>
  </si>
  <si>
    <t>ESG topics have been discussed, but not as an agenda item</t>
  </si>
  <si>
    <t>Included as an agenda item as and when needed</t>
  </si>
  <si>
    <t>Standing agenda item for at least one Risk Committee meeting during a quarter</t>
  </si>
  <si>
    <t>Standing agenda item for every Risk Committee Meeting</t>
  </si>
  <si>
    <t>ESG-Linked Executive Compensation</t>
  </si>
  <si>
    <t>What proportion of executive compensation is tied to ESG targets?</t>
  </si>
  <si>
    <t>Company does not have any sustainability targets</t>
  </si>
  <si>
    <t>Executive compensation is not tied to sustainability targets at all</t>
  </si>
  <si>
    <t>Overall performance of the company considered for executive compensation takes sustainability targets into account</t>
  </si>
  <si>
    <t>Some portion (&lt;10%) of executive compensation is directly tied to sustainability targets</t>
  </si>
  <si>
    <t>A significant portion (&gt;=10%) of executive compensation is directly tied to sustainability targets</t>
  </si>
  <si>
    <t>Sustainability-Trained Staff across different organization levels</t>
  </si>
  <si>
    <t>Which statement best describes staff training received on ESG concepts by level within your organization?</t>
  </si>
  <si>
    <t>No staff has received any training</t>
  </si>
  <si>
    <t>Some managerial and executive staff have received training</t>
  </si>
  <si>
    <t>Some managerial, executive and oeprational staff in some functional areas have received training</t>
  </si>
  <si>
    <t>Some managerial, executive and oeprational staff in all functional areas have received training</t>
  </si>
  <si>
    <t>All operational, managerial and executive staff have received some form of training</t>
  </si>
  <si>
    <t>Frequency of management sustainability performance Reviews</t>
  </si>
  <si>
    <t>How often are management performance evaluated against sustainability targets?</t>
  </si>
  <si>
    <t>Individual or company performance against sustainability targets is not measured / There are no sustainability targets</t>
  </si>
  <si>
    <t>Performance is measured only at company level targets</t>
  </si>
  <si>
    <t>Individual performance indirectly measured during annual performance reviews via other KPIs</t>
  </si>
  <si>
    <t>Individual performance measured during regular performance reviews with explicit KPIs related to sustainability targets at least anually</t>
  </si>
  <si>
    <t>Specific reviews of individual performance against sustainability targets scheduled at least annually</t>
  </si>
  <si>
    <t>Risk Management</t>
  </si>
  <si>
    <t>Frequency and extent of ESG Risk Identification</t>
  </si>
  <si>
    <t>How often and to what extent are ESG risks assessed within the company?</t>
  </si>
  <si>
    <t>No ESG risk assessments are conducted</t>
  </si>
  <si>
    <t>Only the investment portfolio is subject to ESG risk assessments</t>
  </si>
  <si>
    <t>An ESG risk assessment of core operations (sales, investments, underwriting and claims, etc.) is conducted at least once a year</t>
  </si>
  <si>
    <t>An ESG risk assessment of all company operations is conducted at least once a year</t>
  </si>
  <si>
    <t>An ESG risk assessment of all company operations is conducted more frequently than annually</t>
  </si>
  <si>
    <t>Consideration of ESG risks in corporate decision making</t>
  </si>
  <si>
    <t>How are ESG risks considered in corporate decision making?</t>
  </si>
  <si>
    <t>ESG risk assessment results are not incorporated in company decision making</t>
  </si>
  <si>
    <t>ESG risks are considered in investment and portfolio management decisions only</t>
  </si>
  <si>
    <t>ESG risks are considered in investment and some core operational decisions</t>
  </si>
  <si>
    <t>ESG risks are considered in decision making in all core operations including sales, underwriting and capital adequacy testing</t>
  </si>
  <si>
    <t>ESG risks are always considered including decisions involving all stakeholders (customers, recruiting, training, business partnerships, etc.)</t>
  </si>
  <si>
    <t>Product</t>
  </si>
  <si>
    <t>ESG considerations in Product Design</t>
  </si>
  <si>
    <t>How does your company incorporate ESG risks and opportunities into the design, development, and pricing of new products?</t>
  </si>
  <si>
    <t>We do not currently consider ESG risks and opportunities in the design and pricing of new products.</t>
  </si>
  <si>
    <t>By using external ESG benchmarks and guidelines to inform product design and pricing</t>
  </si>
  <si>
    <t>By involving cross-functional teams, including ESG specialists, in the product design, development and pricing process.</t>
  </si>
  <si>
    <t>By integrating ESG criteria into the product pricing strategy (e.g.,adjusting premiums based on the client’s ESG risk profile).</t>
  </si>
  <si>
    <t>By conducting a comprehensive ESG risk assessment during the product development phase.</t>
  </si>
  <si>
    <t>Literacy and Advocacy</t>
  </si>
  <si>
    <t>What advocacy and literacy programs are available to customers?</t>
  </si>
  <si>
    <t>No literacy programs on risk management is available</t>
  </si>
  <si>
    <t>Basic education on risk management and ESG risks is provided through printed media</t>
  </si>
  <si>
    <t>Formal literacy and advocacy programs are organized regularly, inclusive of communication with customers who are not able to access regular learning media</t>
  </si>
  <si>
    <t>Participation and/or sponsoirship of community risk reduction programs</t>
  </si>
  <si>
    <t>Company led ESG initiatives to reduce risk and promote financial well-being</t>
  </si>
  <si>
    <t>Claims Management</t>
  </si>
  <si>
    <t>Claims settlement time</t>
  </si>
  <si>
    <t>What is the average claims processing time?</t>
  </si>
  <si>
    <t>&gt; 1 year</t>
  </si>
  <si>
    <t>6 - 9 months</t>
  </si>
  <si>
    <t>3 - 6 months</t>
  </si>
  <si>
    <t>1 - 3 months</t>
  </si>
  <si>
    <t>&lt; 1 month</t>
  </si>
  <si>
    <t>Transparency of claims settlement</t>
  </si>
  <si>
    <t>How does the company communicate claims decisions to customers?</t>
  </si>
  <si>
    <t>No information on how claims are settled is available to customers</t>
  </si>
  <si>
    <t>Communicate the claims assessment methodology when the policy is issued, and no communication regarding assessment parameters at the time of a claim</t>
  </si>
  <si>
    <t>Only communicate whether the claim is approved or not, and if approved the amount paid</t>
  </si>
  <si>
    <t>Communicate reasoning only if a claim is denied</t>
  </si>
  <si>
    <t>Detailed information on the reasoning behind the approved amount, and if denied, the reasons for denial</t>
  </si>
  <si>
    <t>ESG Considerations in claims settlement</t>
  </si>
  <si>
    <t>How are ESG issues considered in settling claims?</t>
  </si>
  <si>
    <t>ESG issues are not considered in claims settlement at all</t>
  </si>
  <si>
    <t>No specific policies to encourage repairs, replacements and salvage</t>
  </si>
  <si>
    <t>Promote repairs, replacements and salvage whenever possible</t>
  </si>
  <si>
    <t>Sales and Marketing</t>
  </si>
  <si>
    <t>ESG awareness of sales staff</t>
  </si>
  <si>
    <t>What percentage of sales staff has received ESG training?</t>
  </si>
  <si>
    <t>None</t>
  </si>
  <si>
    <t>&lt; 25%</t>
  </si>
  <si>
    <t>26 - 50%</t>
  </si>
  <si>
    <t>51 - 75%</t>
  </si>
  <si>
    <t>&gt; 75%</t>
  </si>
  <si>
    <t>Managing risk of misselling</t>
  </si>
  <si>
    <t>How are policy conditions explained by sales staff at the time of sale and communicated through company marketing campaigns?</t>
  </si>
  <si>
    <t>Only the benefits, and premium amount and frequency</t>
  </si>
  <si>
    <t>Benefits, premium amount and frequency and how to file claims</t>
  </si>
  <si>
    <t>Detailed explanation of what risks are covered and what is not</t>
  </si>
  <si>
    <t>Detailed explanation of what risks are covered and what are not, how to file a claim, and how claims are assessed</t>
  </si>
  <si>
    <t>In addition to communications by sales staff, the company provides additional information on policy terms and condiitions through various channels</t>
  </si>
  <si>
    <t>Investments</t>
  </si>
  <si>
    <t>Investment ESG risk assessment</t>
  </si>
  <si>
    <t>How does your company assess the ESG risks associated with its investment portfolio?</t>
  </si>
  <si>
    <t>We do not currently assess environmental risks in our investment portfolio</t>
  </si>
  <si>
    <t>By consulting with external ESG advisors for portfolio evaluation</t>
  </si>
  <si>
    <t>By utilizing third-party environmental risk assessment tools and frameworks</t>
  </si>
  <si>
    <t>By integrating environmental risk considerations into the investment decision-making process</t>
  </si>
  <si>
    <t>By conducting periodic environmental risk assessments of the investment portfolio</t>
  </si>
  <si>
    <t>Principles of Responsible Investing</t>
  </si>
  <si>
    <t>Does the company provide training and require investments to follow Principles of Responsible Investing (PRI)?</t>
  </si>
  <si>
    <t>Not aware of PRIs</t>
  </si>
  <si>
    <t>Some investment managers have received training on PRIs</t>
  </si>
  <si>
    <t>PRIs are considered in investment decisions indirectly</t>
  </si>
  <si>
    <t>PRIs are directly considered in making investment decisions, but there is no clear policy</t>
  </si>
  <si>
    <t>Company investment policy incorporates PRIs</t>
  </si>
  <si>
    <t>PSI 2</t>
  </si>
  <si>
    <t>Partnerships and Client Relations</t>
  </si>
  <si>
    <t>Raising awareness and promotion of ESG issues</t>
  </si>
  <si>
    <t>How does the company promote ESG concepts among clients, business partners and the insurance industry?
Select all that apply.</t>
  </si>
  <si>
    <t>Dialogue with clients and suppliers on the benefits of managing ESG issues and the company’s expectations and requirements on ESG issues</t>
  </si>
  <si>
    <t>Integrate ESG issues into tender and selection processes for suppliers</t>
  </si>
  <si>
    <t>Encourage clients and suppliers to disclose ESG issues and to use relevant disclosure or reporting frameworks</t>
  </si>
  <si>
    <t>Support the inclusion of ESG issues in professional education and ethical standards in the insurance industry</t>
  </si>
  <si>
    <t>Promote membership of ESG focused industry groups (NDSI / UN PSI etc)</t>
  </si>
  <si>
    <t>PSI 3</t>
  </si>
  <si>
    <t>Collaboration with Governments, Regulators and other stakeholders</t>
  </si>
  <si>
    <t>Support of prudential policy, active dialog with stakeholders on ESG issues and supporting ESG related research and market advancements</t>
  </si>
  <si>
    <t>How does the company collaborate with Governments, Regulators and other stakeholders on ESG related issues? 
Select all that apply.</t>
  </si>
  <si>
    <t>Support the development of prudential policy ,regulatory and legal frameworks that enable risk reduction ,innovation and better management of ESG issues</t>
  </si>
  <si>
    <t>Collaboration with intergovernmental and non-governmental organisations to support sustainable development by providing risk management and risk transfer expertise</t>
  </si>
  <si>
    <t>Collaboration with academia and the scientific community to foster research and educational programmes on ESG issues in the context of the insurance busines</t>
  </si>
  <si>
    <t>Collaboration with business associations to adopt ESG practices across the industry</t>
  </si>
  <si>
    <t>Promote public awareness of ESG issues and good risk management</t>
  </si>
  <si>
    <t>PSI 4</t>
  </si>
  <si>
    <t>Accountability and Transparency</t>
  </si>
  <si>
    <t>Disclosure of ESG adoption status</t>
  </si>
  <si>
    <t>How does the company disclose adoption of ESG principles into business operations?</t>
  </si>
  <si>
    <t>No disclosures regarding ESG initiatives</t>
  </si>
  <si>
    <t>Media coverage on ESG related initiatives</t>
  </si>
  <si>
    <t>Assess, measure and monitor company performance against ESG targets, and disclose through a separate sustainability report, annual reports, investor forums, etc.</t>
  </si>
  <si>
    <t>Participate in relevant disclosure agreements and incrorpoate ESG related metrics in financial reporting</t>
  </si>
  <si>
    <t>Publicly disclose company performance including ESG related financial metrics</t>
  </si>
  <si>
    <t>Sustainability reporting standards</t>
  </si>
  <si>
    <t>Standards/frameworks followed for sustainability reporting</t>
  </si>
  <si>
    <t>Which standards/frameworks do you use for sustainability reporting?</t>
  </si>
  <si>
    <t>N/A - We do not produce a sustainability report or disclose any ESG related metrics</t>
  </si>
  <si>
    <t>Partially follow one of the standards - E.g.: EU Taxonomy, CSRD, GRI, TCFD, IFRS S1/S2</t>
  </si>
  <si>
    <t>Follow one of the standards fully or a combnination of standards. Do not report on any topics that are not mandated by the standard</t>
  </si>
  <si>
    <t>Follow one of the standards fully or a combination of standards adapted to the African insurance market. Do not report on topics that are not mandatory</t>
  </si>
  <si>
    <t>Follow one of the standards fully or a combination of standards adapted to the African insurance market, including topics that are not mandatory</t>
  </si>
  <si>
    <t>Target Scores:</t>
  </si>
  <si>
    <t>multiple responses accepted - average score</t>
  </si>
  <si>
    <t>Scoring Methodology</t>
  </si>
  <si>
    <t>The score assigned to each response in each section 1 - 3 is described in the "ESG Current State Assessment Methodology" tab</t>
  </si>
  <si>
    <t>All responses are weighted equally</t>
  </si>
  <si>
    <t>The target score for each assessment question (highlighted in green in the methodology tab) reflects a reasonable state that can be targeted at the early stages of integrating ESG principles in to core operations</t>
  </si>
  <si>
    <t>Section</t>
  </si>
  <si>
    <t>Target Score</t>
  </si>
  <si>
    <t>Summary</t>
  </si>
  <si>
    <t>Section 1 (only sustainability reporting is counted towards the score)</t>
  </si>
  <si>
    <t>Total AUM (USD Mn)</t>
  </si>
  <si>
    <t>Insurance portfolio (USD Mn)</t>
  </si>
  <si>
    <t># policy holders</t>
  </si>
  <si>
    <t>Sustainability reporting</t>
  </si>
  <si>
    <t># staff with ESG training (not considered in score)</t>
  </si>
  <si>
    <t>Advancement in ESG journey</t>
  </si>
  <si>
    <t>Factors driving organization’s consideration of ESG practices</t>
  </si>
  <si>
    <t>Frequency of ESG topics on the agenda at company Board meetings</t>
  </si>
  <si>
    <t>Board members are trained and familiar with ESG concepts</t>
  </si>
  <si>
    <t>Frequency of ESG topics discussed at the Board Risk Committee</t>
  </si>
  <si>
    <t>Proportion of executive compensation is tied to ESG targets</t>
  </si>
  <si>
    <t>Staff receiving training on ESG concepts by level</t>
  </si>
  <si>
    <t>Frequency of management performance evaluated against sustainability targets</t>
  </si>
  <si>
    <t>ESG risks assessed within the company</t>
  </si>
  <si>
    <t>ESG risks consideration in corporate decision making</t>
  </si>
  <si>
    <t>ESG risks and opportunities incorporation into PD</t>
  </si>
  <si>
    <t xml:space="preserve">Availability of advocacy and literacy programs </t>
  </si>
  <si>
    <t>Average claims processing time</t>
  </si>
  <si>
    <t>Communicating claims decisions to customers</t>
  </si>
  <si>
    <t>ESG issues consideration in settling claims</t>
  </si>
  <si>
    <t>Percentage of sales staff that received ESG training</t>
  </si>
  <si>
    <t>Explanation of policy conditions</t>
  </si>
  <si>
    <t>Assessment of ESG risks in investment portfolio</t>
  </si>
  <si>
    <t>Investment management awareness / requirement to follow PSI</t>
  </si>
  <si>
    <t>Promotion of ESG concepts among stakeholders</t>
  </si>
  <si>
    <t>Collaborate with Governments, Regulators and other stakeholders</t>
  </si>
  <si>
    <t>ESG integration disclosures</t>
  </si>
  <si>
    <t>Standards/frameworks do you use for sustainability reporting</t>
  </si>
  <si>
    <t>Target</t>
  </si>
  <si>
    <t>Company</t>
  </si>
  <si>
    <t>Section 1 (PSI 4)</t>
  </si>
  <si>
    <t>Production of a Sustainability Report</t>
  </si>
  <si>
    <t>Section 2 (PSI 1)</t>
  </si>
  <si>
    <t>PSI 1: ESG principles in internal decision making</t>
  </si>
  <si>
    <t>PSI 2 ESG principles in client and business partnerships</t>
  </si>
  <si>
    <t>PSI 3 ESG principles in collaborations with external stakeholders</t>
  </si>
  <si>
    <t>PSI 4 Accountability and transparency</t>
  </si>
  <si>
    <t>ESG Strategy Focus:</t>
  </si>
  <si>
    <t>- ESG risk assessment and incorporation in internal decision making</t>
  </si>
  <si>
    <t>- Investment management and ESG-linked AUM</t>
  </si>
  <si>
    <t>- ESG disclosures</t>
  </si>
  <si>
    <t>Section 1: Company Information</t>
  </si>
  <si>
    <t>To help us understand our respondents and their needs, please provide your details in this section.</t>
  </si>
  <si>
    <t>Respondent Name:</t>
  </si>
  <si>
    <t>J. Doe</t>
  </si>
  <si>
    <t>Company Name:</t>
  </si>
  <si>
    <t>Insurance Company</t>
  </si>
  <si>
    <t>Respondent Job Title / Role:</t>
  </si>
  <si>
    <t>Manager</t>
  </si>
  <si>
    <t>How long has the company been a NDSI member?</t>
  </si>
  <si>
    <t>&gt; 18 months</t>
  </si>
  <si>
    <t xml:space="preserve">  Please select from the dropdown list</t>
  </si>
  <si>
    <t>What is the value (in USD Mn) of your company's total Assets Under Management (AUM)?</t>
  </si>
  <si>
    <t>What is the total monetary value (in USD Mn) of your insurance portfolio?</t>
  </si>
  <si>
    <t>How many policy holders (for insurers) or reinsurance contracts (for reinsurers) do you have?</t>
  </si>
  <si>
    <t>80K to 90K</t>
  </si>
  <si>
    <t xml:space="preserve">Does your organization publish a sustainability report? </t>
  </si>
  <si>
    <t xml:space="preserve">Please provide a brief summary or share a link or copy of the most recent sustainability report : </t>
  </si>
  <si>
    <t>Section 2: ESG Metrics and Performance Assessment</t>
  </si>
  <si>
    <t>Metrics-driven information to evaluate your organization's integration of ESG principles in assets, investments, staff training, and insurance coverage
To ensure accuracy and meaningful insights, please provide precise figures based on your records rather than estimates.</t>
  </si>
  <si>
    <t>Response</t>
  </si>
  <si>
    <t>What is the total monetary value of Assets Under Management (AUM) (in USD Mn) that are ESG-linked e.g., green bonds, impact funds, etc. Enter 0 if not applicable</t>
  </si>
  <si>
    <t>How many staff have received ESG-related training across your organization?</t>
  </si>
  <si>
    <t>Please state the above staff count as a percentage of total staff</t>
  </si>
  <si>
    <t>What is the total monetary value (in USD Mn) of your insurance coverage for environmental risks?</t>
  </si>
  <si>
    <t>What is the total monetary value (in USD Mn) of your insurance coverage for low income and vulnerable populations?</t>
  </si>
  <si>
    <t>Are there any other aspects of your organization's ESG-linked assets, insurance coverage, or staff training that you would like to share?</t>
  </si>
  <si>
    <t xml:space="preserve">Does your organization track any specific or broad ESG metrics beyond those mentioned in the previous questions?
If yes, please provide details on these metrics
</t>
  </si>
  <si>
    <t>Section 3: Organization's ESG Integration</t>
  </si>
  <si>
    <t>There are 23 multiple choice questions in this section on the current level of ESG integration on corporate strategy and operations, and 4 explanatory questions at the end to provide any information that are not covered.</t>
  </si>
  <si>
    <t>How has your company advanced in its ESG journey?</t>
  </si>
  <si>
    <t>What are the key factors driving your organization’s consideration of ESG practices?</t>
  </si>
  <si>
    <r>
      <rPr>
        <rFont val="Garamond"/>
        <color theme="1"/>
        <sz val="10.0"/>
      </rPr>
      <t xml:space="preserve">What percentage of </t>
    </r>
    <r>
      <rPr>
        <rFont val="Garamond"/>
        <b/>
        <color theme="1"/>
        <sz val="10.0"/>
        <u/>
      </rPr>
      <t>sales</t>
    </r>
    <r>
      <rPr>
        <rFont val="Garamond"/>
        <color theme="1"/>
        <sz val="10.0"/>
      </rPr>
      <t xml:space="preserve"> staff has received ESG training?</t>
    </r>
  </si>
  <si>
    <r>
      <rPr>
        <rFont val="Garamond"/>
        <color theme="1"/>
        <sz val="10.0"/>
      </rPr>
      <t xml:space="preserve">How does the company promote ESG concepts among clients, business partners and the insurance industry? </t>
    </r>
    <r>
      <rPr>
        <rFont val="Garamond"/>
        <b/>
        <color theme="1"/>
        <sz val="10.0"/>
      </rPr>
      <t>Select all that apply</t>
    </r>
    <r>
      <rPr>
        <rFont val="Garamond"/>
        <color theme="1"/>
        <sz val="10.0"/>
      </rPr>
      <t>.</t>
    </r>
  </si>
  <si>
    <t>Promote membership of ESG focused industry groups (NDSI / UN PSI etc), Integrate ESG issues into tender and selection processes for suppliers</t>
  </si>
  <si>
    <r>
      <rPr>
        <rFont val="Garamond"/>
        <color theme="1"/>
        <sz val="10.0"/>
      </rPr>
      <t xml:space="preserve">How does the company collaborate with Governments, Regulators and other stakeholders on ESG related issues?  </t>
    </r>
    <r>
      <rPr>
        <rFont val="Garamond"/>
        <b/>
        <color theme="1"/>
        <sz val="10.0"/>
      </rPr>
      <t>Select all that apply</t>
    </r>
    <r>
      <rPr>
        <rFont val="Garamond"/>
        <color theme="1"/>
        <sz val="10.0"/>
      </rPr>
      <t>.</t>
    </r>
  </si>
  <si>
    <t>Support the development of prudential policy ;regulatory and legal frameworks that enable risk reduction ;innovation and better management of ESG issues, Collaboration with intergovernmental and non-governmental organisations to support sustainable development by providing risk management and risk transfer expertise, Promote public awareness of ESG issues and good risk management</t>
  </si>
  <si>
    <t>Please elaborate on your reseponse to question #22:
If your company currently report on sustainability and ESG related topics, please state which standards you follow and which topics you report on</t>
  </si>
  <si>
    <t>If applicable, please explain how you have adapted one or a combination of standards to be relevant to the African insurance industry.</t>
  </si>
  <si>
    <t>Please explain any challenges you have in integrating ESG principles into core operations and sustainability reporting</t>
  </si>
  <si>
    <t>Are there any additional aspects of your organization’s approach to sustainability and ESG that were not covered in the previous questions?
If yes, please share any other practices, strategies, or initiatives related to ESG integration that you would like us to know about.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</si>
</sst>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0">
    <font>
      <sz val="10.0"/>
      <color rgb="FF000000"/>
      <name val="Arial"/>
      <scheme val="minor"/>
    </font>
    <font>
      <color theme="1"/>
      <name val="Garamond"/>
    </font>
    <font>
      <sz val="10.0"/>
      <color theme="1"/>
      <name val="Garamond"/>
    </font>
    <font>
      <b/>
      <color theme="1"/>
      <name val="Garamond"/>
    </font>
    <font>
      <b/>
      <color rgb="FFFFFFFF"/>
      <name val="Garamond"/>
    </font>
    <font>
      <color rgb="FFFFFFFF"/>
      <name val="Garamond"/>
    </font>
    <font>
      <b/>
      <color rgb="FF45818E"/>
      <name val="Garamond"/>
    </font>
    <font>
      <color rgb="FF45818E"/>
      <name val="Garamond"/>
    </font>
    <font>
      <color theme="1"/>
      <name val="Arial"/>
      <scheme val="minor"/>
    </font>
    <font>
      <b/>
      <sz val="10.0"/>
      <color rgb="FF00FFFF"/>
      <name val="Arial"/>
    </font>
    <font/>
    <font>
      <i/>
      <sz val="7.0"/>
      <color theme="1"/>
      <name val="Arial"/>
    </font>
    <font>
      <b/>
      <sz val="11.0"/>
      <color rgb="FFF3F3F3"/>
      <name val="Arial"/>
    </font>
    <font>
      <sz val="10.0"/>
      <color rgb="FFFFFFFF"/>
      <name val="Arial"/>
    </font>
    <font>
      <sz val="10.0"/>
      <color theme="1"/>
      <name val="Arial"/>
    </font>
    <font>
      <i/>
      <sz val="10.0"/>
      <color theme="1"/>
      <name val="Arial"/>
    </font>
    <font>
      <b/>
      <sz val="11.0"/>
      <color theme="1"/>
      <name val="Arial"/>
    </font>
    <font>
      <sz val="11.0"/>
      <color theme="1"/>
      <name val="Arial"/>
    </font>
    <font>
      <sz val="10.0"/>
      <color rgb="FF000000"/>
      <name val="Arial"/>
    </font>
    <font>
      <sz val="11.0"/>
      <color theme="1"/>
      <name val="Aptos Narrow"/>
    </font>
    <font>
      <sz val="11.0"/>
      <color rgb="FF000000"/>
      <name val="Arial"/>
    </font>
    <font>
      <b/>
      <sz val="11.0"/>
      <color theme="1"/>
      <name val="Aptos Narrow"/>
    </font>
    <font>
      <i/>
      <u/>
      <sz val="10.0"/>
      <color theme="1"/>
      <name val="Arial"/>
    </font>
    <font>
      <i/>
      <sz val="10.0"/>
      <color rgb="FF0000FF"/>
      <name val="Arial"/>
    </font>
    <font>
      <b/>
      <sz val="10.0"/>
      <color theme="1"/>
      <name val="Arial"/>
    </font>
    <font>
      <b/>
      <i/>
      <sz val="10.0"/>
      <color theme="1"/>
      <name val="Arial"/>
    </font>
    <font>
      <color theme="1"/>
      <name val="Arial"/>
    </font>
    <font>
      <b/>
      <sz val="10.0"/>
      <color rgb="FFFFFFFF"/>
      <name val="Arial"/>
    </font>
    <font>
      <b/>
      <sz val="10.0"/>
      <color rgb="FFF3F3F3"/>
      <name val="Arial"/>
    </font>
    <font>
      <b/>
      <color rgb="FFF3F3F3"/>
      <name val="Arial"/>
    </font>
    <font>
      <i/>
      <color theme="1"/>
      <name val="Arial"/>
    </font>
    <font>
      <b/>
      <color theme="1"/>
      <name val="Arial"/>
    </font>
    <font>
      <color rgb="FF000000"/>
      <name val="Arial"/>
    </font>
    <font>
      <color rgb="FFF3F3F3"/>
      <name val="Arial"/>
    </font>
    <font>
      <color rgb="FFFFFFFF"/>
      <name val="Arial"/>
    </font>
    <font>
      <b/>
      <i/>
      <color theme="1"/>
      <name val="Arial"/>
    </font>
    <font>
      <b/>
      <sz val="10.0"/>
      <color theme="1"/>
      <name val="Garamond"/>
    </font>
    <font>
      <sz val="10.0"/>
      <color rgb="FFFFFFFF"/>
      <name val="Garamond"/>
    </font>
    <font>
      <b/>
      <sz val="11.0"/>
      <color rgb="FF45818E"/>
      <name val="Garamond"/>
    </font>
    <font>
      <b/>
      <sz val="10.0"/>
      <color rgb="FF134F5C"/>
      <name val="Garamond"/>
    </font>
    <font>
      <b/>
      <sz val="10.0"/>
      <color rgb="FF000000"/>
      <name val="Garamond"/>
    </font>
    <font>
      <i/>
      <sz val="10.0"/>
      <color rgb="FF666666"/>
      <name val="Garamond"/>
    </font>
    <font>
      <sz val="10.0"/>
      <color rgb="FF000000"/>
      <name val="Garamond"/>
    </font>
    <font>
      <sz val="10.0"/>
      <color rgb="FFFF0000"/>
      <name val="Garamond"/>
    </font>
    <font>
      <b/>
      <sz val="12.0"/>
      <color rgb="FFFF0000"/>
      <name val="Garamond"/>
    </font>
    <font>
      <sz val="12.0"/>
      <color rgb="FFFF0000"/>
      <name val="Garamond"/>
    </font>
    <font>
      <b/>
      <sz val="11.0"/>
      <color rgb="FFF3F3F3"/>
      <name val="Garamond"/>
    </font>
    <font>
      <sz val="10.0"/>
      <color theme="0"/>
      <name val="Garamond"/>
    </font>
    <font>
      <sz val="12.0"/>
      <color rgb="FF202124"/>
      <name val="Garamond"/>
    </font>
    <font>
      <b/>
      <sz val="11.0"/>
      <color rgb="FF000000"/>
      <name val="Garamond"/>
    </font>
  </fonts>
  <fills count="21">
    <fill>
      <patternFill patternType="none"/>
    </fill>
    <fill>
      <patternFill patternType="lightGray"/>
    </fill>
    <fill>
      <patternFill patternType="solid">
        <fgColor rgb="FF45818E"/>
        <bgColor rgb="FF45818E"/>
      </patternFill>
    </fill>
    <fill>
      <patternFill patternType="solid">
        <fgColor rgb="FFA2C4C9"/>
        <bgColor rgb="FFA2C4C9"/>
      </patternFill>
    </fill>
    <fill>
      <patternFill patternType="solid">
        <fgColor rgb="FFF3F3F3"/>
        <bgColor rgb="FFF3F3F3"/>
      </patternFill>
    </fill>
    <fill>
      <patternFill patternType="solid">
        <fgColor rgb="FF999999"/>
        <bgColor rgb="FF999999"/>
      </patternFill>
    </fill>
    <fill>
      <patternFill patternType="solid">
        <fgColor rgb="FF434343"/>
        <bgColor rgb="FF434343"/>
      </patternFill>
    </fill>
    <fill>
      <patternFill patternType="solid">
        <fgColor rgb="FF0A3041"/>
        <bgColor rgb="FF0A3041"/>
      </patternFill>
    </fill>
    <fill>
      <patternFill patternType="solid">
        <fgColor rgb="FF76A5AF"/>
        <bgColor rgb="FF76A5AF"/>
      </patternFill>
    </fill>
    <fill>
      <patternFill patternType="solid">
        <fgColor rgb="FFB6D7A8"/>
        <bgColor rgb="FFB6D7A8"/>
      </patternFill>
    </fill>
    <fill>
      <patternFill patternType="solid">
        <fgColor rgb="FFC1E4F5"/>
        <bgColor rgb="FFC1E4F5"/>
      </patternFill>
    </fill>
    <fill>
      <patternFill patternType="solid">
        <fgColor rgb="FFFFFFFF"/>
        <bgColor rgb="FFFFFFFF"/>
      </patternFill>
    </fill>
    <fill>
      <patternFill patternType="solid">
        <fgColor rgb="FFD9F2D0"/>
        <bgColor rgb="FFD9F2D0"/>
      </patternFill>
    </fill>
    <fill>
      <patternFill patternType="solid">
        <fgColor rgb="FFF1CEEE"/>
        <bgColor rgb="FFF1CEEE"/>
      </patternFill>
    </fill>
    <fill>
      <patternFill patternType="solid">
        <fgColor rgb="FFFAE2D5"/>
        <bgColor rgb="FFFAE2D5"/>
      </patternFill>
    </fill>
    <fill>
      <patternFill patternType="solid">
        <fgColor rgb="FFD0E0E3"/>
        <bgColor rgb="FFD0E0E3"/>
      </patternFill>
    </fill>
    <fill>
      <patternFill patternType="solid">
        <fgColor rgb="FFFFF2CC"/>
        <bgColor rgb="FFFFF2CC"/>
      </patternFill>
    </fill>
    <fill>
      <patternFill patternType="solid">
        <fgColor rgb="FFD9D9D9"/>
        <bgColor rgb="FFD9D9D9"/>
      </patternFill>
    </fill>
    <fill>
      <patternFill patternType="solid">
        <fgColor rgb="FFE06666"/>
        <bgColor rgb="FFE06666"/>
      </patternFill>
    </fill>
    <fill>
      <patternFill patternType="solid">
        <fgColor rgb="FF93C47D"/>
        <bgColor rgb="FF93C47D"/>
      </patternFill>
    </fill>
    <fill>
      <patternFill patternType="solid">
        <fgColor rgb="FFFFE599"/>
        <bgColor rgb="FFFFE599"/>
      </patternFill>
    </fill>
  </fills>
  <borders count="43">
    <border/>
    <border>
      <top style="thin">
        <color rgb="FF000000"/>
      </top>
      <bottom style="thin">
        <color rgb="FF000000"/>
      </bottom>
    </border>
    <border>
      <left/>
      <top/>
      <bottom/>
    </border>
    <border>
      <top/>
      <bottom/>
    </border>
    <border>
      <left/>
      <right/>
      <top/>
      <bottom/>
    </border>
    <border>
      <bottom style="thin">
        <color rgb="FF000000"/>
      </bottom>
    </border>
    <border>
      <top style="thin">
        <color rgb="FF000000"/>
      </top>
    </border>
    <border>
      <bottom style="thin">
        <color rgb="FF999999"/>
      </bottom>
    </border>
    <border>
      <top style="thin">
        <color rgb="FF999999"/>
      </top>
    </border>
    <border>
      <left/>
      <right/>
      <top/>
      <bottom style="thin">
        <color rgb="FF999999"/>
      </bottom>
    </border>
    <border>
      <left/>
      <right/>
      <top/>
      <bottom style="thin">
        <color rgb="FF000000"/>
      </bottom>
    </border>
    <border>
      <left/>
      <right/>
      <top style="thin">
        <color rgb="FF000000"/>
      </top>
      <bottom/>
    </border>
    <border>
      <left style="thick">
        <color rgb="FF000000"/>
      </left>
      <top style="thick">
        <color rgb="FF000000"/>
      </top>
      <bottom style="thick">
        <color rgb="FF000000"/>
      </bottom>
    </border>
    <border>
      <left style="thin">
        <color rgb="FF000000"/>
      </left>
      <right/>
      <top style="thick">
        <color rgb="FF000000"/>
      </top>
      <bottom style="thick">
        <color rgb="FF000000"/>
      </bottom>
    </border>
    <border>
      <left/>
      <right style="thick">
        <color rgb="FF000000"/>
      </right>
      <top style="thick">
        <color rgb="FF000000"/>
      </top>
      <bottom style="thick">
        <color rgb="FF000000"/>
      </bottom>
    </border>
    <border>
      <left style="thick">
        <color rgb="FF000000"/>
      </left>
      <top/>
    </border>
    <border>
      <left style="thick">
        <color rgb="FF000000"/>
      </left>
      <top/>
      <bottom/>
    </border>
    <border>
      <left style="thin">
        <color rgb="FF000000"/>
      </left>
      <right/>
      <top/>
      <bottom/>
    </border>
    <border>
      <left style="thin">
        <color rgb="FF000000"/>
      </left>
      <right style="thick">
        <color rgb="FF000000"/>
      </right>
      <top/>
      <bottom style="thin">
        <color rgb="FF000000"/>
      </bottom>
    </border>
    <border>
      <left style="thick">
        <color rgb="FF000000"/>
      </left>
    </border>
    <border>
      <left style="thin">
        <color rgb="FF000000"/>
      </left>
      <right style="thick">
        <color rgb="FF000000"/>
      </right>
      <top style="thin">
        <color rgb="FF000000"/>
      </top>
      <bottom style="thin">
        <color rgb="FF000000"/>
      </bottom>
    </border>
    <border>
      <left style="thick">
        <color rgb="FF000000"/>
      </left>
      <bottom style="thick">
        <color rgb="FF000000"/>
      </bottom>
    </border>
    <border>
      <left style="thick">
        <color rgb="FF000000"/>
      </left>
      <top/>
      <bottom style="thick">
        <color rgb="FF000000"/>
      </bottom>
    </border>
    <border>
      <left style="thin">
        <color rgb="FF000000"/>
      </left>
      <right/>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B7B7B7"/>
      </right>
      <top style="thin">
        <color rgb="FF000000"/>
      </top>
    </border>
    <border>
      <left style="thin">
        <color rgb="FFB7B7B7"/>
      </left>
      <right style="thin">
        <color rgb="FFB7B7B7"/>
      </right>
      <top style="thin">
        <color rgb="FF000000"/>
      </top>
      <bottom style="thin">
        <color rgb="FFB7B7B7"/>
      </bottom>
    </border>
    <border>
      <left style="thin">
        <color rgb="FF000000"/>
      </left>
      <right style="thin">
        <color rgb="FFB7B7B7"/>
      </right>
    </border>
    <border>
      <left style="thin">
        <color rgb="FFB7B7B7"/>
      </left>
      <right style="thin">
        <color rgb="FFB7B7B7"/>
      </right>
      <top style="thin">
        <color rgb="FFB7B7B7"/>
      </top>
      <bottom style="thin">
        <color rgb="FFB7B7B7"/>
      </bottom>
    </border>
    <border>
      <left style="thin">
        <color rgb="FF000000"/>
      </left>
      <right style="thin">
        <color rgb="FFB7B7B7"/>
      </right>
      <bottom style="thin">
        <color rgb="FF000000"/>
      </bottom>
    </border>
    <border>
      <left style="thin">
        <color rgb="FFB7B7B7"/>
      </left>
      <right style="thin">
        <color rgb="FFB7B7B7"/>
      </right>
      <top style="thin">
        <color rgb="FFB7B7B7"/>
      </top>
      <bottom style="thin">
        <color rgb="FF000000"/>
      </bottom>
    </border>
    <border>
      <left style="thin">
        <color rgb="FF000000"/>
      </left>
      <right style="thin">
        <color rgb="FF000000"/>
      </right>
      <top style="thin">
        <color rgb="FF000000"/>
      </top>
      <bottom style="thin">
        <color rgb="FF000000"/>
      </bottom>
    </border>
    <border>
      <bottom style="thick">
        <color rgb="FF000000"/>
      </bottom>
    </border>
    <border>
      <top style="thin">
        <color rgb="FF999999"/>
      </top>
      <bottom style="thin">
        <color rgb="FF999999"/>
      </bottom>
    </border>
    <border>
      <left/>
      <right/>
      <top style="thin">
        <color rgb="FF999999"/>
      </top>
      <bottom style="thin">
        <color rgb="FF999999"/>
      </bottom>
    </border>
    <border>
      <top style="thin">
        <color rgb="FF999999"/>
      </top>
      <bottom style="thin">
        <color rgb="FF000000"/>
      </bottom>
    </border>
    <border>
      <left/>
      <right/>
      <top style="thin">
        <color rgb="FF999999"/>
      </top>
      <bottom style="thin">
        <color rgb="FF000000"/>
      </bottom>
    </border>
    <border>
      <bottom style="thin">
        <color rgb="FFB7B7B7"/>
      </bottom>
    </border>
    <border>
      <left/>
      <right/>
      <top/>
      <bottom style="thin">
        <color rgb="FFB7B7B7"/>
      </bottom>
    </border>
    <border>
      <top style="thin">
        <color rgb="FFB7B7B7"/>
      </top>
      <bottom style="thin">
        <color rgb="FFB7B7B7"/>
      </bottom>
    </border>
    <border>
      <left/>
      <right/>
      <top style="thin">
        <color rgb="FFB7B7B7"/>
      </top>
      <bottom style="thin">
        <color rgb="FFB7B7B7"/>
      </bottom>
    </border>
    <border>
      <top style="thin">
        <color rgb="FFB7B7B7"/>
      </top>
      <bottom style="thin">
        <color rgb="FF000000"/>
      </bottom>
    </border>
    <border>
      <left/>
      <right/>
      <top style="thin">
        <color rgb="FFB7B7B7"/>
      </top>
      <bottom style="thin">
        <color rgb="FF000000"/>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3" numFmtId="0" xfId="0" applyAlignment="1" applyFont="1">
      <alignment readingOrder="0" vertical="center"/>
    </xf>
    <xf borderId="0" fillId="2" fontId="4" numFmtId="0" xfId="0" applyAlignment="1" applyFill="1" applyFont="1">
      <alignment readingOrder="0" vertical="center"/>
    </xf>
    <xf borderId="0" fillId="2" fontId="5" numFmtId="0" xfId="0" applyAlignment="1" applyFont="1">
      <alignment vertical="center"/>
    </xf>
    <xf borderId="0" fillId="0" fontId="1" numFmtId="0" xfId="0" applyAlignment="1" applyFont="1">
      <alignment readingOrder="0" vertical="center"/>
    </xf>
    <xf borderId="1" fillId="3" fontId="3" numFmtId="0" xfId="0" applyAlignment="1" applyBorder="1" applyFill="1" applyFont="1">
      <alignment horizontal="center" readingOrder="0" vertical="center"/>
    </xf>
    <xf borderId="0" fillId="4" fontId="6" numFmtId="0" xfId="0" applyAlignment="1" applyFill="1" applyFont="1">
      <alignment readingOrder="0" vertical="center"/>
    </xf>
    <xf borderId="0" fillId="4" fontId="7" numFmtId="0" xfId="0" applyAlignment="1" applyFont="1">
      <alignment readingOrder="0" vertical="center"/>
    </xf>
    <xf borderId="0" fillId="0" fontId="1" numFmtId="0" xfId="0" applyAlignment="1" applyFont="1">
      <alignment readingOrder="0" shrinkToFit="0" vertical="center" wrapText="1"/>
    </xf>
    <xf borderId="0" fillId="4" fontId="7" numFmtId="0" xfId="0" applyAlignment="1" applyFont="1">
      <alignment shrinkToFit="0" vertical="center" wrapText="1"/>
    </xf>
    <xf borderId="0" fillId="5" fontId="8" numFmtId="0" xfId="0" applyFill="1" applyFont="1"/>
    <xf borderId="0" fillId="0" fontId="9" numFmtId="0" xfId="0" applyAlignment="1" applyFont="1">
      <alignment horizontal="center" vertical="center"/>
    </xf>
    <xf borderId="2" fillId="6" fontId="9" numFmtId="0" xfId="0" applyAlignment="1" applyBorder="1" applyFill="1" applyFont="1">
      <alignment horizontal="center" vertical="center"/>
    </xf>
    <xf borderId="3" fillId="0" fontId="10" numFmtId="0" xfId="0" applyBorder="1" applyFont="1"/>
    <xf borderId="0" fillId="0" fontId="11" numFmtId="9" xfId="0" applyAlignment="1" applyFont="1" applyNumberFormat="1">
      <alignment horizontal="center" vertical="center"/>
    </xf>
    <xf borderId="4" fillId="7" fontId="12" numFmtId="0" xfId="0" applyAlignment="1" applyBorder="1" applyFill="1" applyFont="1">
      <alignment horizontal="center" shrinkToFit="0" vertical="center" wrapText="1"/>
    </xf>
    <xf borderId="4" fillId="2" fontId="12" numFmtId="0" xfId="0" applyAlignment="1" applyBorder="1" applyFont="1">
      <alignment horizontal="center" shrinkToFit="0" vertical="center" wrapText="1"/>
    </xf>
    <xf borderId="2" fillId="7" fontId="12" numFmtId="0" xfId="0" applyAlignment="1" applyBorder="1" applyFont="1">
      <alignment horizontal="center" shrinkToFit="0" vertical="center" wrapText="1"/>
    </xf>
    <xf borderId="4" fillId="8" fontId="13" numFmtId="9" xfId="0" applyAlignment="1" applyBorder="1" applyFill="1" applyFont="1" applyNumberFormat="1">
      <alignment horizontal="center" vertical="center"/>
    </xf>
    <xf borderId="4" fillId="8" fontId="13" numFmtId="0" xfId="0" applyAlignment="1" applyBorder="1" applyFont="1">
      <alignment horizontal="center" vertical="center"/>
    </xf>
    <xf borderId="4" fillId="8" fontId="13" numFmtId="0" xfId="0" applyAlignment="1" applyBorder="1" applyFont="1">
      <alignment horizontal="center" shrinkToFit="0" vertical="center" wrapText="1"/>
    </xf>
    <xf borderId="0" fillId="0" fontId="14" numFmtId="0" xfId="0" applyAlignment="1" applyFont="1">
      <alignment shrinkToFit="0" vertical="center" wrapText="1"/>
    </xf>
    <xf borderId="0" fillId="0" fontId="14" numFmtId="0" xfId="0" applyFont="1"/>
    <xf borderId="4" fillId="9" fontId="14" numFmtId="0" xfId="0" applyBorder="1" applyFill="1" applyFont="1"/>
    <xf borderId="0" fillId="0" fontId="15" numFmtId="0" xfId="0" applyFont="1"/>
    <xf borderId="0" fillId="0" fontId="14" numFmtId="0" xfId="0" applyAlignment="1" applyFont="1">
      <alignment horizontal="center"/>
    </xf>
    <xf borderId="4" fillId="9" fontId="14" numFmtId="0" xfId="0" applyAlignment="1" applyBorder="1" applyFont="1">
      <alignment horizontal="center"/>
    </xf>
    <xf borderId="4" fillId="10" fontId="16" numFmtId="0" xfId="0" applyAlignment="1" applyBorder="1" applyFill="1" applyFont="1">
      <alignment horizontal="center" shrinkToFit="0" vertical="center" wrapText="1"/>
    </xf>
    <xf borderId="0" fillId="0" fontId="17" numFmtId="0" xfId="0" applyAlignment="1" applyFont="1">
      <alignment vertical="center"/>
    </xf>
    <xf borderId="0" fillId="0" fontId="17" numFmtId="0" xfId="0" applyAlignment="1" applyFont="1">
      <alignment shrinkToFit="0" vertical="center" wrapText="1"/>
    </xf>
    <xf borderId="0" fillId="0" fontId="17" numFmtId="0" xfId="0" applyAlignment="1" applyFont="1">
      <alignment horizontal="left" shrinkToFit="0" vertical="center" wrapText="1"/>
    </xf>
    <xf borderId="0" fillId="0" fontId="17" numFmtId="0" xfId="0" applyFont="1"/>
    <xf borderId="0" fillId="0" fontId="17" numFmtId="0" xfId="0" applyAlignment="1" applyFont="1">
      <alignment horizontal="center" vertical="center"/>
    </xf>
    <xf borderId="0" fillId="0" fontId="18" numFmtId="0" xfId="0" applyFont="1"/>
    <xf borderId="4" fillId="9" fontId="17" numFmtId="0" xfId="0" applyAlignment="1" applyBorder="1" applyFont="1">
      <alignment horizontal="center" vertical="center"/>
    </xf>
    <xf borderId="5" fillId="0" fontId="14" numFmtId="0" xfId="0" applyBorder="1" applyFont="1"/>
    <xf borderId="5" fillId="0" fontId="17" numFmtId="0" xfId="0" applyBorder="1" applyFont="1"/>
    <xf borderId="5" fillId="0" fontId="17" numFmtId="0" xfId="0" applyAlignment="1" applyBorder="1" applyFont="1">
      <alignment horizontal="center" vertical="center"/>
    </xf>
    <xf borderId="0" fillId="0" fontId="19" numFmtId="0" xfId="0" applyAlignment="1" applyFont="1">
      <alignment shrinkToFit="0" vertical="center" wrapText="1"/>
    </xf>
    <xf borderId="6" fillId="0" fontId="19" numFmtId="0" xfId="0" applyAlignment="1" applyBorder="1" applyFont="1">
      <alignment horizontal="left" shrinkToFit="0" vertical="center" wrapText="1"/>
    </xf>
    <xf borderId="7" fillId="0" fontId="14" numFmtId="0" xfId="0" applyBorder="1" applyFont="1"/>
    <xf borderId="7" fillId="0" fontId="17" numFmtId="0" xfId="0" applyBorder="1" applyFont="1"/>
    <xf borderId="7" fillId="0" fontId="17" numFmtId="0" xfId="0" applyAlignment="1" applyBorder="1" applyFont="1">
      <alignment horizontal="center" vertical="center"/>
    </xf>
    <xf borderId="8" fillId="0" fontId="19" numFmtId="0" xfId="0" applyAlignment="1" applyBorder="1" applyFont="1">
      <alignment horizontal="left" shrinkToFit="0" vertical="center" wrapText="1"/>
    </xf>
    <xf borderId="4" fillId="11" fontId="20" numFmtId="0" xfId="0" applyAlignment="1" applyBorder="1" applyFill="1" applyFont="1">
      <alignment horizontal="left" shrinkToFit="0" wrapText="1"/>
    </xf>
    <xf borderId="9" fillId="11" fontId="20" numFmtId="0" xfId="0" applyAlignment="1" applyBorder="1" applyFont="1">
      <alignment horizontal="left" shrinkToFit="0" wrapText="1"/>
    </xf>
    <xf borderId="8" fillId="0" fontId="17" numFmtId="0" xfId="0" applyAlignment="1" applyBorder="1" applyFont="1">
      <alignment horizontal="left" shrinkToFit="0" vertical="center" wrapText="1"/>
    </xf>
    <xf borderId="6" fillId="0" fontId="19" numFmtId="0" xfId="0" applyAlignment="1" applyBorder="1" applyFont="1">
      <alignment horizontal="left" vertical="center"/>
    </xf>
    <xf borderId="6" fillId="0" fontId="17" numFmtId="0" xfId="0" applyBorder="1" applyFont="1"/>
    <xf borderId="6" fillId="0" fontId="19" numFmtId="0" xfId="0" applyAlignment="1" applyBorder="1" applyFont="1">
      <alignment horizontal="center" vertical="center"/>
    </xf>
    <xf borderId="0" fillId="0" fontId="19" numFmtId="0" xfId="0" applyAlignment="1" applyFont="1">
      <alignment horizontal="center" vertical="center"/>
    </xf>
    <xf borderId="0" fillId="0" fontId="19" numFmtId="0" xfId="0" applyFont="1"/>
    <xf borderId="4" fillId="9" fontId="19" numFmtId="0" xfId="0" applyAlignment="1" applyBorder="1" applyFont="1">
      <alignment horizontal="center" vertical="center"/>
    </xf>
    <xf borderId="5" fillId="0" fontId="19" numFmtId="0" xfId="0" applyAlignment="1" applyBorder="1" applyFont="1">
      <alignment shrinkToFit="0" wrapText="1"/>
    </xf>
    <xf borderId="5" fillId="0" fontId="19" numFmtId="0" xfId="0" applyAlignment="1" applyBorder="1" applyFont="1">
      <alignment horizontal="center" vertical="center"/>
    </xf>
    <xf borderId="5" fillId="0" fontId="19" numFmtId="0" xfId="0" applyBorder="1" applyFont="1"/>
    <xf borderId="6" fillId="0" fontId="17" numFmtId="0" xfId="0" applyAlignment="1" applyBorder="1" applyFont="1">
      <alignment horizontal="left" shrinkToFit="0" vertical="center" wrapText="1"/>
    </xf>
    <xf borderId="6" fillId="0" fontId="19" numFmtId="0" xfId="0" applyAlignment="1" applyBorder="1" applyFont="1">
      <alignment shrinkToFit="0" vertical="center" wrapText="1"/>
    </xf>
    <xf borderId="10" fillId="9" fontId="19" numFmtId="0" xfId="0" applyAlignment="1" applyBorder="1" applyFont="1">
      <alignment horizontal="center" vertical="center"/>
    </xf>
    <xf borderId="11" fillId="12" fontId="21" numFmtId="0" xfId="0" applyAlignment="1" applyBorder="1" applyFill="1" applyFont="1">
      <alignment horizontal="center" shrinkToFit="0" vertical="center" wrapText="1"/>
    </xf>
    <xf borderId="6" fillId="0" fontId="19" numFmtId="0" xfId="0" applyAlignment="1" applyBorder="1" applyFont="1">
      <alignment shrinkToFit="0" wrapText="1"/>
    </xf>
    <xf borderId="0" fillId="0" fontId="17" numFmtId="0" xfId="0" applyAlignment="1" applyFont="1">
      <alignment readingOrder="0"/>
    </xf>
    <xf borderId="0" fillId="0" fontId="19" numFmtId="0" xfId="0" applyAlignment="1" applyFont="1">
      <alignment shrinkToFit="0" wrapText="1"/>
    </xf>
    <xf borderId="5" fillId="0" fontId="17" numFmtId="0" xfId="0" applyAlignment="1" applyBorder="1" applyFont="1">
      <alignment readingOrder="0" shrinkToFit="0" wrapText="1"/>
    </xf>
    <xf borderId="11" fillId="13" fontId="21" numFmtId="0" xfId="0" applyAlignment="1" applyBorder="1" applyFill="1" applyFont="1">
      <alignment horizontal="center" shrinkToFit="0" vertical="center" wrapText="1"/>
    </xf>
    <xf borderId="6" fillId="0" fontId="17" numFmtId="0" xfId="0" applyAlignment="1" applyBorder="1" applyFont="1">
      <alignment readingOrder="0" shrinkToFit="0" vertical="bottom" wrapText="1"/>
    </xf>
    <xf borderId="0" fillId="0" fontId="19" numFmtId="0" xfId="0" applyAlignment="1" applyFont="1">
      <alignment shrinkToFit="0" vertical="bottom" wrapText="1"/>
    </xf>
    <xf borderId="0" fillId="0" fontId="19" numFmtId="0" xfId="0" applyAlignment="1" applyFont="1">
      <alignment shrinkToFit="0" vertical="bottom" wrapText="1"/>
    </xf>
    <xf borderId="5" fillId="0" fontId="19" numFmtId="0" xfId="0" applyAlignment="1" applyBorder="1" applyFont="1">
      <alignment shrinkToFit="0" vertical="bottom" wrapText="1"/>
    </xf>
    <xf borderId="11" fillId="14" fontId="21" numFmtId="0" xfId="0" applyAlignment="1" applyBorder="1" applyFill="1" applyFont="1">
      <alignment horizontal="center" shrinkToFit="0" vertical="center" wrapText="1"/>
    </xf>
    <xf borderId="0" fillId="0" fontId="17" numFmtId="0" xfId="0" applyAlignment="1" applyFont="1">
      <alignment shrinkToFit="0" wrapText="1"/>
    </xf>
    <xf borderId="5" fillId="0" fontId="17" numFmtId="0" xfId="0" applyAlignment="1" applyBorder="1" applyFont="1">
      <alignment shrinkToFit="0" wrapText="1"/>
    </xf>
    <xf borderId="0" fillId="0" fontId="22" numFmtId="0" xfId="0" applyFont="1"/>
    <xf borderId="0" fillId="0" fontId="23" numFmtId="0" xfId="0" applyFont="1"/>
    <xf borderId="0" fillId="0" fontId="24" numFmtId="0" xfId="0" applyFont="1"/>
    <xf borderId="0" fillId="0" fontId="25" numFmtId="0" xfId="0" applyAlignment="1" applyFont="1">
      <alignment horizontal="center" vertical="center"/>
    </xf>
    <xf borderId="0" fillId="0" fontId="26" numFmtId="0" xfId="0" applyAlignment="1" applyFont="1">
      <alignment vertical="bottom"/>
    </xf>
    <xf borderId="12" fillId="2" fontId="14" numFmtId="0" xfId="0" applyBorder="1" applyFont="1"/>
    <xf borderId="12" fillId="2" fontId="27" numFmtId="0" xfId="0" applyBorder="1" applyFont="1"/>
    <xf borderId="13" fillId="2" fontId="28" numFmtId="0" xfId="0" applyAlignment="1" applyBorder="1" applyFont="1">
      <alignment horizontal="center" vertical="center"/>
    </xf>
    <xf borderId="14" fillId="2" fontId="29" numFmtId="0" xfId="0" applyAlignment="1" applyBorder="1" applyFont="1">
      <alignment horizontal="center"/>
    </xf>
    <xf borderId="15" fillId="15" fontId="24" numFmtId="0" xfId="0" applyAlignment="1" applyBorder="1" applyFill="1" applyFont="1">
      <alignment horizontal="center" vertical="center"/>
    </xf>
    <xf borderId="16" fillId="15" fontId="14" numFmtId="0" xfId="0" applyAlignment="1" applyBorder="1" applyFont="1">
      <alignment vertical="center"/>
    </xf>
    <xf borderId="17" fillId="16" fontId="15" numFmtId="0" xfId="0" applyAlignment="1" applyBorder="1" applyFill="1" applyFont="1">
      <alignment horizontal="center" vertical="center"/>
    </xf>
    <xf borderId="18" fillId="9" fontId="18" numFmtId="3" xfId="0" applyAlignment="1" applyBorder="1" applyFont="1" applyNumberFormat="1">
      <alignment horizontal="center" vertical="center"/>
    </xf>
    <xf borderId="19" fillId="0" fontId="10" numFmtId="0" xfId="0" applyBorder="1" applyFont="1"/>
    <xf borderId="20" fillId="9" fontId="18" numFmtId="3" xfId="0" applyAlignment="1" applyBorder="1" applyFont="1" applyNumberFormat="1">
      <alignment horizontal="center" vertical="center"/>
    </xf>
    <xf borderId="21" fillId="0" fontId="10" numFmtId="0" xfId="0" applyBorder="1" applyFont="1"/>
    <xf borderId="22" fillId="15" fontId="14" numFmtId="0" xfId="0" applyAlignment="1" applyBorder="1" applyFont="1">
      <alignment vertical="center"/>
    </xf>
    <xf borderId="23" fillId="16" fontId="15" numFmtId="0" xfId="0" applyAlignment="1" applyBorder="1" applyFont="1">
      <alignment horizontal="center" vertical="center"/>
    </xf>
    <xf borderId="24" fillId="9" fontId="18" numFmtId="3" xfId="0" applyAlignment="1" applyBorder="1" applyFont="1" applyNumberFormat="1">
      <alignment horizontal="center" vertical="center"/>
    </xf>
    <xf borderId="0" fillId="0" fontId="14" numFmtId="0" xfId="0" applyAlignment="1" applyFont="1">
      <alignment vertical="center"/>
    </xf>
    <xf borderId="0" fillId="0" fontId="15" numFmtId="0" xfId="0" applyAlignment="1" applyFont="1">
      <alignment horizontal="center" vertical="center"/>
    </xf>
    <xf borderId="0" fillId="0" fontId="18" numFmtId="4" xfId="0" applyAlignment="1" applyFont="1" applyNumberFormat="1">
      <alignment horizontal="center" vertical="center"/>
    </xf>
    <xf borderId="25" fillId="8" fontId="28" numFmtId="0" xfId="0" applyAlignment="1" applyBorder="1" applyFont="1">
      <alignment horizontal="center" vertical="center"/>
    </xf>
    <xf borderId="26" fillId="17" fontId="14" numFmtId="0" xfId="0" applyBorder="1" applyFill="1" applyFont="1"/>
    <xf borderId="26" fillId="17" fontId="15" numFmtId="0" xfId="0" applyAlignment="1" applyBorder="1" applyFont="1">
      <alignment horizontal="center" vertical="center"/>
    </xf>
    <xf borderId="26" fillId="17" fontId="14" numFmtId="164" xfId="0" applyAlignment="1" applyBorder="1" applyFont="1" applyNumberFormat="1">
      <alignment horizontal="center"/>
    </xf>
    <xf borderId="27" fillId="0" fontId="10" numFmtId="0" xfId="0" applyBorder="1" applyFont="1"/>
    <xf borderId="28" fillId="17" fontId="14" numFmtId="0" xfId="0" applyBorder="1" applyFont="1"/>
    <xf borderId="28" fillId="17" fontId="15" numFmtId="0" xfId="0" applyAlignment="1" applyBorder="1" applyFont="1">
      <alignment horizontal="center" vertical="center"/>
    </xf>
    <xf borderId="28" fillId="17" fontId="14" numFmtId="4" xfId="0" applyAlignment="1" applyBorder="1" applyFont="1" applyNumberFormat="1">
      <alignment horizontal="center"/>
    </xf>
    <xf borderId="28" fillId="17" fontId="14" numFmtId="3" xfId="0" applyAlignment="1" applyBorder="1" applyFont="1" applyNumberFormat="1">
      <alignment horizontal="center"/>
    </xf>
    <xf borderId="29" fillId="0" fontId="10" numFmtId="0" xfId="0" applyBorder="1" applyFont="1"/>
    <xf borderId="30" fillId="0" fontId="14" numFmtId="0" xfId="0" applyBorder="1" applyFont="1"/>
    <xf borderId="30" fillId="16" fontId="15" numFmtId="0" xfId="0" applyAlignment="1" applyBorder="1" applyFont="1">
      <alignment horizontal="center" vertical="center"/>
    </xf>
    <xf borderId="30" fillId="0" fontId="14" numFmtId="3" xfId="0" applyAlignment="1" applyBorder="1" applyFont="1" applyNumberFormat="1">
      <alignment horizontal="center"/>
    </xf>
    <xf borderId="26" fillId="0" fontId="14" numFmtId="0" xfId="0" applyBorder="1" applyFont="1"/>
    <xf borderId="26" fillId="16" fontId="15" numFmtId="0" xfId="0" applyAlignment="1" applyBorder="1" applyFont="1">
      <alignment horizontal="center" vertical="center"/>
    </xf>
    <xf borderId="26" fillId="9" fontId="14" numFmtId="3" xfId="0" applyAlignment="1" applyBorder="1" applyFont="1" applyNumberFormat="1">
      <alignment horizontal="center"/>
    </xf>
    <xf borderId="28" fillId="0" fontId="14" numFmtId="0" xfId="0" applyBorder="1" applyFont="1"/>
    <xf borderId="28" fillId="0" fontId="15" numFmtId="0" xfId="0" applyAlignment="1" applyBorder="1" applyFont="1">
      <alignment horizontal="center" vertical="center"/>
    </xf>
    <xf borderId="28" fillId="9" fontId="14" numFmtId="3" xfId="0" applyAlignment="1" applyBorder="1" applyFont="1" applyNumberFormat="1">
      <alignment horizontal="center"/>
    </xf>
    <xf borderId="28" fillId="16" fontId="15" numFmtId="0" xfId="0" applyAlignment="1" applyBorder="1" applyFont="1">
      <alignment horizontal="center" vertical="center"/>
    </xf>
    <xf borderId="30" fillId="9" fontId="14" numFmtId="3" xfId="0" applyAlignment="1" applyBorder="1" applyFont="1" applyNumberFormat="1">
      <alignment horizontal="center"/>
    </xf>
    <xf borderId="31" fillId="0" fontId="26" numFmtId="0" xfId="0" applyBorder="1" applyFont="1"/>
    <xf borderId="31" fillId="0" fontId="15" numFmtId="0" xfId="0" applyAlignment="1" applyBorder="1" applyFont="1">
      <alignment horizontal="center" vertical="center"/>
    </xf>
    <xf borderId="31" fillId="0" fontId="30" numFmtId="3" xfId="0" applyAlignment="1" applyBorder="1" applyFont="1" applyNumberFormat="1">
      <alignment horizontal="center"/>
    </xf>
    <xf borderId="0" fillId="0" fontId="26" numFmtId="0" xfId="0" applyAlignment="1" applyFont="1">
      <alignment horizontal="center"/>
    </xf>
    <xf borderId="0" fillId="0" fontId="26" numFmtId="0" xfId="0" applyFont="1"/>
    <xf borderId="0" fillId="0" fontId="31" numFmtId="0" xfId="0" applyAlignment="1" applyFont="1">
      <alignment horizontal="center"/>
    </xf>
    <xf borderId="0" fillId="15" fontId="26" numFmtId="0" xfId="0" applyFont="1"/>
    <xf borderId="0" fillId="15" fontId="31" numFmtId="0" xfId="0" applyAlignment="1" applyFont="1">
      <alignment horizontal="center"/>
    </xf>
    <xf borderId="32" fillId="15" fontId="31" numFmtId="0" xfId="0" applyAlignment="1" applyBorder="1" applyFont="1">
      <alignment horizontal="center"/>
    </xf>
    <xf borderId="0" fillId="15" fontId="31" numFmtId="0" xfId="0" applyFont="1"/>
    <xf borderId="0" fillId="15" fontId="32" numFmtId="0" xfId="0" applyFont="1"/>
    <xf borderId="0" fillId="2" fontId="33" numFmtId="0" xfId="0" applyAlignment="1" applyFont="1">
      <alignment horizontal="center"/>
    </xf>
    <xf borderId="0" fillId="18" fontId="34" numFmtId="3" xfId="0" applyAlignment="1" applyFill="1" applyFont="1" applyNumberFormat="1">
      <alignment horizontal="center"/>
    </xf>
    <xf borderId="0" fillId="15" fontId="33" numFmtId="0" xfId="0" applyAlignment="1" applyFont="1">
      <alignment horizontal="center"/>
    </xf>
    <xf borderId="0" fillId="15" fontId="26" numFmtId="0" xfId="0" applyAlignment="1" applyFont="1">
      <alignment horizontal="center"/>
    </xf>
    <xf borderId="0" fillId="18" fontId="33" numFmtId="3" xfId="0" applyAlignment="1" applyFont="1" applyNumberFormat="1">
      <alignment horizontal="center"/>
    </xf>
    <xf borderId="0" fillId="18" fontId="32" numFmtId="3" xfId="0" applyAlignment="1" applyFont="1" applyNumberFormat="1">
      <alignment horizontal="center"/>
    </xf>
    <xf borderId="0" fillId="19" fontId="26" numFmtId="3" xfId="0" applyAlignment="1" applyFill="1" applyFont="1" applyNumberFormat="1">
      <alignment horizontal="center"/>
    </xf>
    <xf borderId="0" fillId="20" fontId="26" numFmtId="3" xfId="0" applyAlignment="1" applyFill="1" applyFont="1" applyNumberFormat="1">
      <alignment horizontal="center"/>
    </xf>
    <xf borderId="0" fillId="15" fontId="35" numFmtId="0" xfId="0" applyFont="1"/>
    <xf borderId="0" fillId="3" fontId="35" numFmtId="0" xfId="0" applyFont="1"/>
    <xf borderId="0" fillId="3" fontId="30" numFmtId="0" xfId="0" applyAlignment="1" applyFont="1">
      <alignment horizontal="center"/>
    </xf>
    <xf borderId="0" fillId="15" fontId="30" numFmtId="0" xfId="0" applyFont="1"/>
    <xf quotePrefix="1" borderId="0" fillId="3" fontId="30" numFmtId="0" xfId="0" applyFont="1"/>
    <xf quotePrefix="1" borderId="0" fillId="3" fontId="30" numFmtId="0" xfId="0" applyAlignment="1" applyFont="1">
      <alignment readingOrder="0"/>
    </xf>
    <xf borderId="0" fillId="0" fontId="36" numFmtId="0" xfId="0" applyAlignment="1" applyFont="1">
      <alignment horizontal="center"/>
    </xf>
    <xf borderId="0" fillId="0" fontId="37" numFmtId="0" xfId="0" applyFont="1"/>
    <xf borderId="0" fillId="0" fontId="38" numFmtId="0" xfId="0" applyAlignment="1" applyFont="1">
      <alignment horizontal="left" vertical="center"/>
    </xf>
    <xf borderId="0" fillId="0" fontId="39" numFmtId="0" xfId="0" applyFont="1"/>
    <xf borderId="0" fillId="0" fontId="40" numFmtId="0" xfId="0" applyAlignment="1" applyFont="1">
      <alignment horizontal="center"/>
    </xf>
    <xf borderId="0" fillId="0" fontId="40" numFmtId="0" xfId="0" applyAlignment="1" applyFont="1">
      <alignment horizontal="center" vertical="center"/>
    </xf>
    <xf borderId="0" fillId="0" fontId="2" numFmtId="0" xfId="0" applyAlignment="1" applyFont="1">
      <alignment vertical="center"/>
    </xf>
    <xf borderId="31" fillId="15" fontId="1" numFmtId="0" xfId="0" applyAlignment="1" applyBorder="1" applyFont="1">
      <alignment readingOrder="0" shrinkToFit="0" wrapText="1"/>
    </xf>
    <xf borderId="0" fillId="0" fontId="37" numFmtId="0" xfId="0" applyAlignment="1" applyFont="1">
      <alignment vertical="center"/>
    </xf>
    <xf borderId="0" fillId="0" fontId="36" numFmtId="0" xfId="0" applyAlignment="1" applyFont="1">
      <alignment horizontal="center" vertical="center"/>
    </xf>
    <xf borderId="31" fillId="15" fontId="1" numFmtId="0" xfId="0" applyAlignment="1" applyBorder="1" applyFont="1">
      <alignment readingOrder="0"/>
    </xf>
    <xf borderId="0" fillId="0" fontId="41" numFmtId="0" xfId="0" applyAlignment="1" applyFont="1">
      <alignment vertical="center"/>
    </xf>
    <xf borderId="0" fillId="0" fontId="42" numFmtId="0" xfId="0" applyAlignment="1" applyFont="1">
      <alignment readingOrder="0" shrinkToFit="0" vertical="center" wrapText="1"/>
    </xf>
    <xf borderId="31" fillId="15" fontId="1" numFmtId="0" xfId="0" applyAlignment="1" applyBorder="1" applyFont="1">
      <alignment horizontal="left" readingOrder="0" shrinkToFit="0" vertical="center" wrapText="1"/>
    </xf>
    <xf borderId="0" fillId="0" fontId="43" numFmtId="3" xfId="0" applyAlignment="1" applyFont="1" applyNumberFormat="1">
      <alignment vertical="center"/>
    </xf>
    <xf borderId="0" fillId="0" fontId="43" numFmtId="0" xfId="0" applyAlignment="1" applyFont="1">
      <alignment vertical="center"/>
    </xf>
    <xf borderId="0" fillId="0" fontId="42" numFmtId="0" xfId="0" applyAlignment="1" applyFont="1">
      <alignment vertical="center"/>
    </xf>
    <xf borderId="0" fillId="0" fontId="26" numFmtId="0" xfId="0" applyAlignment="1" applyFont="1">
      <alignment vertical="center"/>
    </xf>
    <xf borderId="0" fillId="0" fontId="2" numFmtId="3" xfId="0" applyAlignment="1" applyFont="1" applyNumberFormat="1">
      <alignment vertical="center"/>
    </xf>
    <xf borderId="0" fillId="0" fontId="42" numFmtId="0" xfId="0" applyAlignment="1" applyFont="1">
      <alignment shrinkToFit="0" vertical="center" wrapText="1"/>
    </xf>
    <xf borderId="31" fillId="15" fontId="1" numFmtId="3" xfId="0" applyAlignment="1" applyBorder="1" applyFont="1" applyNumberFormat="1">
      <alignment readingOrder="0" shrinkToFit="0" vertical="center" wrapText="1"/>
    </xf>
    <xf borderId="31" fillId="15" fontId="1" numFmtId="0" xfId="0" applyAlignment="1" applyBorder="1" applyFont="1">
      <alignment readingOrder="0" shrinkToFit="0" vertical="center" wrapText="1"/>
    </xf>
    <xf borderId="0" fillId="0" fontId="40" numFmtId="0" xfId="0" applyAlignment="1" applyFont="1">
      <alignment horizontal="center" readingOrder="0" vertical="center"/>
    </xf>
    <xf borderId="0" fillId="11" fontId="1" numFmtId="3" xfId="0" applyAlignment="1" applyFont="1" applyNumberFormat="1">
      <alignment readingOrder="0" shrinkToFit="0" wrapText="1"/>
    </xf>
    <xf borderId="4" fillId="11" fontId="44" numFmtId="0" xfId="0" applyBorder="1" applyFont="1"/>
    <xf borderId="4" fillId="11" fontId="45" numFmtId="0" xfId="0" applyBorder="1" applyFont="1"/>
    <xf borderId="0" fillId="0" fontId="2" numFmtId="0" xfId="0" applyAlignment="1" applyFont="1">
      <alignment horizontal="right" vertical="center"/>
    </xf>
    <xf borderId="0" fillId="0" fontId="2" numFmtId="0" xfId="0" applyAlignment="1" applyFont="1">
      <alignment horizontal="center"/>
    </xf>
    <xf borderId="0" fillId="0" fontId="46" numFmtId="0" xfId="0" applyAlignment="1" applyFont="1">
      <alignment horizontal="center" shrinkToFit="0" vertical="center" wrapText="1"/>
    </xf>
    <xf borderId="0" fillId="0" fontId="39" numFmtId="0" xfId="0" applyAlignment="1" applyFont="1">
      <alignment horizontal="left" vertical="center"/>
    </xf>
    <xf borderId="10" fillId="2" fontId="46" numFmtId="0" xfId="0" applyAlignment="1" applyBorder="1" applyFont="1">
      <alignment horizontal="center" shrinkToFit="0" vertical="center" wrapText="1"/>
    </xf>
    <xf borderId="0" fillId="11" fontId="2" numFmtId="0" xfId="0" applyAlignment="1" applyFont="1">
      <alignment horizontal="center"/>
    </xf>
    <xf borderId="7" fillId="0" fontId="2" numFmtId="0" xfId="0" applyAlignment="1" applyBorder="1" applyFont="1">
      <alignment readingOrder="0" shrinkToFit="0" vertical="center" wrapText="1"/>
    </xf>
    <xf borderId="9" fillId="15" fontId="2" numFmtId="0" xfId="0" applyAlignment="1" applyBorder="1" applyFont="1">
      <alignment horizontal="left" readingOrder="0" vertical="center"/>
    </xf>
    <xf borderId="4" fillId="11" fontId="43" numFmtId="0" xfId="0" applyAlignment="1" applyBorder="1" applyFont="1">
      <alignment horizontal="center" vertical="center"/>
    </xf>
    <xf borderId="0" fillId="0" fontId="37" numFmtId="0" xfId="0" applyAlignment="1" applyFont="1">
      <alignment shrinkToFit="0" vertical="center" wrapText="1"/>
    </xf>
    <xf borderId="33" fillId="0" fontId="2" numFmtId="0" xfId="0" applyAlignment="1" applyBorder="1" applyFont="1">
      <alignment shrinkToFit="0" vertical="center" wrapText="1"/>
    </xf>
    <xf borderId="34" fillId="15" fontId="2" numFmtId="0" xfId="0" applyAlignment="1" applyBorder="1" applyFont="1">
      <alignment vertical="center"/>
    </xf>
    <xf borderId="34" fillId="15" fontId="2" numFmtId="0" xfId="0" applyAlignment="1" applyBorder="1" applyFont="1">
      <alignment readingOrder="0" vertical="center"/>
    </xf>
    <xf borderId="33" fillId="0" fontId="2" numFmtId="0" xfId="0" applyAlignment="1" applyBorder="1" applyFont="1">
      <alignment readingOrder="0" shrinkToFit="0" vertical="center" wrapText="1"/>
    </xf>
    <xf borderId="34" fillId="15" fontId="2" numFmtId="0" xfId="0" applyAlignment="1" applyBorder="1" applyFont="1">
      <alignment horizontal="left" readingOrder="0" vertical="center"/>
    </xf>
    <xf borderId="4" fillId="11" fontId="47" numFmtId="10" xfId="0" applyAlignment="1" applyBorder="1" applyFont="1" applyNumberFormat="1">
      <alignment horizontal="center" vertical="center"/>
    </xf>
    <xf borderId="35" fillId="0" fontId="2" numFmtId="0" xfId="0" applyAlignment="1" applyBorder="1" applyFont="1">
      <alignment readingOrder="0" shrinkToFit="0" vertical="center" wrapText="1"/>
    </xf>
    <xf borderId="36" fillId="15" fontId="2" numFmtId="3" xfId="0" applyAlignment="1" applyBorder="1" applyFont="1" applyNumberFormat="1">
      <alignment readingOrder="0" vertical="center"/>
    </xf>
    <xf borderId="4" fillId="11" fontId="37" numFmtId="10" xfId="0" applyAlignment="1" applyBorder="1" applyFont="1" applyNumberFormat="1">
      <alignment horizontal="center" vertical="center"/>
    </xf>
    <xf borderId="0" fillId="0" fontId="36" numFmtId="0" xfId="0" applyAlignment="1" applyFont="1">
      <alignment horizontal="center" shrinkToFit="0" vertical="center" wrapText="1"/>
    </xf>
    <xf borderId="31" fillId="0" fontId="2" numFmtId="0" xfId="0" applyAlignment="1" applyBorder="1" applyFont="1">
      <alignment shrinkToFit="0" vertical="center" wrapText="1"/>
    </xf>
    <xf borderId="31" fillId="15" fontId="2" numFmtId="0" xfId="0" applyAlignment="1" applyBorder="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48" numFmtId="0" xfId="0" applyFont="1"/>
    <xf borderId="0" fillId="0" fontId="38" numFmtId="0" xfId="0" applyAlignment="1" applyFont="1">
      <alignment horizontal="left" shrinkToFit="0" vertical="center" wrapText="1"/>
    </xf>
    <xf borderId="0" fillId="0" fontId="39" numFmtId="0" xfId="0" applyAlignment="1" applyFont="1">
      <alignment horizontal="left" readingOrder="0" shrinkToFit="0" vertical="center" wrapText="1"/>
    </xf>
    <xf borderId="0" fillId="0" fontId="49" numFmtId="0" xfId="0" applyAlignment="1" applyFont="1">
      <alignment horizontal="center" shrinkToFit="0" vertical="center" wrapText="1"/>
    </xf>
    <xf borderId="4" fillId="2" fontId="46" numFmtId="0" xfId="0" applyAlignment="1" applyBorder="1" applyFont="1">
      <alignment horizontal="center" shrinkToFit="0" vertical="center" wrapText="1"/>
    </xf>
    <xf borderId="37" fillId="0" fontId="2" numFmtId="0" xfId="0" applyAlignment="1" applyBorder="1" applyFont="1">
      <alignment shrinkToFit="0" vertical="center" wrapText="1"/>
    </xf>
    <xf borderId="38" fillId="15" fontId="2" numFmtId="0" xfId="0" applyAlignment="1" applyBorder="1" applyFont="1">
      <alignment readingOrder="0" shrinkToFit="0" vertical="center" wrapText="1"/>
    </xf>
    <xf borderId="39" fillId="0" fontId="2" numFmtId="0" xfId="0" applyAlignment="1" applyBorder="1" applyFont="1">
      <alignment shrinkToFit="0" vertical="center" wrapText="1"/>
    </xf>
    <xf borderId="40" fillId="15" fontId="2" numFmtId="0" xfId="0" applyAlignment="1" applyBorder="1" applyFont="1">
      <alignment readingOrder="0" shrinkToFit="0" vertical="center" wrapText="1"/>
    </xf>
    <xf borderId="39" fillId="0" fontId="42" numFmtId="0" xfId="0" applyAlignment="1" applyBorder="1" applyFont="1">
      <alignment shrinkToFit="0" vertical="center" wrapText="1"/>
    </xf>
    <xf borderId="40" fillId="15" fontId="2" numFmtId="0" xfId="0" applyAlignment="1" applyBorder="1" applyFont="1">
      <alignment shrinkToFit="0" vertical="center" wrapText="1"/>
    </xf>
    <xf borderId="0" fillId="15" fontId="2" numFmtId="0" xfId="0" applyAlignment="1" applyFont="1">
      <alignment readingOrder="0" shrinkToFit="0" vertical="center" wrapText="1"/>
    </xf>
    <xf borderId="0" fillId="0" fontId="26" numFmtId="0" xfId="0" applyAlignment="1" applyFont="1">
      <alignment horizontal="right" vertical="bottom"/>
    </xf>
    <xf borderId="0" fillId="15" fontId="1" numFmtId="0" xfId="0" applyAlignment="1" applyFont="1">
      <alignment horizontal="left" readingOrder="0" shrinkToFit="0" vertical="center" wrapText="1"/>
    </xf>
    <xf borderId="41" fillId="0" fontId="2" numFmtId="0" xfId="0" applyAlignment="1" applyBorder="1" applyFont="1">
      <alignment shrinkToFit="0" vertical="center" wrapText="1"/>
    </xf>
    <xf borderId="42" fillId="15" fontId="2" numFmtId="0" xfId="0" applyAlignment="1" applyBorder="1" applyFont="1">
      <alignment readingOrder="0" shrinkToFit="0" vertical="center" wrapText="1"/>
    </xf>
  </cellXfs>
  <cellStyles count="1">
    <cellStyle xfId="0" name="Normal" builtinId="0"/>
  </cellStyles>
  <dxfs count="7">
    <dxf>
      <font>
        <color rgb="FF9C0006"/>
      </font>
      <fill>
        <patternFill patternType="solid">
          <fgColor rgb="FFFFC7CE"/>
          <bgColor rgb="FFFFC7CE"/>
        </patternFill>
      </fill>
      <border/>
    </dxf>
    <dxf>
      <font>
        <strike/>
      </font>
      <fill>
        <patternFill patternType="none"/>
      </fill>
      <border/>
    </dxf>
    <dxf>
      <font/>
      <fill>
        <patternFill patternType="none"/>
      </fill>
      <border/>
    </dxf>
    <dxf>
      <font/>
      <fill>
        <patternFill patternType="solid">
          <fgColor rgb="FF93C47D"/>
          <bgColor rgb="FF93C47D"/>
        </patternFill>
      </fill>
      <border/>
    </dxf>
    <dxf>
      <font>
        <color rgb="FFFFFFFF"/>
      </font>
      <fill>
        <patternFill patternType="solid">
          <fgColor theme="5"/>
          <bgColor theme="5"/>
        </patternFill>
      </fill>
      <border/>
    </dxf>
    <dxf>
      <font/>
      <fill>
        <patternFill patternType="solid">
          <fgColor rgb="FFFFE599"/>
          <bgColor rgb="FFFFE599"/>
        </patternFill>
      </fill>
      <border/>
    </dxf>
    <dxf>
      <font>
        <color rgb="FFFFFFF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571625" cy="676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139065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323975" cy="571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1581150" cy="676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552575" cy="666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752600" cy="752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0</xdr:row>
      <xdr:rowOff>0</xdr:rowOff>
    </xdr:from>
    <xdr:ext cx="2533650" cy="7524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619250"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0</xdr:row>
      <xdr:rowOff>0</xdr:rowOff>
    </xdr:from>
    <xdr:ext cx="2343150" cy="6953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2.25"/>
    <col customWidth="1" min="2" max="2" width="115.0"/>
  </cols>
  <sheetData>
    <row r="1">
      <c r="A1" s="1"/>
      <c r="B1" s="1"/>
      <c r="C1" s="1"/>
      <c r="D1" s="1"/>
      <c r="E1" s="1"/>
      <c r="F1" s="1"/>
      <c r="G1" s="1"/>
      <c r="H1" s="1"/>
      <c r="I1" s="1"/>
      <c r="J1" s="1"/>
      <c r="K1" s="1"/>
      <c r="L1" s="1"/>
      <c r="M1" s="1"/>
      <c r="N1" s="1"/>
      <c r="O1" s="1"/>
      <c r="P1" s="1"/>
      <c r="Q1" s="1"/>
      <c r="R1" s="1"/>
      <c r="S1" s="1"/>
      <c r="T1" s="1"/>
      <c r="U1" s="1"/>
      <c r="V1" s="1"/>
      <c r="W1" s="1"/>
      <c r="X1" s="1"/>
      <c r="Y1" s="1"/>
      <c r="Z1" s="1"/>
    </row>
    <row r="2" ht="53.25" customHeight="1">
      <c r="A2" s="2"/>
      <c r="B2" s="1"/>
      <c r="C2" s="1"/>
      <c r="D2" s="1"/>
      <c r="E2" s="1"/>
      <c r="F2" s="1"/>
      <c r="G2" s="1"/>
      <c r="H2" s="1"/>
      <c r="I2" s="1"/>
      <c r="J2" s="1"/>
      <c r="K2" s="1"/>
      <c r="L2" s="1"/>
      <c r="M2" s="1"/>
      <c r="N2" s="1"/>
      <c r="O2" s="1"/>
      <c r="P2" s="1"/>
      <c r="Q2" s="1"/>
      <c r="R2" s="1"/>
      <c r="S2" s="1"/>
      <c r="T2" s="1"/>
      <c r="U2" s="1"/>
      <c r="V2" s="1"/>
      <c r="W2" s="1"/>
      <c r="X2" s="1"/>
      <c r="Y2" s="1"/>
      <c r="Z2" s="1"/>
    </row>
    <row r="3">
      <c r="A3" s="3"/>
      <c r="B3" s="1"/>
      <c r="C3" s="1"/>
      <c r="D3" s="1"/>
      <c r="E3" s="1"/>
      <c r="F3" s="1"/>
      <c r="G3" s="1"/>
      <c r="H3" s="1"/>
      <c r="I3" s="1"/>
      <c r="J3" s="1"/>
      <c r="K3" s="1"/>
      <c r="L3" s="1"/>
      <c r="M3" s="1"/>
      <c r="N3" s="1"/>
      <c r="O3" s="1"/>
      <c r="P3" s="1"/>
      <c r="Q3" s="1"/>
      <c r="R3" s="1"/>
      <c r="S3" s="1"/>
      <c r="T3" s="1"/>
      <c r="U3" s="1"/>
      <c r="V3" s="1"/>
      <c r="W3" s="1"/>
      <c r="X3" s="1"/>
      <c r="Y3" s="1"/>
      <c r="Z3" s="1"/>
    </row>
    <row r="4">
      <c r="A4" s="4" t="s">
        <v>0</v>
      </c>
      <c r="B4" s="5"/>
      <c r="C4" s="5"/>
      <c r="D4" s="1"/>
      <c r="E4" s="1"/>
      <c r="F4" s="1"/>
      <c r="G4" s="1"/>
      <c r="H4" s="1"/>
      <c r="I4" s="1"/>
      <c r="J4" s="1"/>
      <c r="K4" s="1"/>
      <c r="L4" s="1"/>
      <c r="M4" s="1"/>
      <c r="N4" s="1"/>
      <c r="O4" s="1"/>
      <c r="P4" s="1"/>
      <c r="Q4" s="1"/>
      <c r="R4" s="1"/>
      <c r="S4" s="1"/>
      <c r="T4" s="1"/>
      <c r="U4" s="1"/>
      <c r="V4" s="1"/>
      <c r="W4" s="1"/>
      <c r="X4" s="1"/>
      <c r="Y4" s="1"/>
      <c r="Z4" s="1"/>
    </row>
    <row r="5">
      <c r="A5" s="6" t="s">
        <v>1</v>
      </c>
      <c r="B5" s="1"/>
      <c r="C5" s="1"/>
      <c r="D5" s="1"/>
      <c r="E5" s="1"/>
      <c r="F5" s="1"/>
      <c r="G5" s="1"/>
      <c r="H5" s="1"/>
      <c r="I5" s="1"/>
      <c r="J5" s="1"/>
      <c r="K5" s="1"/>
      <c r="L5" s="1"/>
      <c r="M5" s="1"/>
      <c r="N5" s="1"/>
      <c r="O5" s="1"/>
      <c r="P5" s="1"/>
      <c r="Q5" s="1"/>
      <c r="R5" s="1"/>
      <c r="S5" s="1"/>
      <c r="T5" s="1"/>
      <c r="U5" s="1"/>
      <c r="V5" s="1"/>
      <c r="W5" s="1"/>
      <c r="X5" s="1"/>
      <c r="Y5" s="1"/>
      <c r="Z5" s="1"/>
    </row>
    <row r="6">
      <c r="A6" s="6" t="s">
        <v>2</v>
      </c>
      <c r="B6" s="1"/>
      <c r="C6" s="1"/>
      <c r="D6" s="1"/>
      <c r="E6" s="1"/>
      <c r="F6" s="1"/>
      <c r="G6" s="1"/>
      <c r="H6" s="1"/>
      <c r="I6" s="1"/>
      <c r="J6" s="1"/>
      <c r="K6" s="1"/>
      <c r="L6" s="1"/>
      <c r="M6" s="1"/>
      <c r="N6" s="1"/>
      <c r="O6" s="1"/>
      <c r="P6" s="1"/>
      <c r="Q6" s="1"/>
      <c r="R6" s="1"/>
      <c r="S6" s="1"/>
      <c r="T6" s="1"/>
      <c r="U6" s="1"/>
      <c r="V6" s="1"/>
      <c r="W6" s="1"/>
      <c r="X6" s="1"/>
      <c r="Y6" s="1"/>
      <c r="Z6" s="1"/>
    </row>
    <row r="7">
      <c r="A7" s="6" t="s">
        <v>3</v>
      </c>
      <c r="B7" s="1"/>
      <c r="C7" s="1"/>
      <c r="D7" s="1"/>
      <c r="E7" s="1"/>
      <c r="F7" s="1"/>
      <c r="G7" s="1"/>
      <c r="H7" s="1"/>
      <c r="I7" s="1"/>
      <c r="J7" s="1"/>
      <c r="K7" s="1"/>
      <c r="L7" s="1"/>
      <c r="M7" s="1"/>
      <c r="N7" s="1"/>
      <c r="O7" s="1"/>
      <c r="P7" s="1"/>
      <c r="Q7" s="1"/>
      <c r="R7" s="1"/>
      <c r="S7" s="1"/>
      <c r="T7" s="1"/>
      <c r="U7" s="1"/>
      <c r="V7" s="1"/>
      <c r="W7" s="1"/>
      <c r="X7" s="1"/>
      <c r="Y7" s="1"/>
      <c r="Z7" s="1"/>
    </row>
    <row r="8">
      <c r="A8" s="6" t="s">
        <v>4</v>
      </c>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4" t="s">
        <v>5</v>
      </c>
      <c r="B10" s="5"/>
      <c r="C10" s="5"/>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7" t="s">
        <v>6</v>
      </c>
      <c r="B12" s="7" t="s">
        <v>0</v>
      </c>
      <c r="C12" s="1"/>
      <c r="D12" s="1"/>
      <c r="E12" s="1"/>
      <c r="F12" s="1"/>
      <c r="G12" s="1"/>
      <c r="H12" s="1"/>
      <c r="I12" s="1"/>
      <c r="J12" s="1"/>
      <c r="K12" s="1"/>
      <c r="L12" s="1"/>
      <c r="M12" s="1"/>
      <c r="N12" s="1"/>
      <c r="O12" s="1"/>
      <c r="P12" s="1"/>
      <c r="Q12" s="1"/>
      <c r="R12" s="1"/>
      <c r="S12" s="1"/>
      <c r="T12" s="1"/>
      <c r="U12" s="1"/>
      <c r="V12" s="1"/>
      <c r="W12" s="1"/>
      <c r="X12" s="1"/>
      <c r="Y12" s="1"/>
      <c r="Z12" s="1"/>
    </row>
    <row r="13">
      <c r="A13" s="8" t="s">
        <v>7</v>
      </c>
      <c r="B13" s="9"/>
      <c r="C13" s="1"/>
      <c r="D13" s="1"/>
      <c r="E13" s="1"/>
      <c r="F13" s="1"/>
      <c r="G13" s="1"/>
      <c r="H13" s="1"/>
      <c r="I13" s="1"/>
      <c r="J13" s="1"/>
      <c r="K13" s="1"/>
      <c r="L13" s="1"/>
      <c r="M13" s="1"/>
      <c r="N13" s="1"/>
      <c r="O13" s="1"/>
      <c r="P13" s="1"/>
      <c r="Q13" s="1"/>
      <c r="R13" s="1"/>
      <c r="S13" s="1"/>
      <c r="T13" s="1"/>
      <c r="U13" s="1"/>
      <c r="V13" s="1"/>
      <c r="W13" s="1"/>
      <c r="X13" s="1"/>
      <c r="Y13" s="1"/>
      <c r="Z13" s="1"/>
    </row>
    <row r="14">
      <c r="A14" s="6" t="s">
        <v>8</v>
      </c>
      <c r="B14" s="10" t="s">
        <v>9</v>
      </c>
      <c r="C14" s="1"/>
      <c r="D14" s="1"/>
      <c r="E14" s="1"/>
      <c r="F14" s="1"/>
      <c r="G14" s="1"/>
      <c r="H14" s="1"/>
      <c r="I14" s="1"/>
      <c r="J14" s="1"/>
      <c r="K14" s="1"/>
      <c r="L14" s="1"/>
      <c r="M14" s="1"/>
      <c r="N14" s="1"/>
      <c r="O14" s="1"/>
      <c r="P14" s="1"/>
      <c r="Q14" s="1"/>
      <c r="R14" s="1"/>
      <c r="S14" s="1"/>
      <c r="T14" s="1"/>
      <c r="U14" s="1"/>
      <c r="V14" s="1"/>
      <c r="W14" s="1"/>
      <c r="X14" s="1"/>
      <c r="Y14" s="1"/>
      <c r="Z14" s="1"/>
    </row>
    <row r="15">
      <c r="A15" s="6" t="s">
        <v>10</v>
      </c>
      <c r="B15" s="10" t="s">
        <v>11</v>
      </c>
      <c r="C15" s="1"/>
      <c r="D15" s="1"/>
      <c r="E15" s="1"/>
      <c r="F15" s="1"/>
      <c r="G15" s="1"/>
      <c r="H15" s="1"/>
      <c r="I15" s="1"/>
      <c r="J15" s="1"/>
      <c r="K15" s="1"/>
      <c r="L15" s="1"/>
      <c r="M15" s="1"/>
      <c r="N15" s="1"/>
      <c r="O15" s="1"/>
      <c r="P15" s="1"/>
      <c r="Q15" s="1"/>
      <c r="R15" s="1"/>
      <c r="S15" s="1"/>
      <c r="T15" s="1"/>
      <c r="U15" s="1"/>
      <c r="V15" s="1"/>
      <c r="W15" s="1"/>
      <c r="X15" s="1"/>
      <c r="Y15" s="1"/>
      <c r="Z15" s="1"/>
    </row>
    <row r="16">
      <c r="A16" s="6" t="s">
        <v>12</v>
      </c>
      <c r="B16" s="10" t="s">
        <v>13</v>
      </c>
      <c r="C16" s="1"/>
      <c r="D16" s="1"/>
      <c r="E16" s="1"/>
      <c r="F16" s="1"/>
      <c r="G16" s="1"/>
      <c r="H16" s="1"/>
      <c r="I16" s="1"/>
      <c r="J16" s="1"/>
      <c r="K16" s="1"/>
      <c r="L16" s="1"/>
      <c r="M16" s="1"/>
      <c r="N16" s="1"/>
      <c r="O16" s="1"/>
      <c r="P16" s="1"/>
      <c r="Q16" s="1"/>
      <c r="R16" s="1"/>
      <c r="S16" s="1"/>
      <c r="T16" s="1"/>
      <c r="U16" s="1"/>
      <c r="V16" s="1"/>
      <c r="W16" s="1"/>
      <c r="X16" s="1"/>
      <c r="Y16" s="1"/>
      <c r="Z16" s="1"/>
    </row>
    <row r="17">
      <c r="A17" s="8" t="s">
        <v>14</v>
      </c>
      <c r="B17" s="11"/>
      <c r="C17" s="1"/>
      <c r="D17" s="1"/>
      <c r="E17" s="1"/>
      <c r="F17" s="1"/>
      <c r="G17" s="1"/>
      <c r="H17" s="1"/>
      <c r="I17" s="1"/>
      <c r="J17" s="1"/>
      <c r="K17" s="1"/>
      <c r="L17" s="1"/>
      <c r="M17" s="1"/>
      <c r="N17" s="1"/>
      <c r="O17" s="1"/>
      <c r="P17" s="1"/>
      <c r="Q17" s="1"/>
      <c r="R17" s="1"/>
      <c r="S17" s="1"/>
      <c r="T17" s="1"/>
      <c r="U17" s="1"/>
      <c r="V17" s="1"/>
      <c r="W17" s="1"/>
      <c r="X17" s="1"/>
      <c r="Y17" s="1"/>
      <c r="Z17" s="1"/>
    </row>
    <row r="18">
      <c r="A18" s="6" t="s">
        <v>15</v>
      </c>
      <c r="B18" s="10" t="s">
        <v>16</v>
      </c>
      <c r="C18" s="1"/>
      <c r="D18" s="1"/>
      <c r="E18" s="1"/>
      <c r="F18" s="1"/>
      <c r="G18" s="1"/>
      <c r="H18" s="1"/>
      <c r="I18" s="1"/>
      <c r="J18" s="1"/>
      <c r="K18" s="1"/>
      <c r="L18" s="1"/>
      <c r="M18" s="1"/>
      <c r="N18" s="1"/>
      <c r="O18" s="1"/>
      <c r="P18" s="1"/>
      <c r="Q18" s="1"/>
      <c r="R18" s="1"/>
      <c r="S18" s="1"/>
      <c r="T18" s="1"/>
      <c r="U18" s="1"/>
      <c r="V18" s="1"/>
      <c r="W18" s="1"/>
      <c r="X18" s="1"/>
      <c r="Y18" s="1"/>
      <c r="Z18" s="1"/>
    </row>
    <row r="19">
      <c r="A19" s="6" t="s">
        <v>17</v>
      </c>
      <c r="B19" s="10" t="s">
        <v>18</v>
      </c>
      <c r="C19" s="1"/>
      <c r="D19" s="1"/>
      <c r="E19" s="1"/>
      <c r="F19" s="1"/>
      <c r="G19" s="1"/>
      <c r="H19" s="1"/>
      <c r="I19" s="1"/>
      <c r="J19" s="1"/>
      <c r="K19" s="1"/>
      <c r="L19" s="1"/>
      <c r="M19" s="1"/>
      <c r="N19" s="1"/>
      <c r="O19" s="1"/>
      <c r="P19" s="1"/>
      <c r="Q19" s="1"/>
      <c r="R19" s="1"/>
      <c r="S19" s="1"/>
      <c r="T19" s="1"/>
      <c r="U19" s="1"/>
      <c r="V19" s="1"/>
      <c r="W19" s="1"/>
      <c r="X19" s="1"/>
      <c r="Y19" s="1"/>
      <c r="Z19" s="1"/>
    </row>
    <row r="20">
      <c r="A20" s="6" t="s">
        <v>19</v>
      </c>
      <c r="B20" s="10" t="s">
        <v>20</v>
      </c>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C0006"/>
    <outlinePr summaryBelow="0" summaryRight="0"/>
  </sheetPr>
  <sheetViews>
    <sheetView workbookViewId="0"/>
  </sheetViews>
  <sheetFormatPr customHeight="1" defaultColWidth="12.63" defaultRowHeight="15.0"/>
  <sheetData>
    <row r="1">
      <c r="A1" s="12"/>
    </row>
  </sheetData>
  <mergeCells count="1">
    <mergeCell ref="A1:Z100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outlinePr summaryBelow="0" summaryRight="0"/>
    <pageSetUpPr/>
  </sheetPr>
  <sheetViews>
    <sheetView showGridLines="0" workbookViewId="0"/>
  </sheetViews>
  <sheetFormatPr customHeight="1" defaultColWidth="12.63" defaultRowHeight="15.0"/>
  <cols>
    <col customWidth="1" min="1" max="1" width="2.63"/>
    <col customWidth="1" min="2" max="2" width="23.88"/>
    <col customWidth="1" min="6" max="6" width="47.13"/>
    <col customWidth="1" min="7" max="7" width="30.88"/>
    <col customWidth="1" min="14" max="15" width="16.13"/>
    <col customWidth="1" min="16" max="17" width="27.13"/>
    <col customWidth="1" min="18" max="18" width="123.38"/>
    <col customWidth="1" min="19" max="19" width="9.5"/>
  </cols>
  <sheetData>
    <row r="1" ht="15.75" customHeight="1">
      <c r="B1" s="13"/>
      <c r="C1" s="13"/>
      <c r="D1" s="13"/>
      <c r="F1" s="13"/>
      <c r="G1" s="13"/>
      <c r="H1" s="13"/>
      <c r="I1" s="13"/>
      <c r="J1" s="13"/>
      <c r="K1" s="13"/>
      <c r="L1" s="13"/>
      <c r="N1" s="13"/>
      <c r="O1" s="13"/>
      <c r="P1" s="13"/>
      <c r="Q1" s="13"/>
      <c r="R1" s="13"/>
      <c r="S1" s="13"/>
    </row>
    <row r="2" ht="47.25" customHeight="1">
      <c r="B2" s="2"/>
      <c r="C2" s="13"/>
      <c r="D2" s="13"/>
      <c r="F2" s="13"/>
      <c r="G2" s="13"/>
      <c r="H2" s="13"/>
      <c r="I2" s="13"/>
      <c r="J2" s="13"/>
      <c r="K2" s="13"/>
      <c r="L2" s="13"/>
      <c r="N2" s="13"/>
      <c r="O2" s="13"/>
      <c r="P2" s="13"/>
      <c r="Q2" s="13"/>
      <c r="R2" s="13"/>
      <c r="S2" s="13"/>
    </row>
    <row r="3" ht="15.75" customHeight="1">
      <c r="B3" s="13"/>
      <c r="C3" s="13"/>
      <c r="D3" s="13"/>
      <c r="F3" s="13"/>
      <c r="G3" s="13"/>
      <c r="H3" s="13"/>
      <c r="I3" s="13"/>
      <c r="J3" s="13"/>
      <c r="K3" s="13"/>
      <c r="L3" s="13"/>
      <c r="N3" s="13"/>
      <c r="O3" s="13"/>
      <c r="P3" s="13"/>
      <c r="Q3" s="13"/>
      <c r="R3" s="13"/>
      <c r="S3" s="13"/>
    </row>
    <row r="4" ht="15.75" customHeight="1">
      <c r="B4" s="14" t="s">
        <v>21</v>
      </c>
      <c r="C4" s="15"/>
      <c r="D4" s="15"/>
      <c r="F4" s="14" t="s">
        <v>22</v>
      </c>
      <c r="G4" s="15"/>
      <c r="H4" s="15"/>
      <c r="I4" s="15"/>
      <c r="J4" s="15"/>
      <c r="K4" s="15"/>
      <c r="L4" s="15"/>
      <c r="N4" s="14" t="s">
        <v>23</v>
      </c>
      <c r="O4" s="15"/>
      <c r="P4" s="15"/>
      <c r="Q4" s="15"/>
      <c r="R4" s="15"/>
      <c r="S4" s="15"/>
    </row>
    <row r="5" ht="15.75" customHeight="1">
      <c r="H5" s="16">
        <v>0.0</v>
      </c>
      <c r="I5" s="16">
        <v>0.05</v>
      </c>
      <c r="J5" s="16">
        <v>0.15</v>
      </c>
      <c r="K5" s="16">
        <v>0.3</v>
      </c>
      <c r="L5" s="16"/>
    </row>
    <row r="6" ht="30.0" customHeight="1">
      <c r="B6" s="17" t="s">
        <v>24</v>
      </c>
      <c r="C6" s="17" t="s">
        <v>25</v>
      </c>
      <c r="D6" s="18" t="s">
        <v>26</v>
      </c>
      <c r="F6" s="19" t="s">
        <v>24</v>
      </c>
      <c r="G6" s="15"/>
      <c r="H6" s="20">
        <v>0.0</v>
      </c>
      <c r="I6" s="21" t="s">
        <v>27</v>
      </c>
      <c r="J6" s="21" t="s">
        <v>28</v>
      </c>
      <c r="K6" s="21" t="s">
        <v>29</v>
      </c>
      <c r="L6" s="22" t="s">
        <v>30</v>
      </c>
      <c r="N6" s="18" t="s">
        <v>31</v>
      </c>
      <c r="O6" s="18" t="s">
        <v>32</v>
      </c>
      <c r="P6" s="18" t="s">
        <v>33</v>
      </c>
      <c r="Q6" s="17" t="s">
        <v>24</v>
      </c>
      <c r="R6" s="17" t="s">
        <v>25</v>
      </c>
      <c r="S6" s="18" t="s">
        <v>26</v>
      </c>
    </row>
    <row r="7" ht="15.75" customHeight="1">
      <c r="B7" s="23" t="s">
        <v>34</v>
      </c>
      <c r="C7" s="24" t="s">
        <v>35</v>
      </c>
      <c r="D7" s="25">
        <v>1.0</v>
      </c>
      <c r="F7" s="24" t="s">
        <v>36</v>
      </c>
      <c r="G7" s="26" t="s">
        <v>37</v>
      </c>
      <c r="H7" s="27">
        <v>0.0</v>
      </c>
      <c r="I7" s="27">
        <v>1.0</v>
      </c>
      <c r="J7" s="28">
        <v>2.0</v>
      </c>
      <c r="K7" s="27">
        <v>3.0</v>
      </c>
      <c r="L7" s="27">
        <v>4.0</v>
      </c>
      <c r="N7" s="29" t="s">
        <v>38</v>
      </c>
      <c r="O7" s="30" t="s">
        <v>39</v>
      </c>
      <c r="P7" s="31" t="s">
        <v>40</v>
      </c>
      <c r="Q7" s="32" t="s">
        <v>41</v>
      </c>
      <c r="R7" s="33" t="s">
        <v>42</v>
      </c>
      <c r="S7" s="34">
        <v>0.0</v>
      </c>
    </row>
    <row r="8" ht="15.75" customHeight="1">
      <c r="C8" s="24" t="s">
        <v>43</v>
      </c>
      <c r="D8" s="24">
        <v>0.0</v>
      </c>
      <c r="F8" s="24" t="s">
        <v>44</v>
      </c>
      <c r="G8" s="26" t="s">
        <v>45</v>
      </c>
      <c r="H8" s="27">
        <v>0.0</v>
      </c>
      <c r="I8" s="27">
        <v>1.0</v>
      </c>
      <c r="J8" s="28">
        <v>2.0</v>
      </c>
      <c r="K8" s="27">
        <v>3.0</v>
      </c>
      <c r="L8" s="27">
        <v>4.0</v>
      </c>
      <c r="N8" s="24"/>
      <c r="O8" s="35"/>
      <c r="P8" s="35"/>
      <c r="Q8" s="35"/>
      <c r="R8" s="33" t="s">
        <v>46</v>
      </c>
      <c r="S8" s="34">
        <v>1.0</v>
      </c>
    </row>
    <row r="9" ht="15.75" customHeight="1">
      <c r="F9" s="24" t="s">
        <v>47</v>
      </c>
      <c r="G9" s="26" t="s">
        <v>45</v>
      </c>
      <c r="H9" s="27">
        <v>0.0</v>
      </c>
      <c r="I9" s="27">
        <v>1.0</v>
      </c>
      <c r="J9" s="28">
        <v>2.0</v>
      </c>
      <c r="K9" s="27">
        <v>3.0</v>
      </c>
      <c r="L9" s="27">
        <v>4.0</v>
      </c>
      <c r="N9" s="24"/>
      <c r="O9" s="35"/>
      <c r="P9" s="35"/>
      <c r="Q9" s="35"/>
      <c r="R9" s="33" t="s">
        <v>48</v>
      </c>
      <c r="S9" s="36">
        <v>2.0</v>
      </c>
    </row>
    <row r="10" ht="15.75" customHeight="1">
      <c r="N10" s="24"/>
      <c r="O10" s="35"/>
      <c r="P10" s="35"/>
      <c r="Q10" s="35"/>
      <c r="R10" s="33" t="s">
        <v>49</v>
      </c>
      <c r="S10" s="34">
        <v>3.0</v>
      </c>
    </row>
    <row r="11" ht="15.75" customHeight="1">
      <c r="N11" s="24"/>
      <c r="O11" s="35"/>
      <c r="P11" s="37"/>
      <c r="Q11" s="37"/>
      <c r="R11" s="38" t="s">
        <v>50</v>
      </c>
      <c r="S11" s="39">
        <v>4.0</v>
      </c>
    </row>
    <row r="12" ht="15.0" customHeight="1">
      <c r="F12" s="19" t="s">
        <v>24</v>
      </c>
      <c r="G12" s="15"/>
      <c r="H12" s="20" t="s">
        <v>51</v>
      </c>
      <c r="I12" s="21" t="s">
        <v>52</v>
      </c>
      <c r="J12" s="21" t="s">
        <v>53</v>
      </c>
      <c r="K12" s="21" t="s">
        <v>54</v>
      </c>
      <c r="L12" s="22" t="s">
        <v>55</v>
      </c>
      <c r="N12" s="24"/>
      <c r="O12" s="35"/>
      <c r="P12" s="31" t="s">
        <v>56</v>
      </c>
      <c r="Q12" s="31" t="s">
        <v>57</v>
      </c>
      <c r="R12" s="33" t="s">
        <v>58</v>
      </c>
      <c r="S12" s="34">
        <v>1.0</v>
      </c>
    </row>
    <row r="13" ht="15.0" customHeight="1">
      <c r="F13" s="24" t="s">
        <v>59</v>
      </c>
      <c r="H13" s="27">
        <v>0.0</v>
      </c>
      <c r="I13" s="27">
        <v>1.0</v>
      </c>
      <c r="J13" s="27">
        <v>2.0</v>
      </c>
      <c r="K13" s="27">
        <v>3.0</v>
      </c>
      <c r="L13" s="27">
        <v>4.0</v>
      </c>
      <c r="N13" s="24"/>
      <c r="O13" s="35"/>
      <c r="P13" s="35"/>
      <c r="Q13" s="35"/>
      <c r="R13" s="33" t="s">
        <v>60</v>
      </c>
      <c r="S13" s="34">
        <v>2.0</v>
      </c>
    </row>
    <row r="14" ht="15.0" customHeight="1">
      <c r="N14" s="24"/>
      <c r="O14" s="35"/>
      <c r="P14" s="35"/>
      <c r="Q14" s="35"/>
      <c r="R14" s="33" t="s">
        <v>61</v>
      </c>
      <c r="S14" s="36">
        <v>3.0</v>
      </c>
    </row>
    <row r="15" ht="15.0" customHeight="1">
      <c r="F15" s="19" t="s">
        <v>24</v>
      </c>
      <c r="G15" s="15"/>
      <c r="H15" s="20" t="s">
        <v>62</v>
      </c>
      <c r="I15" s="21" t="s">
        <v>28</v>
      </c>
      <c r="J15" s="21" t="s">
        <v>29</v>
      </c>
      <c r="K15" s="21" t="s">
        <v>63</v>
      </c>
      <c r="L15" s="22" t="s">
        <v>64</v>
      </c>
      <c r="N15" s="24"/>
      <c r="O15" s="35"/>
      <c r="P15" s="35"/>
      <c r="Q15" s="35"/>
      <c r="R15" s="33" t="s">
        <v>65</v>
      </c>
      <c r="S15" s="34">
        <v>1.0</v>
      </c>
    </row>
    <row r="16" ht="15.0" customHeight="1">
      <c r="F16" s="24" t="s">
        <v>66</v>
      </c>
      <c r="G16" s="24" t="s">
        <v>67</v>
      </c>
      <c r="H16" s="27">
        <v>0.0</v>
      </c>
      <c r="I16" s="27">
        <v>1.0</v>
      </c>
      <c r="J16" s="28">
        <v>2.0</v>
      </c>
      <c r="K16" s="27">
        <v>3.0</v>
      </c>
      <c r="L16" s="27">
        <v>4.0</v>
      </c>
      <c r="N16" s="24"/>
      <c r="O16" s="37"/>
      <c r="P16" s="37"/>
      <c r="Q16" s="37"/>
      <c r="R16" s="38" t="s">
        <v>68</v>
      </c>
      <c r="S16" s="39">
        <v>4.0</v>
      </c>
    </row>
    <row r="17" ht="15.0" customHeight="1">
      <c r="N17" s="24"/>
      <c r="O17" s="31" t="s">
        <v>69</v>
      </c>
      <c r="P17" s="40" t="s">
        <v>70</v>
      </c>
      <c r="Q17" s="41" t="s">
        <v>71</v>
      </c>
      <c r="R17" s="33" t="s">
        <v>72</v>
      </c>
      <c r="S17" s="34">
        <v>0.0</v>
      </c>
    </row>
    <row r="18" ht="15.75" customHeight="1">
      <c r="N18" s="24"/>
      <c r="O18" s="35"/>
      <c r="P18" s="35"/>
      <c r="Q18" s="35"/>
      <c r="R18" s="33" t="s">
        <v>73</v>
      </c>
      <c r="S18" s="34">
        <v>1.0</v>
      </c>
    </row>
    <row r="19" ht="15.75" customHeight="1">
      <c r="N19" s="24"/>
      <c r="O19" s="35"/>
      <c r="P19" s="35"/>
      <c r="Q19" s="35"/>
      <c r="R19" s="33" t="s">
        <v>74</v>
      </c>
      <c r="S19" s="36">
        <v>2.0</v>
      </c>
    </row>
    <row r="20" ht="15.75" customHeight="1">
      <c r="N20" s="24"/>
      <c r="O20" s="35"/>
      <c r="P20" s="35"/>
      <c r="Q20" s="35"/>
      <c r="R20" s="33" t="s">
        <v>75</v>
      </c>
      <c r="S20" s="34">
        <v>3.0</v>
      </c>
    </row>
    <row r="21" ht="15.75" customHeight="1">
      <c r="N21" s="24"/>
      <c r="O21" s="35"/>
      <c r="P21" s="42"/>
      <c r="Q21" s="42"/>
      <c r="R21" s="43" t="s">
        <v>76</v>
      </c>
      <c r="S21" s="44">
        <v>4.0</v>
      </c>
    </row>
    <row r="22" ht="15.75" customHeight="1">
      <c r="N22" s="24"/>
      <c r="O22" s="35"/>
      <c r="P22" s="40" t="s">
        <v>77</v>
      </c>
      <c r="Q22" s="45" t="s">
        <v>78</v>
      </c>
      <c r="R22" s="46" t="s">
        <v>79</v>
      </c>
      <c r="S22" s="34">
        <v>0.0</v>
      </c>
    </row>
    <row r="23" ht="15.75" customHeight="1">
      <c r="N23" s="24"/>
      <c r="O23" s="35"/>
      <c r="P23" s="35"/>
      <c r="Q23" s="35"/>
      <c r="R23" s="46" t="s">
        <v>80</v>
      </c>
      <c r="S23" s="34">
        <v>1.0</v>
      </c>
    </row>
    <row r="24" ht="15.75" customHeight="1">
      <c r="N24" s="24"/>
      <c r="O24" s="35"/>
      <c r="P24" s="35"/>
      <c r="Q24" s="35"/>
      <c r="R24" s="46" t="s">
        <v>81</v>
      </c>
      <c r="S24" s="36">
        <v>2.0</v>
      </c>
    </row>
    <row r="25" ht="15.75" customHeight="1">
      <c r="N25" s="24"/>
      <c r="O25" s="35"/>
      <c r="P25" s="35"/>
      <c r="Q25" s="35"/>
      <c r="R25" s="46" t="s">
        <v>82</v>
      </c>
      <c r="S25" s="34">
        <v>3.0</v>
      </c>
    </row>
    <row r="26" ht="15.75" customHeight="1">
      <c r="N26" s="24"/>
      <c r="O26" s="35"/>
      <c r="P26" s="42"/>
      <c r="Q26" s="42"/>
      <c r="R26" s="47" t="s">
        <v>83</v>
      </c>
      <c r="S26" s="44">
        <v>4.0</v>
      </c>
    </row>
    <row r="27" ht="15.75" customHeight="1">
      <c r="N27" s="24"/>
      <c r="O27" s="35"/>
      <c r="P27" s="31" t="s">
        <v>84</v>
      </c>
      <c r="Q27" s="48" t="s">
        <v>85</v>
      </c>
      <c r="R27" s="33" t="s">
        <v>86</v>
      </c>
      <c r="S27" s="34">
        <v>0.0</v>
      </c>
    </row>
    <row r="28" ht="15.75" customHeight="1">
      <c r="N28" s="24"/>
      <c r="O28" s="35"/>
      <c r="P28" s="35"/>
      <c r="Q28" s="35"/>
      <c r="R28" s="33" t="s">
        <v>87</v>
      </c>
      <c r="S28" s="34">
        <v>1.0</v>
      </c>
    </row>
    <row r="29" ht="15.75" customHeight="1">
      <c r="N29" s="24"/>
      <c r="O29" s="35"/>
      <c r="P29" s="35"/>
      <c r="Q29" s="35"/>
      <c r="R29" s="33" t="s">
        <v>88</v>
      </c>
      <c r="S29" s="36">
        <v>2.0</v>
      </c>
    </row>
    <row r="30" ht="15.75" customHeight="1">
      <c r="N30" s="24"/>
      <c r="O30" s="35"/>
      <c r="P30" s="35"/>
      <c r="Q30" s="35"/>
      <c r="R30" s="33" t="s">
        <v>89</v>
      </c>
      <c r="S30" s="34">
        <v>3.0</v>
      </c>
    </row>
    <row r="31" ht="15.75" customHeight="1">
      <c r="N31" s="24"/>
      <c r="O31" s="35"/>
      <c r="P31" s="42"/>
      <c r="Q31" s="42"/>
      <c r="R31" s="43" t="s">
        <v>90</v>
      </c>
      <c r="S31" s="44">
        <v>4.0</v>
      </c>
    </row>
    <row r="32" ht="15.75" customHeight="1">
      <c r="N32" s="24"/>
      <c r="O32" s="35"/>
      <c r="P32" s="31" t="s">
        <v>91</v>
      </c>
      <c r="Q32" s="48" t="s">
        <v>92</v>
      </c>
      <c r="R32" s="33" t="s">
        <v>93</v>
      </c>
      <c r="S32" s="34">
        <v>0.0</v>
      </c>
    </row>
    <row r="33" ht="15.75" customHeight="1">
      <c r="N33" s="24"/>
      <c r="O33" s="35"/>
      <c r="P33" s="35"/>
      <c r="Q33" s="35"/>
      <c r="R33" s="33" t="s">
        <v>94</v>
      </c>
      <c r="S33" s="34">
        <v>1.0</v>
      </c>
    </row>
    <row r="34" ht="15.75" customHeight="1">
      <c r="N34" s="24"/>
      <c r="O34" s="35"/>
      <c r="P34" s="35"/>
      <c r="Q34" s="35"/>
      <c r="R34" s="33" t="s">
        <v>95</v>
      </c>
      <c r="S34" s="36">
        <v>2.0</v>
      </c>
    </row>
    <row r="35" ht="15.75" customHeight="1">
      <c r="N35" s="24"/>
      <c r="O35" s="35"/>
      <c r="P35" s="35"/>
      <c r="Q35" s="35"/>
      <c r="R35" s="33" t="s">
        <v>96</v>
      </c>
      <c r="S35" s="34">
        <v>3.0</v>
      </c>
    </row>
    <row r="36" ht="15.75" customHeight="1">
      <c r="N36" s="24"/>
      <c r="O36" s="35"/>
      <c r="P36" s="42"/>
      <c r="Q36" s="42"/>
      <c r="R36" s="43" t="s">
        <v>97</v>
      </c>
      <c r="S36" s="44">
        <v>4.0</v>
      </c>
    </row>
    <row r="37" ht="15.75" customHeight="1">
      <c r="N37" s="24"/>
      <c r="O37" s="35"/>
      <c r="P37" s="31" t="s">
        <v>98</v>
      </c>
      <c r="Q37" s="48" t="s">
        <v>99</v>
      </c>
      <c r="R37" s="33" t="s">
        <v>100</v>
      </c>
      <c r="S37" s="34">
        <v>0.0</v>
      </c>
    </row>
    <row r="38" ht="15.75" customHeight="1">
      <c r="N38" s="24"/>
      <c r="O38" s="35"/>
      <c r="P38" s="35"/>
      <c r="Q38" s="35"/>
      <c r="R38" s="33" t="s">
        <v>101</v>
      </c>
      <c r="S38" s="34">
        <v>1.0</v>
      </c>
    </row>
    <row r="39" ht="15.75" customHeight="1">
      <c r="N39" s="24"/>
      <c r="O39" s="35"/>
      <c r="P39" s="35"/>
      <c r="Q39" s="35"/>
      <c r="R39" s="33" t="s">
        <v>102</v>
      </c>
      <c r="S39" s="36">
        <v>2.0</v>
      </c>
    </row>
    <row r="40" ht="15.75" customHeight="1">
      <c r="N40" s="24"/>
      <c r="O40" s="35"/>
      <c r="P40" s="35"/>
      <c r="Q40" s="35"/>
      <c r="R40" s="33" t="s">
        <v>103</v>
      </c>
      <c r="S40" s="34">
        <v>3.0</v>
      </c>
    </row>
    <row r="41" ht="15.75" customHeight="1">
      <c r="N41" s="24"/>
      <c r="O41" s="35"/>
      <c r="P41" s="42"/>
      <c r="Q41" s="42"/>
      <c r="R41" s="43" t="s">
        <v>104</v>
      </c>
      <c r="S41" s="44">
        <v>4.0</v>
      </c>
    </row>
    <row r="42" ht="15.75" customHeight="1">
      <c r="N42" s="24"/>
      <c r="O42" s="35"/>
      <c r="P42" s="31" t="s">
        <v>105</v>
      </c>
      <c r="Q42" s="48" t="s">
        <v>106</v>
      </c>
      <c r="R42" s="33" t="s">
        <v>107</v>
      </c>
      <c r="S42" s="34">
        <v>0.0</v>
      </c>
    </row>
    <row r="43" ht="15.75" customHeight="1">
      <c r="N43" s="24"/>
      <c r="O43" s="35"/>
      <c r="P43" s="35"/>
      <c r="Q43" s="35"/>
      <c r="R43" s="33" t="s">
        <v>108</v>
      </c>
      <c r="S43" s="34">
        <v>1.0</v>
      </c>
    </row>
    <row r="44" ht="15.75" customHeight="1">
      <c r="N44" s="24"/>
      <c r="O44" s="35"/>
      <c r="P44" s="35"/>
      <c r="Q44" s="35"/>
      <c r="R44" s="33" t="s">
        <v>109</v>
      </c>
      <c r="S44" s="34">
        <v>2.0</v>
      </c>
    </row>
    <row r="45" ht="15.75" customHeight="1">
      <c r="N45" s="24"/>
      <c r="O45" s="35"/>
      <c r="P45" s="35"/>
      <c r="Q45" s="35"/>
      <c r="R45" s="33" t="s">
        <v>110</v>
      </c>
      <c r="S45" s="36">
        <v>3.0</v>
      </c>
    </row>
    <row r="46" ht="15.75" customHeight="1">
      <c r="N46" s="24"/>
      <c r="O46" s="37"/>
      <c r="P46" s="37"/>
      <c r="Q46" s="37"/>
      <c r="R46" s="38" t="s">
        <v>111</v>
      </c>
      <c r="S46" s="39">
        <v>4.0</v>
      </c>
    </row>
    <row r="47" ht="15.75" customHeight="1">
      <c r="N47" s="24"/>
      <c r="O47" s="49" t="s">
        <v>112</v>
      </c>
      <c r="P47" s="41" t="s">
        <v>113</v>
      </c>
      <c r="Q47" s="41" t="s">
        <v>114</v>
      </c>
      <c r="R47" s="50" t="s">
        <v>115</v>
      </c>
      <c r="S47" s="51">
        <v>0.0</v>
      </c>
    </row>
    <row r="48" ht="15.75" customHeight="1">
      <c r="N48" s="24"/>
      <c r="O48" s="35"/>
      <c r="P48" s="35"/>
      <c r="Q48" s="35"/>
      <c r="R48" s="33" t="s">
        <v>116</v>
      </c>
      <c r="S48" s="52">
        <v>1.0</v>
      </c>
    </row>
    <row r="49" ht="15.75" customHeight="1">
      <c r="N49" s="24"/>
      <c r="O49" s="35"/>
      <c r="P49" s="35"/>
      <c r="Q49" s="35"/>
      <c r="R49" s="53" t="s">
        <v>117</v>
      </c>
      <c r="S49" s="54">
        <v>2.0</v>
      </c>
    </row>
    <row r="50" ht="15.75" customHeight="1">
      <c r="N50" s="24"/>
      <c r="O50" s="35"/>
      <c r="P50" s="35"/>
      <c r="Q50" s="35"/>
      <c r="R50" s="24" t="s">
        <v>118</v>
      </c>
      <c r="S50" s="52">
        <v>3.0</v>
      </c>
    </row>
    <row r="51" ht="15.75" customHeight="1">
      <c r="N51" s="24"/>
      <c r="O51" s="35"/>
      <c r="P51" s="37"/>
      <c r="Q51" s="37"/>
      <c r="R51" s="55" t="s">
        <v>119</v>
      </c>
      <c r="S51" s="56">
        <v>4.0</v>
      </c>
    </row>
    <row r="52" ht="15.75" customHeight="1">
      <c r="N52" s="24"/>
      <c r="O52" s="35"/>
      <c r="P52" s="41" t="s">
        <v>120</v>
      </c>
      <c r="Q52" s="41" t="s">
        <v>121</v>
      </c>
      <c r="R52" s="53" t="s">
        <v>122</v>
      </c>
      <c r="S52" s="52">
        <v>0.0</v>
      </c>
    </row>
    <row r="53" ht="15.75" customHeight="1">
      <c r="N53" s="24"/>
      <c r="O53" s="35"/>
      <c r="P53" s="35"/>
      <c r="Q53" s="35"/>
      <c r="R53" s="53" t="s">
        <v>123</v>
      </c>
      <c r="S53" s="52">
        <v>1.0</v>
      </c>
    </row>
    <row r="54" ht="15.75" customHeight="1">
      <c r="N54" s="24"/>
      <c r="O54" s="35"/>
      <c r="P54" s="35"/>
      <c r="Q54" s="35"/>
      <c r="R54" s="33" t="s">
        <v>124</v>
      </c>
      <c r="S54" s="54">
        <v>2.0</v>
      </c>
    </row>
    <row r="55" ht="15.75" customHeight="1">
      <c r="N55" s="24"/>
      <c r="O55" s="35"/>
      <c r="P55" s="35"/>
      <c r="Q55" s="35"/>
      <c r="R55" s="33" t="s">
        <v>125</v>
      </c>
      <c r="S55" s="52">
        <v>3.0</v>
      </c>
    </row>
    <row r="56" ht="15.75" customHeight="1">
      <c r="N56" s="24"/>
      <c r="O56" s="37"/>
      <c r="P56" s="37"/>
      <c r="Q56" s="37"/>
      <c r="R56" s="57" t="s">
        <v>126</v>
      </c>
      <c r="S56" s="56">
        <v>4.0</v>
      </c>
    </row>
    <row r="57" ht="15.75" customHeight="1">
      <c r="B57" s="33"/>
      <c r="N57" s="24"/>
      <c r="O57" s="49" t="s">
        <v>127</v>
      </c>
      <c r="P57" s="58" t="s">
        <v>128</v>
      </c>
      <c r="Q57" s="58" t="s">
        <v>129</v>
      </c>
      <c r="R57" s="33" t="s">
        <v>130</v>
      </c>
      <c r="S57" s="52">
        <v>0.0</v>
      </c>
    </row>
    <row r="58" ht="15.75" customHeight="1">
      <c r="B58" s="33"/>
      <c r="N58" s="24"/>
      <c r="O58" s="35"/>
      <c r="P58" s="35"/>
      <c r="Q58" s="35"/>
      <c r="R58" s="33" t="s">
        <v>131</v>
      </c>
      <c r="S58" s="52">
        <v>1.0</v>
      </c>
    </row>
    <row r="59" ht="15.75" customHeight="1">
      <c r="B59" s="33"/>
      <c r="N59" s="24"/>
      <c r="O59" s="35"/>
      <c r="P59" s="35"/>
      <c r="Q59" s="35"/>
      <c r="R59" s="33" t="s">
        <v>132</v>
      </c>
      <c r="S59" s="54">
        <v>2.0</v>
      </c>
    </row>
    <row r="60" ht="15.75" customHeight="1">
      <c r="B60" s="33"/>
      <c r="N60" s="24"/>
      <c r="O60" s="35"/>
      <c r="P60" s="35"/>
      <c r="Q60" s="35"/>
      <c r="R60" s="33" t="s">
        <v>133</v>
      </c>
      <c r="S60" s="52">
        <v>3.0</v>
      </c>
    </row>
    <row r="61" ht="15.75" customHeight="1">
      <c r="B61" s="33"/>
      <c r="N61" s="24"/>
      <c r="O61" s="35"/>
      <c r="P61" s="37"/>
      <c r="Q61" s="37"/>
      <c r="R61" s="38" t="s">
        <v>134</v>
      </c>
      <c r="S61" s="56">
        <v>4.0</v>
      </c>
    </row>
    <row r="62" ht="15.75" customHeight="1">
      <c r="N62" s="24"/>
      <c r="O62" s="35"/>
      <c r="P62" s="49" t="s">
        <v>135</v>
      </c>
      <c r="Q62" s="41" t="s">
        <v>136</v>
      </c>
      <c r="R62" s="53" t="s">
        <v>137</v>
      </c>
      <c r="S62" s="52">
        <v>0.0</v>
      </c>
    </row>
    <row r="63" ht="15.75" customHeight="1">
      <c r="N63" s="24"/>
      <c r="O63" s="35"/>
      <c r="P63" s="35"/>
      <c r="Q63" s="35"/>
      <c r="R63" s="53" t="s">
        <v>138</v>
      </c>
      <c r="S63" s="52">
        <v>1.0</v>
      </c>
    </row>
    <row r="64" ht="15.75" customHeight="1">
      <c r="N64" s="24"/>
      <c r="O64" s="35"/>
      <c r="P64" s="35"/>
      <c r="Q64" s="35"/>
      <c r="R64" s="53" t="s">
        <v>139</v>
      </c>
      <c r="S64" s="54">
        <v>2.0</v>
      </c>
    </row>
    <row r="65" ht="15.75" customHeight="1">
      <c r="N65" s="24"/>
      <c r="O65" s="35"/>
      <c r="P65" s="35"/>
      <c r="Q65" s="35"/>
      <c r="R65" s="24" t="s">
        <v>140</v>
      </c>
      <c r="S65" s="52">
        <v>3.0</v>
      </c>
    </row>
    <row r="66" ht="15.75" customHeight="1">
      <c r="N66" s="24"/>
      <c r="O66" s="37"/>
      <c r="P66" s="37"/>
      <c r="Q66" s="37"/>
      <c r="R66" s="57" t="s">
        <v>141</v>
      </c>
      <c r="S66" s="56">
        <v>4.0</v>
      </c>
    </row>
    <row r="67" ht="15.75" customHeight="1">
      <c r="N67" s="24"/>
      <c r="O67" s="49" t="s">
        <v>142</v>
      </c>
      <c r="P67" s="59" t="s">
        <v>143</v>
      </c>
      <c r="Q67" s="41" t="s">
        <v>144</v>
      </c>
      <c r="R67" s="53" t="s">
        <v>145</v>
      </c>
      <c r="S67" s="52">
        <v>0.0</v>
      </c>
    </row>
    <row r="68" ht="15.75" customHeight="1">
      <c r="N68" s="24"/>
      <c r="O68" s="35"/>
      <c r="P68" s="35"/>
      <c r="Q68" s="35"/>
      <c r="R68" s="53" t="s">
        <v>146</v>
      </c>
      <c r="S68" s="52">
        <v>1.0</v>
      </c>
    </row>
    <row r="69" ht="15.75" customHeight="1">
      <c r="N69" s="24"/>
      <c r="O69" s="35"/>
      <c r="P69" s="35"/>
      <c r="Q69" s="35"/>
      <c r="R69" s="53" t="s">
        <v>147</v>
      </c>
      <c r="S69" s="52">
        <v>2.0</v>
      </c>
    </row>
    <row r="70" ht="15.75" customHeight="1">
      <c r="N70" s="24"/>
      <c r="O70" s="35"/>
      <c r="P70" s="35"/>
      <c r="Q70" s="35"/>
      <c r="R70" s="53" t="s">
        <v>148</v>
      </c>
      <c r="S70" s="54">
        <v>3.0</v>
      </c>
    </row>
    <row r="71" ht="15.75" customHeight="1">
      <c r="N71" s="24"/>
      <c r="O71" s="35"/>
      <c r="P71" s="37"/>
      <c r="Q71" s="37"/>
      <c r="R71" s="57" t="s">
        <v>149</v>
      </c>
      <c r="S71" s="56">
        <v>4.0</v>
      </c>
    </row>
    <row r="72" ht="15.75" customHeight="1">
      <c r="N72" s="24"/>
      <c r="O72" s="35"/>
      <c r="P72" s="59" t="s">
        <v>150</v>
      </c>
      <c r="Q72" s="59" t="s">
        <v>151</v>
      </c>
      <c r="R72" s="53" t="s">
        <v>152</v>
      </c>
      <c r="S72" s="52">
        <v>0.0</v>
      </c>
    </row>
    <row r="73" ht="15.75" customHeight="1">
      <c r="N73" s="24"/>
      <c r="O73" s="35"/>
      <c r="P73" s="35"/>
      <c r="Q73" s="35"/>
      <c r="R73" s="53" t="s">
        <v>153</v>
      </c>
      <c r="S73" s="52">
        <v>1.0</v>
      </c>
    </row>
    <row r="74" ht="15.75" customHeight="1">
      <c r="N74" s="24"/>
      <c r="O74" s="35"/>
      <c r="P74" s="35"/>
      <c r="Q74" s="35"/>
      <c r="R74" s="53" t="s">
        <v>154</v>
      </c>
      <c r="S74" s="52">
        <v>2.0</v>
      </c>
    </row>
    <row r="75" ht="15.75" customHeight="1">
      <c r="N75" s="24"/>
      <c r="O75" s="35"/>
      <c r="P75" s="35"/>
      <c r="Q75" s="35"/>
      <c r="R75" s="53" t="s">
        <v>155</v>
      </c>
      <c r="S75" s="54">
        <v>3.0</v>
      </c>
    </row>
    <row r="76" ht="15.75" customHeight="1">
      <c r="N76" s="24"/>
      <c r="O76" s="35"/>
      <c r="P76" s="37"/>
      <c r="Q76" s="37"/>
      <c r="R76" s="57" t="s">
        <v>156</v>
      </c>
      <c r="S76" s="56">
        <v>4.0</v>
      </c>
    </row>
    <row r="77" ht="15.75" customHeight="1">
      <c r="N77" s="24"/>
      <c r="O77" s="35"/>
      <c r="P77" s="41" t="s">
        <v>157</v>
      </c>
      <c r="Q77" s="41" t="s">
        <v>158</v>
      </c>
      <c r="R77" s="53" t="s">
        <v>159</v>
      </c>
      <c r="S77" s="52">
        <v>0.0</v>
      </c>
    </row>
    <row r="78" ht="15.75" customHeight="1">
      <c r="N78" s="24"/>
      <c r="O78" s="35"/>
      <c r="P78" s="35"/>
      <c r="Q78" s="35"/>
      <c r="R78" s="53" t="s">
        <v>160</v>
      </c>
      <c r="S78" s="52">
        <v>1.0</v>
      </c>
    </row>
    <row r="79" ht="15.75" customHeight="1">
      <c r="N79" s="24"/>
      <c r="O79" s="37"/>
      <c r="P79" s="37"/>
      <c r="Q79" s="37"/>
      <c r="R79" s="57" t="s">
        <v>161</v>
      </c>
      <c r="S79" s="60">
        <v>4.0</v>
      </c>
    </row>
    <row r="80" ht="15.0" customHeight="1">
      <c r="N80" s="24"/>
      <c r="O80" s="41" t="s">
        <v>162</v>
      </c>
      <c r="P80" s="41" t="s">
        <v>163</v>
      </c>
      <c r="Q80" s="41" t="s">
        <v>164</v>
      </c>
      <c r="R80" s="53" t="s">
        <v>165</v>
      </c>
      <c r="S80" s="52">
        <v>0.0</v>
      </c>
    </row>
    <row r="81" ht="15.75" customHeight="1">
      <c r="N81" s="24"/>
      <c r="O81" s="35"/>
      <c r="P81" s="35"/>
      <c r="Q81" s="35"/>
      <c r="R81" s="53" t="s">
        <v>166</v>
      </c>
      <c r="S81" s="52">
        <v>1.0</v>
      </c>
    </row>
    <row r="82" ht="15.75" customHeight="1">
      <c r="N82" s="24"/>
      <c r="O82" s="35"/>
      <c r="P82" s="35"/>
      <c r="Q82" s="35"/>
      <c r="R82" s="53" t="s">
        <v>167</v>
      </c>
      <c r="S82" s="52">
        <v>2.0</v>
      </c>
    </row>
    <row r="83" ht="15.75" customHeight="1">
      <c r="N83" s="24"/>
      <c r="O83" s="35"/>
      <c r="P83" s="35"/>
      <c r="Q83" s="35"/>
      <c r="R83" s="53" t="s">
        <v>168</v>
      </c>
      <c r="S83" s="54">
        <v>3.0</v>
      </c>
    </row>
    <row r="84" ht="15.75" customHeight="1">
      <c r="N84" s="24"/>
      <c r="O84" s="35"/>
      <c r="P84" s="37"/>
      <c r="Q84" s="37"/>
      <c r="R84" s="57" t="s">
        <v>169</v>
      </c>
      <c r="S84" s="56">
        <v>4.0</v>
      </c>
    </row>
    <row r="85" ht="15.75" customHeight="1">
      <c r="N85" s="24"/>
      <c r="O85" s="35"/>
      <c r="P85" s="41" t="s">
        <v>170</v>
      </c>
      <c r="Q85" s="41" t="s">
        <v>171</v>
      </c>
      <c r="R85" s="53" t="s">
        <v>172</v>
      </c>
      <c r="S85" s="52">
        <v>0.0</v>
      </c>
    </row>
    <row r="86" ht="15.75" customHeight="1">
      <c r="N86" s="24"/>
      <c r="O86" s="35"/>
      <c r="P86" s="35"/>
      <c r="Q86" s="35"/>
      <c r="R86" s="53" t="s">
        <v>173</v>
      </c>
      <c r="S86" s="52">
        <v>1.0</v>
      </c>
    </row>
    <row r="87" ht="15.75" customHeight="1">
      <c r="N87" s="24"/>
      <c r="O87" s="35"/>
      <c r="P87" s="35"/>
      <c r="Q87" s="35"/>
      <c r="R87" s="53" t="s">
        <v>174</v>
      </c>
      <c r="S87" s="52">
        <v>2.0</v>
      </c>
    </row>
    <row r="88" ht="15.75" customHeight="1">
      <c r="N88" s="24"/>
      <c r="O88" s="35"/>
      <c r="P88" s="35"/>
      <c r="Q88" s="35"/>
      <c r="R88" s="53" t="s">
        <v>175</v>
      </c>
      <c r="S88" s="54">
        <v>3.0</v>
      </c>
    </row>
    <row r="89" ht="15.75" customHeight="1">
      <c r="N89" s="24"/>
      <c r="O89" s="37"/>
      <c r="P89" s="37"/>
      <c r="Q89" s="37"/>
      <c r="R89" s="57" t="s">
        <v>176</v>
      </c>
      <c r="S89" s="56">
        <v>4.0</v>
      </c>
    </row>
    <row r="90" ht="15.0" customHeight="1">
      <c r="N90" s="24"/>
      <c r="O90" s="41" t="s">
        <v>177</v>
      </c>
      <c r="P90" s="58" t="s">
        <v>178</v>
      </c>
      <c r="Q90" s="58" t="s">
        <v>179</v>
      </c>
      <c r="R90" s="33" t="s">
        <v>180</v>
      </c>
      <c r="S90" s="52">
        <v>0.0</v>
      </c>
    </row>
    <row r="91" ht="15.75" customHeight="1">
      <c r="N91" s="24"/>
      <c r="O91" s="35"/>
      <c r="P91" s="35"/>
      <c r="Q91" s="35"/>
      <c r="R91" s="33" t="s">
        <v>181</v>
      </c>
      <c r="S91" s="52">
        <v>1.0</v>
      </c>
    </row>
    <row r="92" ht="15.75" customHeight="1">
      <c r="N92" s="24"/>
      <c r="O92" s="35"/>
      <c r="P92" s="35"/>
      <c r="Q92" s="35"/>
      <c r="R92" s="33" t="s">
        <v>182</v>
      </c>
      <c r="S92" s="52">
        <v>2.0</v>
      </c>
    </row>
    <row r="93" ht="15.75" customHeight="1">
      <c r="N93" s="24"/>
      <c r="O93" s="35"/>
      <c r="P93" s="35"/>
      <c r="Q93" s="35"/>
      <c r="R93" s="33" t="s">
        <v>183</v>
      </c>
      <c r="S93" s="54">
        <v>3.0</v>
      </c>
    </row>
    <row r="94" ht="15.75" customHeight="1">
      <c r="N94" s="24"/>
      <c r="O94" s="35"/>
      <c r="P94" s="37"/>
      <c r="Q94" s="37"/>
      <c r="R94" s="57" t="s">
        <v>184</v>
      </c>
      <c r="S94" s="56">
        <v>4.0</v>
      </c>
    </row>
    <row r="95" ht="15.75" customHeight="1">
      <c r="N95" s="24"/>
      <c r="O95" s="35"/>
      <c r="P95" s="41" t="s">
        <v>185</v>
      </c>
      <c r="Q95" s="41" t="s">
        <v>186</v>
      </c>
      <c r="R95" s="53" t="s">
        <v>187</v>
      </c>
      <c r="S95" s="52">
        <v>0.0</v>
      </c>
    </row>
    <row r="96" ht="15.75" customHeight="1">
      <c r="N96" s="24"/>
      <c r="O96" s="35"/>
      <c r="P96" s="35"/>
      <c r="Q96" s="35"/>
      <c r="R96" s="53" t="s">
        <v>188</v>
      </c>
      <c r="S96" s="52">
        <v>1.0</v>
      </c>
    </row>
    <row r="97" ht="15.75" customHeight="1">
      <c r="N97" s="24"/>
      <c r="O97" s="35"/>
      <c r="P97" s="35"/>
      <c r="Q97" s="35"/>
      <c r="R97" s="53" t="s">
        <v>189</v>
      </c>
      <c r="S97" s="52">
        <v>2.0</v>
      </c>
    </row>
    <row r="98" ht="15.75" customHeight="1">
      <c r="N98" s="24"/>
      <c r="O98" s="35"/>
      <c r="P98" s="35"/>
      <c r="Q98" s="35"/>
      <c r="R98" s="53" t="s">
        <v>190</v>
      </c>
      <c r="S98" s="54">
        <v>3.0</v>
      </c>
    </row>
    <row r="99" ht="15.75" customHeight="1">
      <c r="N99" s="37"/>
      <c r="O99" s="37"/>
      <c r="P99" s="37"/>
      <c r="Q99" s="37"/>
      <c r="R99" s="57" t="s">
        <v>191</v>
      </c>
      <c r="S99" s="56">
        <v>4.0</v>
      </c>
    </row>
    <row r="100" ht="15.75" customHeight="1">
      <c r="N100" s="61" t="s">
        <v>192</v>
      </c>
      <c r="O100" s="41" t="s">
        <v>193</v>
      </c>
      <c r="P100" s="41" t="s">
        <v>194</v>
      </c>
      <c r="Q100" s="41" t="s">
        <v>195</v>
      </c>
      <c r="R100" s="62" t="s">
        <v>196</v>
      </c>
      <c r="S100" s="51">
        <v>1.0</v>
      </c>
    </row>
    <row r="101" ht="15.75" customHeight="1">
      <c r="N101" s="24"/>
      <c r="O101" s="35"/>
      <c r="P101" s="35"/>
      <c r="Q101" s="35"/>
      <c r="R101" s="63" t="s">
        <v>197</v>
      </c>
      <c r="S101" s="52">
        <v>1.0</v>
      </c>
    </row>
    <row r="102" ht="15.75" customHeight="1">
      <c r="N102" s="24"/>
      <c r="O102" s="35"/>
      <c r="P102" s="35"/>
      <c r="Q102" s="35"/>
      <c r="R102" s="64" t="s">
        <v>198</v>
      </c>
      <c r="S102" s="52">
        <v>1.0</v>
      </c>
    </row>
    <row r="103" ht="15.75" customHeight="1">
      <c r="N103" s="24"/>
      <c r="O103" s="35"/>
      <c r="P103" s="35"/>
      <c r="Q103" s="35"/>
      <c r="R103" s="64" t="s">
        <v>199</v>
      </c>
      <c r="S103" s="52">
        <v>1.0</v>
      </c>
    </row>
    <row r="104" ht="15.75" customHeight="1">
      <c r="N104" s="37"/>
      <c r="O104" s="37"/>
      <c r="P104" s="37"/>
      <c r="Q104" s="37"/>
      <c r="R104" s="65" t="s">
        <v>200</v>
      </c>
      <c r="S104" s="56">
        <v>1.0</v>
      </c>
    </row>
    <row r="105" ht="15.75" customHeight="1">
      <c r="N105" s="66" t="s">
        <v>201</v>
      </c>
      <c r="O105" s="41" t="s">
        <v>202</v>
      </c>
      <c r="P105" s="41" t="s">
        <v>203</v>
      </c>
      <c r="Q105" s="41" t="s">
        <v>204</v>
      </c>
      <c r="R105" s="67" t="s">
        <v>205</v>
      </c>
      <c r="S105" s="51">
        <v>1.0</v>
      </c>
    </row>
    <row r="106" ht="30.0" customHeight="1">
      <c r="N106" s="24"/>
      <c r="O106" s="35"/>
      <c r="P106" s="35"/>
      <c r="Q106" s="35"/>
      <c r="R106" s="64" t="s">
        <v>206</v>
      </c>
      <c r="S106" s="52">
        <v>1.0</v>
      </c>
    </row>
    <row r="107" ht="30.0" customHeight="1">
      <c r="N107" s="24"/>
      <c r="O107" s="35"/>
      <c r="P107" s="35"/>
      <c r="Q107" s="35"/>
      <c r="R107" s="68" t="s">
        <v>207</v>
      </c>
      <c r="S107" s="52">
        <v>1.0</v>
      </c>
    </row>
    <row r="108" ht="15.75" customHeight="1">
      <c r="N108" s="24"/>
      <c r="O108" s="35"/>
      <c r="P108" s="35"/>
      <c r="Q108" s="35"/>
      <c r="R108" s="69" t="s">
        <v>208</v>
      </c>
      <c r="S108" s="52">
        <v>1.0</v>
      </c>
    </row>
    <row r="109" ht="15.75" customHeight="1">
      <c r="N109" s="37"/>
      <c r="O109" s="37"/>
      <c r="P109" s="37"/>
      <c r="Q109" s="37"/>
      <c r="R109" s="70" t="s">
        <v>209</v>
      </c>
      <c r="S109" s="56">
        <v>1.0</v>
      </c>
    </row>
    <row r="110" ht="15.75" customHeight="1">
      <c r="N110" s="71" t="s">
        <v>210</v>
      </c>
      <c r="O110" s="41" t="s">
        <v>211</v>
      </c>
      <c r="P110" s="41" t="s">
        <v>212</v>
      </c>
      <c r="Q110" s="41" t="s">
        <v>213</v>
      </c>
      <c r="R110" s="64" t="s">
        <v>214</v>
      </c>
      <c r="S110" s="52">
        <v>0.0</v>
      </c>
    </row>
    <row r="111" ht="15.75" customHeight="1">
      <c r="N111" s="24"/>
      <c r="O111" s="35"/>
      <c r="P111" s="35"/>
      <c r="Q111" s="35"/>
      <c r="R111" s="64" t="s">
        <v>215</v>
      </c>
      <c r="S111" s="52">
        <v>1.0</v>
      </c>
    </row>
    <row r="112" ht="15.75" customHeight="1">
      <c r="N112" s="24"/>
      <c r="O112" s="35"/>
      <c r="P112" s="35"/>
      <c r="Q112" s="35"/>
      <c r="R112" s="72" t="s">
        <v>216</v>
      </c>
      <c r="S112" s="54">
        <v>2.0</v>
      </c>
    </row>
    <row r="113" ht="15.75" customHeight="1">
      <c r="N113" s="24"/>
      <c r="O113" s="35"/>
      <c r="P113" s="35"/>
      <c r="Q113" s="35"/>
      <c r="R113" s="64" t="s">
        <v>217</v>
      </c>
      <c r="S113" s="52">
        <v>3.0</v>
      </c>
    </row>
    <row r="114" ht="15.75" customHeight="1">
      <c r="N114" s="24"/>
      <c r="O114" s="37"/>
      <c r="P114" s="37"/>
      <c r="Q114" s="37"/>
      <c r="R114" s="55" t="s">
        <v>218</v>
      </c>
      <c r="S114" s="56">
        <v>4.0</v>
      </c>
    </row>
    <row r="115" ht="15.75" customHeight="1">
      <c r="N115" s="24"/>
      <c r="O115" s="58" t="s">
        <v>219</v>
      </c>
      <c r="P115" s="58" t="s">
        <v>220</v>
      </c>
      <c r="Q115" s="58" t="s">
        <v>221</v>
      </c>
      <c r="R115" s="72" t="s">
        <v>222</v>
      </c>
      <c r="S115" s="52">
        <v>0.0</v>
      </c>
    </row>
    <row r="116" ht="15.75" customHeight="1">
      <c r="N116" s="24"/>
      <c r="O116" s="35"/>
      <c r="P116" s="35"/>
      <c r="Q116" s="35"/>
      <c r="R116" s="72" t="s">
        <v>223</v>
      </c>
      <c r="S116" s="52">
        <v>1.0</v>
      </c>
    </row>
    <row r="117" ht="15.75" customHeight="1">
      <c r="N117" s="24"/>
      <c r="O117" s="35"/>
      <c r="P117" s="35"/>
      <c r="Q117" s="35"/>
      <c r="R117" s="72" t="s">
        <v>224</v>
      </c>
      <c r="S117" s="52">
        <v>2.0</v>
      </c>
    </row>
    <row r="118" ht="15.75" customHeight="1">
      <c r="N118" s="24"/>
      <c r="O118" s="35"/>
      <c r="P118" s="35"/>
      <c r="Q118" s="35"/>
      <c r="R118" s="72" t="s">
        <v>225</v>
      </c>
      <c r="S118" s="54">
        <v>3.0</v>
      </c>
    </row>
    <row r="119" ht="15.75" customHeight="1">
      <c r="N119" s="37"/>
      <c r="O119" s="37"/>
      <c r="P119" s="37"/>
      <c r="Q119" s="37"/>
      <c r="R119" s="73" t="s">
        <v>226</v>
      </c>
      <c r="S119" s="56">
        <v>4.0</v>
      </c>
    </row>
    <row r="120" ht="15.75" customHeight="1">
      <c r="S120" s="52"/>
    </row>
    <row r="121" ht="15.75" customHeight="1">
      <c r="S121" s="52"/>
    </row>
    <row r="122" ht="15.75" customHeight="1">
      <c r="R122" s="74" t="s">
        <v>227</v>
      </c>
      <c r="S122" s="52"/>
    </row>
    <row r="123" ht="15.75" customHeight="1">
      <c r="R123" s="26" t="s">
        <v>48</v>
      </c>
      <c r="S123" s="26">
        <v>2.0</v>
      </c>
    </row>
    <row r="124" ht="15.75" customHeight="1">
      <c r="R124" s="26" t="s">
        <v>61</v>
      </c>
      <c r="S124" s="26">
        <v>3.0</v>
      </c>
    </row>
    <row r="125" ht="15.75" customHeight="1">
      <c r="R125" s="26" t="s">
        <v>74</v>
      </c>
      <c r="S125" s="26">
        <v>2.0</v>
      </c>
    </row>
    <row r="126" ht="15.75" customHeight="1">
      <c r="R126" s="26" t="s">
        <v>81</v>
      </c>
      <c r="S126" s="26">
        <v>2.0</v>
      </c>
    </row>
    <row r="127" ht="15.75" customHeight="1">
      <c r="R127" s="26" t="s">
        <v>88</v>
      </c>
      <c r="S127" s="26">
        <v>2.0</v>
      </c>
    </row>
    <row r="128" ht="15.75" customHeight="1">
      <c r="R128" s="26" t="s">
        <v>95</v>
      </c>
      <c r="S128" s="26">
        <v>2.0</v>
      </c>
    </row>
    <row r="129" ht="15.75" customHeight="1">
      <c r="R129" s="26" t="s">
        <v>102</v>
      </c>
      <c r="S129" s="26">
        <v>2.0</v>
      </c>
    </row>
    <row r="130" ht="15.75" customHeight="1">
      <c r="R130" s="26" t="s">
        <v>110</v>
      </c>
      <c r="S130" s="26">
        <v>3.0</v>
      </c>
    </row>
    <row r="131" ht="15.75" customHeight="1">
      <c r="R131" s="26" t="s">
        <v>117</v>
      </c>
      <c r="S131" s="26">
        <v>2.0</v>
      </c>
    </row>
    <row r="132" ht="15.75" customHeight="1">
      <c r="R132" s="26" t="s">
        <v>124</v>
      </c>
      <c r="S132" s="26">
        <v>2.0</v>
      </c>
    </row>
    <row r="133" ht="15.75" customHeight="1">
      <c r="R133" s="26" t="s">
        <v>132</v>
      </c>
      <c r="S133" s="26">
        <v>2.0</v>
      </c>
    </row>
    <row r="134" ht="15.75" customHeight="1">
      <c r="R134" s="26" t="s">
        <v>139</v>
      </c>
      <c r="S134" s="26">
        <v>2.0</v>
      </c>
    </row>
    <row r="135" ht="15.75" customHeight="1">
      <c r="R135" s="26" t="s">
        <v>148</v>
      </c>
      <c r="S135" s="26">
        <v>3.0</v>
      </c>
    </row>
    <row r="136" ht="15.75" customHeight="1">
      <c r="R136" s="26" t="s">
        <v>155</v>
      </c>
      <c r="S136" s="26">
        <v>3.0</v>
      </c>
    </row>
    <row r="137" ht="15.75" customHeight="1">
      <c r="R137" s="26" t="s">
        <v>161</v>
      </c>
      <c r="S137" s="26">
        <v>4.0</v>
      </c>
    </row>
    <row r="138" ht="15.75" customHeight="1">
      <c r="R138" s="26" t="s">
        <v>168</v>
      </c>
      <c r="S138" s="26">
        <v>3.0</v>
      </c>
    </row>
    <row r="139" ht="15.75" customHeight="1">
      <c r="R139" s="26" t="s">
        <v>175</v>
      </c>
      <c r="S139" s="26">
        <v>3.0</v>
      </c>
    </row>
    <row r="140" ht="15.75" customHeight="1">
      <c r="R140" s="26" t="s">
        <v>183</v>
      </c>
      <c r="S140" s="26">
        <v>3.0</v>
      </c>
    </row>
    <row r="141" ht="15.75" customHeight="1">
      <c r="R141" s="26" t="s">
        <v>190</v>
      </c>
      <c r="S141" s="26">
        <v>3.0</v>
      </c>
    </row>
    <row r="142" ht="15.75" customHeight="1">
      <c r="R142" s="75" t="s">
        <v>228</v>
      </c>
      <c r="S142" s="75">
        <v>3.0</v>
      </c>
    </row>
    <row r="143" ht="15.75" customHeight="1">
      <c r="R143" s="75" t="s">
        <v>228</v>
      </c>
      <c r="S143" s="75">
        <v>3.0</v>
      </c>
    </row>
    <row r="144" ht="15.75" customHeight="1">
      <c r="R144" s="26" t="s">
        <v>216</v>
      </c>
      <c r="S144" s="26">
        <v>2.0</v>
      </c>
    </row>
    <row r="145" ht="15.75" customHeight="1">
      <c r="R145" s="26" t="s">
        <v>225</v>
      </c>
      <c r="S145" s="26">
        <v>3.0</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N$6:$S$119"/>
  <mergeCells count="7">
    <mergeCell ref="B4:D4"/>
    <mergeCell ref="F4:L4"/>
    <mergeCell ref="N4:S4"/>
    <mergeCell ref="F6:G6"/>
    <mergeCell ref="B7:B8"/>
    <mergeCell ref="F12:G12"/>
    <mergeCell ref="F15:G15"/>
  </mergeCells>
  <printOptions/>
  <pageMargins bottom="0.75" footer="0.0" header="0.0" left="0.7" right="0.7" top="0.75"/>
  <pageSetup orientation="landscape"/>
  <headerFooter>
    <oddFooter>&amp;C_x000D_#000000 Britam Confidential</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19.75"/>
    <col customWidth="1" min="2" max="2" width="59.88"/>
    <col customWidth="1" min="3" max="3" width="11.13"/>
    <col customWidth="1" min="4" max="4" width="20.25"/>
  </cols>
  <sheetData>
    <row r="1" ht="15.0" customHeight="1">
      <c r="A1" s="76"/>
      <c r="C1" s="77"/>
      <c r="D1" s="78"/>
    </row>
    <row r="2" ht="45.0" customHeight="1">
      <c r="A2" s="2"/>
      <c r="C2" s="77"/>
      <c r="D2" s="78"/>
    </row>
    <row r="3" ht="15.0" customHeight="1">
      <c r="A3" s="76"/>
      <c r="C3" s="77"/>
      <c r="D3" s="78"/>
    </row>
    <row r="4" ht="15.0" customHeight="1">
      <c r="A4" s="76" t="s">
        <v>229</v>
      </c>
      <c r="C4" s="77"/>
      <c r="D4" s="78"/>
    </row>
    <row r="5" ht="15.0" customHeight="1">
      <c r="A5" s="26" t="s">
        <v>230</v>
      </c>
      <c r="C5" s="77"/>
      <c r="D5" s="78"/>
    </row>
    <row r="6" ht="15.0" customHeight="1">
      <c r="A6" s="26" t="s">
        <v>231</v>
      </c>
      <c r="C6" s="77"/>
      <c r="D6" s="78"/>
    </row>
    <row r="7" ht="15.0" customHeight="1">
      <c r="A7" s="26" t="s">
        <v>232</v>
      </c>
      <c r="C7" s="77"/>
      <c r="D7" s="78"/>
    </row>
    <row r="8" ht="15.0" customHeight="1">
      <c r="C8" s="77"/>
      <c r="D8" s="78"/>
    </row>
    <row r="9" ht="15.0" customHeight="1">
      <c r="C9" s="77"/>
      <c r="D9" s="78"/>
    </row>
    <row r="10" ht="15.0" customHeight="1">
      <c r="A10" s="79"/>
      <c r="B10" s="80" t="s">
        <v>233</v>
      </c>
      <c r="C10" s="81" t="s">
        <v>234</v>
      </c>
      <c r="D10" s="82" t="str">
        <f>('Section 1 Company Information'!C8)</f>
        <v>Insurance Company</v>
      </c>
    </row>
    <row r="11" ht="15.0" customHeight="1">
      <c r="A11" s="83" t="s">
        <v>235</v>
      </c>
      <c r="B11" s="84" t="s">
        <v>236</v>
      </c>
      <c r="C11" s="85">
        <f t="shared" ref="C11:D11" si="1">C18</f>
        <v>1</v>
      </c>
      <c r="D11" s="86">
        <f t="shared" si="1"/>
        <v>1</v>
      </c>
    </row>
    <row r="12" ht="15.0" customHeight="1">
      <c r="A12" s="87"/>
      <c r="B12" s="84" t="s">
        <v>17</v>
      </c>
      <c r="C12" s="85">
        <f>SUM(C20:C24)</f>
        <v>8</v>
      </c>
      <c r="D12" s="88">
        <f>SUM(D20,D22:D24)</f>
        <v>5</v>
      </c>
    </row>
    <row r="13" ht="15.0" customHeight="1">
      <c r="A13" s="89"/>
      <c r="B13" s="90" t="s">
        <v>19</v>
      </c>
      <c r="C13" s="91">
        <f t="shared" ref="C13:D13" si="2">SUM(C26:C48)</f>
        <v>59</v>
      </c>
      <c r="D13" s="92">
        <f t="shared" si="2"/>
        <v>44</v>
      </c>
    </row>
    <row r="14" ht="15.0" customHeight="1">
      <c r="A14" s="27"/>
      <c r="B14" s="93"/>
      <c r="C14" s="94"/>
      <c r="D14" s="95"/>
    </row>
    <row r="15" ht="15.0" customHeight="1">
      <c r="A15" s="96" t="s">
        <v>21</v>
      </c>
      <c r="B15" s="97" t="s">
        <v>237</v>
      </c>
      <c r="C15" s="98"/>
      <c r="D15" s="99">
        <f>'Section 1 Company Information'!C14</f>
        <v>238</v>
      </c>
    </row>
    <row r="16" ht="15.0" customHeight="1">
      <c r="A16" s="100"/>
      <c r="B16" s="101" t="s">
        <v>238</v>
      </c>
      <c r="C16" s="102"/>
      <c r="D16" s="103">
        <f>'Section 1 Company Information'!$C$16</f>
        <v>152</v>
      </c>
    </row>
    <row r="17" ht="15.0" customHeight="1">
      <c r="A17" s="100"/>
      <c r="B17" s="101" t="s">
        <v>239</v>
      </c>
      <c r="C17" s="102"/>
      <c r="D17" s="104" t="str">
        <f>'Section 1 Company Information'!$C$18</f>
        <v>80K to 90K</v>
      </c>
    </row>
    <row r="18" ht="15.0" customHeight="1">
      <c r="A18" s="105"/>
      <c r="B18" s="106" t="s">
        <v>240</v>
      </c>
      <c r="C18" s="107">
        <v>1.0</v>
      </c>
      <c r="D18" s="108">
        <f>IF('Section 1 Company Information'!$C$20="No",0,1)</f>
        <v>1</v>
      </c>
    </row>
    <row r="19">
      <c r="A19" s="76"/>
      <c r="C19" s="94"/>
      <c r="D19" s="27"/>
    </row>
    <row r="20" ht="15.0" customHeight="1">
      <c r="A20" s="96" t="s">
        <v>22</v>
      </c>
      <c r="B20" s="109" t="s">
        <v>36</v>
      </c>
      <c r="C20" s="110">
        <f>'ESG Current State Assessment Me'!J7</f>
        <v>2</v>
      </c>
      <c r="D20" s="111">
        <f t="array" ref="D20">INDEX('ESG Current State Assessment Me'!$H$7:$L$7,1,IF('Section 2 ESG Metrics'!$C$7/D15&lt;=0.3,MATCH('Section 2 ESG Metrics'!$C$7/D15,'ESG Current State Assessment Me'!$H$5:$K$5,1),5))</f>
        <v>0</v>
      </c>
    </row>
    <row r="21" ht="15.0" customHeight="1">
      <c r="A21" s="100"/>
      <c r="B21" s="112" t="s">
        <v>241</v>
      </c>
      <c r="C21" s="113"/>
      <c r="D21" s="114">
        <f>HLOOKUP('Section 2 ESG Metrics'!$C$8,'ESG Current State Assessment Me'!$H$12:$L$13,2,FALSE)</f>
        <v>0</v>
      </c>
    </row>
    <row r="22" ht="15.0" customHeight="1">
      <c r="A22" s="100"/>
      <c r="B22" s="112" t="s">
        <v>66</v>
      </c>
      <c r="C22" s="115">
        <f>'ESG Current State Assessment Me'!J16</f>
        <v>2</v>
      </c>
      <c r="D22" s="114">
        <f>HLOOKUP('Section 2 ESG Metrics'!$C$9,'ESG Current State Assessment Me'!$H$15:$L$16,2,FALSE)</f>
        <v>3</v>
      </c>
    </row>
    <row r="23" ht="15.0" customHeight="1">
      <c r="A23" s="100"/>
      <c r="B23" s="112" t="s">
        <v>44</v>
      </c>
      <c r="C23" s="115">
        <f>'ESG Current State Assessment Me'!J8</f>
        <v>2</v>
      </c>
      <c r="D23" s="114">
        <f t="array" ref="D23">INDEX('ESG Current State Assessment Me'!$H$8:$L$8,1,IF('Section 2 ESG Metrics'!$D$10&lt;=0.3,MATCH('Section 2 ESG Metrics'!$D$10,'ESG Current State Assessment Me'!$H$5:$K$5,1),5))</f>
        <v>1</v>
      </c>
    </row>
    <row r="24" ht="15.0" customHeight="1">
      <c r="A24" s="105"/>
      <c r="B24" s="106" t="s">
        <v>47</v>
      </c>
      <c r="C24" s="107">
        <f>'ESG Current State Assessment Me'!J9</f>
        <v>2</v>
      </c>
      <c r="D24" s="116">
        <f t="array" ref="D24">INDEX('ESG Current State Assessment Me'!$H$9:$L$9,1,IF('Section 2 ESG Metrics'!$D$11&lt;=0.3,MATCH('Section 2 ESG Metrics'!$D$11,'ESG Current State Assessment Me'!$H$5:$K$5,1),5))</f>
        <v>1</v>
      </c>
    </row>
    <row r="25">
      <c r="A25" s="76"/>
      <c r="C25" s="94"/>
      <c r="D25" s="27"/>
    </row>
    <row r="26" ht="15.0" customHeight="1">
      <c r="A26" s="96" t="s">
        <v>23</v>
      </c>
      <c r="B26" s="109" t="s">
        <v>242</v>
      </c>
      <c r="C26" s="110">
        <f>'ESG Current State Assessment Me'!S123</f>
        <v>2</v>
      </c>
      <c r="D26" s="111">
        <f>VLOOKUP('Section 3 ESG Integration'!$C7,'ESG Current State Assessment Me'!$R$7:$S$119,2,FALSE)</f>
        <v>2</v>
      </c>
    </row>
    <row r="27" ht="15.0" customHeight="1">
      <c r="A27" s="100"/>
      <c r="B27" s="112" t="s">
        <v>243</v>
      </c>
      <c r="C27" s="115">
        <f>'ESG Current State Assessment Me'!S124</f>
        <v>3</v>
      </c>
      <c r="D27" s="114">
        <f>VLOOKUP('Section 3 ESG Integration'!$C8,'ESG Current State Assessment Me'!$R$7:$S$119,2,FALSE)</f>
        <v>3</v>
      </c>
    </row>
    <row r="28" ht="15.0" customHeight="1">
      <c r="A28" s="100"/>
      <c r="B28" s="112" t="s">
        <v>244</v>
      </c>
      <c r="C28" s="115">
        <f>'ESG Current State Assessment Me'!S125</f>
        <v>2</v>
      </c>
      <c r="D28" s="114">
        <f>VLOOKUP('Section 3 ESG Integration'!$C9,'ESG Current State Assessment Me'!$R$7:$S$119,2,FALSE)</f>
        <v>1</v>
      </c>
    </row>
    <row r="29" ht="15.0" customHeight="1">
      <c r="A29" s="100"/>
      <c r="B29" s="112" t="s">
        <v>245</v>
      </c>
      <c r="C29" s="115">
        <f>'ESG Current State Assessment Me'!S126</f>
        <v>2</v>
      </c>
      <c r="D29" s="114">
        <f>VLOOKUP('Section 3 ESG Integration'!$C10,'ESG Current State Assessment Me'!$R$7:$S$119,2,FALSE)</f>
        <v>1</v>
      </c>
    </row>
    <row r="30" ht="15.0" customHeight="1">
      <c r="A30" s="100"/>
      <c r="B30" s="112" t="s">
        <v>246</v>
      </c>
      <c r="C30" s="115">
        <f>'ESG Current State Assessment Me'!S127</f>
        <v>2</v>
      </c>
      <c r="D30" s="114">
        <f>VLOOKUP('Section 3 ESG Integration'!$C11,'ESG Current State Assessment Me'!$R$7:$S$119,2,FALSE)</f>
        <v>2</v>
      </c>
    </row>
    <row r="31" ht="15.0" customHeight="1">
      <c r="A31" s="100"/>
      <c r="B31" s="112" t="s">
        <v>247</v>
      </c>
      <c r="C31" s="115">
        <f>'ESG Current State Assessment Me'!S128</f>
        <v>2</v>
      </c>
      <c r="D31" s="114">
        <f>VLOOKUP('Section 3 ESG Integration'!$C12,'ESG Current State Assessment Me'!$R$7:$S$119,2,FALSE)</f>
        <v>1</v>
      </c>
    </row>
    <row r="32" ht="15.0" customHeight="1">
      <c r="A32" s="100"/>
      <c r="B32" s="112" t="s">
        <v>248</v>
      </c>
      <c r="C32" s="115">
        <f>'ESG Current State Assessment Me'!S129</f>
        <v>2</v>
      </c>
      <c r="D32" s="114">
        <f>VLOOKUP('Section 3 ESG Integration'!$C13,'ESG Current State Assessment Me'!$R$7:$S$119,2,FALSE)</f>
        <v>3</v>
      </c>
    </row>
    <row r="33" ht="15.0" customHeight="1">
      <c r="A33" s="100"/>
      <c r="B33" s="112" t="s">
        <v>249</v>
      </c>
      <c r="C33" s="115">
        <f>'ESG Current State Assessment Me'!S130</f>
        <v>3</v>
      </c>
      <c r="D33" s="114">
        <f>VLOOKUP('Section 3 ESG Integration'!$C14,'ESG Current State Assessment Me'!$R$7:$S$119,2,FALSE)</f>
        <v>2</v>
      </c>
    </row>
    <row r="34" ht="15.0" customHeight="1">
      <c r="A34" s="100"/>
      <c r="B34" s="112" t="s">
        <v>250</v>
      </c>
      <c r="C34" s="115">
        <f>'ESG Current State Assessment Me'!S131</f>
        <v>2</v>
      </c>
      <c r="D34" s="114">
        <f>VLOOKUP('Section 3 ESG Integration'!$C15,'ESG Current State Assessment Me'!$R$7:$S$119,2,FALSE)</f>
        <v>1</v>
      </c>
    </row>
    <row r="35" ht="15.0" customHeight="1">
      <c r="A35" s="100"/>
      <c r="B35" s="112" t="s">
        <v>251</v>
      </c>
      <c r="C35" s="115">
        <f>'ESG Current State Assessment Me'!S132</f>
        <v>2</v>
      </c>
      <c r="D35" s="114">
        <f>VLOOKUP('Section 3 ESG Integration'!$C16,'ESG Current State Assessment Me'!$R$7:$S$119,2,FALSE)</f>
        <v>2</v>
      </c>
    </row>
    <row r="36" ht="15.0" customHeight="1">
      <c r="A36" s="100"/>
      <c r="B36" s="112" t="s">
        <v>252</v>
      </c>
      <c r="C36" s="115">
        <f>'ESG Current State Assessment Me'!S133</f>
        <v>2</v>
      </c>
      <c r="D36" s="114">
        <f>VLOOKUP('Section 3 ESG Integration'!$C17,'ESG Current State Assessment Me'!$R$7:$S$119,2,FALSE)</f>
        <v>1</v>
      </c>
    </row>
    <row r="37" ht="15.0" customHeight="1">
      <c r="A37" s="100"/>
      <c r="B37" s="112" t="s">
        <v>253</v>
      </c>
      <c r="C37" s="115">
        <f>'ESG Current State Assessment Me'!S134</f>
        <v>2</v>
      </c>
      <c r="D37" s="114">
        <f>VLOOKUP('Section 3 ESG Integration'!$C18,'ESG Current State Assessment Me'!$R$7:$S$119,2,FALSE)</f>
        <v>1</v>
      </c>
    </row>
    <row r="38" ht="15.0" customHeight="1">
      <c r="A38" s="100"/>
      <c r="B38" s="112" t="s">
        <v>254</v>
      </c>
      <c r="C38" s="115">
        <f>'ESG Current State Assessment Me'!S135</f>
        <v>3</v>
      </c>
      <c r="D38" s="114">
        <f>VLOOKUP('Section 3 ESG Integration'!$C19,'ESG Current State Assessment Me'!$R$7:$S$119,2,FALSE)</f>
        <v>3</v>
      </c>
    </row>
    <row r="39" ht="15.0" customHeight="1">
      <c r="A39" s="100"/>
      <c r="B39" s="112" t="s">
        <v>255</v>
      </c>
      <c r="C39" s="115">
        <f>'ESG Current State Assessment Me'!S136</f>
        <v>3</v>
      </c>
      <c r="D39" s="114">
        <f>VLOOKUP('Section 3 ESG Integration'!$C20,'ESG Current State Assessment Me'!$R$7:$S$119,2,FALSE)</f>
        <v>3</v>
      </c>
    </row>
    <row r="40" ht="15.0" customHeight="1">
      <c r="A40" s="100"/>
      <c r="B40" s="112" t="s">
        <v>256</v>
      </c>
      <c r="C40" s="115">
        <f>'ESG Current State Assessment Me'!S137</f>
        <v>4</v>
      </c>
      <c r="D40" s="114">
        <f>VLOOKUP('Section 3 ESG Integration'!$C21,'ESG Current State Assessment Me'!$R$7:$S$119,2,FALSE)</f>
        <v>1</v>
      </c>
    </row>
    <row r="41" ht="15.0" customHeight="1">
      <c r="A41" s="100"/>
      <c r="B41" s="112" t="s">
        <v>257</v>
      </c>
      <c r="C41" s="115">
        <f>'ESG Current State Assessment Me'!S138</f>
        <v>3</v>
      </c>
      <c r="D41" s="114">
        <f>VLOOKUP('Section 3 ESG Integration'!$C22,'ESG Current State Assessment Me'!$R$7:$S$119,2,FALSE)</f>
        <v>2</v>
      </c>
    </row>
    <row r="42" ht="15.0" customHeight="1">
      <c r="A42" s="100"/>
      <c r="B42" s="112" t="s">
        <v>258</v>
      </c>
      <c r="C42" s="115">
        <f>'ESG Current State Assessment Me'!S139</f>
        <v>3</v>
      </c>
      <c r="D42" s="114">
        <f>VLOOKUP('Section 3 ESG Integration'!$C23,'ESG Current State Assessment Me'!$R$7:$S$119,2,FALSE)</f>
        <v>3</v>
      </c>
    </row>
    <row r="43" ht="15.0" customHeight="1">
      <c r="A43" s="100"/>
      <c r="B43" s="112" t="s">
        <v>259</v>
      </c>
      <c r="C43" s="115">
        <f>'ESG Current State Assessment Me'!S140</f>
        <v>3</v>
      </c>
      <c r="D43" s="114">
        <f>VLOOKUP('Section 3 ESG Integration'!$C24,'ESG Current State Assessment Me'!$R$7:$S$119,2,FALSE)</f>
        <v>2</v>
      </c>
    </row>
    <row r="44" ht="15.0" customHeight="1">
      <c r="A44" s="100"/>
      <c r="B44" s="112" t="s">
        <v>260</v>
      </c>
      <c r="C44" s="115">
        <f>'ESG Current State Assessment Me'!S141</f>
        <v>3</v>
      </c>
      <c r="D44" s="114">
        <f>VLOOKUP('Section 3 ESG Integration'!$C25,'ESG Current State Assessment Me'!$R$7:$S$119,2,FALSE)</f>
        <v>2</v>
      </c>
    </row>
    <row r="45" ht="15.0" customHeight="1">
      <c r="A45" s="100"/>
      <c r="B45" s="112" t="s">
        <v>261</v>
      </c>
      <c r="C45" s="115">
        <f>'ESG Current State Assessment Me'!S142</f>
        <v>3</v>
      </c>
      <c r="D45" s="114">
        <f>IFERROR(__xludf.DUMMYFUNCTION("IF('Section 3 ESG Integration'!$C$26="""", 0, COUNTA(SPLIT('Section 3 ESG Integration'!$C$26, "","")))"),2.0)</f>
        <v>2</v>
      </c>
    </row>
    <row r="46" ht="15.0" customHeight="1">
      <c r="A46" s="100"/>
      <c r="B46" s="112" t="s">
        <v>262</v>
      </c>
      <c r="C46" s="115">
        <f>'ESG Current State Assessment Me'!S143</f>
        <v>3</v>
      </c>
      <c r="D46" s="114">
        <f>IFERROR(__xludf.DUMMYFUNCTION("IF('Section 3 ESG Integration'!$C$27="""", 0, COUNTA(SPLIT('Section 3 ESG Integration'!$C$27, "","")))"),3.0)</f>
        <v>3</v>
      </c>
    </row>
    <row r="47" ht="15.0" customHeight="1">
      <c r="A47" s="100"/>
      <c r="B47" s="112" t="s">
        <v>263</v>
      </c>
      <c r="C47" s="115">
        <f>'ESG Current State Assessment Me'!S144</f>
        <v>2</v>
      </c>
      <c r="D47" s="114">
        <f>VLOOKUP('Section 3 ESG Integration'!$C28,'ESG Current State Assessment Me'!$R$7:$S$119,2,FALSE)</f>
        <v>2</v>
      </c>
    </row>
    <row r="48">
      <c r="A48" s="105"/>
      <c r="B48" s="106" t="s">
        <v>264</v>
      </c>
      <c r="C48" s="107">
        <f>'ESG Current State Assessment Me'!S145</f>
        <v>3</v>
      </c>
      <c r="D48" s="116">
        <f>VLOOKUP('Section 3 ESG Integration'!$C29,'ESG Current State Assessment Me'!$R$7:$S$119,2,FALSE)</f>
        <v>1</v>
      </c>
    </row>
    <row r="49">
      <c r="C49" s="94"/>
      <c r="D49" s="78"/>
    </row>
    <row r="50">
      <c r="C50" s="94"/>
      <c r="D50" s="78"/>
    </row>
    <row r="51">
      <c r="B51" s="117" t="s">
        <v>38</v>
      </c>
      <c r="C51" s="118">
        <f t="shared" ref="C51:D51" si="3">sum(C26:C44)</f>
        <v>48</v>
      </c>
      <c r="D51" s="119">
        <f t="shared" si="3"/>
        <v>36</v>
      </c>
    </row>
    <row r="52">
      <c r="B52" s="117" t="s">
        <v>192</v>
      </c>
      <c r="C52" s="118">
        <f t="shared" ref="C52:D52" si="4">C45</f>
        <v>3</v>
      </c>
      <c r="D52" s="119">
        <f t="shared" si="4"/>
        <v>2</v>
      </c>
    </row>
    <row r="53">
      <c r="B53" s="117" t="s">
        <v>201</v>
      </c>
      <c r="C53" s="118">
        <f t="shared" ref="C53:D53" si="5">C46</f>
        <v>3</v>
      </c>
      <c r="D53" s="119">
        <f t="shared" si="5"/>
        <v>3</v>
      </c>
    </row>
    <row r="54">
      <c r="B54" s="117" t="s">
        <v>210</v>
      </c>
      <c r="C54" s="118">
        <f t="shared" ref="C54:D54" si="6">sum(C47:C48)</f>
        <v>5</v>
      </c>
      <c r="D54" s="119">
        <f t="shared" si="6"/>
        <v>3</v>
      </c>
    </row>
    <row r="55">
      <c r="C55" s="94"/>
      <c r="D55" s="78"/>
    </row>
    <row r="56">
      <c r="C56" s="94"/>
      <c r="D56" s="78"/>
    </row>
    <row r="57">
      <c r="C57" s="94"/>
      <c r="D57" s="78"/>
    </row>
    <row r="58">
      <c r="C58" s="94"/>
      <c r="D58" s="78"/>
    </row>
    <row r="59">
      <c r="C59" s="94"/>
      <c r="D59" s="78"/>
    </row>
    <row r="60">
      <c r="C60" s="94"/>
      <c r="D60" s="78"/>
    </row>
    <row r="61">
      <c r="C61" s="94"/>
      <c r="D61" s="78"/>
    </row>
    <row r="62">
      <c r="C62" s="94"/>
      <c r="D62" s="78"/>
    </row>
    <row r="63">
      <c r="C63" s="94"/>
      <c r="D63" s="78"/>
    </row>
    <row r="64">
      <c r="C64" s="94"/>
      <c r="D64" s="78"/>
    </row>
    <row r="65">
      <c r="C65" s="94"/>
      <c r="D65" s="78"/>
    </row>
    <row r="66">
      <c r="C66" s="94"/>
      <c r="D66" s="78"/>
    </row>
    <row r="67">
      <c r="C67" s="94"/>
      <c r="D67" s="78"/>
    </row>
    <row r="68">
      <c r="C68" s="94"/>
      <c r="D68" s="78"/>
    </row>
    <row r="69">
      <c r="C69" s="94"/>
      <c r="D69" s="78"/>
    </row>
    <row r="70">
      <c r="C70" s="94"/>
      <c r="D70" s="78"/>
    </row>
    <row r="71">
      <c r="C71" s="94"/>
      <c r="D71" s="78"/>
    </row>
    <row r="72">
      <c r="C72" s="94"/>
      <c r="D72" s="78"/>
    </row>
    <row r="73">
      <c r="C73" s="94"/>
      <c r="D73" s="78"/>
    </row>
    <row r="74">
      <c r="C74" s="94"/>
      <c r="D74" s="78"/>
    </row>
    <row r="75">
      <c r="C75" s="94"/>
      <c r="D75" s="78"/>
    </row>
    <row r="76">
      <c r="C76" s="94"/>
      <c r="D76" s="78"/>
    </row>
    <row r="77">
      <c r="C77" s="94"/>
      <c r="D77" s="78"/>
    </row>
    <row r="78">
      <c r="C78" s="94"/>
      <c r="D78" s="78"/>
    </row>
    <row r="79">
      <c r="C79" s="94"/>
      <c r="D79" s="78"/>
    </row>
    <row r="80">
      <c r="C80" s="94"/>
      <c r="D80" s="78"/>
    </row>
    <row r="81">
      <c r="C81" s="94"/>
      <c r="D81" s="78"/>
    </row>
    <row r="82">
      <c r="C82" s="94"/>
      <c r="D82" s="78"/>
    </row>
    <row r="83">
      <c r="C83" s="94"/>
      <c r="D83" s="78"/>
    </row>
    <row r="84">
      <c r="C84" s="94"/>
      <c r="D84" s="78"/>
    </row>
    <row r="85">
      <c r="C85" s="94"/>
      <c r="D85" s="78"/>
    </row>
    <row r="86">
      <c r="C86" s="94"/>
      <c r="D86" s="78"/>
    </row>
    <row r="87">
      <c r="C87" s="94"/>
      <c r="D87" s="78"/>
    </row>
    <row r="88">
      <c r="C88" s="94"/>
      <c r="D88" s="78"/>
    </row>
    <row r="89">
      <c r="C89" s="94"/>
      <c r="D89" s="78"/>
    </row>
    <row r="90">
      <c r="C90" s="94"/>
      <c r="D90" s="78"/>
    </row>
    <row r="91">
      <c r="C91" s="94"/>
      <c r="D91" s="78"/>
    </row>
    <row r="92">
      <c r="C92" s="94"/>
      <c r="D92" s="78"/>
    </row>
    <row r="93">
      <c r="C93" s="94"/>
      <c r="D93" s="78"/>
    </row>
    <row r="94">
      <c r="C94" s="94"/>
      <c r="D94" s="78"/>
    </row>
    <row r="95">
      <c r="C95" s="94"/>
      <c r="D95" s="78"/>
    </row>
    <row r="96">
      <c r="C96" s="94"/>
      <c r="D96" s="78"/>
    </row>
    <row r="97">
      <c r="C97" s="94"/>
      <c r="D97" s="78"/>
    </row>
    <row r="98">
      <c r="C98" s="94"/>
      <c r="D98" s="78"/>
    </row>
    <row r="99">
      <c r="C99" s="94"/>
      <c r="D99" s="78"/>
    </row>
    <row r="100">
      <c r="C100" s="94"/>
      <c r="D100" s="78"/>
    </row>
    <row r="101">
      <c r="C101" s="94"/>
      <c r="D101" s="78"/>
    </row>
    <row r="102">
      <c r="C102" s="94"/>
      <c r="D102" s="78"/>
    </row>
    <row r="103">
      <c r="C103" s="94"/>
      <c r="D103" s="78"/>
    </row>
    <row r="104">
      <c r="C104" s="94"/>
      <c r="D104" s="78"/>
    </row>
    <row r="105">
      <c r="C105" s="94"/>
      <c r="D105" s="78"/>
    </row>
    <row r="106">
      <c r="C106" s="94"/>
      <c r="D106" s="78"/>
    </row>
    <row r="107">
      <c r="C107" s="94"/>
      <c r="D107" s="78"/>
    </row>
    <row r="108">
      <c r="C108" s="94"/>
      <c r="D108" s="78"/>
    </row>
    <row r="109">
      <c r="C109" s="94"/>
      <c r="D109" s="78"/>
    </row>
    <row r="110">
      <c r="C110" s="94"/>
      <c r="D110" s="78"/>
    </row>
    <row r="111">
      <c r="C111" s="94"/>
      <c r="D111" s="78"/>
    </row>
    <row r="112">
      <c r="C112" s="94"/>
      <c r="D112" s="78"/>
    </row>
    <row r="113">
      <c r="C113" s="94"/>
      <c r="D113" s="78"/>
    </row>
    <row r="114">
      <c r="C114" s="94"/>
      <c r="D114" s="78"/>
    </row>
    <row r="115">
      <c r="C115" s="94"/>
      <c r="D115" s="78"/>
    </row>
    <row r="116">
      <c r="C116" s="94"/>
      <c r="D116" s="78"/>
    </row>
    <row r="117">
      <c r="C117" s="94"/>
      <c r="D117" s="78"/>
    </row>
    <row r="118">
      <c r="C118" s="94"/>
      <c r="D118" s="78"/>
    </row>
    <row r="119">
      <c r="C119" s="94"/>
      <c r="D119" s="78"/>
    </row>
    <row r="120">
      <c r="C120" s="94"/>
      <c r="D120" s="78"/>
    </row>
    <row r="121">
      <c r="C121" s="94"/>
      <c r="D121" s="78"/>
    </row>
    <row r="122">
      <c r="C122" s="94"/>
      <c r="D122" s="78"/>
    </row>
    <row r="123">
      <c r="C123" s="94"/>
      <c r="D123" s="78"/>
    </row>
    <row r="124">
      <c r="C124" s="94"/>
      <c r="D124" s="78"/>
    </row>
    <row r="125">
      <c r="C125" s="94"/>
      <c r="D125" s="78"/>
    </row>
    <row r="126">
      <c r="C126" s="94"/>
      <c r="D126" s="78"/>
    </row>
    <row r="127">
      <c r="C127" s="94"/>
      <c r="D127" s="78"/>
    </row>
    <row r="128">
      <c r="C128" s="94"/>
      <c r="D128" s="78"/>
    </row>
    <row r="129">
      <c r="C129" s="94"/>
      <c r="D129" s="78"/>
    </row>
    <row r="130">
      <c r="C130" s="94"/>
      <c r="D130" s="78"/>
    </row>
    <row r="131">
      <c r="C131" s="94"/>
      <c r="D131" s="78"/>
    </row>
    <row r="132">
      <c r="C132" s="94"/>
      <c r="D132" s="78"/>
    </row>
    <row r="133">
      <c r="C133" s="94"/>
      <c r="D133" s="78"/>
    </row>
    <row r="134">
      <c r="C134" s="94"/>
      <c r="D134" s="78"/>
    </row>
    <row r="135">
      <c r="C135" s="94"/>
      <c r="D135" s="78"/>
    </row>
    <row r="136">
      <c r="C136" s="94"/>
      <c r="D136" s="78"/>
    </row>
    <row r="137">
      <c r="C137" s="94"/>
      <c r="D137" s="78"/>
    </row>
    <row r="138">
      <c r="C138" s="94"/>
      <c r="D138" s="78"/>
    </row>
    <row r="139">
      <c r="C139" s="94"/>
      <c r="D139" s="78"/>
    </row>
    <row r="140">
      <c r="C140" s="94"/>
      <c r="D140" s="78"/>
    </row>
    <row r="141">
      <c r="C141" s="94"/>
      <c r="D141" s="78"/>
    </row>
    <row r="142">
      <c r="C142" s="94"/>
      <c r="D142" s="78"/>
    </row>
    <row r="143">
      <c r="C143" s="94"/>
      <c r="D143" s="78"/>
    </row>
    <row r="144">
      <c r="C144" s="94"/>
      <c r="D144" s="78"/>
    </row>
    <row r="145">
      <c r="C145" s="94"/>
      <c r="D145" s="78"/>
    </row>
    <row r="146">
      <c r="C146" s="94"/>
      <c r="D146" s="78"/>
    </row>
    <row r="147">
      <c r="C147" s="94"/>
      <c r="D147" s="78"/>
    </row>
    <row r="148">
      <c r="C148" s="94"/>
      <c r="D148" s="78"/>
    </row>
    <row r="149">
      <c r="C149" s="94"/>
      <c r="D149" s="78"/>
    </row>
    <row r="150">
      <c r="C150" s="94"/>
      <c r="D150" s="78"/>
    </row>
    <row r="151">
      <c r="C151" s="94"/>
      <c r="D151" s="78"/>
    </row>
    <row r="152">
      <c r="C152" s="94"/>
      <c r="D152" s="78"/>
    </row>
    <row r="153">
      <c r="C153" s="94"/>
      <c r="D153" s="78"/>
    </row>
    <row r="154">
      <c r="C154" s="94"/>
      <c r="D154" s="78"/>
    </row>
    <row r="155">
      <c r="C155" s="94"/>
      <c r="D155" s="78"/>
    </row>
    <row r="156">
      <c r="C156" s="94"/>
      <c r="D156" s="78"/>
    </row>
    <row r="157">
      <c r="C157" s="94"/>
      <c r="D157" s="78"/>
    </row>
    <row r="158">
      <c r="C158" s="94"/>
      <c r="D158" s="78"/>
    </row>
    <row r="159">
      <c r="C159" s="94"/>
      <c r="D159" s="78"/>
    </row>
    <row r="160">
      <c r="C160" s="94"/>
      <c r="D160" s="78"/>
    </row>
    <row r="161">
      <c r="C161" s="94"/>
      <c r="D161" s="78"/>
    </row>
    <row r="162">
      <c r="C162" s="94"/>
      <c r="D162" s="78"/>
    </row>
    <row r="163">
      <c r="C163" s="94"/>
      <c r="D163" s="78"/>
    </row>
    <row r="164">
      <c r="C164" s="94"/>
      <c r="D164" s="78"/>
    </row>
    <row r="165">
      <c r="C165" s="94"/>
      <c r="D165" s="78"/>
    </row>
    <row r="166">
      <c r="C166" s="94"/>
      <c r="D166" s="78"/>
    </row>
    <row r="167">
      <c r="C167" s="94"/>
      <c r="D167" s="78"/>
    </row>
    <row r="168">
      <c r="C168" s="94"/>
      <c r="D168" s="78"/>
    </row>
    <row r="169">
      <c r="C169" s="94"/>
      <c r="D169" s="78"/>
    </row>
    <row r="170">
      <c r="C170" s="94"/>
      <c r="D170" s="78"/>
    </row>
    <row r="171">
      <c r="C171" s="94"/>
      <c r="D171" s="78"/>
    </row>
    <row r="172">
      <c r="C172" s="94"/>
      <c r="D172" s="78"/>
    </row>
    <row r="173">
      <c r="C173" s="94"/>
      <c r="D173" s="78"/>
    </row>
    <row r="174">
      <c r="C174" s="94"/>
      <c r="D174" s="78"/>
    </row>
    <row r="175">
      <c r="C175" s="94"/>
      <c r="D175" s="78"/>
    </row>
    <row r="176">
      <c r="C176" s="94"/>
      <c r="D176" s="78"/>
    </row>
    <row r="177">
      <c r="C177" s="94"/>
      <c r="D177" s="78"/>
    </row>
    <row r="178">
      <c r="C178" s="94"/>
      <c r="D178" s="78"/>
    </row>
    <row r="179">
      <c r="C179" s="94"/>
      <c r="D179" s="78"/>
    </row>
    <row r="180">
      <c r="C180" s="94"/>
      <c r="D180" s="78"/>
    </row>
    <row r="181">
      <c r="C181" s="94"/>
      <c r="D181" s="78"/>
    </row>
    <row r="182">
      <c r="C182" s="94"/>
      <c r="D182" s="78"/>
    </row>
    <row r="183">
      <c r="C183" s="94"/>
      <c r="D183" s="78"/>
    </row>
    <row r="184">
      <c r="C184" s="94"/>
      <c r="D184" s="78"/>
    </row>
    <row r="185">
      <c r="C185" s="94"/>
      <c r="D185" s="78"/>
    </row>
    <row r="186">
      <c r="C186" s="94"/>
      <c r="D186" s="78"/>
    </row>
    <row r="187">
      <c r="C187" s="94"/>
      <c r="D187" s="78"/>
    </row>
    <row r="188">
      <c r="C188" s="94"/>
      <c r="D188" s="78"/>
    </row>
    <row r="189">
      <c r="C189" s="94"/>
      <c r="D189" s="78"/>
    </row>
    <row r="190">
      <c r="C190" s="94"/>
      <c r="D190" s="78"/>
    </row>
    <row r="191">
      <c r="C191" s="94"/>
      <c r="D191" s="78"/>
    </row>
    <row r="192">
      <c r="C192" s="94"/>
      <c r="D192" s="78"/>
    </row>
    <row r="193">
      <c r="C193" s="94"/>
      <c r="D193" s="78"/>
    </row>
    <row r="194">
      <c r="C194" s="94"/>
      <c r="D194" s="78"/>
    </row>
    <row r="195">
      <c r="C195" s="94"/>
      <c r="D195" s="78"/>
    </row>
    <row r="196">
      <c r="C196" s="94"/>
      <c r="D196" s="78"/>
    </row>
    <row r="197">
      <c r="C197" s="94"/>
      <c r="D197" s="78"/>
    </row>
    <row r="198">
      <c r="C198" s="94"/>
      <c r="D198" s="78"/>
    </row>
    <row r="199">
      <c r="C199" s="94"/>
      <c r="D199" s="78"/>
    </row>
    <row r="200">
      <c r="C200" s="94"/>
      <c r="D200" s="78"/>
    </row>
    <row r="201">
      <c r="C201" s="94"/>
      <c r="D201" s="78"/>
    </row>
    <row r="202">
      <c r="C202" s="94"/>
      <c r="D202" s="78"/>
    </row>
    <row r="203">
      <c r="C203" s="94"/>
      <c r="D203" s="78"/>
    </row>
    <row r="204">
      <c r="C204" s="94"/>
      <c r="D204" s="78"/>
    </row>
    <row r="205">
      <c r="C205" s="94"/>
      <c r="D205" s="78"/>
    </row>
    <row r="206">
      <c r="C206" s="94"/>
      <c r="D206" s="78"/>
    </row>
    <row r="207">
      <c r="C207" s="94"/>
      <c r="D207" s="78"/>
    </row>
    <row r="208">
      <c r="C208" s="94"/>
      <c r="D208" s="78"/>
    </row>
    <row r="209">
      <c r="C209" s="94"/>
      <c r="D209" s="78"/>
    </row>
    <row r="210">
      <c r="C210" s="94"/>
      <c r="D210" s="78"/>
    </row>
    <row r="211">
      <c r="C211" s="94"/>
      <c r="D211" s="78"/>
    </row>
    <row r="212">
      <c r="C212" s="94"/>
      <c r="D212" s="78"/>
    </row>
    <row r="213">
      <c r="C213" s="94"/>
      <c r="D213" s="78"/>
    </row>
    <row r="214">
      <c r="C214" s="94"/>
      <c r="D214" s="78"/>
    </row>
    <row r="215">
      <c r="C215" s="94"/>
      <c r="D215" s="78"/>
    </row>
    <row r="216">
      <c r="C216" s="94"/>
      <c r="D216" s="78"/>
    </row>
    <row r="217">
      <c r="C217" s="94"/>
      <c r="D217" s="78"/>
    </row>
    <row r="218">
      <c r="C218" s="94"/>
      <c r="D218" s="78"/>
    </row>
    <row r="219">
      <c r="C219" s="94"/>
      <c r="D219" s="78"/>
    </row>
    <row r="220">
      <c r="C220" s="94"/>
      <c r="D220" s="78"/>
    </row>
    <row r="221">
      <c r="C221" s="94"/>
      <c r="D221" s="78"/>
    </row>
    <row r="222">
      <c r="C222" s="94"/>
      <c r="D222" s="78"/>
    </row>
    <row r="223">
      <c r="C223" s="94"/>
      <c r="D223" s="78"/>
    </row>
    <row r="224">
      <c r="C224" s="94"/>
      <c r="D224" s="78"/>
    </row>
    <row r="225">
      <c r="C225" s="94"/>
      <c r="D225" s="78"/>
    </row>
    <row r="226">
      <c r="C226" s="94"/>
      <c r="D226" s="78"/>
    </row>
    <row r="227">
      <c r="C227" s="94"/>
      <c r="D227" s="78"/>
    </row>
    <row r="228">
      <c r="C228" s="94"/>
      <c r="D228" s="78"/>
    </row>
    <row r="229">
      <c r="C229" s="94"/>
      <c r="D229" s="78"/>
    </row>
    <row r="230">
      <c r="C230" s="94"/>
      <c r="D230" s="78"/>
    </row>
    <row r="231">
      <c r="C231" s="94"/>
      <c r="D231" s="78"/>
    </row>
    <row r="232">
      <c r="C232" s="94"/>
      <c r="D232" s="78"/>
    </row>
    <row r="233">
      <c r="C233" s="94"/>
      <c r="D233" s="78"/>
    </row>
    <row r="234">
      <c r="C234" s="94"/>
      <c r="D234" s="78"/>
    </row>
    <row r="235">
      <c r="C235" s="94"/>
      <c r="D235" s="78"/>
    </row>
    <row r="236">
      <c r="C236" s="94"/>
      <c r="D236" s="78"/>
    </row>
    <row r="237">
      <c r="C237" s="94"/>
      <c r="D237" s="78"/>
    </row>
    <row r="238">
      <c r="C238" s="94"/>
      <c r="D238" s="78"/>
    </row>
    <row r="239">
      <c r="C239" s="94"/>
      <c r="D239" s="78"/>
    </row>
    <row r="240">
      <c r="C240" s="94"/>
      <c r="D240" s="78"/>
    </row>
    <row r="241">
      <c r="C241" s="94"/>
      <c r="D241" s="78"/>
    </row>
    <row r="242">
      <c r="C242" s="94"/>
      <c r="D242" s="78"/>
    </row>
    <row r="243">
      <c r="C243" s="94"/>
      <c r="D243" s="78"/>
    </row>
    <row r="244">
      <c r="C244" s="94"/>
      <c r="D244" s="78"/>
    </row>
    <row r="245">
      <c r="C245" s="94"/>
      <c r="D245" s="78"/>
    </row>
    <row r="246">
      <c r="C246" s="94"/>
      <c r="D246" s="78"/>
    </row>
    <row r="247">
      <c r="C247" s="94"/>
      <c r="D247" s="78"/>
    </row>
    <row r="248">
      <c r="C248" s="94"/>
      <c r="D248" s="78"/>
    </row>
    <row r="249">
      <c r="C249" s="94"/>
      <c r="D249" s="78"/>
    </row>
    <row r="250">
      <c r="C250" s="94"/>
      <c r="D250" s="78"/>
    </row>
    <row r="251">
      <c r="C251" s="94"/>
      <c r="D251" s="78"/>
    </row>
    <row r="252">
      <c r="C252" s="94"/>
      <c r="D252" s="78"/>
    </row>
    <row r="253">
      <c r="C253" s="94"/>
      <c r="D253" s="78"/>
    </row>
    <row r="254">
      <c r="C254" s="94"/>
      <c r="D254" s="78"/>
    </row>
    <row r="255">
      <c r="C255" s="94"/>
      <c r="D255" s="78"/>
    </row>
    <row r="256">
      <c r="C256" s="94"/>
      <c r="D256" s="78"/>
    </row>
    <row r="257">
      <c r="C257" s="94"/>
      <c r="D257" s="78"/>
    </row>
    <row r="258">
      <c r="C258" s="94"/>
      <c r="D258" s="78"/>
    </row>
    <row r="259">
      <c r="C259" s="94"/>
      <c r="D259" s="78"/>
    </row>
    <row r="260">
      <c r="C260" s="94"/>
      <c r="D260" s="78"/>
    </row>
    <row r="261">
      <c r="C261" s="94"/>
      <c r="D261" s="78"/>
    </row>
    <row r="262">
      <c r="C262" s="94"/>
      <c r="D262" s="78"/>
    </row>
    <row r="263">
      <c r="C263" s="94"/>
      <c r="D263" s="78"/>
    </row>
    <row r="264">
      <c r="C264" s="94"/>
      <c r="D264" s="78"/>
    </row>
    <row r="265">
      <c r="C265" s="94"/>
      <c r="D265" s="78"/>
    </row>
    <row r="266">
      <c r="C266" s="94"/>
      <c r="D266" s="78"/>
    </row>
    <row r="267">
      <c r="C267" s="94"/>
      <c r="D267" s="78"/>
    </row>
    <row r="268">
      <c r="C268" s="94"/>
      <c r="D268" s="78"/>
    </row>
    <row r="269">
      <c r="C269" s="94"/>
      <c r="D269" s="78"/>
    </row>
    <row r="270">
      <c r="C270" s="94"/>
      <c r="D270" s="78"/>
    </row>
    <row r="271">
      <c r="C271" s="94"/>
      <c r="D271" s="78"/>
    </row>
    <row r="272">
      <c r="C272" s="94"/>
      <c r="D272" s="78"/>
    </row>
    <row r="273">
      <c r="C273" s="94"/>
      <c r="D273" s="78"/>
    </row>
    <row r="274">
      <c r="C274" s="94"/>
      <c r="D274" s="78"/>
    </row>
    <row r="275">
      <c r="C275" s="94"/>
      <c r="D275" s="78"/>
    </row>
    <row r="276">
      <c r="C276" s="94"/>
      <c r="D276" s="78"/>
    </row>
    <row r="277">
      <c r="C277" s="94"/>
      <c r="D277" s="78"/>
    </row>
    <row r="278">
      <c r="C278" s="94"/>
      <c r="D278" s="78"/>
    </row>
    <row r="279">
      <c r="C279" s="94"/>
      <c r="D279" s="78"/>
    </row>
    <row r="280">
      <c r="C280" s="94"/>
      <c r="D280" s="78"/>
    </row>
    <row r="281">
      <c r="C281" s="94"/>
      <c r="D281" s="78"/>
    </row>
    <row r="282">
      <c r="C282" s="94"/>
      <c r="D282" s="78"/>
    </row>
    <row r="283">
      <c r="C283" s="94"/>
      <c r="D283" s="78"/>
    </row>
    <row r="284">
      <c r="C284" s="94"/>
      <c r="D284" s="78"/>
    </row>
    <row r="285">
      <c r="C285" s="94"/>
      <c r="D285" s="78"/>
    </row>
    <row r="286">
      <c r="C286" s="94"/>
      <c r="D286" s="78"/>
    </row>
    <row r="287">
      <c r="C287" s="94"/>
      <c r="D287" s="78"/>
    </row>
    <row r="288">
      <c r="C288" s="94"/>
      <c r="D288" s="78"/>
    </row>
    <row r="289">
      <c r="C289" s="94"/>
      <c r="D289" s="78"/>
    </row>
    <row r="290">
      <c r="C290" s="94"/>
      <c r="D290" s="78"/>
    </row>
    <row r="291">
      <c r="C291" s="94"/>
      <c r="D291" s="78"/>
    </row>
    <row r="292">
      <c r="C292" s="94"/>
      <c r="D292" s="78"/>
    </row>
    <row r="293">
      <c r="C293" s="94"/>
      <c r="D293" s="78"/>
    </row>
    <row r="294">
      <c r="C294" s="94"/>
      <c r="D294" s="78"/>
    </row>
    <row r="295">
      <c r="C295" s="94"/>
      <c r="D295" s="78"/>
    </row>
    <row r="296">
      <c r="C296" s="94"/>
      <c r="D296" s="78"/>
    </row>
    <row r="297">
      <c r="C297" s="94"/>
      <c r="D297" s="78"/>
    </row>
    <row r="298">
      <c r="C298" s="94"/>
      <c r="D298" s="78"/>
    </row>
    <row r="299">
      <c r="C299" s="94"/>
      <c r="D299" s="78"/>
    </row>
    <row r="300">
      <c r="C300" s="94"/>
      <c r="D300" s="78"/>
    </row>
    <row r="301">
      <c r="C301" s="94"/>
      <c r="D301" s="78"/>
    </row>
    <row r="302">
      <c r="C302" s="94"/>
      <c r="D302" s="78"/>
    </row>
    <row r="303">
      <c r="C303" s="94"/>
      <c r="D303" s="78"/>
    </row>
    <row r="304">
      <c r="C304" s="94"/>
      <c r="D304" s="78"/>
    </row>
    <row r="305">
      <c r="C305" s="94"/>
      <c r="D305" s="78"/>
    </row>
    <row r="306">
      <c r="C306" s="94"/>
      <c r="D306" s="78"/>
    </row>
    <row r="307">
      <c r="C307" s="94"/>
      <c r="D307" s="78"/>
    </row>
    <row r="308">
      <c r="C308" s="94"/>
      <c r="D308" s="78"/>
    </row>
    <row r="309">
      <c r="C309" s="94"/>
      <c r="D309" s="78"/>
    </row>
    <row r="310">
      <c r="C310" s="94"/>
      <c r="D310" s="78"/>
    </row>
    <row r="311">
      <c r="C311" s="94"/>
      <c r="D311" s="78"/>
    </row>
    <row r="312">
      <c r="C312" s="94"/>
      <c r="D312" s="78"/>
    </row>
    <row r="313">
      <c r="C313" s="94"/>
      <c r="D313" s="78"/>
    </row>
    <row r="314">
      <c r="C314" s="94"/>
      <c r="D314" s="78"/>
    </row>
    <row r="315">
      <c r="C315" s="94"/>
      <c r="D315" s="78"/>
    </row>
    <row r="316">
      <c r="C316" s="94"/>
      <c r="D316" s="78"/>
    </row>
    <row r="317">
      <c r="C317" s="94"/>
      <c r="D317" s="78"/>
    </row>
    <row r="318">
      <c r="C318" s="94"/>
      <c r="D318" s="78"/>
    </row>
    <row r="319">
      <c r="C319" s="94"/>
      <c r="D319" s="78"/>
    </row>
    <row r="320">
      <c r="C320" s="94"/>
      <c r="D320" s="78"/>
    </row>
    <row r="321">
      <c r="C321" s="94"/>
      <c r="D321" s="78"/>
    </row>
    <row r="322">
      <c r="C322" s="94"/>
      <c r="D322" s="78"/>
    </row>
    <row r="323">
      <c r="C323" s="94"/>
      <c r="D323" s="78"/>
    </row>
    <row r="324">
      <c r="C324" s="94"/>
      <c r="D324" s="78"/>
    </row>
    <row r="325">
      <c r="C325" s="94"/>
      <c r="D325" s="78"/>
    </row>
    <row r="326">
      <c r="C326" s="94"/>
      <c r="D326" s="78"/>
    </row>
    <row r="327">
      <c r="C327" s="94"/>
      <c r="D327" s="78"/>
    </row>
    <row r="328">
      <c r="C328" s="94"/>
      <c r="D328" s="78"/>
    </row>
    <row r="329">
      <c r="C329" s="94"/>
      <c r="D329" s="78"/>
    </row>
    <row r="330">
      <c r="C330" s="94"/>
      <c r="D330" s="78"/>
    </row>
    <row r="331">
      <c r="C331" s="94"/>
      <c r="D331" s="78"/>
    </row>
    <row r="332">
      <c r="C332" s="94"/>
      <c r="D332" s="78"/>
    </row>
    <row r="333">
      <c r="C333" s="94"/>
      <c r="D333" s="78"/>
    </row>
    <row r="334">
      <c r="C334" s="94"/>
      <c r="D334" s="78"/>
    </row>
    <row r="335">
      <c r="C335" s="94"/>
      <c r="D335" s="78"/>
    </row>
    <row r="336">
      <c r="C336" s="94"/>
      <c r="D336" s="78"/>
    </row>
    <row r="337">
      <c r="C337" s="94"/>
      <c r="D337" s="78"/>
    </row>
    <row r="338">
      <c r="C338" s="94"/>
      <c r="D338" s="78"/>
    </row>
    <row r="339">
      <c r="C339" s="94"/>
      <c r="D339" s="78"/>
    </row>
    <row r="340">
      <c r="C340" s="94"/>
      <c r="D340" s="78"/>
    </row>
    <row r="341">
      <c r="C341" s="94"/>
      <c r="D341" s="78"/>
    </row>
    <row r="342">
      <c r="C342" s="94"/>
      <c r="D342" s="78"/>
    </row>
    <row r="343">
      <c r="C343" s="94"/>
      <c r="D343" s="78"/>
    </row>
    <row r="344">
      <c r="C344" s="94"/>
      <c r="D344" s="78"/>
    </row>
    <row r="345">
      <c r="C345" s="94"/>
      <c r="D345" s="78"/>
    </row>
    <row r="346">
      <c r="C346" s="94"/>
      <c r="D346" s="78"/>
    </row>
    <row r="347">
      <c r="C347" s="94"/>
      <c r="D347" s="78"/>
    </row>
    <row r="348">
      <c r="C348" s="94"/>
      <c r="D348" s="78"/>
    </row>
    <row r="349">
      <c r="C349" s="94"/>
      <c r="D349" s="78"/>
    </row>
    <row r="350">
      <c r="C350" s="94"/>
      <c r="D350" s="78"/>
    </row>
    <row r="351">
      <c r="C351" s="94"/>
      <c r="D351" s="78"/>
    </row>
    <row r="352">
      <c r="C352" s="94"/>
      <c r="D352" s="78"/>
    </row>
    <row r="353">
      <c r="C353" s="94"/>
      <c r="D353" s="78"/>
    </row>
    <row r="354">
      <c r="C354" s="94"/>
      <c r="D354" s="78"/>
    </row>
    <row r="355">
      <c r="C355" s="94"/>
      <c r="D355" s="78"/>
    </row>
    <row r="356">
      <c r="C356" s="94"/>
      <c r="D356" s="78"/>
    </row>
    <row r="357">
      <c r="C357" s="94"/>
      <c r="D357" s="78"/>
    </row>
    <row r="358">
      <c r="C358" s="94"/>
      <c r="D358" s="78"/>
    </row>
    <row r="359">
      <c r="C359" s="94"/>
      <c r="D359" s="78"/>
    </row>
    <row r="360">
      <c r="C360" s="94"/>
      <c r="D360" s="78"/>
    </row>
    <row r="361">
      <c r="C361" s="94"/>
      <c r="D361" s="78"/>
    </row>
    <row r="362">
      <c r="C362" s="94"/>
      <c r="D362" s="78"/>
    </row>
    <row r="363">
      <c r="C363" s="94"/>
      <c r="D363" s="78"/>
    </row>
    <row r="364">
      <c r="C364" s="94"/>
      <c r="D364" s="78"/>
    </row>
    <row r="365">
      <c r="C365" s="94"/>
      <c r="D365" s="78"/>
    </row>
    <row r="366">
      <c r="C366" s="94"/>
      <c r="D366" s="78"/>
    </row>
    <row r="367">
      <c r="C367" s="94"/>
      <c r="D367" s="78"/>
    </row>
    <row r="368">
      <c r="C368" s="94"/>
      <c r="D368" s="78"/>
    </row>
    <row r="369">
      <c r="C369" s="94"/>
      <c r="D369" s="78"/>
    </row>
    <row r="370">
      <c r="C370" s="94"/>
      <c r="D370" s="78"/>
    </row>
    <row r="371">
      <c r="C371" s="94"/>
      <c r="D371" s="78"/>
    </row>
    <row r="372">
      <c r="C372" s="94"/>
      <c r="D372" s="78"/>
    </row>
    <row r="373">
      <c r="C373" s="94"/>
      <c r="D373" s="78"/>
    </row>
    <row r="374">
      <c r="C374" s="94"/>
      <c r="D374" s="78"/>
    </row>
    <row r="375">
      <c r="C375" s="94"/>
      <c r="D375" s="78"/>
    </row>
    <row r="376">
      <c r="C376" s="94"/>
      <c r="D376" s="78"/>
    </row>
    <row r="377">
      <c r="C377" s="94"/>
      <c r="D377" s="78"/>
    </row>
    <row r="378">
      <c r="C378" s="94"/>
      <c r="D378" s="78"/>
    </row>
    <row r="379">
      <c r="C379" s="94"/>
      <c r="D379" s="78"/>
    </row>
    <row r="380">
      <c r="C380" s="94"/>
      <c r="D380" s="78"/>
    </row>
    <row r="381">
      <c r="C381" s="94"/>
      <c r="D381" s="78"/>
    </row>
    <row r="382">
      <c r="C382" s="94"/>
      <c r="D382" s="78"/>
    </row>
    <row r="383">
      <c r="C383" s="94"/>
      <c r="D383" s="78"/>
    </row>
    <row r="384">
      <c r="C384" s="94"/>
      <c r="D384" s="78"/>
    </row>
    <row r="385">
      <c r="C385" s="94"/>
      <c r="D385" s="78"/>
    </row>
    <row r="386">
      <c r="C386" s="94"/>
      <c r="D386" s="78"/>
    </row>
    <row r="387">
      <c r="C387" s="94"/>
      <c r="D387" s="78"/>
    </row>
    <row r="388">
      <c r="C388" s="94"/>
      <c r="D388" s="78"/>
    </row>
    <row r="389">
      <c r="C389" s="94"/>
      <c r="D389" s="78"/>
    </row>
    <row r="390">
      <c r="C390" s="94"/>
      <c r="D390" s="78"/>
    </row>
    <row r="391">
      <c r="C391" s="94"/>
      <c r="D391" s="78"/>
    </row>
    <row r="392">
      <c r="C392" s="94"/>
      <c r="D392" s="78"/>
    </row>
    <row r="393">
      <c r="C393" s="94"/>
      <c r="D393" s="78"/>
    </row>
    <row r="394">
      <c r="C394" s="94"/>
      <c r="D394" s="78"/>
    </row>
    <row r="395">
      <c r="C395" s="94"/>
      <c r="D395" s="78"/>
    </row>
    <row r="396">
      <c r="C396" s="94"/>
      <c r="D396" s="78"/>
    </row>
    <row r="397">
      <c r="C397" s="94"/>
      <c r="D397" s="78"/>
    </row>
    <row r="398">
      <c r="C398" s="94"/>
      <c r="D398" s="78"/>
    </row>
    <row r="399">
      <c r="C399" s="94"/>
      <c r="D399" s="78"/>
    </row>
    <row r="400">
      <c r="C400" s="94"/>
      <c r="D400" s="78"/>
    </row>
    <row r="401">
      <c r="C401" s="94"/>
      <c r="D401" s="78"/>
    </row>
    <row r="402">
      <c r="C402" s="94"/>
      <c r="D402" s="78"/>
    </row>
    <row r="403">
      <c r="C403" s="94"/>
      <c r="D403" s="78"/>
    </row>
    <row r="404">
      <c r="C404" s="94"/>
      <c r="D404" s="78"/>
    </row>
    <row r="405">
      <c r="C405" s="94"/>
      <c r="D405" s="78"/>
    </row>
    <row r="406">
      <c r="C406" s="94"/>
      <c r="D406" s="78"/>
    </row>
    <row r="407">
      <c r="C407" s="94"/>
      <c r="D407" s="78"/>
    </row>
    <row r="408">
      <c r="C408" s="94"/>
      <c r="D408" s="78"/>
    </row>
    <row r="409">
      <c r="C409" s="94"/>
      <c r="D409" s="78"/>
    </row>
    <row r="410">
      <c r="C410" s="94"/>
      <c r="D410" s="78"/>
    </row>
    <row r="411">
      <c r="C411" s="94"/>
      <c r="D411" s="78"/>
    </row>
    <row r="412">
      <c r="C412" s="94"/>
      <c r="D412" s="78"/>
    </row>
    <row r="413">
      <c r="C413" s="94"/>
      <c r="D413" s="78"/>
    </row>
    <row r="414">
      <c r="C414" s="94"/>
      <c r="D414" s="78"/>
    </row>
    <row r="415">
      <c r="C415" s="94"/>
      <c r="D415" s="78"/>
    </row>
    <row r="416">
      <c r="C416" s="94"/>
      <c r="D416" s="78"/>
    </row>
    <row r="417">
      <c r="C417" s="94"/>
      <c r="D417" s="78"/>
    </row>
    <row r="418">
      <c r="C418" s="94"/>
      <c r="D418" s="78"/>
    </row>
    <row r="419">
      <c r="C419" s="94"/>
      <c r="D419" s="78"/>
    </row>
    <row r="420">
      <c r="C420" s="94"/>
      <c r="D420" s="78"/>
    </row>
    <row r="421">
      <c r="C421" s="94"/>
      <c r="D421" s="78"/>
    </row>
    <row r="422">
      <c r="C422" s="94"/>
      <c r="D422" s="78"/>
    </row>
    <row r="423">
      <c r="C423" s="94"/>
      <c r="D423" s="78"/>
    </row>
    <row r="424">
      <c r="C424" s="94"/>
      <c r="D424" s="78"/>
    </row>
    <row r="425">
      <c r="C425" s="94"/>
      <c r="D425" s="78"/>
    </row>
    <row r="426">
      <c r="C426" s="94"/>
      <c r="D426" s="78"/>
    </row>
    <row r="427">
      <c r="C427" s="94"/>
      <c r="D427" s="78"/>
    </row>
    <row r="428">
      <c r="C428" s="94"/>
      <c r="D428" s="78"/>
    </row>
    <row r="429">
      <c r="C429" s="94"/>
      <c r="D429" s="78"/>
    </row>
    <row r="430">
      <c r="C430" s="94"/>
      <c r="D430" s="78"/>
    </row>
    <row r="431">
      <c r="C431" s="94"/>
      <c r="D431" s="78"/>
    </row>
    <row r="432">
      <c r="C432" s="94"/>
      <c r="D432" s="78"/>
    </row>
    <row r="433">
      <c r="C433" s="94"/>
      <c r="D433" s="78"/>
    </row>
    <row r="434">
      <c r="C434" s="94"/>
      <c r="D434" s="78"/>
    </row>
    <row r="435">
      <c r="C435" s="94"/>
      <c r="D435" s="78"/>
    </row>
    <row r="436">
      <c r="C436" s="94"/>
      <c r="D436" s="78"/>
    </row>
    <row r="437">
      <c r="C437" s="94"/>
      <c r="D437" s="78"/>
    </row>
    <row r="438">
      <c r="C438" s="94"/>
      <c r="D438" s="78"/>
    </row>
    <row r="439">
      <c r="C439" s="94"/>
      <c r="D439" s="78"/>
    </row>
    <row r="440">
      <c r="C440" s="94"/>
      <c r="D440" s="78"/>
    </row>
    <row r="441">
      <c r="C441" s="94"/>
      <c r="D441" s="78"/>
    </row>
    <row r="442">
      <c r="C442" s="94"/>
      <c r="D442" s="78"/>
    </row>
    <row r="443">
      <c r="C443" s="94"/>
      <c r="D443" s="78"/>
    </row>
    <row r="444">
      <c r="C444" s="94"/>
      <c r="D444" s="78"/>
    </row>
    <row r="445">
      <c r="C445" s="94"/>
      <c r="D445" s="78"/>
    </row>
    <row r="446">
      <c r="C446" s="94"/>
      <c r="D446" s="78"/>
    </row>
    <row r="447">
      <c r="C447" s="94"/>
      <c r="D447" s="78"/>
    </row>
    <row r="448">
      <c r="C448" s="94"/>
      <c r="D448" s="78"/>
    </row>
    <row r="449">
      <c r="C449" s="94"/>
      <c r="D449" s="78"/>
    </row>
    <row r="450">
      <c r="C450" s="94"/>
      <c r="D450" s="78"/>
    </row>
    <row r="451">
      <c r="C451" s="94"/>
      <c r="D451" s="78"/>
    </row>
    <row r="452">
      <c r="C452" s="94"/>
      <c r="D452" s="78"/>
    </row>
    <row r="453">
      <c r="C453" s="94"/>
      <c r="D453" s="78"/>
    </row>
    <row r="454">
      <c r="C454" s="94"/>
      <c r="D454" s="78"/>
    </row>
    <row r="455">
      <c r="C455" s="94"/>
      <c r="D455" s="78"/>
    </row>
    <row r="456">
      <c r="C456" s="94"/>
      <c r="D456" s="78"/>
    </row>
    <row r="457">
      <c r="C457" s="94"/>
      <c r="D457" s="78"/>
    </row>
    <row r="458">
      <c r="C458" s="94"/>
      <c r="D458" s="78"/>
    </row>
    <row r="459">
      <c r="C459" s="94"/>
      <c r="D459" s="78"/>
    </row>
    <row r="460">
      <c r="C460" s="94"/>
      <c r="D460" s="78"/>
    </row>
    <row r="461">
      <c r="C461" s="94"/>
      <c r="D461" s="78"/>
    </row>
    <row r="462">
      <c r="C462" s="94"/>
      <c r="D462" s="78"/>
    </row>
    <row r="463">
      <c r="C463" s="94"/>
      <c r="D463" s="78"/>
    </row>
    <row r="464">
      <c r="C464" s="94"/>
      <c r="D464" s="78"/>
    </row>
    <row r="465">
      <c r="C465" s="94"/>
      <c r="D465" s="78"/>
    </row>
    <row r="466">
      <c r="C466" s="94"/>
      <c r="D466" s="78"/>
    </row>
    <row r="467">
      <c r="C467" s="94"/>
      <c r="D467" s="78"/>
    </row>
    <row r="468">
      <c r="C468" s="94"/>
      <c r="D468" s="78"/>
    </row>
    <row r="469">
      <c r="C469" s="94"/>
      <c r="D469" s="78"/>
    </row>
    <row r="470">
      <c r="C470" s="94"/>
      <c r="D470" s="78"/>
    </row>
    <row r="471">
      <c r="C471" s="94"/>
      <c r="D471" s="78"/>
    </row>
    <row r="472">
      <c r="C472" s="94"/>
      <c r="D472" s="78"/>
    </row>
    <row r="473">
      <c r="C473" s="94"/>
      <c r="D473" s="78"/>
    </row>
    <row r="474">
      <c r="C474" s="94"/>
      <c r="D474" s="78"/>
    </row>
    <row r="475">
      <c r="C475" s="94"/>
      <c r="D475" s="78"/>
    </row>
    <row r="476">
      <c r="C476" s="94"/>
      <c r="D476" s="78"/>
    </row>
    <row r="477">
      <c r="C477" s="94"/>
      <c r="D477" s="78"/>
    </row>
    <row r="478">
      <c r="C478" s="94"/>
      <c r="D478" s="78"/>
    </row>
    <row r="479">
      <c r="C479" s="94"/>
      <c r="D479" s="78"/>
    </row>
    <row r="480">
      <c r="C480" s="94"/>
      <c r="D480" s="78"/>
    </row>
    <row r="481">
      <c r="C481" s="94"/>
      <c r="D481" s="78"/>
    </row>
    <row r="482">
      <c r="C482" s="94"/>
      <c r="D482" s="78"/>
    </row>
    <row r="483">
      <c r="C483" s="94"/>
      <c r="D483" s="78"/>
    </row>
    <row r="484">
      <c r="C484" s="94"/>
      <c r="D484" s="78"/>
    </row>
    <row r="485">
      <c r="C485" s="94"/>
      <c r="D485" s="78"/>
    </row>
    <row r="486">
      <c r="C486" s="94"/>
      <c r="D486" s="78"/>
    </row>
    <row r="487">
      <c r="C487" s="94"/>
      <c r="D487" s="78"/>
    </row>
    <row r="488">
      <c r="C488" s="94"/>
      <c r="D488" s="78"/>
    </row>
    <row r="489">
      <c r="C489" s="94"/>
      <c r="D489" s="78"/>
    </row>
    <row r="490">
      <c r="C490" s="94"/>
      <c r="D490" s="78"/>
    </row>
    <row r="491">
      <c r="C491" s="94"/>
      <c r="D491" s="78"/>
    </row>
    <row r="492">
      <c r="C492" s="94"/>
      <c r="D492" s="78"/>
    </row>
    <row r="493">
      <c r="C493" s="94"/>
      <c r="D493" s="78"/>
    </row>
    <row r="494">
      <c r="C494" s="94"/>
      <c r="D494" s="78"/>
    </row>
    <row r="495">
      <c r="C495" s="94"/>
      <c r="D495" s="78"/>
    </row>
    <row r="496">
      <c r="C496" s="94"/>
      <c r="D496" s="78"/>
    </row>
    <row r="497">
      <c r="C497" s="94"/>
      <c r="D497" s="78"/>
    </row>
    <row r="498">
      <c r="C498" s="94"/>
      <c r="D498" s="78"/>
    </row>
    <row r="499">
      <c r="C499" s="94"/>
      <c r="D499" s="78"/>
    </row>
    <row r="500">
      <c r="C500" s="94"/>
      <c r="D500" s="78"/>
    </row>
    <row r="501">
      <c r="C501" s="94"/>
      <c r="D501" s="78"/>
    </row>
    <row r="502">
      <c r="C502" s="94"/>
      <c r="D502" s="78"/>
    </row>
    <row r="503">
      <c r="C503" s="94"/>
      <c r="D503" s="78"/>
    </row>
    <row r="504">
      <c r="C504" s="94"/>
      <c r="D504" s="78"/>
    </row>
    <row r="505">
      <c r="C505" s="94"/>
      <c r="D505" s="78"/>
    </row>
    <row r="506">
      <c r="C506" s="94"/>
      <c r="D506" s="78"/>
    </row>
    <row r="507">
      <c r="C507" s="94"/>
      <c r="D507" s="78"/>
    </row>
    <row r="508">
      <c r="C508" s="94"/>
      <c r="D508" s="78"/>
    </row>
    <row r="509">
      <c r="C509" s="94"/>
      <c r="D509" s="78"/>
    </row>
    <row r="510">
      <c r="C510" s="94"/>
      <c r="D510" s="78"/>
    </row>
    <row r="511">
      <c r="C511" s="94"/>
      <c r="D511" s="78"/>
    </row>
    <row r="512">
      <c r="C512" s="94"/>
      <c r="D512" s="78"/>
    </row>
    <row r="513">
      <c r="C513" s="94"/>
      <c r="D513" s="78"/>
    </row>
    <row r="514">
      <c r="C514" s="94"/>
      <c r="D514" s="78"/>
    </row>
    <row r="515">
      <c r="C515" s="94"/>
      <c r="D515" s="78"/>
    </row>
    <row r="516">
      <c r="C516" s="94"/>
      <c r="D516" s="78"/>
    </row>
    <row r="517">
      <c r="C517" s="94"/>
      <c r="D517" s="78"/>
    </row>
    <row r="518">
      <c r="C518" s="94"/>
      <c r="D518" s="78"/>
    </row>
    <row r="519">
      <c r="C519" s="94"/>
      <c r="D519" s="78"/>
    </row>
    <row r="520">
      <c r="C520" s="94"/>
      <c r="D520" s="78"/>
    </row>
    <row r="521">
      <c r="C521" s="94"/>
      <c r="D521" s="78"/>
    </row>
    <row r="522">
      <c r="C522" s="94"/>
      <c r="D522" s="78"/>
    </row>
    <row r="523">
      <c r="C523" s="94"/>
      <c r="D523" s="78"/>
    </row>
    <row r="524">
      <c r="C524" s="94"/>
      <c r="D524" s="78"/>
    </row>
    <row r="525">
      <c r="C525" s="94"/>
      <c r="D525" s="78"/>
    </row>
    <row r="526">
      <c r="C526" s="94"/>
      <c r="D526" s="78"/>
    </row>
    <row r="527">
      <c r="C527" s="94"/>
      <c r="D527" s="78"/>
    </row>
    <row r="528">
      <c r="C528" s="94"/>
      <c r="D528" s="78"/>
    </row>
    <row r="529">
      <c r="C529" s="94"/>
      <c r="D529" s="78"/>
    </row>
    <row r="530">
      <c r="C530" s="94"/>
      <c r="D530" s="78"/>
    </row>
    <row r="531">
      <c r="C531" s="94"/>
      <c r="D531" s="78"/>
    </row>
    <row r="532">
      <c r="C532" s="94"/>
      <c r="D532" s="78"/>
    </row>
    <row r="533">
      <c r="C533" s="94"/>
      <c r="D533" s="78"/>
    </row>
    <row r="534">
      <c r="C534" s="94"/>
      <c r="D534" s="78"/>
    </row>
    <row r="535">
      <c r="C535" s="94"/>
      <c r="D535" s="78"/>
    </row>
    <row r="536">
      <c r="C536" s="94"/>
      <c r="D536" s="78"/>
    </row>
    <row r="537">
      <c r="C537" s="94"/>
      <c r="D537" s="78"/>
    </row>
    <row r="538">
      <c r="C538" s="94"/>
      <c r="D538" s="78"/>
    </row>
    <row r="539">
      <c r="C539" s="94"/>
      <c r="D539" s="78"/>
    </row>
    <row r="540">
      <c r="C540" s="94"/>
      <c r="D540" s="78"/>
    </row>
    <row r="541">
      <c r="C541" s="94"/>
      <c r="D541" s="78"/>
    </row>
    <row r="542">
      <c r="C542" s="94"/>
      <c r="D542" s="78"/>
    </row>
    <row r="543">
      <c r="C543" s="94"/>
      <c r="D543" s="78"/>
    </row>
    <row r="544">
      <c r="C544" s="94"/>
      <c r="D544" s="78"/>
    </row>
    <row r="545">
      <c r="C545" s="94"/>
      <c r="D545" s="78"/>
    </row>
    <row r="546">
      <c r="C546" s="94"/>
      <c r="D546" s="78"/>
    </row>
    <row r="547">
      <c r="C547" s="94"/>
      <c r="D547" s="78"/>
    </row>
    <row r="548">
      <c r="C548" s="94"/>
      <c r="D548" s="78"/>
    </row>
    <row r="549">
      <c r="C549" s="94"/>
      <c r="D549" s="78"/>
    </row>
    <row r="550">
      <c r="C550" s="94"/>
      <c r="D550" s="78"/>
    </row>
    <row r="551">
      <c r="C551" s="94"/>
      <c r="D551" s="78"/>
    </row>
    <row r="552">
      <c r="C552" s="94"/>
      <c r="D552" s="78"/>
    </row>
    <row r="553">
      <c r="C553" s="94"/>
      <c r="D553" s="78"/>
    </row>
    <row r="554">
      <c r="C554" s="94"/>
      <c r="D554" s="78"/>
    </row>
    <row r="555">
      <c r="C555" s="94"/>
      <c r="D555" s="78"/>
    </row>
    <row r="556">
      <c r="C556" s="94"/>
      <c r="D556" s="78"/>
    </row>
    <row r="557">
      <c r="C557" s="94"/>
      <c r="D557" s="78"/>
    </row>
    <row r="558">
      <c r="C558" s="94"/>
      <c r="D558" s="78"/>
    </row>
    <row r="559">
      <c r="C559" s="94"/>
      <c r="D559" s="78"/>
    </row>
    <row r="560">
      <c r="C560" s="94"/>
      <c r="D560" s="78"/>
    </row>
    <row r="561">
      <c r="C561" s="94"/>
      <c r="D561" s="78"/>
    </row>
    <row r="562">
      <c r="C562" s="94"/>
      <c r="D562" s="78"/>
    </row>
    <row r="563">
      <c r="C563" s="94"/>
      <c r="D563" s="78"/>
    </row>
    <row r="564">
      <c r="C564" s="94"/>
      <c r="D564" s="78"/>
    </row>
    <row r="565">
      <c r="C565" s="94"/>
      <c r="D565" s="78"/>
    </row>
    <row r="566">
      <c r="C566" s="94"/>
      <c r="D566" s="78"/>
    </row>
    <row r="567">
      <c r="C567" s="94"/>
      <c r="D567" s="78"/>
    </row>
    <row r="568">
      <c r="C568" s="94"/>
      <c r="D568" s="78"/>
    </row>
    <row r="569">
      <c r="C569" s="94"/>
      <c r="D569" s="78"/>
    </row>
    <row r="570">
      <c r="C570" s="94"/>
      <c r="D570" s="78"/>
    </row>
    <row r="571">
      <c r="C571" s="94"/>
      <c r="D571" s="78"/>
    </row>
    <row r="572">
      <c r="C572" s="94"/>
      <c r="D572" s="78"/>
    </row>
    <row r="573">
      <c r="C573" s="94"/>
      <c r="D573" s="78"/>
    </row>
    <row r="574">
      <c r="C574" s="94"/>
      <c r="D574" s="78"/>
    </row>
    <row r="575">
      <c r="C575" s="94"/>
      <c r="D575" s="78"/>
    </row>
    <row r="576">
      <c r="C576" s="94"/>
      <c r="D576" s="78"/>
    </row>
    <row r="577">
      <c r="C577" s="94"/>
      <c r="D577" s="78"/>
    </row>
    <row r="578">
      <c r="C578" s="94"/>
      <c r="D578" s="78"/>
    </row>
    <row r="579">
      <c r="C579" s="94"/>
      <c r="D579" s="78"/>
    </row>
    <row r="580">
      <c r="C580" s="94"/>
      <c r="D580" s="78"/>
    </row>
    <row r="581">
      <c r="C581" s="94"/>
      <c r="D581" s="78"/>
    </row>
    <row r="582">
      <c r="C582" s="94"/>
      <c r="D582" s="78"/>
    </row>
    <row r="583">
      <c r="C583" s="94"/>
      <c r="D583" s="78"/>
    </row>
    <row r="584">
      <c r="C584" s="94"/>
      <c r="D584" s="78"/>
    </row>
    <row r="585">
      <c r="C585" s="94"/>
      <c r="D585" s="78"/>
    </row>
    <row r="586">
      <c r="C586" s="94"/>
      <c r="D586" s="78"/>
    </row>
    <row r="587">
      <c r="C587" s="94"/>
      <c r="D587" s="78"/>
    </row>
    <row r="588">
      <c r="C588" s="94"/>
      <c r="D588" s="78"/>
    </row>
    <row r="589">
      <c r="C589" s="94"/>
      <c r="D589" s="78"/>
    </row>
    <row r="590">
      <c r="C590" s="94"/>
      <c r="D590" s="78"/>
    </row>
    <row r="591">
      <c r="C591" s="94"/>
      <c r="D591" s="78"/>
    </row>
    <row r="592">
      <c r="C592" s="94"/>
      <c r="D592" s="78"/>
    </row>
    <row r="593">
      <c r="C593" s="94"/>
      <c r="D593" s="78"/>
    </row>
    <row r="594">
      <c r="C594" s="94"/>
      <c r="D594" s="78"/>
    </row>
    <row r="595">
      <c r="C595" s="94"/>
      <c r="D595" s="78"/>
    </row>
    <row r="596">
      <c r="C596" s="94"/>
      <c r="D596" s="78"/>
    </row>
    <row r="597">
      <c r="C597" s="94"/>
      <c r="D597" s="78"/>
    </row>
    <row r="598">
      <c r="C598" s="94"/>
      <c r="D598" s="78"/>
    </row>
    <row r="599">
      <c r="C599" s="94"/>
      <c r="D599" s="78"/>
    </row>
    <row r="600">
      <c r="C600" s="94"/>
      <c r="D600" s="78"/>
    </row>
    <row r="601">
      <c r="C601" s="94"/>
      <c r="D601" s="78"/>
    </row>
    <row r="602">
      <c r="C602" s="94"/>
      <c r="D602" s="78"/>
    </row>
    <row r="603">
      <c r="C603" s="94"/>
      <c r="D603" s="78"/>
    </row>
    <row r="604">
      <c r="C604" s="94"/>
      <c r="D604" s="78"/>
    </row>
    <row r="605">
      <c r="C605" s="94"/>
      <c r="D605" s="78"/>
    </row>
    <row r="606">
      <c r="C606" s="94"/>
      <c r="D606" s="78"/>
    </row>
    <row r="607">
      <c r="C607" s="94"/>
      <c r="D607" s="78"/>
    </row>
    <row r="608">
      <c r="C608" s="94"/>
      <c r="D608" s="78"/>
    </row>
    <row r="609">
      <c r="C609" s="94"/>
      <c r="D609" s="78"/>
    </row>
    <row r="610">
      <c r="C610" s="94"/>
      <c r="D610" s="78"/>
    </row>
    <row r="611">
      <c r="C611" s="94"/>
      <c r="D611" s="78"/>
    </row>
    <row r="612">
      <c r="C612" s="94"/>
      <c r="D612" s="78"/>
    </row>
    <row r="613">
      <c r="C613" s="94"/>
      <c r="D613" s="78"/>
    </row>
    <row r="614">
      <c r="C614" s="94"/>
      <c r="D614" s="78"/>
    </row>
    <row r="615">
      <c r="C615" s="94"/>
      <c r="D615" s="78"/>
    </row>
    <row r="616">
      <c r="C616" s="94"/>
      <c r="D616" s="78"/>
    </row>
    <row r="617">
      <c r="C617" s="94"/>
      <c r="D617" s="78"/>
    </row>
    <row r="618">
      <c r="C618" s="94"/>
      <c r="D618" s="78"/>
    </row>
    <row r="619">
      <c r="C619" s="94"/>
      <c r="D619" s="78"/>
    </row>
    <row r="620">
      <c r="C620" s="94"/>
      <c r="D620" s="78"/>
    </row>
    <row r="621">
      <c r="C621" s="94"/>
      <c r="D621" s="78"/>
    </row>
    <row r="622">
      <c r="C622" s="94"/>
      <c r="D622" s="78"/>
    </row>
    <row r="623">
      <c r="C623" s="94"/>
      <c r="D623" s="78"/>
    </row>
    <row r="624">
      <c r="C624" s="94"/>
      <c r="D624" s="78"/>
    </row>
    <row r="625">
      <c r="C625" s="94"/>
      <c r="D625" s="78"/>
    </row>
    <row r="626">
      <c r="C626" s="94"/>
      <c r="D626" s="78"/>
    </row>
    <row r="627">
      <c r="C627" s="94"/>
      <c r="D627" s="78"/>
    </row>
    <row r="628">
      <c r="C628" s="94"/>
      <c r="D628" s="78"/>
    </row>
    <row r="629">
      <c r="C629" s="94"/>
      <c r="D629" s="78"/>
    </row>
    <row r="630">
      <c r="C630" s="94"/>
      <c r="D630" s="78"/>
    </row>
    <row r="631">
      <c r="C631" s="94"/>
      <c r="D631" s="78"/>
    </row>
    <row r="632">
      <c r="C632" s="94"/>
      <c r="D632" s="78"/>
    </row>
    <row r="633">
      <c r="C633" s="94"/>
      <c r="D633" s="78"/>
    </row>
    <row r="634">
      <c r="C634" s="94"/>
      <c r="D634" s="78"/>
    </row>
    <row r="635">
      <c r="C635" s="94"/>
      <c r="D635" s="78"/>
    </row>
    <row r="636">
      <c r="C636" s="94"/>
      <c r="D636" s="78"/>
    </row>
    <row r="637">
      <c r="C637" s="94"/>
      <c r="D637" s="78"/>
    </row>
    <row r="638">
      <c r="C638" s="94"/>
      <c r="D638" s="78"/>
    </row>
    <row r="639">
      <c r="C639" s="94"/>
      <c r="D639" s="78"/>
    </row>
    <row r="640">
      <c r="C640" s="94"/>
      <c r="D640" s="78"/>
    </row>
    <row r="641">
      <c r="C641" s="94"/>
      <c r="D641" s="78"/>
    </row>
    <row r="642">
      <c r="C642" s="94"/>
      <c r="D642" s="78"/>
    </row>
    <row r="643">
      <c r="C643" s="94"/>
      <c r="D643" s="78"/>
    </row>
    <row r="644">
      <c r="C644" s="94"/>
      <c r="D644" s="78"/>
    </row>
    <row r="645">
      <c r="C645" s="94"/>
      <c r="D645" s="78"/>
    </row>
    <row r="646">
      <c r="C646" s="94"/>
      <c r="D646" s="78"/>
    </row>
    <row r="647">
      <c r="C647" s="94"/>
      <c r="D647" s="78"/>
    </row>
    <row r="648">
      <c r="C648" s="94"/>
      <c r="D648" s="78"/>
    </row>
    <row r="649">
      <c r="C649" s="94"/>
      <c r="D649" s="78"/>
    </row>
    <row r="650">
      <c r="C650" s="94"/>
      <c r="D650" s="78"/>
    </row>
    <row r="651">
      <c r="C651" s="94"/>
      <c r="D651" s="78"/>
    </row>
    <row r="652">
      <c r="C652" s="94"/>
      <c r="D652" s="78"/>
    </row>
    <row r="653">
      <c r="C653" s="94"/>
      <c r="D653" s="78"/>
    </row>
    <row r="654">
      <c r="C654" s="94"/>
      <c r="D654" s="78"/>
    </row>
    <row r="655">
      <c r="C655" s="94"/>
      <c r="D655" s="78"/>
    </row>
    <row r="656">
      <c r="C656" s="94"/>
      <c r="D656" s="78"/>
    </row>
    <row r="657">
      <c r="C657" s="94"/>
      <c r="D657" s="78"/>
    </row>
    <row r="658">
      <c r="C658" s="94"/>
      <c r="D658" s="78"/>
    </row>
    <row r="659">
      <c r="C659" s="94"/>
      <c r="D659" s="78"/>
    </row>
    <row r="660">
      <c r="C660" s="94"/>
      <c r="D660" s="78"/>
    </row>
    <row r="661">
      <c r="C661" s="94"/>
      <c r="D661" s="78"/>
    </row>
    <row r="662">
      <c r="C662" s="94"/>
      <c r="D662" s="78"/>
    </row>
    <row r="663">
      <c r="C663" s="94"/>
      <c r="D663" s="78"/>
    </row>
    <row r="664">
      <c r="C664" s="94"/>
      <c r="D664" s="78"/>
    </row>
    <row r="665">
      <c r="C665" s="94"/>
      <c r="D665" s="78"/>
    </row>
    <row r="666">
      <c r="C666" s="94"/>
      <c r="D666" s="78"/>
    </row>
    <row r="667">
      <c r="C667" s="94"/>
      <c r="D667" s="78"/>
    </row>
    <row r="668">
      <c r="C668" s="94"/>
      <c r="D668" s="78"/>
    </row>
    <row r="669">
      <c r="C669" s="94"/>
      <c r="D669" s="78"/>
    </row>
    <row r="670">
      <c r="C670" s="94"/>
      <c r="D670" s="78"/>
    </row>
    <row r="671">
      <c r="C671" s="94"/>
      <c r="D671" s="78"/>
    </row>
    <row r="672">
      <c r="C672" s="94"/>
      <c r="D672" s="78"/>
    </row>
    <row r="673">
      <c r="C673" s="94"/>
      <c r="D673" s="78"/>
    </row>
    <row r="674">
      <c r="C674" s="94"/>
      <c r="D674" s="78"/>
    </row>
    <row r="675">
      <c r="C675" s="94"/>
      <c r="D675" s="78"/>
    </row>
    <row r="676">
      <c r="C676" s="94"/>
      <c r="D676" s="78"/>
    </row>
    <row r="677">
      <c r="C677" s="94"/>
      <c r="D677" s="78"/>
    </row>
    <row r="678">
      <c r="C678" s="94"/>
      <c r="D678" s="78"/>
    </row>
    <row r="679">
      <c r="C679" s="94"/>
      <c r="D679" s="78"/>
    </row>
    <row r="680">
      <c r="C680" s="94"/>
      <c r="D680" s="78"/>
    </row>
    <row r="681">
      <c r="C681" s="94"/>
      <c r="D681" s="78"/>
    </row>
    <row r="682">
      <c r="C682" s="94"/>
      <c r="D682" s="78"/>
    </row>
    <row r="683">
      <c r="C683" s="94"/>
      <c r="D683" s="78"/>
    </row>
    <row r="684">
      <c r="C684" s="94"/>
      <c r="D684" s="78"/>
    </row>
    <row r="685">
      <c r="C685" s="94"/>
      <c r="D685" s="78"/>
    </row>
    <row r="686">
      <c r="C686" s="94"/>
      <c r="D686" s="78"/>
    </row>
    <row r="687">
      <c r="C687" s="94"/>
      <c r="D687" s="78"/>
    </row>
    <row r="688">
      <c r="C688" s="94"/>
      <c r="D688" s="78"/>
    </row>
    <row r="689">
      <c r="C689" s="94"/>
      <c r="D689" s="78"/>
    </row>
    <row r="690">
      <c r="C690" s="94"/>
      <c r="D690" s="78"/>
    </row>
    <row r="691">
      <c r="C691" s="94"/>
      <c r="D691" s="78"/>
    </row>
    <row r="692">
      <c r="C692" s="94"/>
      <c r="D692" s="78"/>
    </row>
    <row r="693">
      <c r="C693" s="94"/>
      <c r="D693" s="78"/>
    </row>
    <row r="694">
      <c r="C694" s="94"/>
      <c r="D694" s="78"/>
    </row>
    <row r="695">
      <c r="C695" s="94"/>
      <c r="D695" s="78"/>
    </row>
    <row r="696">
      <c r="C696" s="94"/>
      <c r="D696" s="78"/>
    </row>
    <row r="697">
      <c r="C697" s="94"/>
      <c r="D697" s="78"/>
    </row>
    <row r="698">
      <c r="C698" s="94"/>
      <c r="D698" s="78"/>
    </row>
    <row r="699">
      <c r="C699" s="94"/>
      <c r="D699" s="78"/>
    </row>
    <row r="700">
      <c r="C700" s="94"/>
      <c r="D700" s="78"/>
    </row>
    <row r="701">
      <c r="C701" s="94"/>
      <c r="D701" s="78"/>
    </row>
    <row r="702">
      <c r="C702" s="94"/>
      <c r="D702" s="78"/>
    </row>
    <row r="703">
      <c r="C703" s="94"/>
      <c r="D703" s="78"/>
    </row>
    <row r="704">
      <c r="C704" s="94"/>
      <c r="D704" s="78"/>
    </row>
    <row r="705">
      <c r="C705" s="94"/>
      <c r="D705" s="78"/>
    </row>
    <row r="706">
      <c r="C706" s="94"/>
      <c r="D706" s="78"/>
    </row>
    <row r="707">
      <c r="C707" s="94"/>
      <c r="D707" s="78"/>
    </row>
    <row r="708">
      <c r="C708" s="94"/>
      <c r="D708" s="78"/>
    </row>
    <row r="709">
      <c r="C709" s="94"/>
      <c r="D709" s="78"/>
    </row>
    <row r="710">
      <c r="C710" s="94"/>
      <c r="D710" s="78"/>
    </row>
    <row r="711">
      <c r="C711" s="94"/>
      <c r="D711" s="78"/>
    </row>
    <row r="712">
      <c r="C712" s="94"/>
      <c r="D712" s="78"/>
    </row>
    <row r="713">
      <c r="C713" s="94"/>
      <c r="D713" s="78"/>
    </row>
    <row r="714">
      <c r="C714" s="94"/>
      <c r="D714" s="78"/>
    </row>
    <row r="715">
      <c r="C715" s="94"/>
      <c r="D715" s="78"/>
    </row>
    <row r="716">
      <c r="C716" s="94"/>
      <c r="D716" s="78"/>
    </row>
    <row r="717">
      <c r="C717" s="94"/>
      <c r="D717" s="78"/>
    </row>
    <row r="718">
      <c r="C718" s="94"/>
      <c r="D718" s="78"/>
    </row>
    <row r="719">
      <c r="C719" s="94"/>
      <c r="D719" s="78"/>
    </row>
    <row r="720">
      <c r="C720" s="94"/>
      <c r="D720" s="78"/>
    </row>
    <row r="721">
      <c r="C721" s="94"/>
      <c r="D721" s="78"/>
    </row>
    <row r="722">
      <c r="C722" s="94"/>
      <c r="D722" s="78"/>
    </row>
    <row r="723">
      <c r="C723" s="94"/>
      <c r="D723" s="78"/>
    </row>
    <row r="724">
      <c r="C724" s="94"/>
      <c r="D724" s="78"/>
    </row>
    <row r="725">
      <c r="C725" s="94"/>
      <c r="D725" s="78"/>
    </row>
    <row r="726">
      <c r="C726" s="94"/>
      <c r="D726" s="78"/>
    </row>
    <row r="727">
      <c r="C727" s="94"/>
      <c r="D727" s="78"/>
    </row>
    <row r="728">
      <c r="C728" s="94"/>
      <c r="D728" s="78"/>
    </row>
    <row r="729">
      <c r="C729" s="94"/>
      <c r="D729" s="78"/>
    </row>
    <row r="730">
      <c r="C730" s="94"/>
      <c r="D730" s="78"/>
    </row>
    <row r="731">
      <c r="C731" s="94"/>
      <c r="D731" s="78"/>
    </row>
    <row r="732">
      <c r="C732" s="94"/>
      <c r="D732" s="78"/>
    </row>
    <row r="733">
      <c r="C733" s="94"/>
      <c r="D733" s="78"/>
    </row>
    <row r="734">
      <c r="C734" s="94"/>
      <c r="D734" s="78"/>
    </row>
    <row r="735">
      <c r="C735" s="94"/>
      <c r="D735" s="78"/>
    </row>
    <row r="736">
      <c r="C736" s="94"/>
      <c r="D736" s="78"/>
    </row>
    <row r="737">
      <c r="C737" s="94"/>
      <c r="D737" s="78"/>
    </row>
    <row r="738">
      <c r="C738" s="94"/>
      <c r="D738" s="78"/>
    </row>
    <row r="739">
      <c r="C739" s="94"/>
      <c r="D739" s="78"/>
    </row>
    <row r="740">
      <c r="C740" s="94"/>
      <c r="D740" s="78"/>
    </row>
    <row r="741">
      <c r="C741" s="94"/>
      <c r="D741" s="78"/>
    </row>
    <row r="742">
      <c r="C742" s="94"/>
      <c r="D742" s="78"/>
    </row>
    <row r="743">
      <c r="C743" s="94"/>
      <c r="D743" s="78"/>
    </row>
    <row r="744">
      <c r="C744" s="94"/>
      <c r="D744" s="78"/>
    </row>
    <row r="745">
      <c r="C745" s="94"/>
      <c r="D745" s="78"/>
    </row>
    <row r="746">
      <c r="C746" s="94"/>
      <c r="D746" s="78"/>
    </row>
    <row r="747">
      <c r="C747" s="94"/>
      <c r="D747" s="78"/>
    </row>
    <row r="748">
      <c r="C748" s="94"/>
      <c r="D748" s="78"/>
    </row>
    <row r="749">
      <c r="C749" s="94"/>
      <c r="D749" s="78"/>
    </row>
    <row r="750">
      <c r="C750" s="94"/>
      <c r="D750" s="78"/>
    </row>
    <row r="751">
      <c r="C751" s="94"/>
      <c r="D751" s="78"/>
    </row>
    <row r="752">
      <c r="C752" s="94"/>
      <c r="D752" s="78"/>
    </row>
    <row r="753">
      <c r="C753" s="94"/>
      <c r="D753" s="78"/>
    </row>
    <row r="754">
      <c r="C754" s="94"/>
      <c r="D754" s="78"/>
    </row>
    <row r="755">
      <c r="C755" s="94"/>
      <c r="D755" s="78"/>
    </row>
    <row r="756">
      <c r="C756" s="94"/>
      <c r="D756" s="78"/>
    </row>
    <row r="757">
      <c r="C757" s="94"/>
      <c r="D757" s="78"/>
    </row>
    <row r="758">
      <c r="C758" s="94"/>
      <c r="D758" s="78"/>
    </row>
    <row r="759">
      <c r="C759" s="94"/>
      <c r="D759" s="78"/>
    </row>
    <row r="760">
      <c r="C760" s="94"/>
      <c r="D760" s="78"/>
    </row>
    <row r="761">
      <c r="C761" s="94"/>
      <c r="D761" s="78"/>
    </row>
    <row r="762">
      <c r="C762" s="94"/>
      <c r="D762" s="78"/>
    </row>
    <row r="763">
      <c r="C763" s="94"/>
      <c r="D763" s="78"/>
    </row>
    <row r="764">
      <c r="C764" s="94"/>
      <c r="D764" s="78"/>
    </row>
    <row r="765">
      <c r="C765" s="94"/>
      <c r="D765" s="78"/>
    </row>
    <row r="766">
      <c r="C766" s="94"/>
      <c r="D766" s="78"/>
    </row>
    <row r="767">
      <c r="C767" s="94"/>
      <c r="D767" s="78"/>
    </row>
    <row r="768">
      <c r="C768" s="94"/>
      <c r="D768" s="78"/>
    </row>
    <row r="769">
      <c r="C769" s="94"/>
      <c r="D769" s="78"/>
    </row>
    <row r="770">
      <c r="C770" s="94"/>
      <c r="D770" s="78"/>
    </row>
    <row r="771">
      <c r="C771" s="94"/>
      <c r="D771" s="78"/>
    </row>
    <row r="772">
      <c r="C772" s="94"/>
      <c r="D772" s="78"/>
    </row>
    <row r="773">
      <c r="C773" s="94"/>
      <c r="D773" s="78"/>
    </row>
    <row r="774">
      <c r="C774" s="94"/>
      <c r="D774" s="78"/>
    </row>
    <row r="775">
      <c r="C775" s="94"/>
      <c r="D775" s="78"/>
    </row>
    <row r="776">
      <c r="C776" s="94"/>
      <c r="D776" s="78"/>
    </row>
    <row r="777">
      <c r="C777" s="94"/>
      <c r="D777" s="78"/>
    </row>
    <row r="778">
      <c r="C778" s="94"/>
      <c r="D778" s="78"/>
    </row>
    <row r="779">
      <c r="C779" s="94"/>
      <c r="D779" s="78"/>
    </row>
    <row r="780">
      <c r="C780" s="94"/>
      <c r="D780" s="78"/>
    </row>
    <row r="781">
      <c r="C781" s="94"/>
      <c r="D781" s="78"/>
    </row>
    <row r="782">
      <c r="C782" s="94"/>
      <c r="D782" s="78"/>
    </row>
    <row r="783">
      <c r="C783" s="94"/>
      <c r="D783" s="78"/>
    </row>
    <row r="784">
      <c r="C784" s="94"/>
      <c r="D784" s="78"/>
    </row>
    <row r="785">
      <c r="C785" s="94"/>
      <c r="D785" s="78"/>
    </row>
    <row r="786">
      <c r="C786" s="94"/>
      <c r="D786" s="78"/>
    </row>
    <row r="787">
      <c r="C787" s="94"/>
      <c r="D787" s="78"/>
    </row>
    <row r="788">
      <c r="C788" s="94"/>
      <c r="D788" s="78"/>
    </row>
    <row r="789">
      <c r="C789" s="94"/>
      <c r="D789" s="78"/>
    </row>
    <row r="790">
      <c r="C790" s="94"/>
      <c r="D790" s="78"/>
    </row>
    <row r="791">
      <c r="C791" s="94"/>
      <c r="D791" s="78"/>
    </row>
    <row r="792">
      <c r="C792" s="94"/>
      <c r="D792" s="78"/>
    </row>
    <row r="793">
      <c r="C793" s="94"/>
      <c r="D793" s="78"/>
    </row>
    <row r="794">
      <c r="C794" s="94"/>
      <c r="D794" s="78"/>
    </row>
    <row r="795">
      <c r="C795" s="94"/>
      <c r="D795" s="78"/>
    </row>
    <row r="796">
      <c r="C796" s="94"/>
      <c r="D796" s="78"/>
    </row>
    <row r="797">
      <c r="C797" s="94"/>
      <c r="D797" s="78"/>
    </row>
    <row r="798">
      <c r="C798" s="94"/>
      <c r="D798" s="78"/>
    </row>
    <row r="799">
      <c r="C799" s="94"/>
      <c r="D799" s="78"/>
    </row>
    <row r="800">
      <c r="C800" s="94"/>
      <c r="D800" s="78"/>
    </row>
    <row r="801">
      <c r="C801" s="94"/>
      <c r="D801" s="78"/>
    </row>
    <row r="802">
      <c r="C802" s="94"/>
      <c r="D802" s="78"/>
    </row>
    <row r="803">
      <c r="C803" s="94"/>
      <c r="D803" s="78"/>
    </row>
    <row r="804">
      <c r="C804" s="94"/>
      <c r="D804" s="78"/>
    </row>
    <row r="805">
      <c r="C805" s="94"/>
      <c r="D805" s="78"/>
    </row>
    <row r="806">
      <c r="C806" s="94"/>
      <c r="D806" s="78"/>
    </row>
    <row r="807">
      <c r="C807" s="94"/>
      <c r="D807" s="78"/>
    </row>
    <row r="808">
      <c r="C808" s="94"/>
      <c r="D808" s="78"/>
    </row>
    <row r="809">
      <c r="C809" s="94"/>
      <c r="D809" s="78"/>
    </row>
    <row r="810">
      <c r="C810" s="94"/>
      <c r="D810" s="78"/>
    </row>
    <row r="811">
      <c r="C811" s="94"/>
      <c r="D811" s="78"/>
    </row>
    <row r="812">
      <c r="C812" s="94"/>
      <c r="D812" s="78"/>
    </row>
    <row r="813">
      <c r="C813" s="94"/>
      <c r="D813" s="78"/>
    </row>
    <row r="814">
      <c r="C814" s="94"/>
      <c r="D814" s="78"/>
    </row>
    <row r="815">
      <c r="C815" s="94"/>
      <c r="D815" s="78"/>
    </row>
    <row r="816">
      <c r="C816" s="94"/>
      <c r="D816" s="78"/>
    </row>
    <row r="817">
      <c r="C817" s="94"/>
      <c r="D817" s="78"/>
    </row>
    <row r="818">
      <c r="C818" s="94"/>
      <c r="D818" s="78"/>
    </row>
    <row r="819">
      <c r="C819" s="94"/>
      <c r="D819" s="78"/>
    </row>
    <row r="820">
      <c r="C820" s="94"/>
      <c r="D820" s="78"/>
    </row>
    <row r="821">
      <c r="C821" s="94"/>
      <c r="D821" s="78"/>
    </row>
    <row r="822">
      <c r="C822" s="94"/>
      <c r="D822" s="78"/>
    </row>
    <row r="823">
      <c r="C823" s="94"/>
      <c r="D823" s="78"/>
    </row>
    <row r="824">
      <c r="C824" s="94"/>
      <c r="D824" s="78"/>
    </row>
    <row r="825">
      <c r="C825" s="94"/>
      <c r="D825" s="78"/>
    </row>
    <row r="826">
      <c r="C826" s="94"/>
      <c r="D826" s="78"/>
    </row>
    <row r="827">
      <c r="C827" s="94"/>
      <c r="D827" s="78"/>
    </row>
    <row r="828">
      <c r="C828" s="94"/>
      <c r="D828" s="78"/>
    </row>
    <row r="829">
      <c r="C829" s="94"/>
      <c r="D829" s="78"/>
    </row>
    <row r="830">
      <c r="C830" s="94"/>
      <c r="D830" s="78"/>
    </row>
    <row r="831">
      <c r="C831" s="94"/>
      <c r="D831" s="78"/>
    </row>
    <row r="832">
      <c r="C832" s="94"/>
      <c r="D832" s="78"/>
    </row>
    <row r="833">
      <c r="C833" s="94"/>
      <c r="D833" s="78"/>
    </row>
    <row r="834">
      <c r="C834" s="94"/>
      <c r="D834" s="78"/>
    </row>
    <row r="835">
      <c r="C835" s="94"/>
      <c r="D835" s="78"/>
    </row>
    <row r="836">
      <c r="C836" s="94"/>
      <c r="D836" s="78"/>
    </row>
    <row r="837">
      <c r="C837" s="94"/>
      <c r="D837" s="78"/>
    </row>
    <row r="838">
      <c r="C838" s="94"/>
      <c r="D838" s="78"/>
    </row>
    <row r="839">
      <c r="C839" s="94"/>
      <c r="D839" s="78"/>
    </row>
    <row r="840">
      <c r="C840" s="94"/>
      <c r="D840" s="78"/>
    </row>
    <row r="841">
      <c r="C841" s="94"/>
      <c r="D841" s="78"/>
    </row>
    <row r="842">
      <c r="C842" s="94"/>
      <c r="D842" s="78"/>
    </row>
    <row r="843">
      <c r="C843" s="94"/>
      <c r="D843" s="78"/>
    </row>
    <row r="844">
      <c r="C844" s="94"/>
      <c r="D844" s="78"/>
    </row>
    <row r="845">
      <c r="C845" s="94"/>
      <c r="D845" s="78"/>
    </row>
    <row r="846">
      <c r="C846" s="94"/>
      <c r="D846" s="78"/>
    </row>
    <row r="847">
      <c r="C847" s="94"/>
      <c r="D847" s="78"/>
    </row>
    <row r="848">
      <c r="C848" s="94"/>
      <c r="D848" s="78"/>
    </row>
    <row r="849">
      <c r="C849" s="94"/>
      <c r="D849" s="78"/>
    </row>
    <row r="850">
      <c r="C850" s="94"/>
      <c r="D850" s="78"/>
    </row>
    <row r="851">
      <c r="C851" s="94"/>
      <c r="D851" s="78"/>
    </row>
    <row r="852">
      <c r="C852" s="94"/>
      <c r="D852" s="78"/>
    </row>
    <row r="853">
      <c r="C853" s="94"/>
      <c r="D853" s="78"/>
    </row>
    <row r="854">
      <c r="C854" s="94"/>
      <c r="D854" s="78"/>
    </row>
    <row r="855">
      <c r="C855" s="94"/>
      <c r="D855" s="78"/>
    </row>
    <row r="856">
      <c r="C856" s="94"/>
      <c r="D856" s="78"/>
    </row>
    <row r="857">
      <c r="C857" s="94"/>
      <c r="D857" s="78"/>
    </row>
    <row r="858">
      <c r="C858" s="94"/>
      <c r="D858" s="78"/>
    </row>
    <row r="859">
      <c r="C859" s="94"/>
      <c r="D859" s="78"/>
    </row>
    <row r="860">
      <c r="C860" s="94"/>
      <c r="D860" s="78"/>
    </row>
    <row r="861">
      <c r="C861" s="94"/>
      <c r="D861" s="78"/>
    </row>
    <row r="862">
      <c r="C862" s="94"/>
      <c r="D862" s="78"/>
    </row>
    <row r="863">
      <c r="C863" s="94"/>
      <c r="D863" s="78"/>
    </row>
    <row r="864">
      <c r="C864" s="94"/>
      <c r="D864" s="78"/>
    </row>
    <row r="865">
      <c r="C865" s="94"/>
      <c r="D865" s="78"/>
    </row>
    <row r="866">
      <c r="C866" s="94"/>
      <c r="D866" s="78"/>
    </row>
    <row r="867">
      <c r="C867" s="94"/>
      <c r="D867" s="78"/>
    </row>
    <row r="868">
      <c r="C868" s="94"/>
      <c r="D868" s="78"/>
    </row>
    <row r="869">
      <c r="C869" s="94"/>
      <c r="D869" s="78"/>
    </row>
    <row r="870">
      <c r="C870" s="94"/>
      <c r="D870" s="78"/>
    </row>
    <row r="871">
      <c r="C871" s="94"/>
      <c r="D871" s="78"/>
    </row>
    <row r="872">
      <c r="C872" s="94"/>
      <c r="D872" s="78"/>
    </row>
    <row r="873">
      <c r="C873" s="94"/>
      <c r="D873" s="78"/>
    </row>
    <row r="874">
      <c r="C874" s="94"/>
      <c r="D874" s="78"/>
    </row>
    <row r="875">
      <c r="C875" s="94"/>
      <c r="D875" s="78"/>
    </row>
    <row r="876">
      <c r="C876" s="94"/>
      <c r="D876" s="78"/>
    </row>
    <row r="877">
      <c r="C877" s="94"/>
      <c r="D877" s="78"/>
    </row>
    <row r="878">
      <c r="C878" s="94"/>
      <c r="D878" s="78"/>
    </row>
    <row r="879">
      <c r="C879" s="94"/>
      <c r="D879" s="78"/>
    </row>
    <row r="880">
      <c r="C880" s="94"/>
      <c r="D880" s="78"/>
    </row>
    <row r="881">
      <c r="C881" s="94"/>
      <c r="D881" s="78"/>
    </row>
    <row r="882">
      <c r="C882" s="94"/>
      <c r="D882" s="78"/>
    </row>
    <row r="883">
      <c r="C883" s="94"/>
      <c r="D883" s="78"/>
    </row>
    <row r="884">
      <c r="C884" s="94"/>
      <c r="D884" s="78"/>
    </row>
    <row r="885">
      <c r="C885" s="94"/>
      <c r="D885" s="78"/>
    </row>
    <row r="886">
      <c r="C886" s="94"/>
      <c r="D886" s="78"/>
    </row>
    <row r="887">
      <c r="C887" s="94"/>
      <c r="D887" s="78"/>
    </row>
    <row r="888">
      <c r="C888" s="94"/>
      <c r="D888" s="78"/>
    </row>
    <row r="889">
      <c r="C889" s="94"/>
      <c r="D889" s="78"/>
    </row>
    <row r="890">
      <c r="C890" s="94"/>
      <c r="D890" s="78"/>
    </row>
    <row r="891">
      <c r="C891" s="94"/>
      <c r="D891" s="78"/>
    </row>
    <row r="892">
      <c r="C892" s="94"/>
      <c r="D892" s="78"/>
    </row>
    <row r="893">
      <c r="C893" s="94"/>
      <c r="D893" s="78"/>
    </row>
    <row r="894">
      <c r="C894" s="94"/>
      <c r="D894" s="78"/>
    </row>
    <row r="895">
      <c r="C895" s="94"/>
      <c r="D895" s="78"/>
    </row>
    <row r="896">
      <c r="C896" s="94"/>
      <c r="D896" s="78"/>
    </row>
    <row r="897">
      <c r="C897" s="94"/>
      <c r="D897" s="78"/>
    </row>
    <row r="898">
      <c r="C898" s="94"/>
      <c r="D898" s="78"/>
    </row>
    <row r="899">
      <c r="C899" s="94"/>
      <c r="D899" s="78"/>
    </row>
    <row r="900">
      <c r="C900" s="94"/>
      <c r="D900" s="78"/>
    </row>
    <row r="901">
      <c r="C901" s="94"/>
      <c r="D901" s="78"/>
    </row>
    <row r="902">
      <c r="C902" s="94"/>
      <c r="D902" s="78"/>
    </row>
    <row r="903">
      <c r="C903" s="94"/>
      <c r="D903" s="78"/>
    </row>
    <row r="904">
      <c r="C904" s="94"/>
      <c r="D904" s="78"/>
    </row>
    <row r="905">
      <c r="C905" s="94"/>
      <c r="D905" s="78"/>
    </row>
    <row r="906">
      <c r="C906" s="94"/>
      <c r="D906" s="78"/>
    </row>
    <row r="907">
      <c r="C907" s="94"/>
      <c r="D907" s="78"/>
    </row>
    <row r="908">
      <c r="C908" s="94"/>
      <c r="D908" s="78"/>
    </row>
    <row r="909">
      <c r="C909" s="94"/>
      <c r="D909" s="78"/>
    </row>
    <row r="910">
      <c r="C910" s="94"/>
      <c r="D910" s="78"/>
    </row>
    <row r="911">
      <c r="C911" s="94"/>
      <c r="D911" s="78"/>
    </row>
    <row r="912">
      <c r="C912" s="94"/>
      <c r="D912" s="78"/>
    </row>
    <row r="913">
      <c r="C913" s="94"/>
      <c r="D913" s="78"/>
    </row>
    <row r="914">
      <c r="C914" s="94"/>
      <c r="D914" s="78"/>
    </row>
    <row r="915">
      <c r="C915" s="94"/>
      <c r="D915" s="78"/>
    </row>
    <row r="916">
      <c r="C916" s="94"/>
      <c r="D916" s="78"/>
    </row>
    <row r="917">
      <c r="C917" s="94"/>
      <c r="D917" s="78"/>
    </row>
    <row r="918">
      <c r="C918" s="94"/>
      <c r="D918" s="78"/>
    </row>
    <row r="919">
      <c r="C919" s="94"/>
      <c r="D919" s="78"/>
    </row>
    <row r="920">
      <c r="C920" s="94"/>
      <c r="D920" s="78"/>
    </row>
    <row r="921">
      <c r="C921" s="94"/>
      <c r="D921" s="78"/>
    </row>
    <row r="922">
      <c r="C922" s="94"/>
      <c r="D922" s="78"/>
    </row>
    <row r="923">
      <c r="C923" s="94"/>
      <c r="D923" s="78"/>
    </row>
    <row r="924">
      <c r="C924" s="94"/>
      <c r="D924" s="78"/>
    </row>
    <row r="925">
      <c r="C925" s="94"/>
      <c r="D925" s="78"/>
    </row>
    <row r="926">
      <c r="C926" s="94"/>
      <c r="D926" s="78"/>
    </row>
    <row r="927">
      <c r="C927" s="94"/>
      <c r="D927" s="78"/>
    </row>
    <row r="928">
      <c r="C928" s="94"/>
      <c r="D928" s="78"/>
    </row>
    <row r="929">
      <c r="C929" s="94"/>
      <c r="D929" s="78"/>
    </row>
    <row r="930">
      <c r="C930" s="94"/>
      <c r="D930" s="78"/>
    </row>
    <row r="931">
      <c r="C931" s="94"/>
      <c r="D931" s="78"/>
    </row>
    <row r="932">
      <c r="C932" s="94"/>
      <c r="D932" s="78"/>
    </row>
    <row r="933">
      <c r="C933" s="94"/>
      <c r="D933" s="78"/>
    </row>
    <row r="934">
      <c r="C934" s="94"/>
      <c r="D934" s="78"/>
    </row>
    <row r="935">
      <c r="C935" s="94"/>
      <c r="D935" s="78"/>
    </row>
    <row r="936">
      <c r="C936" s="94"/>
      <c r="D936" s="78"/>
    </row>
    <row r="937">
      <c r="C937" s="94"/>
      <c r="D937" s="78"/>
    </row>
    <row r="938">
      <c r="C938" s="94"/>
      <c r="D938" s="78"/>
    </row>
    <row r="939">
      <c r="C939" s="94"/>
      <c r="D939" s="78"/>
    </row>
    <row r="940">
      <c r="C940" s="94"/>
      <c r="D940" s="78"/>
    </row>
    <row r="941">
      <c r="C941" s="94"/>
      <c r="D941" s="78"/>
    </row>
    <row r="942">
      <c r="C942" s="94"/>
      <c r="D942" s="78"/>
    </row>
    <row r="943">
      <c r="C943" s="94"/>
      <c r="D943" s="78"/>
    </row>
    <row r="944">
      <c r="C944" s="94"/>
      <c r="D944" s="78"/>
    </row>
    <row r="945">
      <c r="C945" s="94"/>
      <c r="D945" s="78"/>
    </row>
    <row r="946">
      <c r="C946" s="94"/>
      <c r="D946" s="78"/>
    </row>
    <row r="947">
      <c r="C947" s="94"/>
      <c r="D947" s="78"/>
    </row>
    <row r="948">
      <c r="C948" s="94"/>
      <c r="D948" s="78"/>
    </row>
    <row r="949">
      <c r="C949" s="94"/>
      <c r="D949" s="78"/>
    </row>
    <row r="950">
      <c r="C950" s="94"/>
      <c r="D950" s="78"/>
    </row>
    <row r="951">
      <c r="C951" s="94"/>
      <c r="D951" s="78"/>
    </row>
    <row r="952">
      <c r="C952" s="94"/>
      <c r="D952" s="78"/>
    </row>
    <row r="953">
      <c r="C953" s="94"/>
      <c r="D953" s="78"/>
    </row>
    <row r="954">
      <c r="C954" s="94"/>
      <c r="D954" s="78"/>
    </row>
    <row r="955">
      <c r="C955" s="94"/>
      <c r="D955" s="78"/>
    </row>
    <row r="956">
      <c r="C956" s="94"/>
      <c r="D956" s="78"/>
    </row>
    <row r="957">
      <c r="C957" s="94"/>
      <c r="D957" s="78"/>
    </row>
    <row r="958">
      <c r="C958" s="94"/>
      <c r="D958" s="78"/>
    </row>
    <row r="959">
      <c r="C959" s="94"/>
      <c r="D959" s="78"/>
    </row>
    <row r="960">
      <c r="C960" s="94"/>
      <c r="D960" s="78"/>
    </row>
    <row r="961">
      <c r="C961" s="94"/>
      <c r="D961" s="78"/>
    </row>
    <row r="962">
      <c r="C962" s="94"/>
      <c r="D962" s="78"/>
    </row>
    <row r="963">
      <c r="C963" s="94"/>
      <c r="D963" s="78"/>
    </row>
    <row r="964">
      <c r="C964" s="94"/>
      <c r="D964" s="78"/>
    </row>
    <row r="965">
      <c r="C965" s="94"/>
      <c r="D965" s="78"/>
    </row>
    <row r="966">
      <c r="C966" s="94"/>
      <c r="D966" s="78"/>
    </row>
    <row r="967">
      <c r="C967" s="94"/>
      <c r="D967" s="78"/>
    </row>
    <row r="968">
      <c r="C968" s="94"/>
      <c r="D968" s="78"/>
    </row>
    <row r="969">
      <c r="C969" s="94"/>
      <c r="D969" s="78"/>
    </row>
    <row r="970">
      <c r="C970" s="94"/>
      <c r="D970" s="78"/>
    </row>
    <row r="971">
      <c r="C971" s="94"/>
      <c r="D971" s="78"/>
    </row>
    <row r="972">
      <c r="C972" s="94"/>
      <c r="D972" s="78"/>
    </row>
    <row r="973">
      <c r="C973" s="94"/>
      <c r="D973" s="78"/>
    </row>
    <row r="974">
      <c r="C974" s="94"/>
      <c r="D974" s="78"/>
    </row>
    <row r="975">
      <c r="C975" s="94"/>
      <c r="D975" s="78"/>
    </row>
    <row r="976">
      <c r="C976" s="94"/>
      <c r="D976" s="78"/>
    </row>
    <row r="977">
      <c r="C977" s="94"/>
      <c r="D977" s="78"/>
    </row>
    <row r="978">
      <c r="C978" s="94"/>
      <c r="D978" s="78"/>
    </row>
    <row r="979">
      <c r="C979" s="94"/>
      <c r="D979" s="78"/>
    </row>
    <row r="980">
      <c r="C980" s="94"/>
      <c r="D980" s="78"/>
    </row>
    <row r="981">
      <c r="C981" s="94"/>
      <c r="D981" s="78"/>
    </row>
    <row r="982">
      <c r="C982" s="94"/>
      <c r="D982" s="78"/>
    </row>
    <row r="983">
      <c r="C983" s="94"/>
      <c r="D983" s="78"/>
    </row>
    <row r="984">
      <c r="C984" s="94"/>
      <c r="D984" s="78"/>
    </row>
    <row r="985">
      <c r="C985" s="94"/>
      <c r="D985" s="78"/>
    </row>
    <row r="986">
      <c r="C986" s="94"/>
      <c r="D986" s="78"/>
    </row>
    <row r="987">
      <c r="C987" s="94"/>
      <c r="D987" s="78"/>
    </row>
    <row r="988">
      <c r="C988" s="94"/>
      <c r="D988" s="78"/>
    </row>
    <row r="989">
      <c r="C989" s="94"/>
      <c r="D989" s="78"/>
    </row>
    <row r="990">
      <c r="C990" s="94"/>
      <c r="D990" s="78"/>
    </row>
    <row r="991">
      <c r="C991" s="94"/>
      <c r="D991" s="78"/>
    </row>
    <row r="992">
      <c r="C992" s="94"/>
      <c r="D992" s="78"/>
    </row>
    <row r="993">
      <c r="C993" s="94"/>
      <c r="D993" s="78"/>
    </row>
    <row r="994">
      <c r="C994" s="94"/>
      <c r="D994" s="78"/>
    </row>
    <row r="995">
      <c r="C995" s="94"/>
      <c r="D995" s="78"/>
    </row>
    <row r="996">
      <c r="C996" s="94"/>
      <c r="D996" s="78"/>
    </row>
    <row r="997">
      <c r="C997" s="94"/>
      <c r="D997" s="78"/>
    </row>
    <row r="998">
      <c r="C998" s="94"/>
      <c r="D998" s="78"/>
    </row>
    <row r="999">
      <c r="C999" s="94"/>
      <c r="D999" s="78"/>
    </row>
    <row r="1000">
      <c r="C1000" s="94"/>
      <c r="D1000" s="78"/>
    </row>
    <row r="1001">
      <c r="C1001" s="94"/>
      <c r="D1001" s="78"/>
    </row>
    <row r="1002">
      <c r="C1002" s="94"/>
      <c r="D1002" s="78"/>
    </row>
    <row r="1003">
      <c r="C1003" s="94"/>
      <c r="D1003" s="78"/>
    </row>
    <row r="1004">
      <c r="C1004" s="94"/>
      <c r="D1004" s="78"/>
    </row>
    <row r="1005">
      <c r="C1005" s="94"/>
      <c r="D1005" s="78"/>
    </row>
    <row r="1006">
      <c r="C1006" s="94"/>
      <c r="D1006" s="78"/>
    </row>
    <row r="1007">
      <c r="C1007" s="94"/>
      <c r="D1007" s="78"/>
    </row>
    <row r="1008">
      <c r="C1008" s="94"/>
      <c r="D1008" s="78"/>
    </row>
  </sheetData>
  <mergeCells count="4">
    <mergeCell ref="A11:A13"/>
    <mergeCell ref="A15:A18"/>
    <mergeCell ref="A20:A24"/>
    <mergeCell ref="A26:A48"/>
  </mergeCells>
  <conditionalFormatting sqref="D11:D13 D18 D20 D22:D24 D26:D48">
    <cfRule type="cellIs" dxfId="0" priority="1" operator="lessThan">
      <formula>$C$11</formula>
    </cfRule>
  </conditionalFormatting>
  <conditionalFormatting sqref="D11:D13">
    <cfRule type="containsBlanks" dxfId="1" priority="2">
      <formula>LEN(TRIM(D11))=0</formula>
    </cfRule>
  </conditionalFormatting>
  <conditionalFormatting sqref="D12">
    <cfRule type="cellIs" dxfId="0" priority="3" operator="lessThan">
      <formula>$C$12</formula>
    </cfRule>
  </conditionalFormatting>
  <conditionalFormatting sqref="D13">
    <cfRule type="cellIs" dxfId="0" priority="4" operator="lessThan">
      <formula>$C$13</formula>
    </cfRule>
  </conditionalFormatting>
  <conditionalFormatting sqref="D18">
    <cfRule type="containsBlanks" dxfId="2" priority="5">
      <formula>LEN(TRIM(D18))=0</formula>
    </cfRule>
  </conditionalFormatting>
  <conditionalFormatting sqref="D18">
    <cfRule type="cellIs" dxfId="0" priority="6" operator="lessThan">
      <formula>$C18</formula>
    </cfRule>
  </conditionalFormatting>
  <conditionalFormatting sqref="D20:D24">
    <cfRule type="containsBlanks" dxfId="2" priority="7">
      <formula>LEN(TRIM(D20))=0</formula>
    </cfRule>
  </conditionalFormatting>
  <conditionalFormatting sqref="D20:D24">
    <cfRule type="cellIs" dxfId="0" priority="8" operator="lessThan">
      <formula>$C20</formula>
    </cfRule>
  </conditionalFormatting>
  <conditionalFormatting sqref="D26:D48">
    <cfRule type="containsBlanks" dxfId="2" priority="9">
      <formula>LEN(TRIM(D26))=0</formula>
    </cfRule>
  </conditionalFormatting>
  <conditionalFormatting sqref="D26:D48">
    <cfRule type="cellIs" dxfId="0" priority="10" operator="lessThan">
      <formula>$C26</formula>
    </cfRule>
  </conditionalFormatting>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0.75"/>
    <col customWidth="1" min="2" max="2" width="2.88"/>
    <col customWidth="1" min="3" max="3" width="51.5"/>
    <col customWidth="1" min="6" max="6" width="3.63"/>
  </cols>
  <sheetData>
    <row r="1">
      <c r="D1" s="120"/>
      <c r="E1" s="120"/>
    </row>
    <row r="2" ht="58.5" customHeight="1">
      <c r="A2" s="2"/>
      <c r="B2" s="121"/>
      <c r="C2" s="121"/>
      <c r="D2" s="122"/>
      <c r="E2" s="122"/>
      <c r="F2" s="121"/>
    </row>
    <row r="3">
      <c r="B3" s="121"/>
      <c r="C3" s="121"/>
      <c r="D3" s="122"/>
      <c r="E3" s="122"/>
      <c r="F3" s="121"/>
    </row>
    <row r="4">
      <c r="B4" s="123"/>
      <c r="C4" s="123"/>
      <c r="D4" s="124"/>
      <c r="E4" s="124"/>
      <c r="F4" s="123"/>
    </row>
    <row r="5">
      <c r="B5" s="123"/>
      <c r="C5" s="123"/>
      <c r="D5" s="125" t="s">
        <v>265</v>
      </c>
      <c r="E5" s="125" t="s">
        <v>266</v>
      </c>
      <c r="F5" s="123"/>
    </row>
    <row r="6">
      <c r="B6" s="126"/>
      <c r="C6" s="126" t="s">
        <v>267</v>
      </c>
      <c r="D6" s="123"/>
      <c r="E6" s="123"/>
      <c r="F6" s="123"/>
    </row>
    <row r="7">
      <c r="B7" s="127"/>
      <c r="C7" s="127" t="s">
        <v>268</v>
      </c>
      <c r="D7" s="128">
        <f>Scoring!C18</f>
        <v>1</v>
      </c>
      <c r="E7" s="129">
        <f>Scoring!D18</f>
        <v>1</v>
      </c>
      <c r="F7" s="123"/>
    </row>
    <row r="8">
      <c r="B8" s="123"/>
      <c r="C8" s="123"/>
      <c r="D8" s="130"/>
      <c r="E8" s="131"/>
      <c r="F8" s="123"/>
    </row>
    <row r="9">
      <c r="B9" s="126"/>
      <c r="C9" s="126" t="s">
        <v>269</v>
      </c>
      <c r="D9" s="130"/>
      <c r="E9" s="131"/>
      <c r="F9" s="123"/>
    </row>
    <row r="10">
      <c r="B10" s="123"/>
      <c r="C10" s="123" t="s">
        <v>36</v>
      </c>
      <c r="D10" s="128">
        <f>Scoring!C20</f>
        <v>2</v>
      </c>
      <c r="E10" s="132">
        <f>Scoring!D20</f>
        <v>0</v>
      </c>
      <c r="F10" s="123"/>
    </row>
    <row r="11">
      <c r="B11" s="123"/>
      <c r="C11" s="123" t="s">
        <v>66</v>
      </c>
      <c r="D11" s="128">
        <f>Scoring!C22</f>
        <v>2</v>
      </c>
      <c r="E11" s="132">
        <f>Scoring!D22</f>
        <v>3</v>
      </c>
      <c r="F11" s="123"/>
    </row>
    <row r="12">
      <c r="B12" s="123"/>
      <c r="C12" s="123" t="s">
        <v>44</v>
      </c>
      <c r="D12" s="128">
        <f>Scoring!C23</f>
        <v>2</v>
      </c>
      <c r="E12" s="133">
        <f>Scoring!D23</f>
        <v>1</v>
      </c>
      <c r="F12" s="123"/>
    </row>
    <row r="13">
      <c r="B13" s="123"/>
      <c r="C13" s="123" t="s">
        <v>47</v>
      </c>
      <c r="D13" s="128">
        <f>Scoring!C24</f>
        <v>2</v>
      </c>
      <c r="E13" s="134">
        <f>Scoring!D24</f>
        <v>1</v>
      </c>
      <c r="F13" s="123"/>
    </row>
    <row r="14">
      <c r="B14" s="123"/>
      <c r="C14" s="123"/>
      <c r="D14" s="130"/>
      <c r="E14" s="131"/>
      <c r="F14" s="123"/>
    </row>
    <row r="15">
      <c r="B15" s="126"/>
      <c r="C15" s="126" t="s">
        <v>23</v>
      </c>
      <c r="D15" s="130"/>
      <c r="E15" s="131"/>
      <c r="F15" s="123"/>
    </row>
    <row r="16">
      <c r="B16" s="123"/>
      <c r="C16" s="123" t="s">
        <v>270</v>
      </c>
      <c r="D16" s="128">
        <f>Scoring!C51</f>
        <v>48</v>
      </c>
      <c r="E16" s="135">
        <f>Scoring!D51</f>
        <v>36</v>
      </c>
      <c r="F16" s="123"/>
    </row>
    <row r="17">
      <c r="B17" s="123"/>
      <c r="C17" s="123" t="s">
        <v>271</v>
      </c>
      <c r="D17" s="128">
        <f>Scoring!C52</f>
        <v>3</v>
      </c>
      <c r="E17" s="135">
        <f>Scoring!D52</f>
        <v>2</v>
      </c>
      <c r="F17" s="123"/>
    </row>
    <row r="18">
      <c r="B18" s="123"/>
      <c r="C18" s="123" t="s">
        <v>272</v>
      </c>
      <c r="D18" s="128">
        <f>Scoring!C53</f>
        <v>3</v>
      </c>
      <c r="E18" s="135">
        <f>Scoring!D53</f>
        <v>3</v>
      </c>
      <c r="F18" s="123"/>
    </row>
    <row r="19">
      <c r="B19" s="123"/>
      <c r="C19" s="123" t="s">
        <v>273</v>
      </c>
      <c r="D19" s="128">
        <f>Scoring!C54</f>
        <v>5</v>
      </c>
      <c r="E19" s="133">
        <f>Scoring!D54</f>
        <v>3</v>
      </c>
      <c r="F19" s="123"/>
    </row>
    <row r="20">
      <c r="B20" s="123"/>
      <c r="C20" s="123"/>
      <c r="D20" s="131"/>
      <c r="E20" s="131"/>
      <c r="F20" s="123"/>
    </row>
    <row r="21">
      <c r="B21" s="123"/>
      <c r="C21" s="123"/>
      <c r="D21" s="131"/>
      <c r="E21" s="131"/>
      <c r="F21" s="123"/>
    </row>
    <row r="22">
      <c r="B22" s="136"/>
      <c r="C22" s="137" t="s">
        <v>274</v>
      </c>
      <c r="D22" s="138"/>
      <c r="E22" s="138"/>
      <c r="F22" s="123"/>
    </row>
    <row r="23">
      <c r="B23" s="139"/>
      <c r="C23" s="140" t="s">
        <v>275</v>
      </c>
      <c r="D23" s="138"/>
      <c r="E23" s="138"/>
      <c r="F23" s="123"/>
    </row>
    <row r="24">
      <c r="B24" s="139"/>
      <c r="C24" s="141" t="s">
        <v>276</v>
      </c>
      <c r="D24" s="138"/>
      <c r="E24" s="138"/>
      <c r="F24" s="123"/>
    </row>
    <row r="25">
      <c r="B25" s="139"/>
      <c r="C25" s="140" t="s">
        <v>277</v>
      </c>
      <c r="D25" s="138"/>
      <c r="E25" s="138"/>
      <c r="F25" s="123"/>
    </row>
    <row r="26">
      <c r="B26" s="123"/>
      <c r="C26" s="123"/>
      <c r="D26" s="131"/>
      <c r="E26" s="131"/>
      <c r="F26" s="123"/>
    </row>
    <row r="27">
      <c r="D27" s="120"/>
      <c r="E27" s="120"/>
    </row>
    <row r="28">
      <c r="D28" s="120"/>
      <c r="E28" s="120"/>
    </row>
    <row r="29">
      <c r="D29" s="120"/>
      <c r="E29" s="120"/>
    </row>
    <row r="30">
      <c r="D30" s="120"/>
      <c r="E30" s="120"/>
    </row>
    <row r="31">
      <c r="D31" s="120"/>
      <c r="E31" s="120"/>
    </row>
    <row r="32">
      <c r="D32" s="120"/>
      <c r="E32" s="120"/>
    </row>
    <row r="33">
      <c r="D33" s="120"/>
      <c r="E33" s="120"/>
    </row>
    <row r="34">
      <c r="D34" s="120"/>
      <c r="E34" s="120"/>
    </row>
    <row r="35">
      <c r="D35" s="120"/>
      <c r="E35" s="120"/>
    </row>
    <row r="36">
      <c r="D36" s="120"/>
      <c r="E36" s="120"/>
    </row>
    <row r="37">
      <c r="D37" s="120"/>
      <c r="E37" s="120"/>
    </row>
    <row r="38">
      <c r="D38" s="120"/>
      <c r="E38" s="120"/>
    </row>
    <row r="39">
      <c r="D39" s="120"/>
      <c r="E39" s="120"/>
    </row>
    <row r="40">
      <c r="D40" s="120"/>
      <c r="E40" s="120"/>
    </row>
    <row r="41">
      <c r="D41" s="120"/>
      <c r="E41" s="120"/>
    </row>
    <row r="42">
      <c r="D42" s="120"/>
      <c r="E42" s="120"/>
    </row>
    <row r="43">
      <c r="D43" s="120"/>
      <c r="E43" s="120"/>
    </row>
    <row r="44">
      <c r="D44" s="120"/>
      <c r="E44" s="120"/>
    </row>
    <row r="45">
      <c r="D45" s="120"/>
      <c r="E45" s="120"/>
    </row>
    <row r="46">
      <c r="D46" s="120"/>
      <c r="E46" s="120"/>
    </row>
    <row r="47">
      <c r="D47" s="120"/>
      <c r="E47" s="120"/>
    </row>
    <row r="48">
      <c r="D48" s="120"/>
      <c r="E48" s="120"/>
    </row>
    <row r="49">
      <c r="D49" s="120"/>
      <c r="E49" s="120"/>
    </row>
    <row r="50">
      <c r="D50" s="120"/>
      <c r="E50" s="120"/>
    </row>
    <row r="51">
      <c r="D51" s="120"/>
      <c r="E51" s="120"/>
    </row>
    <row r="52">
      <c r="D52" s="120"/>
      <c r="E52" s="120"/>
    </row>
    <row r="53">
      <c r="D53" s="120"/>
      <c r="E53" s="120"/>
    </row>
    <row r="54">
      <c r="D54" s="120"/>
      <c r="E54" s="120"/>
    </row>
    <row r="55">
      <c r="D55" s="120"/>
      <c r="E55" s="120"/>
    </row>
    <row r="56">
      <c r="D56" s="120"/>
      <c r="E56" s="120"/>
    </row>
    <row r="57">
      <c r="D57" s="120"/>
      <c r="E57" s="120"/>
    </row>
    <row r="58">
      <c r="D58" s="120"/>
      <c r="E58" s="120"/>
    </row>
    <row r="59">
      <c r="D59" s="120"/>
      <c r="E59" s="120"/>
    </row>
    <row r="60">
      <c r="D60" s="120"/>
      <c r="E60" s="120"/>
    </row>
    <row r="61">
      <c r="D61" s="120"/>
      <c r="E61" s="120"/>
    </row>
    <row r="62">
      <c r="D62" s="120"/>
      <c r="E62" s="120"/>
    </row>
    <row r="63">
      <c r="D63" s="120"/>
      <c r="E63" s="120"/>
    </row>
    <row r="64">
      <c r="D64" s="120"/>
      <c r="E64" s="120"/>
    </row>
    <row r="65">
      <c r="D65" s="120"/>
      <c r="E65" s="120"/>
    </row>
    <row r="66">
      <c r="D66" s="120"/>
      <c r="E66" s="120"/>
    </row>
    <row r="67">
      <c r="D67" s="120"/>
      <c r="E67" s="120"/>
    </row>
    <row r="68">
      <c r="D68" s="120"/>
      <c r="E68" s="120"/>
    </row>
    <row r="69">
      <c r="D69" s="120"/>
      <c r="E69" s="120"/>
    </row>
    <row r="70">
      <c r="D70" s="120"/>
      <c r="E70" s="120"/>
    </row>
    <row r="71">
      <c r="D71" s="120"/>
      <c r="E71" s="120"/>
    </row>
    <row r="72">
      <c r="D72" s="120"/>
      <c r="E72" s="120"/>
    </row>
    <row r="73">
      <c r="D73" s="120"/>
      <c r="E73" s="120"/>
    </row>
    <row r="74">
      <c r="D74" s="120"/>
      <c r="E74" s="120"/>
    </row>
    <row r="75">
      <c r="D75" s="120"/>
      <c r="E75" s="120"/>
    </row>
    <row r="76">
      <c r="D76" s="120"/>
      <c r="E76" s="120"/>
    </row>
    <row r="77">
      <c r="D77" s="120"/>
      <c r="E77" s="120"/>
    </row>
    <row r="78">
      <c r="D78" s="120"/>
      <c r="E78" s="120"/>
    </row>
    <row r="79">
      <c r="D79" s="120"/>
      <c r="E79" s="120"/>
    </row>
    <row r="80">
      <c r="D80" s="120"/>
      <c r="E80" s="120"/>
    </row>
    <row r="81">
      <c r="D81" s="120"/>
      <c r="E81" s="120"/>
    </row>
    <row r="82">
      <c r="D82" s="120"/>
      <c r="E82" s="120"/>
    </row>
    <row r="83">
      <c r="D83" s="120"/>
      <c r="E83" s="120"/>
    </row>
    <row r="84">
      <c r="D84" s="120"/>
      <c r="E84" s="120"/>
    </row>
    <row r="85">
      <c r="D85" s="120"/>
      <c r="E85" s="120"/>
    </row>
    <row r="86">
      <c r="D86" s="120"/>
      <c r="E86" s="120"/>
    </row>
    <row r="87">
      <c r="D87" s="120"/>
      <c r="E87" s="120"/>
    </row>
    <row r="88">
      <c r="D88" s="120"/>
      <c r="E88" s="120"/>
    </row>
    <row r="89">
      <c r="D89" s="120"/>
      <c r="E89" s="120"/>
    </row>
    <row r="90">
      <c r="D90" s="120"/>
      <c r="E90" s="120"/>
    </row>
    <row r="91">
      <c r="D91" s="120"/>
      <c r="E91" s="120"/>
    </row>
    <row r="92">
      <c r="D92" s="120"/>
      <c r="E92" s="120"/>
    </row>
    <row r="93">
      <c r="D93" s="120"/>
      <c r="E93" s="120"/>
    </row>
    <row r="94">
      <c r="D94" s="120"/>
      <c r="E94" s="120"/>
    </row>
    <row r="95">
      <c r="D95" s="120"/>
      <c r="E95" s="120"/>
    </row>
    <row r="96">
      <c r="D96" s="120"/>
      <c r="E96" s="120"/>
    </row>
    <row r="97">
      <c r="D97" s="120"/>
      <c r="E97" s="120"/>
    </row>
    <row r="98">
      <c r="D98" s="120"/>
      <c r="E98" s="120"/>
    </row>
    <row r="99">
      <c r="D99" s="120"/>
      <c r="E99" s="120"/>
    </row>
    <row r="100">
      <c r="D100" s="120"/>
      <c r="E100" s="120"/>
    </row>
    <row r="101">
      <c r="D101" s="120"/>
      <c r="E101" s="120"/>
    </row>
    <row r="102">
      <c r="D102" s="120"/>
      <c r="E102" s="120"/>
    </row>
    <row r="103">
      <c r="D103" s="120"/>
      <c r="E103" s="120"/>
    </row>
    <row r="104">
      <c r="D104" s="120"/>
      <c r="E104" s="120"/>
    </row>
    <row r="105">
      <c r="D105" s="120"/>
      <c r="E105" s="120"/>
    </row>
    <row r="106">
      <c r="D106" s="120"/>
      <c r="E106" s="120"/>
    </row>
    <row r="107">
      <c r="D107" s="120"/>
      <c r="E107" s="120"/>
    </row>
    <row r="108">
      <c r="D108" s="120"/>
      <c r="E108" s="120"/>
    </row>
    <row r="109">
      <c r="D109" s="120"/>
      <c r="E109" s="120"/>
    </row>
    <row r="110">
      <c r="D110" s="120"/>
      <c r="E110" s="120"/>
    </row>
    <row r="111">
      <c r="D111" s="120"/>
      <c r="E111" s="120"/>
    </row>
    <row r="112">
      <c r="D112" s="120"/>
      <c r="E112" s="120"/>
    </row>
    <row r="113">
      <c r="D113" s="120"/>
      <c r="E113" s="120"/>
    </row>
    <row r="114">
      <c r="D114" s="120"/>
      <c r="E114" s="120"/>
    </row>
    <row r="115">
      <c r="D115" s="120"/>
      <c r="E115" s="120"/>
    </row>
    <row r="116">
      <c r="D116" s="120"/>
      <c r="E116" s="120"/>
    </row>
    <row r="117">
      <c r="D117" s="120"/>
      <c r="E117" s="120"/>
    </row>
    <row r="118">
      <c r="D118" s="120"/>
      <c r="E118" s="120"/>
    </row>
    <row r="119">
      <c r="D119" s="120"/>
      <c r="E119" s="120"/>
    </row>
    <row r="120">
      <c r="D120" s="120"/>
      <c r="E120" s="120"/>
    </row>
    <row r="121">
      <c r="D121" s="120"/>
      <c r="E121" s="120"/>
    </row>
    <row r="122">
      <c r="D122" s="120"/>
      <c r="E122" s="120"/>
    </row>
    <row r="123">
      <c r="D123" s="120"/>
      <c r="E123" s="120"/>
    </row>
    <row r="124">
      <c r="D124" s="120"/>
      <c r="E124" s="120"/>
    </row>
    <row r="125">
      <c r="D125" s="120"/>
      <c r="E125" s="120"/>
    </row>
    <row r="126">
      <c r="D126" s="120"/>
      <c r="E126" s="120"/>
    </row>
    <row r="127">
      <c r="D127" s="120"/>
      <c r="E127" s="120"/>
    </row>
    <row r="128">
      <c r="D128" s="120"/>
      <c r="E128" s="120"/>
    </row>
    <row r="129">
      <c r="D129" s="120"/>
      <c r="E129" s="120"/>
    </row>
    <row r="130">
      <c r="D130" s="120"/>
      <c r="E130" s="120"/>
    </row>
    <row r="131">
      <c r="D131" s="120"/>
      <c r="E131" s="120"/>
    </row>
    <row r="132">
      <c r="D132" s="120"/>
      <c r="E132" s="120"/>
    </row>
    <row r="133">
      <c r="D133" s="120"/>
      <c r="E133" s="120"/>
    </row>
    <row r="134">
      <c r="D134" s="120"/>
      <c r="E134" s="120"/>
    </row>
    <row r="135">
      <c r="D135" s="120"/>
      <c r="E135" s="120"/>
    </row>
    <row r="136">
      <c r="D136" s="120"/>
      <c r="E136" s="120"/>
    </row>
    <row r="137">
      <c r="D137" s="120"/>
      <c r="E137" s="120"/>
    </row>
    <row r="138">
      <c r="D138" s="120"/>
      <c r="E138" s="120"/>
    </row>
    <row r="139">
      <c r="D139" s="120"/>
      <c r="E139" s="120"/>
    </row>
    <row r="140">
      <c r="D140" s="120"/>
      <c r="E140" s="120"/>
    </row>
    <row r="141">
      <c r="D141" s="120"/>
      <c r="E141" s="120"/>
    </row>
    <row r="142">
      <c r="D142" s="120"/>
      <c r="E142" s="120"/>
    </row>
    <row r="143">
      <c r="D143" s="120"/>
      <c r="E143" s="120"/>
    </row>
    <row r="144">
      <c r="D144" s="120"/>
      <c r="E144" s="120"/>
    </row>
    <row r="145">
      <c r="D145" s="120"/>
      <c r="E145" s="120"/>
    </row>
    <row r="146">
      <c r="D146" s="120"/>
      <c r="E146" s="120"/>
    </row>
    <row r="147">
      <c r="D147" s="120"/>
      <c r="E147" s="120"/>
    </row>
    <row r="148">
      <c r="D148" s="120"/>
      <c r="E148" s="120"/>
    </row>
    <row r="149">
      <c r="D149" s="120"/>
      <c r="E149" s="120"/>
    </row>
    <row r="150">
      <c r="D150" s="120"/>
      <c r="E150" s="120"/>
    </row>
    <row r="151">
      <c r="D151" s="120"/>
      <c r="E151" s="120"/>
    </row>
    <row r="152">
      <c r="D152" s="120"/>
      <c r="E152" s="120"/>
    </row>
    <row r="153">
      <c r="D153" s="120"/>
      <c r="E153" s="120"/>
    </row>
    <row r="154">
      <c r="D154" s="120"/>
      <c r="E154" s="120"/>
    </row>
    <row r="155">
      <c r="D155" s="120"/>
      <c r="E155" s="120"/>
    </row>
    <row r="156">
      <c r="D156" s="120"/>
      <c r="E156" s="120"/>
    </row>
    <row r="157">
      <c r="D157" s="120"/>
      <c r="E157" s="120"/>
    </row>
    <row r="158">
      <c r="D158" s="120"/>
      <c r="E158" s="120"/>
    </row>
    <row r="159">
      <c r="D159" s="120"/>
      <c r="E159" s="120"/>
    </row>
    <row r="160">
      <c r="D160" s="120"/>
      <c r="E160" s="120"/>
    </row>
    <row r="161">
      <c r="D161" s="120"/>
      <c r="E161" s="120"/>
    </row>
    <row r="162">
      <c r="D162" s="120"/>
      <c r="E162" s="120"/>
    </row>
    <row r="163">
      <c r="D163" s="120"/>
      <c r="E163" s="120"/>
    </row>
    <row r="164">
      <c r="D164" s="120"/>
      <c r="E164" s="120"/>
    </row>
    <row r="165">
      <c r="D165" s="120"/>
      <c r="E165" s="120"/>
    </row>
    <row r="166">
      <c r="D166" s="120"/>
      <c r="E166" s="120"/>
    </row>
    <row r="167">
      <c r="D167" s="120"/>
      <c r="E167" s="120"/>
    </row>
    <row r="168">
      <c r="D168" s="120"/>
      <c r="E168" s="120"/>
    </row>
    <row r="169">
      <c r="D169" s="120"/>
      <c r="E169" s="120"/>
    </row>
    <row r="170">
      <c r="D170" s="120"/>
      <c r="E170" s="120"/>
    </row>
    <row r="171">
      <c r="D171" s="120"/>
      <c r="E171" s="120"/>
    </row>
    <row r="172">
      <c r="D172" s="120"/>
      <c r="E172" s="120"/>
    </row>
    <row r="173">
      <c r="D173" s="120"/>
      <c r="E173" s="120"/>
    </row>
    <row r="174">
      <c r="D174" s="120"/>
      <c r="E174" s="120"/>
    </row>
    <row r="175">
      <c r="D175" s="120"/>
      <c r="E175" s="120"/>
    </row>
    <row r="176">
      <c r="D176" s="120"/>
      <c r="E176" s="120"/>
    </row>
    <row r="177">
      <c r="D177" s="120"/>
      <c r="E177" s="120"/>
    </row>
    <row r="178">
      <c r="D178" s="120"/>
      <c r="E178" s="120"/>
    </row>
    <row r="179">
      <c r="D179" s="120"/>
      <c r="E179" s="120"/>
    </row>
    <row r="180">
      <c r="D180" s="120"/>
      <c r="E180" s="120"/>
    </row>
    <row r="181">
      <c r="D181" s="120"/>
      <c r="E181" s="120"/>
    </row>
    <row r="182">
      <c r="D182" s="120"/>
      <c r="E182" s="120"/>
    </row>
    <row r="183">
      <c r="D183" s="120"/>
      <c r="E183" s="120"/>
    </row>
    <row r="184">
      <c r="D184" s="120"/>
      <c r="E184" s="120"/>
    </row>
    <row r="185">
      <c r="D185" s="120"/>
      <c r="E185" s="120"/>
    </row>
    <row r="186">
      <c r="D186" s="120"/>
      <c r="E186" s="120"/>
    </row>
    <row r="187">
      <c r="D187" s="120"/>
      <c r="E187" s="120"/>
    </row>
    <row r="188">
      <c r="D188" s="120"/>
      <c r="E188" s="120"/>
    </row>
    <row r="189">
      <c r="D189" s="120"/>
      <c r="E189" s="120"/>
    </row>
    <row r="190">
      <c r="D190" s="120"/>
      <c r="E190" s="120"/>
    </row>
    <row r="191">
      <c r="D191" s="120"/>
      <c r="E191" s="120"/>
    </row>
    <row r="192">
      <c r="D192" s="120"/>
      <c r="E192" s="120"/>
    </row>
    <row r="193">
      <c r="D193" s="120"/>
      <c r="E193" s="120"/>
    </row>
    <row r="194">
      <c r="D194" s="120"/>
      <c r="E194" s="120"/>
    </row>
    <row r="195">
      <c r="D195" s="120"/>
      <c r="E195" s="120"/>
    </row>
    <row r="196">
      <c r="D196" s="120"/>
      <c r="E196" s="120"/>
    </row>
    <row r="197">
      <c r="D197" s="120"/>
      <c r="E197" s="120"/>
    </row>
    <row r="198">
      <c r="D198" s="120"/>
      <c r="E198" s="120"/>
    </row>
    <row r="199">
      <c r="D199" s="120"/>
      <c r="E199" s="120"/>
    </row>
    <row r="200">
      <c r="D200" s="120"/>
      <c r="E200" s="120"/>
    </row>
    <row r="201">
      <c r="D201" s="120"/>
      <c r="E201" s="120"/>
    </row>
    <row r="202">
      <c r="D202" s="120"/>
      <c r="E202" s="120"/>
    </row>
    <row r="203">
      <c r="D203" s="120"/>
      <c r="E203" s="120"/>
    </row>
    <row r="204">
      <c r="D204" s="120"/>
      <c r="E204" s="120"/>
    </row>
    <row r="205">
      <c r="D205" s="120"/>
      <c r="E205" s="120"/>
    </row>
    <row r="206">
      <c r="D206" s="120"/>
      <c r="E206" s="120"/>
    </row>
    <row r="207">
      <c r="D207" s="120"/>
      <c r="E207" s="120"/>
    </row>
    <row r="208">
      <c r="D208" s="120"/>
      <c r="E208" s="120"/>
    </row>
    <row r="209">
      <c r="D209" s="120"/>
      <c r="E209" s="120"/>
    </row>
    <row r="210">
      <c r="D210" s="120"/>
      <c r="E210" s="120"/>
    </row>
    <row r="211">
      <c r="D211" s="120"/>
      <c r="E211" s="120"/>
    </row>
    <row r="212">
      <c r="D212" s="120"/>
      <c r="E212" s="120"/>
    </row>
    <row r="213">
      <c r="D213" s="120"/>
      <c r="E213" s="120"/>
    </row>
    <row r="214">
      <c r="D214" s="120"/>
      <c r="E214" s="120"/>
    </row>
    <row r="215">
      <c r="D215" s="120"/>
      <c r="E215" s="120"/>
    </row>
    <row r="216">
      <c r="D216" s="120"/>
      <c r="E216" s="120"/>
    </row>
    <row r="217">
      <c r="D217" s="120"/>
      <c r="E217" s="120"/>
    </row>
    <row r="218">
      <c r="D218" s="120"/>
      <c r="E218" s="120"/>
    </row>
    <row r="219">
      <c r="D219" s="120"/>
      <c r="E219" s="120"/>
    </row>
    <row r="220">
      <c r="D220" s="120"/>
      <c r="E220" s="120"/>
    </row>
    <row r="221">
      <c r="D221" s="120"/>
      <c r="E221" s="120"/>
    </row>
    <row r="222">
      <c r="D222" s="120"/>
      <c r="E222" s="120"/>
    </row>
    <row r="223">
      <c r="D223" s="120"/>
      <c r="E223" s="120"/>
    </row>
    <row r="224">
      <c r="D224" s="120"/>
      <c r="E224" s="120"/>
    </row>
    <row r="225">
      <c r="D225" s="120"/>
      <c r="E225" s="120"/>
    </row>
    <row r="226">
      <c r="D226" s="120"/>
      <c r="E226" s="120"/>
    </row>
    <row r="227">
      <c r="D227" s="120"/>
      <c r="E227" s="120"/>
    </row>
    <row r="228">
      <c r="D228" s="120"/>
      <c r="E228" s="120"/>
    </row>
    <row r="229">
      <c r="D229" s="120"/>
      <c r="E229" s="120"/>
    </row>
    <row r="230">
      <c r="D230" s="120"/>
      <c r="E230" s="120"/>
    </row>
    <row r="231">
      <c r="D231" s="120"/>
      <c r="E231" s="120"/>
    </row>
    <row r="232">
      <c r="D232" s="120"/>
      <c r="E232" s="120"/>
    </row>
    <row r="233">
      <c r="D233" s="120"/>
      <c r="E233" s="120"/>
    </row>
    <row r="234">
      <c r="D234" s="120"/>
      <c r="E234" s="120"/>
    </row>
    <row r="235">
      <c r="D235" s="120"/>
      <c r="E235" s="120"/>
    </row>
    <row r="236">
      <c r="D236" s="120"/>
      <c r="E236" s="120"/>
    </row>
    <row r="237">
      <c r="D237" s="120"/>
      <c r="E237" s="120"/>
    </row>
    <row r="238">
      <c r="D238" s="120"/>
      <c r="E238" s="120"/>
    </row>
    <row r="239">
      <c r="D239" s="120"/>
      <c r="E239" s="120"/>
    </row>
    <row r="240">
      <c r="D240" s="120"/>
      <c r="E240" s="120"/>
    </row>
    <row r="241">
      <c r="D241" s="120"/>
      <c r="E241" s="120"/>
    </row>
    <row r="242">
      <c r="D242" s="120"/>
      <c r="E242" s="120"/>
    </row>
    <row r="243">
      <c r="D243" s="120"/>
      <c r="E243" s="120"/>
    </row>
    <row r="244">
      <c r="D244" s="120"/>
      <c r="E244" s="120"/>
    </row>
    <row r="245">
      <c r="D245" s="120"/>
      <c r="E245" s="120"/>
    </row>
    <row r="246">
      <c r="D246" s="120"/>
      <c r="E246" s="120"/>
    </row>
    <row r="247">
      <c r="D247" s="120"/>
      <c r="E247" s="120"/>
    </row>
    <row r="248">
      <c r="D248" s="120"/>
      <c r="E248" s="120"/>
    </row>
    <row r="249">
      <c r="D249" s="120"/>
      <c r="E249" s="120"/>
    </row>
    <row r="250">
      <c r="D250" s="120"/>
      <c r="E250" s="120"/>
    </row>
    <row r="251">
      <c r="D251" s="120"/>
      <c r="E251" s="120"/>
    </row>
    <row r="252">
      <c r="D252" s="120"/>
      <c r="E252" s="120"/>
    </row>
    <row r="253">
      <c r="D253" s="120"/>
      <c r="E253" s="120"/>
    </row>
    <row r="254">
      <c r="D254" s="120"/>
      <c r="E254" s="120"/>
    </row>
    <row r="255">
      <c r="D255" s="120"/>
      <c r="E255" s="120"/>
    </row>
    <row r="256">
      <c r="D256" s="120"/>
      <c r="E256" s="120"/>
    </row>
    <row r="257">
      <c r="D257" s="120"/>
      <c r="E257" s="120"/>
    </row>
    <row r="258">
      <c r="D258" s="120"/>
      <c r="E258" s="120"/>
    </row>
    <row r="259">
      <c r="D259" s="120"/>
      <c r="E259" s="120"/>
    </row>
    <row r="260">
      <c r="D260" s="120"/>
      <c r="E260" s="120"/>
    </row>
    <row r="261">
      <c r="D261" s="120"/>
      <c r="E261" s="120"/>
    </row>
    <row r="262">
      <c r="D262" s="120"/>
      <c r="E262" s="120"/>
    </row>
    <row r="263">
      <c r="D263" s="120"/>
      <c r="E263" s="120"/>
    </row>
    <row r="264">
      <c r="D264" s="120"/>
      <c r="E264" s="120"/>
    </row>
    <row r="265">
      <c r="D265" s="120"/>
      <c r="E265" s="120"/>
    </row>
    <row r="266">
      <c r="D266" s="120"/>
      <c r="E266" s="120"/>
    </row>
    <row r="267">
      <c r="D267" s="120"/>
      <c r="E267" s="120"/>
    </row>
    <row r="268">
      <c r="D268" s="120"/>
      <c r="E268" s="120"/>
    </row>
    <row r="269">
      <c r="D269" s="120"/>
      <c r="E269" s="120"/>
    </row>
    <row r="270">
      <c r="D270" s="120"/>
      <c r="E270" s="120"/>
    </row>
    <row r="271">
      <c r="D271" s="120"/>
      <c r="E271" s="120"/>
    </row>
    <row r="272">
      <c r="D272" s="120"/>
      <c r="E272" s="120"/>
    </row>
    <row r="273">
      <c r="D273" s="120"/>
      <c r="E273" s="120"/>
    </row>
    <row r="274">
      <c r="D274" s="120"/>
      <c r="E274" s="120"/>
    </row>
    <row r="275">
      <c r="D275" s="120"/>
      <c r="E275" s="120"/>
    </row>
    <row r="276">
      <c r="D276" s="120"/>
      <c r="E276" s="120"/>
    </row>
    <row r="277">
      <c r="D277" s="120"/>
      <c r="E277" s="120"/>
    </row>
    <row r="278">
      <c r="D278" s="120"/>
      <c r="E278" s="120"/>
    </row>
    <row r="279">
      <c r="D279" s="120"/>
      <c r="E279" s="120"/>
    </row>
    <row r="280">
      <c r="D280" s="120"/>
      <c r="E280" s="120"/>
    </row>
    <row r="281">
      <c r="D281" s="120"/>
      <c r="E281" s="120"/>
    </row>
    <row r="282">
      <c r="D282" s="120"/>
      <c r="E282" s="120"/>
    </row>
    <row r="283">
      <c r="D283" s="120"/>
      <c r="E283" s="120"/>
    </row>
    <row r="284">
      <c r="D284" s="120"/>
      <c r="E284" s="120"/>
    </row>
    <row r="285">
      <c r="D285" s="120"/>
      <c r="E285" s="120"/>
    </row>
    <row r="286">
      <c r="D286" s="120"/>
      <c r="E286" s="120"/>
    </row>
    <row r="287">
      <c r="D287" s="120"/>
      <c r="E287" s="120"/>
    </row>
    <row r="288">
      <c r="D288" s="120"/>
      <c r="E288" s="120"/>
    </row>
    <row r="289">
      <c r="D289" s="120"/>
      <c r="E289" s="120"/>
    </row>
    <row r="290">
      <c r="D290" s="120"/>
      <c r="E290" s="120"/>
    </row>
    <row r="291">
      <c r="D291" s="120"/>
      <c r="E291" s="120"/>
    </row>
    <row r="292">
      <c r="D292" s="120"/>
      <c r="E292" s="120"/>
    </row>
    <row r="293">
      <c r="D293" s="120"/>
      <c r="E293" s="120"/>
    </row>
    <row r="294">
      <c r="D294" s="120"/>
      <c r="E294" s="120"/>
    </row>
    <row r="295">
      <c r="D295" s="120"/>
      <c r="E295" s="120"/>
    </row>
    <row r="296">
      <c r="D296" s="120"/>
      <c r="E296" s="120"/>
    </row>
    <row r="297">
      <c r="D297" s="120"/>
      <c r="E297" s="120"/>
    </row>
    <row r="298">
      <c r="D298" s="120"/>
      <c r="E298" s="120"/>
    </row>
    <row r="299">
      <c r="D299" s="120"/>
      <c r="E299" s="120"/>
    </row>
    <row r="300">
      <c r="D300" s="120"/>
      <c r="E300" s="120"/>
    </row>
    <row r="301">
      <c r="D301" s="120"/>
      <c r="E301" s="120"/>
    </row>
    <row r="302">
      <c r="D302" s="120"/>
      <c r="E302" s="120"/>
    </row>
    <row r="303">
      <c r="D303" s="120"/>
      <c r="E303" s="120"/>
    </row>
    <row r="304">
      <c r="D304" s="120"/>
      <c r="E304" s="120"/>
    </row>
    <row r="305">
      <c r="D305" s="120"/>
      <c r="E305" s="120"/>
    </row>
    <row r="306">
      <c r="D306" s="120"/>
      <c r="E306" s="120"/>
    </row>
    <row r="307">
      <c r="D307" s="120"/>
      <c r="E307" s="120"/>
    </row>
    <row r="308">
      <c r="D308" s="120"/>
      <c r="E308" s="120"/>
    </row>
    <row r="309">
      <c r="D309" s="120"/>
      <c r="E309" s="120"/>
    </row>
    <row r="310">
      <c r="D310" s="120"/>
      <c r="E310" s="120"/>
    </row>
    <row r="311">
      <c r="D311" s="120"/>
      <c r="E311" s="120"/>
    </row>
    <row r="312">
      <c r="D312" s="120"/>
      <c r="E312" s="120"/>
    </row>
    <row r="313">
      <c r="D313" s="120"/>
      <c r="E313" s="120"/>
    </row>
    <row r="314">
      <c r="D314" s="120"/>
      <c r="E314" s="120"/>
    </row>
    <row r="315">
      <c r="D315" s="120"/>
      <c r="E315" s="120"/>
    </row>
    <row r="316">
      <c r="D316" s="120"/>
      <c r="E316" s="120"/>
    </row>
    <row r="317">
      <c r="D317" s="120"/>
      <c r="E317" s="120"/>
    </row>
    <row r="318">
      <c r="D318" s="120"/>
      <c r="E318" s="120"/>
    </row>
    <row r="319">
      <c r="D319" s="120"/>
      <c r="E319" s="120"/>
    </row>
    <row r="320">
      <c r="D320" s="120"/>
      <c r="E320" s="120"/>
    </row>
    <row r="321">
      <c r="D321" s="120"/>
      <c r="E321" s="120"/>
    </row>
    <row r="322">
      <c r="D322" s="120"/>
      <c r="E322" s="120"/>
    </row>
    <row r="323">
      <c r="D323" s="120"/>
      <c r="E323" s="120"/>
    </row>
    <row r="324">
      <c r="D324" s="120"/>
      <c r="E324" s="120"/>
    </row>
    <row r="325">
      <c r="D325" s="120"/>
      <c r="E325" s="120"/>
    </row>
    <row r="326">
      <c r="D326" s="120"/>
      <c r="E326" s="120"/>
    </row>
    <row r="327">
      <c r="D327" s="120"/>
      <c r="E327" s="120"/>
    </row>
    <row r="328">
      <c r="D328" s="120"/>
      <c r="E328" s="120"/>
    </row>
    <row r="329">
      <c r="D329" s="120"/>
      <c r="E329" s="120"/>
    </row>
    <row r="330">
      <c r="D330" s="120"/>
      <c r="E330" s="120"/>
    </row>
    <row r="331">
      <c r="D331" s="120"/>
      <c r="E331" s="120"/>
    </row>
    <row r="332">
      <c r="D332" s="120"/>
      <c r="E332" s="120"/>
    </row>
    <row r="333">
      <c r="D333" s="120"/>
      <c r="E333" s="120"/>
    </row>
    <row r="334">
      <c r="D334" s="120"/>
      <c r="E334" s="120"/>
    </row>
    <row r="335">
      <c r="D335" s="120"/>
      <c r="E335" s="120"/>
    </row>
    <row r="336">
      <c r="D336" s="120"/>
      <c r="E336" s="120"/>
    </row>
    <row r="337">
      <c r="D337" s="120"/>
      <c r="E337" s="120"/>
    </row>
    <row r="338">
      <c r="D338" s="120"/>
      <c r="E338" s="120"/>
    </row>
    <row r="339">
      <c r="D339" s="120"/>
      <c r="E339" s="120"/>
    </row>
    <row r="340">
      <c r="D340" s="120"/>
      <c r="E340" s="120"/>
    </row>
    <row r="341">
      <c r="D341" s="120"/>
      <c r="E341" s="120"/>
    </row>
    <row r="342">
      <c r="D342" s="120"/>
      <c r="E342" s="120"/>
    </row>
    <row r="343">
      <c r="D343" s="120"/>
      <c r="E343" s="120"/>
    </row>
    <row r="344">
      <c r="D344" s="120"/>
      <c r="E344" s="120"/>
    </row>
    <row r="345">
      <c r="D345" s="120"/>
      <c r="E345" s="120"/>
    </row>
    <row r="346">
      <c r="D346" s="120"/>
      <c r="E346" s="120"/>
    </row>
    <row r="347">
      <c r="D347" s="120"/>
      <c r="E347" s="120"/>
    </row>
    <row r="348">
      <c r="D348" s="120"/>
      <c r="E348" s="120"/>
    </row>
    <row r="349">
      <c r="D349" s="120"/>
      <c r="E349" s="120"/>
    </row>
    <row r="350">
      <c r="D350" s="120"/>
      <c r="E350" s="120"/>
    </row>
    <row r="351">
      <c r="D351" s="120"/>
      <c r="E351" s="120"/>
    </row>
    <row r="352">
      <c r="D352" s="120"/>
      <c r="E352" s="120"/>
    </row>
    <row r="353">
      <c r="D353" s="120"/>
      <c r="E353" s="120"/>
    </row>
    <row r="354">
      <c r="D354" s="120"/>
      <c r="E354" s="120"/>
    </row>
    <row r="355">
      <c r="D355" s="120"/>
      <c r="E355" s="120"/>
    </row>
    <row r="356">
      <c r="D356" s="120"/>
      <c r="E356" s="120"/>
    </row>
    <row r="357">
      <c r="D357" s="120"/>
      <c r="E357" s="120"/>
    </row>
    <row r="358">
      <c r="D358" s="120"/>
      <c r="E358" s="120"/>
    </row>
    <row r="359">
      <c r="D359" s="120"/>
      <c r="E359" s="120"/>
    </row>
    <row r="360">
      <c r="D360" s="120"/>
      <c r="E360" s="120"/>
    </row>
    <row r="361">
      <c r="D361" s="120"/>
      <c r="E361" s="120"/>
    </row>
    <row r="362">
      <c r="D362" s="120"/>
      <c r="E362" s="120"/>
    </row>
    <row r="363">
      <c r="D363" s="120"/>
      <c r="E363" s="120"/>
    </row>
    <row r="364">
      <c r="D364" s="120"/>
      <c r="E364" s="120"/>
    </row>
    <row r="365">
      <c r="D365" s="120"/>
      <c r="E365" s="120"/>
    </row>
    <row r="366">
      <c r="D366" s="120"/>
      <c r="E366" s="120"/>
    </row>
    <row r="367">
      <c r="D367" s="120"/>
      <c r="E367" s="120"/>
    </row>
    <row r="368">
      <c r="D368" s="120"/>
      <c r="E368" s="120"/>
    </row>
    <row r="369">
      <c r="D369" s="120"/>
      <c r="E369" s="120"/>
    </row>
    <row r="370">
      <c r="D370" s="120"/>
      <c r="E370" s="120"/>
    </row>
    <row r="371">
      <c r="D371" s="120"/>
      <c r="E371" s="120"/>
    </row>
    <row r="372">
      <c r="D372" s="120"/>
      <c r="E372" s="120"/>
    </row>
    <row r="373">
      <c r="D373" s="120"/>
      <c r="E373" s="120"/>
    </row>
    <row r="374">
      <c r="D374" s="120"/>
      <c r="E374" s="120"/>
    </row>
    <row r="375">
      <c r="D375" s="120"/>
      <c r="E375" s="120"/>
    </row>
    <row r="376">
      <c r="D376" s="120"/>
      <c r="E376" s="120"/>
    </row>
    <row r="377">
      <c r="D377" s="120"/>
      <c r="E377" s="120"/>
    </row>
    <row r="378">
      <c r="D378" s="120"/>
      <c r="E378" s="120"/>
    </row>
    <row r="379">
      <c r="D379" s="120"/>
      <c r="E379" s="120"/>
    </row>
    <row r="380">
      <c r="D380" s="120"/>
      <c r="E380" s="120"/>
    </row>
    <row r="381">
      <c r="D381" s="120"/>
      <c r="E381" s="120"/>
    </row>
    <row r="382">
      <c r="D382" s="120"/>
      <c r="E382" s="120"/>
    </row>
    <row r="383">
      <c r="D383" s="120"/>
      <c r="E383" s="120"/>
    </row>
    <row r="384">
      <c r="D384" s="120"/>
      <c r="E384" s="120"/>
    </row>
    <row r="385">
      <c r="D385" s="120"/>
      <c r="E385" s="120"/>
    </row>
    <row r="386">
      <c r="D386" s="120"/>
      <c r="E386" s="120"/>
    </row>
    <row r="387">
      <c r="D387" s="120"/>
      <c r="E387" s="120"/>
    </row>
    <row r="388">
      <c r="D388" s="120"/>
      <c r="E388" s="120"/>
    </row>
    <row r="389">
      <c r="D389" s="120"/>
      <c r="E389" s="120"/>
    </row>
    <row r="390">
      <c r="D390" s="120"/>
      <c r="E390" s="120"/>
    </row>
    <row r="391">
      <c r="D391" s="120"/>
      <c r="E391" s="120"/>
    </row>
    <row r="392">
      <c r="D392" s="120"/>
      <c r="E392" s="120"/>
    </row>
    <row r="393">
      <c r="D393" s="120"/>
      <c r="E393" s="120"/>
    </row>
    <row r="394">
      <c r="D394" s="120"/>
      <c r="E394" s="120"/>
    </row>
    <row r="395">
      <c r="D395" s="120"/>
      <c r="E395" s="120"/>
    </row>
    <row r="396">
      <c r="D396" s="120"/>
      <c r="E396" s="120"/>
    </row>
    <row r="397">
      <c r="D397" s="120"/>
      <c r="E397" s="120"/>
    </row>
    <row r="398">
      <c r="D398" s="120"/>
      <c r="E398" s="120"/>
    </row>
    <row r="399">
      <c r="D399" s="120"/>
      <c r="E399" s="120"/>
    </row>
    <row r="400">
      <c r="D400" s="120"/>
      <c r="E400" s="120"/>
    </row>
    <row r="401">
      <c r="D401" s="120"/>
      <c r="E401" s="120"/>
    </row>
    <row r="402">
      <c r="D402" s="120"/>
      <c r="E402" s="120"/>
    </row>
    <row r="403">
      <c r="D403" s="120"/>
      <c r="E403" s="120"/>
    </row>
    <row r="404">
      <c r="D404" s="120"/>
      <c r="E404" s="120"/>
    </row>
    <row r="405">
      <c r="D405" s="120"/>
      <c r="E405" s="120"/>
    </row>
    <row r="406">
      <c r="D406" s="120"/>
      <c r="E406" s="120"/>
    </row>
    <row r="407">
      <c r="D407" s="120"/>
      <c r="E407" s="120"/>
    </row>
    <row r="408">
      <c r="D408" s="120"/>
      <c r="E408" s="120"/>
    </row>
    <row r="409">
      <c r="D409" s="120"/>
      <c r="E409" s="120"/>
    </row>
    <row r="410">
      <c r="D410" s="120"/>
      <c r="E410" s="120"/>
    </row>
    <row r="411">
      <c r="D411" s="120"/>
      <c r="E411" s="120"/>
    </row>
    <row r="412">
      <c r="D412" s="120"/>
      <c r="E412" s="120"/>
    </row>
    <row r="413">
      <c r="D413" s="120"/>
      <c r="E413" s="120"/>
    </row>
    <row r="414">
      <c r="D414" s="120"/>
      <c r="E414" s="120"/>
    </row>
    <row r="415">
      <c r="D415" s="120"/>
      <c r="E415" s="120"/>
    </row>
    <row r="416">
      <c r="D416" s="120"/>
      <c r="E416" s="120"/>
    </row>
    <row r="417">
      <c r="D417" s="120"/>
      <c r="E417" s="120"/>
    </row>
    <row r="418">
      <c r="D418" s="120"/>
      <c r="E418" s="120"/>
    </row>
    <row r="419">
      <c r="D419" s="120"/>
      <c r="E419" s="120"/>
    </row>
    <row r="420">
      <c r="D420" s="120"/>
      <c r="E420" s="120"/>
    </row>
    <row r="421">
      <c r="D421" s="120"/>
      <c r="E421" s="120"/>
    </row>
    <row r="422">
      <c r="D422" s="120"/>
      <c r="E422" s="120"/>
    </row>
    <row r="423">
      <c r="D423" s="120"/>
      <c r="E423" s="120"/>
    </row>
    <row r="424">
      <c r="D424" s="120"/>
      <c r="E424" s="120"/>
    </row>
    <row r="425">
      <c r="D425" s="120"/>
      <c r="E425" s="120"/>
    </row>
    <row r="426">
      <c r="D426" s="120"/>
      <c r="E426" s="120"/>
    </row>
    <row r="427">
      <c r="D427" s="120"/>
      <c r="E427" s="120"/>
    </row>
    <row r="428">
      <c r="D428" s="120"/>
      <c r="E428" s="120"/>
    </row>
    <row r="429">
      <c r="D429" s="120"/>
      <c r="E429" s="120"/>
    </row>
    <row r="430">
      <c r="D430" s="120"/>
      <c r="E430" s="120"/>
    </row>
    <row r="431">
      <c r="D431" s="120"/>
      <c r="E431" s="120"/>
    </row>
    <row r="432">
      <c r="D432" s="120"/>
      <c r="E432" s="120"/>
    </row>
    <row r="433">
      <c r="D433" s="120"/>
      <c r="E433" s="120"/>
    </row>
    <row r="434">
      <c r="D434" s="120"/>
      <c r="E434" s="120"/>
    </row>
    <row r="435">
      <c r="D435" s="120"/>
      <c r="E435" s="120"/>
    </row>
    <row r="436">
      <c r="D436" s="120"/>
      <c r="E436" s="120"/>
    </row>
    <row r="437">
      <c r="D437" s="120"/>
      <c r="E437" s="120"/>
    </row>
    <row r="438">
      <c r="D438" s="120"/>
      <c r="E438" s="120"/>
    </row>
    <row r="439">
      <c r="D439" s="120"/>
      <c r="E439" s="120"/>
    </row>
    <row r="440">
      <c r="D440" s="120"/>
      <c r="E440" s="120"/>
    </row>
    <row r="441">
      <c r="D441" s="120"/>
      <c r="E441" s="120"/>
    </row>
    <row r="442">
      <c r="D442" s="120"/>
      <c r="E442" s="120"/>
    </row>
    <row r="443">
      <c r="D443" s="120"/>
      <c r="E443" s="120"/>
    </row>
    <row r="444">
      <c r="D444" s="120"/>
      <c r="E444" s="120"/>
    </row>
    <row r="445">
      <c r="D445" s="120"/>
      <c r="E445" s="120"/>
    </row>
    <row r="446">
      <c r="D446" s="120"/>
      <c r="E446" s="120"/>
    </row>
    <row r="447">
      <c r="D447" s="120"/>
      <c r="E447" s="120"/>
    </row>
    <row r="448">
      <c r="D448" s="120"/>
      <c r="E448" s="120"/>
    </row>
    <row r="449">
      <c r="D449" s="120"/>
      <c r="E449" s="120"/>
    </row>
    <row r="450">
      <c r="D450" s="120"/>
      <c r="E450" s="120"/>
    </row>
    <row r="451">
      <c r="D451" s="120"/>
      <c r="E451" s="120"/>
    </row>
    <row r="452">
      <c r="D452" s="120"/>
      <c r="E452" s="120"/>
    </row>
    <row r="453">
      <c r="D453" s="120"/>
      <c r="E453" s="120"/>
    </row>
    <row r="454">
      <c r="D454" s="120"/>
      <c r="E454" s="120"/>
    </row>
    <row r="455">
      <c r="D455" s="120"/>
      <c r="E455" s="120"/>
    </row>
    <row r="456">
      <c r="D456" s="120"/>
      <c r="E456" s="120"/>
    </row>
    <row r="457">
      <c r="D457" s="120"/>
      <c r="E457" s="120"/>
    </row>
    <row r="458">
      <c r="D458" s="120"/>
      <c r="E458" s="120"/>
    </row>
    <row r="459">
      <c r="D459" s="120"/>
      <c r="E459" s="120"/>
    </row>
    <row r="460">
      <c r="D460" s="120"/>
      <c r="E460" s="120"/>
    </row>
    <row r="461">
      <c r="D461" s="120"/>
      <c r="E461" s="120"/>
    </row>
    <row r="462">
      <c r="D462" s="120"/>
      <c r="E462" s="120"/>
    </row>
    <row r="463">
      <c r="D463" s="120"/>
      <c r="E463" s="120"/>
    </row>
    <row r="464">
      <c r="D464" s="120"/>
      <c r="E464" s="120"/>
    </row>
    <row r="465">
      <c r="D465" s="120"/>
      <c r="E465" s="120"/>
    </row>
    <row r="466">
      <c r="D466" s="120"/>
      <c r="E466" s="120"/>
    </row>
    <row r="467">
      <c r="D467" s="120"/>
      <c r="E467" s="120"/>
    </row>
    <row r="468">
      <c r="D468" s="120"/>
      <c r="E468" s="120"/>
    </row>
    <row r="469">
      <c r="D469" s="120"/>
      <c r="E469" s="120"/>
    </row>
    <row r="470">
      <c r="D470" s="120"/>
      <c r="E470" s="120"/>
    </row>
    <row r="471">
      <c r="D471" s="120"/>
      <c r="E471" s="120"/>
    </row>
    <row r="472">
      <c r="D472" s="120"/>
      <c r="E472" s="120"/>
    </row>
    <row r="473">
      <c r="D473" s="120"/>
      <c r="E473" s="120"/>
    </row>
    <row r="474">
      <c r="D474" s="120"/>
      <c r="E474" s="120"/>
    </row>
    <row r="475">
      <c r="D475" s="120"/>
      <c r="E475" s="120"/>
    </row>
    <row r="476">
      <c r="D476" s="120"/>
      <c r="E476" s="120"/>
    </row>
    <row r="477">
      <c r="D477" s="120"/>
      <c r="E477" s="120"/>
    </row>
    <row r="478">
      <c r="D478" s="120"/>
      <c r="E478" s="120"/>
    </row>
    <row r="479">
      <c r="D479" s="120"/>
      <c r="E479" s="120"/>
    </row>
    <row r="480">
      <c r="D480" s="120"/>
      <c r="E480" s="120"/>
    </row>
    <row r="481">
      <c r="D481" s="120"/>
      <c r="E481" s="120"/>
    </row>
    <row r="482">
      <c r="D482" s="120"/>
      <c r="E482" s="120"/>
    </row>
    <row r="483">
      <c r="D483" s="120"/>
      <c r="E483" s="120"/>
    </row>
    <row r="484">
      <c r="D484" s="120"/>
      <c r="E484" s="120"/>
    </row>
    <row r="485">
      <c r="D485" s="120"/>
      <c r="E485" s="120"/>
    </row>
    <row r="486">
      <c r="D486" s="120"/>
      <c r="E486" s="120"/>
    </row>
    <row r="487">
      <c r="D487" s="120"/>
      <c r="E487" s="120"/>
    </row>
    <row r="488">
      <c r="D488" s="120"/>
      <c r="E488" s="120"/>
    </row>
    <row r="489">
      <c r="D489" s="120"/>
      <c r="E489" s="120"/>
    </row>
    <row r="490">
      <c r="D490" s="120"/>
      <c r="E490" s="120"/>
    </row>
    <row r="491">
      <c r="D491" s="120"/>
      <c r="E491" s="120"/>
    </row>
    <row r="492">
      <c r="D492" s="120"/>
      <c r="E492" s="120"/>
    </row>
    <row r="493">
      <c r="D493" s="120"/>
      <c r="E493" s="120"/>
    </row>
    <row r="494">
      <c r="D494" s="120"/>
      <c r="E494" s="120"/>
    </row>
    <row r="495">
      <c r="D495" s="120"/>
      <c r="E495" s="120"/>
    </row>
    <row r="496">
      <c r="D496" s="120"/>
      <c r="E496" s="120"/>
    </row>
    <row r="497">
      <c r="D497" s="120"/>
      <c r="E497" s="120"/>
    </row>
    <row r="498">
      <c r="D498" s="120"/>
      <c r="E498" s="120"/>
    </row>
    <row r="499">
      <c r="D499" s="120"/>
      <c r="E499" s="120"/>
    </row>
    <row r="500">
      <c r="D500" s="120"/>
      <c r="E500" s="120"/>
    </row>
    <row r="501">
      <c r="D501" s="120"/>
      <c r="E501" s="120"/>
    </row>
    <row r="502">
      <c r="D502" s="120"/>
      <c r="E502" s="120"/>
    </row>
    <row r="503">
      <c r="D503" s="120"/>
      <c r="E503" s="120"/>
    </row>
    <row r="504">
      <c r="D504" s="120"/>
      <c r="E504" s="120"/>
    </row>
    <row r="505">
      <c r="D505" s="120"/>
      <c r="E505" s="120"/>
    </row>
    <row r="506">
      <c r="D506" s="120"/>
      <c r="E506" s="120"/>
    </row>
    <row r="507">
      <c r="D507" s="120"/>
      <c r="E507" s="120"/>
    </row>
    <row r="508">
      <c r="D508" s="120"/>
      <c r="E508" s="120"/>
    </row>
    <row r="509">
      <c r="D509" s="120"/>
      <c r="E509" s="120"/>
    </row>
    <row r="510">
      <c r="D510" s="120"/>
      <c r="E510" s="120"/>
    </row>
    <row r="511">
      <c r="D511" s="120"/>
      <c r="E511" s="120"/>
    </row>
    <row r="512">
      <c r="D512" s="120"/>
      <c r="E512" s="120"/>
    </row>
    <row r="513">
      <c r="D513" s="120"/>
      <c r="E513" s="120"/>
    </row>
    <row r="514">
      <c r="D514" s="120"/>
      <c r="E514" s="120"/>
    </row>
    <row r="515">
      <c r="D515" s="120"/>
      <c r="E515" s="120"/>
    </row>
    <row r="516">
      <c r="D516" s="120"/>
      <c r="E516" s="120"/>
    </row>
    <row r="517">
      <c r="D517" s="120"/>
      <c r="E517" s="120"/>
    </row>
    <row r="518">
      <c r="D518" s="120"/>
      <c r="E518" s="120"/>
    </row>
    <row r="519">
      <c r="D519" s="120"/>
      <c r="E519" s="120"/>
    </row>
    <row r="520">
      <c r="D520" s="120"/>
      <c r="E520" s="120"/>
    </row>
    <row r="521">
      <c r="D521" s="120"/>
      <c r="E521" s="120"/>
    </row>
    <row r="522">
      <c r="D522" s="120"/>
      <c r="E522" s="120"/>
    </row>
    <row r="523">
      <c r="D523" s="120"/>
      <c r="E523" s="120"/>
    </row>
    <row r="524">
      <c r="D524" s="120"/>
      <c r="E524" s="120"/>
    </row>
    <row r="525">
      <c r="D525" s="120"/>
      <c r="E525" s="120"/>
    </row>
    <row r="526">
      <c r="D526" s="120"/>
      <c r="E526" s="120"/>
    </row>
    <row r="527">
      <c r="D527" s="120"/>
      <c r="E527" s="120"/>
    </row>
    <row r="528">
      <c r="D528" s="120"/>
      <c r="E528" s="120"/>
    </row>
    <row r="529">
      <c r="D529" s="120"/>
      <c r="E529" s="120"/>
    </row>
    <row r="530">
      <c r="D530" s="120"/>
      <c r="E530" s="120"/>
    </row>
    <row r="531">
      <c r="D531" s="120"/>
      <c r="E531" s="120"/>
    </row>
    <row r="532">
      <c r="D532" s="120"/>
      <c r="E532" s="120"/>
    </row>
    <row r="533">
      <c r="D533" s="120"/>
      <c r="E533" s="120"/>
    </row>
    <row r="534">
      <c r="D534" s="120"/>
      <c r="E534" s="120"/>
    </row>
    <row r="535">
      <c r="D535" s="120"/>
      <c r="E535" s="120"/>
    </row>
    <row r="536">
      <c r="D536" s="120"/>
      <c r="E536" s="120"/>
    </row>
    <row r="537">
      <c r="D537" s="120"/>
      <c r="E537" s="120"/>
    </row>
    <row r="538">
      <c r="D538" s="120"/>
      <c r="E538" s="120"/>
    </row>
    <row r="539">
      <c r="D539" s="120"/>
      <c r="E539" s="120"/>
    </row>
    <row r="540">
      <c r="D540" s="120"/>
      <c r="E540" s="120"/>
    </row>
    <row r="541">
      <c r="D541" s="120"/>
      <c r="E541" s="120"/>
    </row>
    <row r="542">
      <c r="D542" s="120"/>
      <c r="E542" s="120"/>
    </row>
    <row r="543">
      <c r="D543" s="120"/>
      <c r="E543" s="120"/>
    </row>
    <row r="544">
      <c r="D544" s="120"/>
      <c r="E544" s="120"/>
    </row>
    <row r="545">
      <c r="D545" s="120"/>
      <c r="E545" s="120"/>
    </row>
    <row r="546">
      <c r="D546" s="120"/>
      <c r="E546" s="120"/>
    </row>
    <row r="547">
      <c r="D547" s="120"/>
      <c r="E547" s="120"/>
    </row>
    <row r="548">
      <c r="D548" s="120"/>
      <c r="E548" s="120"/>
    </row>
    <row r="549">
      <c r="D549" s="120"/>
      <c r="E549" s="120"/>
    </row>
    <row r="550">
      <c r="D550" s="120"/>
      <c r="E550" s="120"/>
    </row>
    <row r="551">
      <c r="D551" s="120"/>
      <c r="E551" s="120"/>
    </row>
    <row r="552">
      <c r="D552" s="120"/>
      <c r="E552" s="120"/>
    </row>
    <row r="553">
      <c r="D553" s="120"/>
      <c r="E553" s="120"/>
    </row>
    <row r="554">
      <c r="D554" s="120"/>
      <c r="E554" s="120"/>
    </row>
    <row r="555">
      <c r="D555" s="120"/>
      <c r="E555" s="120"/>
    </row>
    <row r="556">
      <c r="D556" s="120"/>
      <c r="E556" s="120"/>
    </row>
    <row r="557">
      <c r="D557" s="120"/>
      <c r="E557" s="120"/>
    </row>
    <row r="558">
      <c r="D558" s="120"/>
      <c r="E558" s="120"/>
    </row>
    <row r="559">
      <c r="D559" s="120"/>
      <c r="E559" s="120"/>
    </row>
    <row r="560">
      <c r="D560" s="120"/>
      <c r="E560" s="120"/>
    </row>
    <row r="561">
      <c r="D561" s="120"/>
      <c r="E561" s="120"/>
    </row>
    <row r="562">
      <c r="D562" s="120"/>
      <c r="E562" s="120"/>
    </row>
    <row r="563">
      <c r="D563" s="120"/>
      <c r="E563" s="120"/>
    </row>
    <row r="564">
      <c r="D564" s="120"/>
      <c r="E564" s="120"/>
    </row>
    <row r="565">
      <c r="D565" s="120"/>
      <c r="E565" s="120"/>
    </row>
    <row r="566">
      <c r="D566" s="120"/>
      <c r="E566" s="120"/>
    </row>
    <row r="567">
      <c r="D567" s="120"/>
      <c r="E567" s="120"/>
    </row>
    <row r="568">
      <c r="D568" s="120"/>
      <c r="E568" s="120"/>
    </row>
    <row r="569">
      <c r="D569" s="120"/>
      <c r="E569" s="120"/>
    </row>
    <row r="570">
      <c r="D570" s="120"/>
      <c r="E570" s="120"/>
    </row>
    <row r="571">
      <c r="D571" s="120"/>
      <c r="E571" s="120"/>
    </row>
    <row r="572">
      <c r="D572" s="120"/>
      <c r="E572" s="120"/>
    </row>
    <row r="573">
      <c r="D573" s="120"/>
      <c r="E573" s="120"/>
    </row>
    <row r="574">
      <c r="D574" s="120"/>
      <c r="E574" s="120"/>
    </row>
    <row r="575">
      <c r="D575" s="120"/>
      <c r="E575" s="120"/>
    </row>
    <row r="576">
      <c r="D576" s="120"/>
      <c r="E576" s="120"/>
    </row>
    <row r="577">
      <c r="D577" s="120"/>
      <c r="E577" s="120"/>
    </row>
    <row r="578">
      <c r="D578" s="120"/>
      <c r="E578" s="120"/>
    </row>
    <row r="579">
      <c r="D579" s="120"/>
      <c r="E579" s="120"/>
    </row>
    <row r="580">
      <c r="D580" s="120"/>
      <c r="E580" s="120"/>
    </row>
    <row r="581">
      <c r="D581" s="120"/>
      <c r="E581" s="120"/>
    </row>
    <row r="582">
      <c r="D582" s="120"/>
      <c r="E582" s="120"/>
    </row>
    <row r="583">
      <c r="D583" s="120"/>
      <c r="E583" s="120"/>
    </row>
    <row r="584">
      <c r="D584" s="120"/>
      <c r="E584" s="120"/>
    </row>
    <row r="585">
      <c r="D585" s="120"/>
      <c r="E585" s="120"/>
    </row>
    <row r="586">
      <c r="D586" s="120"/>
      <c r="E586" s="120"/>
    </row>
    <row r="587">
      <c r="D587" s="120"/>
      <c r="E587" s="120"/>
    </row>
    <row r="588">
      <c r="D588" s="120"/>
      <c r="E588" s="120"/>
    </row>
    <row r="589">
      <c r="D589" s="120"/>
      <c r="E589" s="120"/>
    </row>
    <row r="590">
      <c r="D590" s="120"/>
      <c r="E590" s="120"/>
    </row>
    <row r="591">
      <c r="D591" s="120"/>
      <c r="E591" s="120"/>
    </row>
    <row r="592">
      <c r="D592" s="120"/>
      <c r="E592" s="120"/>
    </row>
    <row r="593">
      <c r="D593" s="120"/>
      <c r="E593" s="120"/>
    </row>
    <row r="594">
      <c r="D594" s="120"/>
      <c r="E594" s="120"/>
    </row>
    <row r="595">
      <c r="D595" s="120"/>
      <c r="E595" s="120"/>
    </row>
    <row r="596">
      <c r="D596" s="120"/>
      <c r="E596" s="120"/>
    </row>
    <row r="597">
      <c r="D597" s="120"/>
      <c r="E597" s="120"/>
    </row>
    <row r="598">
      <c r="D598" s="120"/>
      <c r="E598" s="120"/>
    </row>
    <row r="599">
      <c r="D599" s="120"/>
      <c r="E599" s="120"/>
    </row>
    <row r="600">
      <c r="D600" s="120"/>
      <c r="E600" s="120"/>
    </row>
    <row r="601">
      <c r="D601" s="120"/>
      <c r="E601" s="120"/>
    </row>
    <row r="602">
      <c r="D602" s="120"/>
      <c r="E602" s="120"/>
    </row>
    <row r="603">
      <c r="D603" s="120"/>
      <c r="E603" s="120"/>
    </row>
    <row r="604">
      <c r="D604" s="120"/>
      <c r="E604" s="120"/>
    </row>
    <row r="605">
      <c r="D605" s="120"/>
      <c r="E605" s="120"/>
    </row>
    <row r="606">
      <c r="D606" s="120"/>
      <c r="E606" s="120"/>
    </row>
    <row r="607">
      <c r="D607" s="120"/>
      <c r="E607" s="120"/>
    </row>
    <row r="608">
      <c r="D608" s="120"/>
      <c r="E608" s="120"/>
    </row>
    <row r="609">
      <c r="D609" s="120"/>
      <c r="E609" s="120"/>
    </row>
    <row r="610">
      <c r="D610" s="120"/>
      <c r="E610" s="120"/>
    </row>
    <row r="611">
      <c r="D611" s="120"/>
      <c r="E611" s="120"/>
    </row>
    <row r="612">
      <c r="D612" s="120"/>
      <c r="E612" s="120"/>
    </row>
    <row r="613">
      <c r="D613" s="120"/>
      <c r="E613" s="120"/>
    </row>
    <row r="614">
      <c r="D614" s="120"/>
      <c r="E614" s="120"/>
    </row>
    <row r="615">
      <c r="D615" s="120"/>
      <c r="E615" s="120"/>
    </row>
    <row r="616">
      <c r="D616" s="120"/>
      <c r="E616" s="120"/>
    </row>
    <row r="617">
      <c r="D617" s="120"/>
      <c r="E617" s="120"/>
    </row>
    <row r="618">
      <c r="D618" s="120"/>
      <c r="E618" s="120"/>
    </row>
    <row r="619">
      <c r="D619" s="120"/>
      <c r="E619" s="120"/>
    </row>
    <row r="620">
      <c r="D620" s="120"/>
      <c r="E620" s="120"/>
    </row>
    <row r="621">
      <c r="D621" s="120"/>
      <c r="E621" s="120"/>
    </row>
    <row r="622">
      <c r="D622" s="120"/>
      <c r="E622" s="120"/>
    </row>
    <row r="623">
      <c r="D623" s="120"/>
      <c r="E623" s="120"/>
    </row>
    <row r="624">
      <c r="D624" s="120"/>
      <c r="E624" s="120"/>
    </row>
    <row r="625">
      <c r="D625" s="120"/>
      <c r="E625" s="120"/>
    </row>
    <row r="626">
      <c r="D626" s="120"/>
      <c r="E626" s="120"/>
    </row>
    <row r="627">
      <c r="D627" s="120"/>
      <c r="E627" s="120"/>
    </row>
    <row r="628">
      <c r="D628" s="120"/>
      <c r="E628" s="120"/>
    </row>
    <row r="629">
      <c r="D629" s="120"/>
      <c r="E629" s="120"/>
    </row>
    <row r="630">
      <c r="D630" s="120"/>
      <c r="E630" s="120"/>
    </row>
    <row r="631">
      <c r="D631" s="120"/>
      <c r="E631" s="120"/>
    </row>
    <row r="632">
      <c r="D632" s="120"/>
      <c r="E632" s="120"/>
    </row>
    <row r="633">
      <c r="D633" s="120"/>
      <c r="E633" s="120"/>
    </row>
    <row r="634">
      <c r="D634" s="120"/>
      <c r="E634" s="120"/>
    </row>
    <row r="635">
      <c r="D635" s="120"/>
      <c r="E635" s="120"/>
    </row>
    <row r="636">
      <c r="D636" s="120"/>
      <c r="E636" s="120"/>
    </row>
    <row r="637">
      <c r="D637" s="120"/>
      <c r="E637" s="120"/>
    </row>
    <row r="638">
      <c r="D638" s="120"/>
      <c r="E638" s="120"/>
    </row>
    <row r="639">
      <c r="D639" s="120"/>
      <c r="E639" s="120"/>
    </row>
    <row r="640">
      <c r="D640" s="120"/>
      <c r="E640" s="120"/>
    </row>
    <row r="641">
      <c r="D641" s="120"/>
      <c r="E641" s="120"/>
    </row>
    <row r="642">
      <c r="D642" s="120"/>
      <c r="E642" s="120"/>
    </row>
    <row r="643">
      <c r="D643" s="120"/>
      <c r="E643" s="120"/>
    </row>
    <row r="644">
      <c r="D644" s="120"/>
      <c r="E644" s="120"/>
    </row>
    <row r="645">
      <c r="D645" s="120"/>
      <c r="E645" s="120"/>
    </row>
    <row r="646">
      <c r="D646" s="120"/>
      <c r="E646" s="120"/>
    </row>
    <row r="647">
      <c r="D647" s="120"/>
      <c r="E647" s="120"/>
    </row>
    <row r="648">
      <c r="D648" s="120"/>
      <c r="E648" s="120"/>
    </row>
    <row r="649">
      <c r="D649" s="120"/>
      <c r="E649" s="120"/>
    </row>
    <row r="650">
      <c r="D650" s="120"/>
      <c r="E650" s="120"/>
    </row>
    <row r="651">
      <c r="D651" s="120"/>
      <c r="E651" s="120"/>
    </row>
    <row r="652">
      <c r="D652" s="120"/>
      <c r="E652" s="120"/>
    </row>
    <row r="653">
      <c r="D653" s="120"/>
      <c r="E653" s="120"/>
    </row>
    <row r="654">
      <c r="D654" s="120"/>
      <c r="E654" s="120"/>
    </row>
    <row r="655">
      <c r="D655" s="120"/>
      <c r="E655" s="120"/>
    </row>
    <row r="656">
      <c r="D656" s="120"/>
      <c r="E656" s="120"/>
    </row>
    <row r="657">
      <c r="D657" s="120"/>
      <c r="E657" s="120"/>
    </row>
    <row r="658">
      <c r="D658" s="120"/>
      <c r="E658" s="120"/>
    </row>
    <row r="659">
      <c r="D659" s="120"/>
      <c r="E659" s="120"/>
    </row>
    <row r="660">
      <c r="D660" s="120"/>
      <c r="E660" s="120"/>
    </row>
    <row r="661">
      <c r="D661" s="120"/>
      <c r="E661" s="120"/>
    </row>
    <row r="662">
      <c r="D662" s="120"/>
      <c r="E662" s="120"/>
    </row>
    <row r="663">
      <c r="D663" s="120"/>
      <c r="E663" s="120"/>
    </row>
    <row r="664">
      <c r="D664" s="120"/>
      <c r="E664" s="120"/>
    </row>
    <row r="665">
      <c r="D665" s="120"/>
      <c r="E665" s="120"/>
    </row>
    <row r="666">
      <c r="D666" s="120"/>
      <c r="E666" s="120"/>
    </row>
    <row r="667">
      <c r="D667" s="120"/>
      <c r="E667" s="120"/>
    </row>
    <row r="668">
      <c r="D668" s="120"/>
      <c r="E668" s="120"/>
    </row>
    <row r="669">
      <c r="D669" s="120"/>
      <c r="E669" s="120"/>
    </row>
    <row r="670">
      <c r="D670" s="120"/>
      <c r="E670" s="120"/>
    </row>
    <row r="671">
      <c r="D671" s="120"/>
      <c r="E671" s="120"/>
    </row>
    <row r="672">
      <c r="D672" s="120"/>
      <c r="E672" s="120"/>
    </row>
    <row r="673">
      <c r="D673" s="120"/>
      <c r="E673" s="120"/>
    </row>
    <row r="674">
      <c r="D674" s="120"/>
      <c r="E674" s="120"/>
    </row>
    <row r="675">
      <c r="D675" s="120"/>
      <c r="E675" s="120"/>
    </row>
    <row r="676">
      <c r="D676" s="120"/>
      <c r="E676" s="120"/>
    </row>
    <row r="677">
      <c r="D677" s="120"/>
      <c r="E677" s="120"/>
    </row>
    <row r="678">
      <c r="D678" s="120"/>
      <c r="E678" s="120"/>
    </row>
    <row r="679">
      <c r="D679" s="120"/>
      <c r="E679" s="120"/>
    </row>
    <row r="680">
      <c r="D680" s="120"/>
      <c r="E680" s="120"/>
    </row>
    <row r="681">
      <c r="D681" s="120"/>
      <c r="E681" s="120"/>
    </row>
    <row r="682">
      <c r="D682" s="120"/>
      <c r="E682" s="120"/>
    </row>
    <row r="683">
      <c r="D683" s="120"/>
      <c r="E683" s="120"/>
    </row>
    <row r="684">
      <c r="D684" s="120"/>
      <c r="E684" s="120"/>
    </row>
    <row r="685">
      <c r="D685" s="120"/>
      <c r="E685" s="120"/>
    </row>
    <row r="686">
      <c r="D686" s="120"/>
      <c r="E686" s="120"/>
    </row>
    <row r="687">
      <c r="D687" s="120"/>
      <c r="E687" s="120"/>
    </row>
    <row r="688">
      <c r="D688" s="120"/>
      <c r="E688" s="120"/>
    </row>
    <row r="689">
      <c r="D689" s="120"/>
      <c r="E689" s="120"/>
    </row>
    <row r="690">
      <c r="D690" s="120"/>
      <c r="E690" s="120"/>
    </row>
    <row r="691">
      <c r="D691" s="120"/>
      <c r="E691" s="120"/>
    </row>
    <row r="692">
      <c r="D692" s="120"/>
      <c r="E692" s="120"/>
    </row>
    <row r="693">
      <c r="D693" s="120"/>
      <c r="E693" s="120"/>
    </row>
    <row r="694">
      <c r="D694" s="120"/>
      <c r="E694" s="120"/>
    </row>
    <row r="695">
      <c r="D695" s="120"/>
      <c r="E695" s="120"/>
    </row>
    <row r="696">
      <c r="D696" s="120"/>
      <c r="E696" s="120"/>
    </row>
    <row r="697">
      <c r="D697" s="120"/>
      <c r="E697" s="120"/>
    </row>
    <row r="698">
      <c r="D698" s="120"/>
      <c r="E698" s="120"/>
    </row>
    <row r="699">
      <c r="D699" s="120"/>
      <c r="E699" s="120"/>
    </row>
    <row r="700">
      <c r="D700" s="120"/>
      <c r="E700" s="120"/>
    </row>
    <row r="701">
      <c r="D701" s="120"/>
      <c r="E701" s="120"/>
    </row>
    <row r="702">
      <c r="D702" s="120"/>
      <c r="E702" s="120"/>
    </row>
    <row r="703">
      <c r="D703" s="120"/>
      <c r="E703" s="120"/>
    </row>
    <row r="704">
      <c r="D704" s="120"/>
      <c r="E704" s="120"/>
    </row>
    <row r="705">
      <c r="D705" s="120"/>
      <c r="E705" s="120"/>
    </row>
    <row r="706">
      <c r="D706" s="120"/>
      <c r="E706" s="120"/>
    </row>
    <row r="707">
      <c r="D707" s="120"/>
      <c r="E707" s="120"/>
    </row>
    <row r="708">
      <c r="D708" s="120"/>
      <c r="E708" s="120"/>
    </row>
    <row r="709">
      <c r="D709" s="120"/>
      <c r="E709" s="120"/>
    </row>
    <row r="710">
      <c r="D710" s="120"/>
      <c r="E710" s="120"/>
    </row>
    <row r="711">
      <c r="D711" s="120"/>
      <c r="E711" s="120"/>
    </row>
    <row r="712">
      <c r="D712" s="120"/>
      <c r="E712" s="120"/>
    </row>
    <row r="713">
      <c r="D713" s="120"/>
      <c r="E713" s="120"/>
    </row>
    <row r="714">
      <c r="D714" s="120"/>
      <c r="E714" s="120"/>
    </row>
    <row r="715">
      <c r="D715" s="120"/>
      <c r="E715" s="120"/>
    </row>
    <row r="716">
      <c r="D716" s="120"/>
      <c r="E716" s="120"/>
    </row>
    <row r="717">
      <c r="D717" s="120"/>
      <c r="E717" s="120"/>
    </row>
    <row r="718">
      <c r="D718" s="120"/>
      <c r="E718" s="120"/>
    </row>
    <row r="719">
      <c r="D719" s="120"/>
      <c r="E719" s="120"/>
    </row>
    <row r="720">
      <c r="D720" s="120"/>
      <c r="E720" s="120"/>
    </row>
    <row r="721">
      <c r="D721" s="120"/>
      <c r="E721" s="120"/>
    </row>
    <row r="722">
      <c r="D722" s="120"/>
      <c r="E722" s="120"/>
    </row>
    <row r="723">
      <c r="D723" s="120"/>
      <c r="E723" s="120"/>
    </row>
    <row r="724">
      <c r="D724" s="120"/>
      <c r="E724" s="120"/>
    </row>
    <row r="725">
      <c r="D725" s="120"/>
      <c r="E725" s="120"/>
    </row>
    <row r="726">
      <c r="D726" s="120"/>
      <c r="E726" s="120"/>
    </row>
    <row r="727">
      <c r="D727" s="120"/>
      <c r="E727" s="120"/>
    </row>
    <row r="728">
      <c r="D728" s="120"/>
      <c r="E728" s="120"/>
    </row>
    <row r="729">
      <c r="D729" s="120"/>
      <c r="E729" s="120"/>
    </row>
    <row r="730">
      <c r="D730" s="120"/>
      <c r="E730" s="120"/>
    </row>
    <row r="731">
      <c r="D731" s="120"/>
      <c r="E731" s="120"/>
    </row>
    <row r="732">
      <c r="D732" s="120"/>
      <c r="E732" s="120"/>
    </row>
    <row r="733">
      <c r="D733" s="120"/>
      <c r="E733" s="120"/>
    </row>
    <row r="734">
      <c r="D734" s="120"/>
      <c r="E734" s="120"/>
    </row>
    <row r="735">
      <c r="D735" s="120"/>
      <c r="E735" s="120"/>
    </row>
    <row r="736">
      <c r="D736" s="120"/>
      <c r="E736" s="120"/>
    </row>
    <row r="737">
      <c r="D737" s="120"/>
      <c r="E737" s="120"/>
    </row>
    <row r="738">
      <c r="D738" s="120"/>
      <c r="E738" s="120"/>
    </row>
    <row r="739">
      <c r="D739" s="120"/>
      <c r="E739" s="120"/>
    </row>
    <row r="740">
      <c r="D740" s="120"/>
      <c r="E740" s="120"/>
    </row>
    <row r="741">
      <c r="D741" s="120"/>
      <c r="E741" s="120"/>
    </row>
    <row r="742">
      <c r="D742" s="120"/>
      <c r="E742" s="120"/>
    </row>
    <row r="743">
      <c r="D743" s="120"/>
      <c r="E743" s="120"/>
    </row>
    <row r="744">
      <c r="D744" s="120"/>
      <c r="E744" s="120"/>
    </row>
    <row r="745">
      <c r="D745" s="120"/>
      <c r="E745" s="120"/>
    </row>
    <row r="746">
      <c r="D746" s="120"/>
      <c r="E746" s="120"/>
    </row>
    <row r="747">
      <c r="D747" s="120"/>
      <c r="E747" s="120"/>
    </row>
    <row r="748">
      <c r="D748" s="120"/>
      <c r="E748" s="120"/>
    </row>
    <row r="749">
      <c r="D749" s="120"/>
      <c r="E749" s="120"/>
    </row>
    <row r="750">
      <c r="D750" s="120"/>
      <c r="E750" s="120"/>
    </row>
    <row r="751">
      <c r="D751" s="120"/>
      <c r="E751" s="120"/>
    </row>
    <row r="752">
      <c r="D752" s="120"/>
      <c r="E752" s="120"/>
    </row>
    <row r="753">
      <c r="D753" s="120"/>
      <c r="E753" s="120"/>
    </row>
    <row r="754">
      <c r="D754" s="120"/>
      <c r="E754" s="120"/>
    </row>
    <row r="755">
      <c r="D755" s="120"/>
      <c r="E755" s="120"/>
    </row>
    <row r="756">
      <c r="D756" s="120"/>
      <c r="E756" s="120"/>
    </row>
    <row r="757">
      <c r="D757" s="120"/>
      <c r="E757" s="120"/>
    </row>
    <row r="758">
      <c r="D758" s="120"/>
      <c r="E758" s="120"/>
    </row>
    <row r="759">
      <c r="D759" s="120"/>
      <c r="E759" s="120"/>
    </row>
    <row r="760">
      <c r="D760" s="120"/>
      <c r="E760" s="120"/>
    </row>
    <row r="761">
      <c r="D761" s="120"/>
      <c r="E761" s="120"/>
    </row>
    <row r="762">
      <c r="D762" s="120"/>
      <c r="E762" s="120"/>
    </row>
    <row r="763">
      <c r="D763" s="120"/>
      <c r="E763" s="120"/>
    </row>
    <row r="764">
      <c r="D764" s="120"/>
      <c r="E764" s="120"/>
    </row>
    <row r="765">
      <c r="D765" s="120"/>
      <c r="E765" s="120"/>
    </row>
    <row r="766">
      <c r="D766" s="120"/>
      <c r="E766" s="120"/>
    </row>
    <row r="767">
      <c r="D767" s="120"/>
      <c r="E767" s="120"/>
    </row>
    <row r="768">
      <c r="D768" s="120"/>
      <c r="E768" s="120"/>
    </row>
    <row r="769">
      <c r="D769" s="120"/>
      <c r="E769" s="120"/>
    </row>
    <row r="770">
      <c r="D770" s="120"/>
      <c r="E770" s="120"/>
    </row>
    <row r="771">
      <c r="D771" s="120"/>
      <c r="E771" s="120"/>
    </row>
    <row r="772">
      <c r="D772" s="120"/>
      <c r="E772" s="120"/>
    </row>
    <row r="773">
      <c r="D773" s="120"/>
      <c r="E773" s="120"/>
    </row>
    <row r="774">
      <c r="D774" s="120"/>
      <c r="E774" s="120"/>
    </row>
    <row r="775">
      <c r="D775" s="120"/>
      <c r="E775" s="120"/>
    </row>
    <row r="776">
      <c r="D776" s="120"/>
      <c r="E776" s="120"/>
    </row>
    <row r="777">
      <c r="D777" s="120"/>
      <c r="E777" s="120"/>
    </row>
    <row r="778">
      <c r="D778" s="120"/>
      <c r="E778" s="120"/>
    </row>
    <row r="779">
      <c r="D779" s="120"/>
      <c r="E779" s="120"/>
    </row>
    <row r="780">
      <c r="D780" s="120"/>
      <c r="E780" s="120"/>
    </row>
    <row r="781">
      <c r="D781" s="120"/>
      <c r="E781" s="120"/>
    </row>
    <row r="782">
      <c r="D782" s="120"/>
      <c r="E782" s="120"/>
    </row>
    <row r="783">
      <c r="D783" s="120"/>
      <c r="E783" s="120"/>
    </row>
    <row r="784">
      <c r="D784" s="120"/>
      <c r="E784" s="120"/>
    </row>
    <row r="785">
      <c r="D785" s="120"/>
      <c r="E785" s="120"/>
    </row>
    <row r="786">
      <c r="D786" s="120"/>
      <c r="E786" s="120"/>
    </row>
    <row r="787">
      <c r="D787" s="120"/>
      <c r="E787" s="120"/>
    </row>
    <row r="788">
      <c r="D788" s="120"/>
      <c r="E788" s="120"/>
    </row>
    <row r="789">
      <c r="D789" s="120"/>
      <c r="E789" s="120"/>
    </row>
    <row r="790">
      <c r="D790" s="120"/>
      <c r="E790" s="120"/>
    </row>
    <row r="791">
      <c r="D791" s="120"/>
      <c r="E791" s="120"/>
    </row>
    <row r="792">
      <c r="D792" s="120"/>
      <c r="E792" s="120"/>
    </row>
    <row r="793">
      <c r="D793" s="120"/>
      <c r="E793" s="120"/>
    </row>
    <row r="794">
      <c r="D794" s="120"/>
      <c r="E794" s="120"/>
    </row>
    <row r="795">
      <c r="D795" s="120"/>
      <c r="E795" s="120"/>
    </row>
    <row r="796">
      <c r="D796" s="120"/>
      <c r="E796" s="120"/>
    </row>
    <row r="797">
      <c r="D797" s="120"/>
      <c r="E797" s="120"/>
    </row>
    <row r="798">
      <c r="D798" s="120"/>
      <c r="E798" s="120"/>
    </row>
    <row r="799">
      <c r="D799" s="120"/>
      <c r="E799" s="120"/>
    </row>
    <row r="800">
      <c r="D800" s="120"/>
      <c r="E800" s="120"/>
    </row>
    <row r="801">
      <c r="D801" s="120"/>
      <c r="E801" s="120"/>
    </row>
    <row r="802">
      <c r="D802" s="120"/>
      <c r="E802" s="120"/>
    </row>
    <row r="803">
      <c r="D803" s="120"/>
      <c r="E803" s="120"/>
    </row>
    <row r="804">
      <c r="D804" s="120"/>
      <c r="E804" s="120"/>
    </row>
    <row r="805">
      <c r="D805" s="120"/>
      <c r="E805" s="120"/>
    </row>
    <row r="806">
      <c r="D806" s="120"/>
      <c r="E806" s="120"/>
    </row>
    <row r="807">
      <c r="D807" s="120"/>
      <c r="E807" s="120"/>
    </row>
    <row r="808">
      <c r="D808" s="120"/>
      <c r="E808" s="120"/>
    </row>
    <row r="809">
      <c r="D809" s="120"/>
      <c r="E809" s="120"/>
    </row>
    <row r="810">
      <c r="D810" s="120"/>
      <c r="E810" s="120"/>
    </row>
    <row r="811">
      <c r="D811" s="120"/>
      <c r="E811" s="120"/>
    </row>
    <row r="812">
      <c r="D812" s="120"/>
      <c r="E812" s="120"/>
    </row>
    <row r="813">
      <c r="D813" s="120"/>
      <c r="E813" s="120"/>
    </row>
    <row r="814">
      <c r="D814" s="120"/>
      <c r="E814" s="120"/>
    </row>
    <row r="815">
      <c r="D815" s="120"/>
      <c r="E815" s="120"/>
    </row>
    <row r="816">
      <c r="D816" s="120"/>
      <c r="E816" s="120"/>
    </row>
    <row r="817">
      <c r="D817" s="120"/>
      <c r="E817" s="120"/>
    </row>
    <row r="818">
      <c r="D818" s="120"/>
      <c r="E818" s="120"/>
    </row>
    <row r="819">
      <c r="D819" s="120"/>
      <c r="E819" s="120"/>
    </row>
    <row r="820">
      <c r="D820" s="120"/>
      <c r="E820" s="120"/>
    </row>
    <row r="821">
      <c r="D821" s="120"/>
      <c r="E821" s="120"/>
    </row>
    <row r="822">
      <c r="D822" s="120"/>
      <c r="E822" s="120"/>
    </row>
    <row r="823">
      <c r="D823" s="120"/>
      <c r="E823" s="120"/>
    </row>
    <row r="824">
      <c r="D824" s="120"/>
      <c r="E824" s="120"/>
    </row>
    <row r="825">
      <c r="D825" s="120"/>
      <c r="E825" s="120"/>
    </row>
    <row r="826">
      <c r="D826" s="120"/>
      <c r="E826" s="120"/>
    </row>
    <row r="827">
      <c r="D827" s="120"/>
      <c r="E827" s="120"/>
    </row>
    <row r="828">
      <c r="D828" s="120"/>
      <c r="E828" s="120"/>
    </row>
    <row r="829">
      <c r="D829" s="120"/>
      <c r="E829" s="120"/>
    </row>
    <row r="830">
      <c r="D830" s="120"/>
      <c r="E830" s="120"/>
    </row>
    <row r="831">
      <c r="D831" s="120"/>
      <c r="E831" s="120"/>
    </row>
    <row r="832">
      <c r="D832" s="120"/>
      <c r="E832" s="120"/>
    </row>
    <row r="833">
      <c r="D833" s="120"/>
      <c r="E833" s="120"/>
    </row>
    <row r="834">
      <c r="D834" s="120"/>
      <c r="E834" s="120"/>
    </row>
    <row r="835">
      <c r="D835" s="120"/>
      <c r="E835" s="120"/>
    </row>
    <row r="836">
      <c r="D836" s="120"/>
      <c r="E836" s="120"/>
    </row>
    <row r="837">
      <c r="D837" s="120"/>
      <c r="E837" s="120"/>
    </row>
    <row r="838">
      <c r="D838" s="120"/>
      <c r="E838" s="120"/>
    </row>
    <row r="839">
      <c r="D839" s="120"/>
      <c r="E839" s="120"/>
    </row>
    <row r="840">
      <c r="D840" s="120"/>
      <c r="E840" s="120"/>
    </row>
    <row r="841">
      <c r="D841" s="120"/>
      <c r="E841" s="120"/>
    </row>
    <row r="842">
      <c r="D842" s="120"/>
      <c r="E842" s="120"/>
    </row>
    <row r="843">
      <c r="D843" s="120"/>
      <c r="E843" s="120"/>
    </row>
    <row r="844">
      <c r="D844" s="120"/>
      <c r="E844" s="120"/>
    </row>
    <row r="845">
      <c r="D845" s="120"/>
      <c r="E845" s="120"/>
    </row>
    <row r="846">
      <c r="D846" s="120"/>
      <c r="E846" s="120"/>
    </row>
    <row r="847">
      <c r="D847" s="120"/>
      <c r="E847" s="120"/>
    </row>
    <row r="848">
      <c r="D848" s="120"/>
      <c r="E848" s="120"/>
    </row>
    <row r="849">
      <c r="D849" s="120"/>
      <c r="E849" s="120"/>
    </row>
    <row r="850">
      <c r="D850" s="120"/>
      <c r="E850" s="120"/>
    </row>
    <row r="851">
      <c r="D851" s="120"/>
      <c r="E851" s="120"/>
    </row>
    <row r="852">
      <c r="D852" s="120"/>
      <c r="E852" s="120"/>
    </row>
    <row r="853">
      <c r="D853" s="120"/>
      <c r="E853" s="120"/>
    </row>
    <row r="854">
      <c r="D854" s="120"/>
      <c r="E854" s="120"/>
    </row>
    <row r="855">
      <c r="D855" s="120"/>
      <c r="E855" s="120"/>
    </row>
    <row r="856">
      <c r="D856" s="120"/>
      <c r="E856" s="120"/>
    </row>
    <row r="857">
      <c r="D857" s="120"/>
      <c r="E857" s="120"/>
    </row>
    <row r="858">
      <c r="D858" s="120"/>
      <c r="E858" s="120"/>
    </row>
    <row r="859">
      <c r="D859" s="120"/>
      <c r="E859" s="120"/>
    </row>
    <row r="860">
      <c r="D860" s="120"/>
      <c r="E860" s="120"/>
    </row>
    <row r="861">
      <c r="D861" s="120"/>
      <c r="E861" s="120"/>
    </row>
    <row r="862">
      <c r="D862" s="120"/>
      <c r="E862" s="120"/>
    </row>
    <row r="863">
      <c r="D863" s="120"/>
      <c r="E863" s="120"/>
    </row>
    <row r="864">
      <c r="D864" s="120"/>
      <c r="E864" s="120"/>
    </row>
    <row r="865">
      <c r="D865" s="120"/>
      <c r="E865" s="120"/>
    </row>
    <row r="866">
      <c r="D866" s="120"/>
      <c r="E866" s="120"/>
    </row>
    <row r="867">
      <c r="D867" s="120"/>
      <c r="E867" s="120"/>
    </row>
    <row r="868">
      <c r="D868" s="120"/>
      <c r="E868" s="120"/>
    </row>
    <row r="869">
      <c r="D869" s="120"/>
      <c r="E869" s="120"/>
    </row>
    <row r="870">
      <c r="D870" s="120"/>
      <c r="E870" s="120"/>
    </row>
    <row r="871">
      <c r="D871" s="120"/>
      <c r="E871" s="120"/>
    </row>
    <row r="872">
      <c r="D872" s="120"/>
      <c r="E872" s="120"/>
    </row>
    <row r="873">
      <c r="D873" s="120"/>
      <c r="E873" s="120"/>
    </row>
    <row r="874">
      <c r="D874" s="120"/>
      <c r="E874" s="120"/>
    </row>
    <row r="875">
      <c r="D875" s="120"/>
      <c r="E875" s="120"/>
    </row>
    <row r="876">
      <c r="D876" s="120"/>
      <c r="E876" s="120"/>
    </row>
    <row r="877">
      <c r="D877" s="120"/>
      <c r="E877" s="120"/>
    </row>
    <row r="878">
      <c r="D878" s="120"/>
      <c r="E878" s="120"/>
    </row>
    <row r="879">
      <c r="D879" s="120"/>
      <c r="E879" s="120"/>
    </row>
    <row r="880">
      <c r="D880" s="120"/>
      <c r="E880" s="120"/>
    </row>
    <row r="881">
      <c r="D881" s="120"/>
      <c r="E881" s="120"/>
    </row>
    <row r="882">
      <c r="D882" s="120"/>
      <c r="E882" s="120"/>
    </row>
    <row r="883">
      <c r="D883" s="120"/>
      <c r="E883" s="120"/>
    </row>
    <row r="884">
      <c r="D884" s="120"/>
      <c r="E884" s="120"/>
    </row>
    <row r="885">
      <c r="D885" s="120"/>
      <c r="E885" s="120"/>
    </row>
    <row r="886">
      <c r="D886" s="120"/>
      <c r="E886" s="120"/>
    </row>
    <row r="887">
      <c r="D887" s="120"/>
      <c r="E887" s="120"/>
    </row>
    <row r="888">
      <c r="D888" s="120"/>
      <c r="E888" s="120"/>
    </row>
    <row r="889">
      <c r="D889" s="120"/>
      <c r="E889" s="120"/>
    </row>
    <row r="890">
      <c r="D890" s="120"/>
      <c r="E890" s="120"/>
    </row>
    <row r="891">
      <c r="D891" s="120"/>
      <c r="E891" s="120"/>
    </row>
    <row r="892">
      <c r="D892" s="120"/>
      <c r="E892" s="120"/>
    </row>
    <row r="893">
      <c r="D893" s="120"/>
      <c r="E893" s="120"/>
    </row>
    <row r="894">
      <c r="D894" s="120"/>
      <c r="E894" s="120"/>
    </row>
    <row r="895">
      <c r="D895" s="120"/>
      <c r="E895" s="120"/>
    </row>
    <row r="896">
      <c r="D896" s="120"/>
      <c r="E896" s="120"/>
    </row>
    <row r="897">
      <c r="D897" s="120"/>
      <c r="E897" s="120"/>
    </row>
    <row r="898">
      <c r="D898" s="120"/>
      <c r="E898" s="120"/>
    </row>
    <row r="899">
      <c r="D899" s="120"/>
      <c r="E899" s="120"/>
    </row>
    <row r="900">
      <c r="D900" s="120"/>
      <c r="E900" s="120"/>
    </row>
    <row r="901">
      <c r="D901" s="120"/>
      <c r="E901" s="120"/>
    </row>
    <row r="902">
      <c r="D902" s="120"/>
      <c r="E902" s="120"/>
    </row>
    <row r="903">
      <c r="D903" s="120"/>
      <c r="E903" s="120"/>
    </row>
    <row r="904">
      <c r="D904" s="120"/>
      <c r="E904" s="120"/>
    </row>
    <row r="905">
      <c r="D905" s="120"/>
      <c r="E905" s="120"/>
    </row>
    <row r="906">
      <c r="D906" s="120"/>
      <c r="E906" s="120"/>
    </row>
    <row r="907">
      <c r="D907" s="120"/>
      <c r="E907" s="120"/>
    </row>
    <row r="908">
      <c r="D908" s="120"/>
      <c r="E908" s="120"/>
    </row>
    <row r="909">
      <c r="D909" s="120"/>
      <c r="E909" s="120"/>
    </row>
    <row r="910">
      <c r="D910" s="120"/>
      <c r="E910" s="120"/>
    </row>
    <row r="911">
      <c r="D911" s="120"/>
      <c r="E911" s="120"/>
    </row>
    <row r="912">
      <c r="D912" s="120"/>
      <c r="E912" s="120"/>
    </row>
    <row r="913">
      <c r="D913" s="120"/>
      <c r="E913" s="120"/>
    </row>
    <row r="914">
      <c r="D914" s="120"/>
      <c r="E914" s="120"/>
    </row>
    <row r="915">
      <c r="D915" s="120"/>
      <c r="E915" s="120"/>
    </row>
    <row r="916">
      <c r="D916" s="120"/>
      <c r="E916" s="120"/>
    </row>
    <row r="917">
      <c r="D917" s="120"/>
      <c r="E917" s="120"/>
    </row>
    <row r="918">
      <c r="D918" s="120"/>
      <c r="E918" s="120"/>
    </row>
    <row r="919">
      <c r="D919" s="120"/>
      <c r="E919" s="120"/>
    </row>
    <row r="920">
      <c r="D920" s="120"/>
      <c r="E920" s="120"/>
    </row>
    <row r="921">
      <c r="D921" s="120"/>
      <c r="E921" s="120"/>
    </row>
    <row r="922">
      <c r="D922" s="120"/>
      <c r="E922" s="120"/>
    </row>
    <row r="923">
      <c r="D923" s="120"/>
      <c r="E923" s="120"/>
    </row>
    <row r="924">
      <c r="D924" s="120"/>
      <c r="E924" s="120"/>
    </row>
    <row r="925">
      <c r="D925" s="120"/>
      <c r="E925" s="120"/>
    </row>
    <row r="926">
      <c r="D926" s="120"/>
      <c r="E926" s="120"/>
    </row>
    <row r="927">
      <c r="D927" s="120"/>
      <c r="E927" s="120"/>
    </row>
    <row r="928">
      <c r="D928" s="120"/>
      <c r="E928" s="120"/>
    </row>
    <row r="929">
      <c r="D929" s="120"/>
      <c r="E929" s="120"/>
    </row>
    <row r="930">
      <c r="D930" s="120"/>
      <c r="E930" s="120"/>
    </row>
    <row r="931">
      <c r="D931" s="120"/>
      <c r="E931" s="120"/>
    </row>
    <row r="932">
      <c r="D932" s="120"/>
      <c r="E932" s="120"/>
    </row>
    <row r="933">
      <c r="D933" s="120"/>
      <c r="E933" s="120"/>
    </row>
    <row r="934">
      <c r="D934" s="120"/>
      <c r="E934" s="120"/>
    </row>
    <row r="935">
      <c r="D935" s="120"/>
      <c r="E935" s="120"/>
    </row>
    <row r="936">
      <c r="D936" s="120"/>
      <c r="E936" s="120"/>
    </row>
    <row r="937">
      <c r="D937" s="120"/>
      <c r="E937" s="120"/>
    </row>
    <row r="938">
      <c r="D938" s="120"/>
      <c r="E938" s="120"/>
    </row>
    <row r="939">
      <c r="D939" s="120"/>
      <c r="E939" s="120"/>
    </row>
    <row r="940">
      <c r="D940" s="120"/>
      <c r="E940" s="120"/>
    </row>
    <row r="941">
      <c r="D941" s="120"/>
      <c r="E941" s="120"/>
    </row>
    <row r="942">
      <c r="D942" s="120"/>
      <c r="E942" s="120"/>
    </row>
    <row r="943">
      <c r="D943" s="120"/>
      <c r="E943" s="120"/>
    </row>
    <row r="944">
      <c r="D944" s="120"/>
      <c r="E944" s="120"/>
    </row>
    <row r="945">
      <c r="D945" s="120"/>
      <c r="E945" s="120"/>
    </row>
    <row r="946">
      <c r="D946" s="120"/>
      <c r="E946" s="120"/>
    </row>
    <row r="947">
      <c r="D947" s="120"/>
      <c r="E947" s="120"/>
    </row>
    <row r="948">
      <c r="D948" s="120"/>
      <c r="E948" s="120"/>
    </row>
    <row r="949">
      <c r="D949" s="120"/>
      <c r="E949" s="120"/>
    </row>
    <row r="950">
      <c r="D950" s="120"/>
      <c r="E950" s="120"/>
    </row>
    <row r="951">
      <c r="D951" s="120"/>
      <c r="E951" s="120"/>
    </row>
    <row r="952">
      <c r="D952" s="120"/>
      <c r="E952" s="120"/>
    </row>
    <row r="953">
      <c r="D953" s="120"/>
      <c r="E953" s="120"/>
    </row>
    <row r="954">
      <c r="D954" s="120"/>
      <c r="E954" s="120"/>
    </row>
    <row r="955">
      <c r="D955" s="120"/>
      <c r="E955" s="120"/>
    </row>
    <row r="956">
      <c r="D956" s="120"/>
      <c r="E956" s="120"/>
    </row>
    <row r="957">
      <c r="D957" s="120"/>
      <c r="E957" s="120"/>
    </row>
    <row r="958">
      <c r="D958" s="120"/>
      <c r="E958" s="120"/>
    </row>
    <row r="959">
      <c r="D959" s="120"/>
      <c r="E959" s="120"/>
    </row>
    <row r="960">
      <c r="D960" s="120"/>
      <c r="E960" s="120"/>
    </row>
    <row r="961">
      <c r="D961" s="120"/>
      <c r="E961" s="120"/>
    </row>
    <row r="962">
      <c r="D962" s="120"/>
      <c r="E962" s="120"/>
    </row>
    <row r="963">
      <c r="D963" s="120"/>
      <c r="E963" s="120"/>
    </row>
    <row r="964">
      <c r="D964" s="120"/>
      <c r="E964" s="120"/>
    </row>
    <row r="965">
      <c r="D965" s="120"/>
      <c r="E965" s="120"/>
    </row>
    <row r="966">
      <c r="D966" s="120"/>
      <c r="E966" s="120"/>
    </row>
    <row r="967">
      <c r="D967" s="120"/>
      <c r="E967" s="120"/>
    </row>
    <row r="968">
      <c r="D968" s="120"/>
      <c r="E968" s="120"/>
    </row>
    <row r="969">
      <c r="D969" s="120"/>
      <c r="E969" s="120"/>
    </row>
    <row r="970">
      <c r="D970" s="120"/>
      <c r="E970" s="120"/>
    </row>
    <row r="971">
      <c r="D971" s="120"/>
      <c r="E971" s="120"/>
    </row>
    <row r="972">
      <c r="D972" s="120"/>
      <c r="E972" s="120"/>
    </row>
    <row r="973">
      <c r="D973" s="120"/>
      <c r="E973" s="120"/>
    </row>
    <row r="974">
      <c r="D974" s="120"/>
      <c r="E974" s="120"/>
    </row>
    <row r="975">
      <c r="D975" s="120"/>
      <c r="E975" s="120"/>
    </row>
    <row r="976">
      <c r="D976" s="120"/>
      <c r="E976" s="120"/>
    </row>
    <row r="977">
      <c r="D977" s="120"/>
      <c r="E977" s="120"/>
    </row>
    <row r="978">
      <c r="D978" s="120"/>
      <c r="E978" s="120"/>
    </row>
    <row r="979">
      <c r="D979" s="120"/>
      <c r="E979" s="120"/>
    </row>
    <row r="980">
      <c r="D980" s="120"/>
      <c r="E980" s="120"/>
    </row>
    <row r="981">
      <c r="D981" s="120"/>
      <c r="E981" s="120"/>
    </row>
    <row r="982">
      <c r="D982" s="120"/>
      <c r="E982" s="120"/>
    </row>
    <row r="983">
      <c r="D983" s="120"/>
      <c r="E983" s="120"/>
    </row>
    <row r="984">
      <c r="D984" s="120"/>
      <c r="E984" s="120"/>
    </row>
    <row r="985">
      <c r="D985" s="120"/>
      <c r="E985" s="120"/>
    </row>
    <row r="986">
      <c r="D986" s="120"/>
      <c r="E986" s="120"/>
    </row>
    <row r="987">
      <c r="D987" s="120"/>
      <c r="E987" s="120"/>
    </row>
    <row r="988">
      <c r="D988" s="120"/>
      <c r="E988" s="120"/>
    </row>
    <row r="989">
      <c r="D989" s="120"/>
      <c r="E989" s="120"/>
    </row>
    <row r="990">
      <c r="D990" s="120"/>
      <c r="E990" s="120"/>
    </row>
    <row r="991">
      <c r="D991" s="120"/>
      <c r="E991" s="120"/>
    </row>
    <row r="992">
      <c r="D992" s="120"/>
      <c r="E992" s="120"/>
    </row>
    <row r="993">
      <c r="D993" s="120"/>
      <c r="E993" s="120"/>
    </row>
    <row r="994">
      <c r="D994" s="120"/>
      <c r="E994" s="120"/>
    </row>
    <row r="995">
      <c r="D995" s="120"/>
      <c r="E995" s="120"/>
    </row>
    <row r="996">
      <c r="D996" s="120"/>
      <c r="E996" s="120"/>
    </row>
    <row r="997">
      <c r="D997" s="120"/>
      <c r="E997" s="120"/>
    </row>
    <row r="998">
      <c r="D998" s="120"/>
      <c r="E998" s="120"/>
    </row>
    <row r="999">
      <c r="D999" s="120"/>
      <c r="E999" s="120"/>
    </row>
    <row r="1000">
      <c r="D1000" s="120"/>
      <c r="E1000" s="120"/>
    </row>
    <row r="1001">
      <c r="D1001" s="120"/>
      <c r="E1001" s="120"/>
    </row>
    <row r="1002">
      <c r="D1002" s="120"/>
      <c r="E1002" s="120"/>
    </row>
    <row r="1003">
      <c r="D1003" s="120"/>
      <c r="E1003" s="120"/>
    </row>
  </sheetData>
  <conditionalFormatting sqref="E7 E10:E13 E16:E19">
    <cfRule type="cellIs" dxfId="3" priority="1" operator="greaterThanOrEqual">
      <formula>D7</formula>
    </cfRule>
  </conditionalFormatting>
  <conditionalFormatting sqref="E7 E10:E13 E16:E19">
    <cfRule type="cellIs" dxfId="4" priority="2" operator="equal">
      <formula>0</formula>
    </cfRule>
  </conditionalFormatting>
  <conditionalFormatting sqref="E7 E10:E13 E16:E19">
    <cfRule type="cellIs" dxfId="5" priority="3" operator="lessThan">
      <formula>D7</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0"/>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6.38"/>
    <col customWidth="1" min="2" max="2" width="41.0"/>
    <col customWidth="1" min="3" max="3" width="75.13"/>
    <col customWidth="1" min="4" max="4" width="28.63"/>
    <col hidden="1" min="5" max="5" width="12.63"/>
  </cols>
  <sheetData>
    <row r="1" ht="52.5" customHeight="1">
      <c r="A1" s="142"/>
      <c r="B1" s="2"/>
      <c r="C1" s="121"/>
      <c r="D1" s="2"/>
      <c r="E1" s="143"/>
      <c r="F1" s="2"/>
      <c r="G1" s="2"/>
      <c r="H1" s="2"/>
      <c r="I1" s="2"/>
      <c r="J1" s="2"/>
      <c r="K1" s="2"/>
      <c r="L1" s="2"/>
      <c r="M1" s="2"/>
      <c r="N1" s="2"/>
      <c r="O1" s="2"/>
      <c r="P1" s="2"/>
      <c r="Q1" s="2"/>
      <c r="R1" s="2"/>
      <c r="S1" s="2"/>
      <c r="T1" s="2"/>
      <c r="U1" s="2"/>
      <c r="V1" s="2"/>
      <c r="W1" s="2"/>
      <c r="X1" s="2"/>
      <c r="Y1" s="2"/>
      <c r="Z1" s="2"/>
    </row>
    <row r="2" ht="15.75" customHeight="1">
      <c r="A2" s="142"/>
      <c r="B2" s="144"/>
      <c r="C2" s="121"/>
      <c r="D2" s="2"/>
      <c r="E2" s="143"/>
      <c r="F2" s="2"/>
      <c r="G2" s="2"/>
      <c r="H2" s="2"/>
      <c r="I2" s="2"/>
      <c r="J2" s="2"/>
      <c r="K2" s="2"/>
      <c r="L2" s="2"/>
      <c r="M2" s="2"/>
      <c r="N2" s="2"/>
      <c r="O2" s="2"/>
      <c r="P2" s="2"/>
      <c r="Q2" s="2"/>
      <c r="R2" s="2"/>
      <c r="S2" s="2"/>
      <c r="T2" s="2"/>
      <c r="U2" s="2"/>
      <c r="V2" s="2"/>
      <c r="W2" s="2"/>
      <c r="X2" s="2"/>
      <c r="Y2" s="2"/>
      <c r="Z2" s="2"/>
    </row>
    <row r="3" ht="15.75" customHeight="1">
      <c r="A3" s="142"/>
      <c r="B3" s="144" t="s">
        <v>278</v>
      </c>
      <c r="C3" s="121"/>
      <c r="D3" s="2"/>
      <c r="E3" s="143"/>
      <c r="F3" s="2"/>
      <c r="G3" s="2"/>
      <c r="H3" s="2"/>
      <c r="I3" s="2"/>
      <c r="J3" s="2"/>
      <c r="K3" s="2"/>
      <c r="L3" s="2"/>
      <c r="M3" s="2"/>
      <c r="N3" s="2"/>
      <c r="O3" s="2"/>
      <c r="P3" s="2"/>
      <c r="Q3" s="2"/>
      <c r="R3" s="2"/>
      <c r="S3" s="2"/>
      <c r="T3" s="2"/>
      <c r="U3" s="2"/>
      <c r="V3" s="2"/>
      <c r="W3" s="2"/>
      <c r="X3" s="2"/>
      <c r="Y3" s="2"/>
      <c r="Z3" s="2"/>
    </row>
    <row r="4" ht="15.75" customHeight="1">
      <c r="A4" s="142"/>
      <c r="B4" s="145" t="s">
        <v>279</v>
      </c>
      <c r="C4" s="121"/>
      <c r="D4" s="2"/>
      <c r="E4" s="143" t="b">
        <f>AND(E6:E16)</f>
        <v>1</v>
      </c>
      <c r="F4" s="2"/>
      <c r="G4" s="2"/>
      <c r="H4" s="2"/>
      <c r="I4" s="2"/>
      <c r="J4" s="2"/>
      <c r="K4" s="2"/>
      <c r="L4" s="2"/>
      <c r="M4" s="2"/>
      <c r="N4" s="2"/>
      <c r="O4" s="2"/>
      <c r="P4" s="2"/>
      <c r="Q4" s="2"/>
      <c r="R4" s="2"/>
      <c r="S4" s="2"/>
      <c r="T4" s="2"/>
      <c r="U4" s="2"/>
      <c r="V4" s="2"/>
      <c r="W4" s="2"/>
      <c r="X4" s="2"/>
      <c r="Y4" s="2"/>
      <c r="Z4" s="2"/>
    </row>
    <row r="5" ht="15.75" customHeight="1">
      <c r="A5" s="146"/>
      <c r="B5" s="2"/>
      <c r="C5" s="121"/>
      <c r="D5" s="2"/>
      <c r="E5" s="143"/>
      <c r="F5" s="2"/>
      <c r="G5" s="2"/>
      <c r="H5" s="2"/>
      <c r="I5" s="2"/>
      <c r="J5" s="2"/>
      <c r="K5" s="2"/>
      <c r="L5" s="2"/>
      <c r="M5" s="2"/>
      <c r="N5" s="2"/>
      <c r="O5" s="2"/>
      <c r="P5" s="2"/>
      <c r="Q5" s="2"/>
      <c r="R5" s="2"/>
      <c r="S5" s="2"/>
      <c r="T5" s="2"/>
      <c r="U5" s="2"/>
      <c r="V5" s="2"/>
      <c r="W5" s="2"/>
      <c r="X5" s="2"/>
      <c r="Y5" s="2"/>
      <c r="Z5" s="2"/>
    </row>
    <row r="6" ht="15.75" customHeight="1">
      <c r="A6" s="147">
        <v>1.0</v>
      </c>
      <c r="B6" s="148" t="s">
        <v>280</v>
      </c>
      <c r="C6" s="149" t="s">
        <v>281</v>
      </c>
      <c r="D6" s="148"/>
      <c r="E6" s="150" t="b">
        <f>NOT(ISBLANK(C6))</f>
        <v>1</v>
      </c>
      <c r="F6" s="148"/>
      <c r="G6" s="148"/>
      <c r="H6" s="148"/>
      <c r="I6" s="148"/>
      <c r="J6" s="148"/>
      <c r="K6" s="148"/>
      <c r="L6" s="148"/>
      <c r="M6" s="148"/>
      <c r="N6" s="148"/>
      <c r="O6" s="148"/>
      <c r="P6" s="148"/>
      <c r="Q6" s="148"/>
      <c r="R6" s="148"/>
      <c r="S6" s="148"/>
      <c r="T6" s="148"/>
      <c r="U6" s="148"/>
      <c r="V6" s="148"/>
      <c r="W6" s="148"/>
      <c r="X6" s="148"/>
      <c r="Y6" s="148"/>
      <c r="Z6" s="148"/>
    </row>
    <row r="7" ht="15.75" customHeight="1">
      <c r="A7" s="147"/>
      <c r="B7" s="148"/>
      <c r="C7" s="121"/>
      <c r="D7" s="148"/>
      <c r="E7" s="150"/>
      <c r="F7" s="148"/>
      <c r="G7" s="148"/>
      <c r="H7" s="148"/>
      <c r="I7" s="148"/>
      <c r="J7" s="148"/>
      <c r="K7" s="148"/>
      <c r="L7" s="148"/>
      <c r="M7" s="148"/>
      <c r="N7" s="148"/>
      <c r="O7" s="148"/>
      <c r="P7" s="148"/>
      <c r="Q7" s="148"/>
      <c r="R7" s="148"/>
      <c r="S7" s="148"/>
      <c r="T7" s="148"/>
      <c r="U7" s="148"/>
      <c r="V7" s="148"/>
      <c r="W7" s="148"/>
      <c r="X7" s="148"/>
      <c r="Y7" s="148"/>
      <c r="Z7" s="148"/>
    </row>
    <row r="8" ht="15.75" customHeight="1">
      <c r="A8" s="147">
        <v>2.0</v>
      </c>
      <c r="B8" s="148" t="s">
        <v>282</v>
      </c>
      <c r="C8" s="149" t="s">
        <v>283</v>
      </c>
      <c r="D8" s="148"/>
      <c r="E8" s="150" t="b">
        <f>NOT(ISBLANK(C8))</f>
        <v>1</v>
      </c>
      <c r="F8" s="148"/>
      <c r="G8" s="148"/>
      <c r="H8" s="148"/>
      <c r="I8" s="148"/>
      <c r="J8" s="148"/>
      <c r="K8" s="148"/>
      <c r="L8" s="148"/>
      <c r="M8" s="148"/>
      <c r="N8" s="148"/>
      <c r="O8" s="148"/>
      <c r="P8" s="148"/>
      <c r="Q8" s="148"/>
      <c r="R8" s="148"/>
      <c r="S8" s="148"/>
      <c r="T8" s="148"/>
      <c r="U8" s="148"/>
      <c r="V8" s="148"/>
      <c r="W8" s="148"/>
      <c r="X8" s="148"/>
      <c r="Y8" s="148"/>
      <c r="Z8" s="148"/>
    </row>
    <row r="9" ht="15.75" customHeight="1">
      <c r="A9" s="151"/>
      <c r="B9" s="148"/>
      <c r="C9" s="121"/>
      <c r="D9" s="148"/>
      <c r="E9" s="150"/>
      <c r="F9" s="148"/>
      <c r="G9" s="148"/>
      <c r="H9" s="148"/>
      <c r="I9" s="148"/>
      <c r="J9" s="148"/>
      <c r="K9" s="148"/>
      <c r="L9" s="148"/>
      <c r="M9" s="148"/>
      <c r="N9" s="148"/>
      <c r="O9" s="148"/>
      <c r="P9" s="148"/>
      <c r="Q9" s="148"/>
      <c r="R9" s="148"/>
      <c r="S9" s="148"/>
      <c r="T9" s="148"/>
      <c r="U9" s="148"/>
      <c r="V9" s="148"/>
      <c r="W9" s="148"/>
      <c r="X9" s="148"/>
      <c r="Y9" s="148"/>
      <c r="Z9" s="148"/>
    </row>
    <row r="10" ht="15.75" customHeight="1">
      <c r="A10" s="151">
        <v>3.0</v>
      </c>
      <c r="B10" s="148" t="s">
        <v>284</v>
      </c>
      <c r="C10" s="149" t="s">
        <v>285</v>
      </c>
      <c r="D10" s="148"/>
      <c r="E10" s="150" t="b">
        <f>NOT(ISBLANK(C10))</f>
        <v>1</v>
      </c>
      <c r="F10" s="148"/>
      <c r="G10" s="148"/>
      <c r="H10" s="148"/>
      <c r="I10" s="148"/>
      <c r="J10" s="148"/>
      <c r="K10" s="148"/>
      <c r="L10" s="148"/>
      <c r="M10" s="148"/>
      <c r="N10" s="148"/>
      <c r="O10" s="148"/>
      <c r="P10" s="148"/>
      <c r="Q10" s="148"/>
      <c r="R10" s="148"/>
      <c r="S10" s="148"/>
      <c r="T10" s="148"/>
      <c r="U10" s="148"/>
      <c r="V10" s="148"/>
      <c r="W10" s="148"/>
      <c r="X10" s="148"/>
      <c r="Y10" s="148"/>
      <c r="Z10" s="148"/>
    </row>
    <row r="11" ht="15.75" customHeight="1">
      <c r="A11" s="2"/>
      <c r="B11" s="2"/>
      <c r="C11" s="78"/>
      <c r="D11" s="2"/>
      <c r="E11" s="143"/>
      <c r="F11" s="2"/>
      <c r="G11" s="2"/>
      <c r="H11" s="2"/>
      <c r="I11" s="2"/>
      <c r="J11" s="2"/>
      <c r="K11" s="2"/>
      <c r="L11" s="2"/>
      <c r="M11" s="2"/>
      <c r="N11" s="2"/>
      <c r="O11" s="2"/>
      <c r="P11" s="2"/>
      <c r="Q11" s="2"/>
      <c r="R11" s="2"/>
      <c r="S11" s="2"/>
      <c r="T11" s="2"/>
      <c r="U11" s="2"/>
      <c r="V11" s="2"/>
      <c r="W11" s="2"/>
      <c r="X11" s="2"/>
      <c r="Y11" s="2"/>
      <c r="Z11" s="2"/>
    </row>
    <row r="12" ht="15.75" customHeight="1">
      <c r="A12" s="151">
        <v>4.0</v>
      </c>
      <c r="B12" s="148" t="s">
        <v>286</v>
      </c>
      <c r="C12" s="152" t="s">
        <v>287</v>
      </c>
      <c r="D12" s="153" t="s">
        <v>288</v>
      </c>
      <c r="E12" s="150" t="b">
        <f>NOT(ISBLANK(C12))</f>
        <v>1</v>
      </c>
      <c r="F12" s="148"/>
      <c r="G12" s="148"/>
      <c r="H12" s="148"/>
      <c r="I12" s="148"/>
      <c r="J12" s="148"/>
      <c r="K12" s="148"/>
      <c r="L12" s="148"/>
      <c r="M12" s="148"/>
      <c r="N12" s="148"/>
      <c r="O12" s="148"/>
      <c r="P12" s="148"/>
      <c r="Q12" s="148"/>
      <c r="R12" s="148"/>
      <c r="S12" s="148"/>
      <c r="T12" s="148"/>
      <c r="U12" s="148"/>
      <c r="V12" s="148"/>
      <c r="W12" s="148"/>
      <c r="X12" s="148"/>
      <c r="Y12" s="148"/>
      <c r="Z12" s="148"/>
    </row>
    <row r="13" ht="15.75" customHeight="1">
      <c r="A13" s="151"/>
      <c r="B13" s="148"/>
      <c r="C13" s="121"/>
      <c r="D13" s="148"/>
      <c r="E13" s="150"/>
      <c r="F13" s="148"/>
      <c r="G13" s="148"/>
      <c r="H13" s="148"/>
      <c r="I13" s="148"/>
      <c r="J13" s="148"/>
      <c r="K13" s="148"/>
      <c r="L13" s="148"/>
      <c r="M13" s="148"/>
      <c r="N13" s="148"/>
      <c r="O13" s="148"/>
      <c r="P13" s="148"/>
      <c r="Q13" s="148"/>
      <c r="R13" s="148"/>
      <c r="S13" s="148"/>
      <c r="T13" s="148"/>
      <c r="U13" s="148"/>
      <c r="V13" s="148"/>
      <c r="W13" s="148"/>
      <c r="X13" s="148"/>
      <c r="Y13" s="148"/>
      <c r="Z13" s="148"/>
    </row>
    <row r="14" ht="27.75" customHeight="1">
      <c r="A14" s="147">
        <v>5.0</v>
      </c>
      <c r="B14" s="154" t="s">
        <v>289</v>
      </c>
      <c r="C14" s="155">
        <v>238.0</v>
      </c>
      <c r="D14" s="156"/>
      <c r="E14" s="150" t="b">
        <f>NOT(ISBLANK(C14))</f>
        <v>1</v>
      </c>
      <c r="F14" s="157"/>
      <c r="G14" s="157"/>
      <c r="H14" s="157"/>
      <c r="I14" s="157"/>
      <c r="J14" s="157"/>
      <c r="K14" s="157"/>
      <c r="L14" s="157"/>
      <c r="M14" s="157"/>
      <c r="N14" s="157"/>
      <c r="O14" s="157"/>
      <c r="P14" s="157"/>
      <c r="Q14" s="157"/>
      <c r="R14" s="157"/>
      <c r="S14" s="157"/>
      <c r="T14" s="157"/>
      <c r="U14" s="157"/>
      <c r="V14" s="157"/>
      <c r="W14" s="157"/>
      <c r="X14" s="157"/>
      <c r="Y14" s="157"/>
      <c r="Z14" s="157"/>
    </row>
    <row r="15" ht="15.75" customHeight="1">
      <c r="A15" s="147"/>
      <c r="B15" s="158"/>
      <c r="C15" s="159"/>
      <c r="D15" s="157"/>
      <c r="E15" s="150"/>
      <c r="F15" s="157"/>
      <c r="G15" s="157"/>
      <c r="H15" s="157"/>
      <c r="I15" s="157"/>
      <c r="J15" s="157"/>
      <c r="K15" s="157"/>
      <c r="L15" s="157"/>
      <c r="M15" s="157"/>
      <c r="N15" s="157"/>
      <c r="O15" s="157"/>
      <c r="P15" s="157"/>
      <c r="Q15" s="157"/>
      <c r="R15" s="157"/>
      <c r="S15" s="157"/>
      <c r="T15" s="157"/>
      <c r="U15" s="157"/>
      <c r="V15" s="157"/>
      <c r="W15" s="157"/>
      <c r="X15" s="157"/>
      <c r="Y15" s="157"/>
      <c r="Z15" s="157"/>
    </row>
    <row r="16" ht="33.0" customHeight="1">
      <c r="A16" s="147">
        <v>6.0</v>
      </c>
      <c r="B16" s="154" t="s">
        <v>290</v>
      </c>
      <c r="C16" s="155">
        <v>152.0</v>
      </c>
      <c r="D16" s="160"/>
      <c r="E16" s="150" t="b">
        <f>NOT(ISBLANK(C16))</f>
        <v>1</v>
      </c>
      <c r="F16" s="148"/>
      <c r="G16" s="148"/>
      <c r="H16" s="148"/>
      <c r="I16" s="148"/>
      <c r="J16" s="148"/>
      <c r="K16" s="148"/>
      <c r="L16" s="148"/>
      <c r="M16" s="148"/>
      <c r="N16" s="148"/>
      <c r="O16" s="148"/>
      <c r="P16" s="148"/>
      <c r="Q16" s="148"/>
      <c r="R16" s="148"/>
      <c r="S16" s="148"/>
      <c r="T16" s="148"/>
      <c r="U16" s="148"/>
      <c r="V16" s="148"/>
      <c r="W16" s="148"/>
      <c r="X16" s="148"/>
      <c r="Y16" s="148"/>
      <c r="Z16" s="148"/>
    </row>
    <row r="17" ht="15.75" customHeight="1">
      <c r="A17" s="151"/>
      <c r="B17" s="148"/>
      <c r="C17" s="159"/>
      <c r="D17" s="148"/>
      <c r="E17" s="150"/>
      <c r="F17" s="148"/>
      <c r="G17" s="148"/>
      <c r="H17" s="148"/>
      <c r="I17" s="148"/>
      <c r="J17" s="148"/>
      <c r="K17" s="148"/>
      <c r="L17" s="148"/>
      <c r="M17" s="148"/>
      <c r="N17" s="148"/>
      <c r="O17" s="148"/>
      <c r="P17" s="148"/>
      <c r="Q17" s="148"/>
      <c r="R17" s="148"/>
      <c r="S17" s="148"/>
      <c r="T17" s="148"/>
      <c r="U17" s="148"/>
      <c r="V17" s="148"/>
      <c r="W17" s="148"/>
      <c r="X17" s="148"/>
      <c r="Y17" s="148"/>
      <c r="Z17" s="148"/>
    </row>
    <row r="18" ht="29.25" customHeight="1">
      <c r="A18" s="147">
        <v>7.0</v>
      </c>
      <c r="B18" s="161" t="s">
        <v>291</v>
      </c>
      <c r="C18" s="162" t="s">
        <v>292</v>
      </c>
      <c r="D18" s="157"/>
      <c r="E18" s="150" t="b">
        <f>NOT(ISBLANK(C18))</f>
        <v>1</v>
      </c>
      <c r="F18" s="157"/>
      <c r="G18" s="157"/>
      <c r="H18" s="157"/>
      <c r="I18" s="157"/>
      <c r="J18" s="157"/>
      <c r="K18" s="157"/>
      <c r="L18" s="157"/>
      <c r="M18" s="157"/>
      <c r="N18" s="157"/>
      <c r="O18" s="157"/>
      <c r="P18" s="157"/>
      <c r="Q18" s="157"/>
      <c r="R18" s="157"/>
      <c r="S18" s="157"/>
      <c r="T18" s="157"/>
      <c r="U18" s="157"/>
      <c r="V18" s="157"/>
      <c r="W18" s="157"/>
      <c r="X18" s="157"/>
      <c r="Y18" s="157"/>
      <c r="Z18" s="157"/>
    </row>
    <row r="19" ht="15.75" customHeight="1">
      <c r="A19" s="151"/>
      <c r="B19" s="148"/>
      <c r="C19" s="159"/>
      <c r="D19" s="148"/>
      <c r="E19" s="150"/>
      <c r="F19" s="148"/>
      <c r="G19" s="148"/>
      <c r="H19" s="148"/>
      <c r="I19" s="148"/>
      <c r="J19" s="148"/>
      <c r="K19" s="148"/>
      <c r="L19" s="148"/>
      <c r="M19" s="148"/>
      <c r="N19" s="148"/>
      <c r="O19" s="148"/>
      <c r="P19" s="148"/>
      <c r="Q19" s="148"/>
      <c r="R19" s="148"/>
      <c r="S19" s="148"/>
      <c r="T19" s="148"/>
      <c r="U19" s="148"/>
      <c r="V19" s="148"/>
      <c r="W19" s="148"/>
      <c r="X19" s="148"/>
      <c r="Y19" s="148"/>
      <c r="Z19" s="148"/>
    </row>
    <row r="20" ht="35.25" customHeight="1">
      <c r="A20" s="147">
        <v>8.0</v>
      </c>
      <c r="B20" s="154" t="s">
        <v>293</v>
      </c>
      <c r="C20" s="163" t="s">
        <v>35</v>
      </c>
      <c r="D20" s="153" t="s">
        <v>288</v>
      </c>
      <c r="E20" s="150" t="b">
        <f t="shared" ref="E20:E21" si="1">NOT(ISBLANK(C20))</f>
        <v>1</v>
      </c>
      <c r="F20" s="157"/>
      <c r="G20" s="157"/>
      <c r="H20" s="157"/>
      <c r="I20" s="157"/>
      <c r="J20" s="157"/>
      <c r="K20" s="157"/>
      <c r="L20" s="157"/>
      <c r="M20" s="157"/>
      <c r="N20" s="157"/>
      <c r="O20" s="157"/>
      <c r="P20" s="157"/>
      <c r="Q20" s="157"/>
      <c r="R20" s="157"/>
      <c r="S20" s="157"/>
      <c r="T20" s="157"/>
      <c r="U20" s="157"/>
      <c r="V20" s="157"/>
      <c r="W20" s="157"/>
      <c r="X20" s="157"/>
      <c r="Y20" s="157"/>
      <c r="Z20" s="157"/>
    </row>
    <row r="21" ht="29.25" customHeight="1">
      <c r="A21" s="164"/>
      <c r="B21" s="154" t="s">
        <v>294</v>
      </c>
      <c r="C21" s="165"/>
      <c r="D21" s="157"/>
      <c r="E21" s="150" t="b">
        <f t="shared" si="1"/>
        <v>0</v>
      </c>
      <c r="F21" s="157"/>
      <c r="G21" s="157"/>
      <c r="H21" s="157"/>
      <c r="I21" s="157"/>
      <c r="J21" s="157"/>
      <c r="K21" s="157"/>
      <c r="L21" s="157"/>
      <c r="M21" s="157"/>
      <c r="N21" s="157"/>
      <c r="O21" s="157"/>
      <c r="P21" s="157"/>
      <c r="Q21" s="157"/>
      <c r="R21" s="157"/>
      <c r="S21" s="157"/>
      <c r="T21" s="157"/>
      <c r="U21" s="157"/>
      <c r="V21" s="157"/>
      <c r="W21" s="157"/>
      <c r="X21" s="157"/>
      <c r="Y21" s="157"/>
      <c r="Z21" s="157"/>
    </row>
    <row r="23" ht="15.75" customHeight="1">
      <c r="A23" s="151"/>
      <c r="B23" s="166"/>
      <c r="C23" s="121"/>
      <c r="D23" s="148"/>
      <c r="E23" s="150"/>
      <c r="F23" s="148"/>
      <c r="G23" s="148"/>
      <c r="H23" s="148"/>
      <c r="I23" s="148"/>
      <c r="J23" s="148"/>
      <c r="K23" s="148"/>
      <c r="L23" s="148"/>
      <c r="M23" s="148"/>
      <c r="N23" s="148"/>
      <c r="O23" s="148"/>
      <c r="P23" s="148"/>
      <c r="Q23" s="148"/>
      <c r="R23" s="148"/>
      <c r="S23" s="148"/>
      <c r="T23" s="148"/>
      <c r="U23" s="148"/>
      <c r="V23" s="148"/>
      <c r="W23" s="148"/>
      <c r="X23" s="148"/>
      <c r="Y23" s="148"/>
      <c r="Z23" s="148"/>
    </row>
    <row r="24" ht="15.75" customHeight="1">
      <c r="A24" s="151"/>
      <c r="B24" s="167"/>
      <c r="C24" s="121"/>
      <c r="D24" s="148"/>
      <c r="E24" s="150"/>
      <c r="F24" s="148"/>
      <c r="G24" s="148"/>
      <c r="H24" s="148"/>
      <c r="I24" s="148"/>
      <c r="J24" s="148"/>
      <c r="K24" s="148"/>
      <c r="L24" s="148"/>
      <c r="M24" s="148"/>
      <c r="N24" s="148"/>
      <c r="O24" s="148"/>
      <c r="P24" s="148"/>
      <c r="Q24" s="148"/>
      <c r="R24" s="148"/>
      <c r="S24" s="148"/>
      <c r="T24" s="148"/>
      <c r="U24" s="148"/>
      <c r="V24" s="148"/>
      <c r="W24" s="148"/>
      <c r="X24" s="148"/>
      <c r="Y24" s="148"/>
      <c r="Z24" s="148"/>
    </row>
    <row r="25" ht="15.75" customHeight="1">
      <c r="A25" s="151"/>
      <c r="B25" s="148"/>
      <c r="C25" s="121"/>
      <c r="D25" s="148"/>
      <c r="E25" s="150"/>
      <c r="F25" s="148"/>
      <c r="G25" s="148"/>
      <c r="H25" s="148"/>
      <c r="I25" s="148"/>
      <c r="J25" s="148"/>
      <c r="K25" s="148"/>
      <c r="L25" s="148"/>
      <c r="M25" s="148"/>
      <c r="N25" s="148"/>
      <c r="O25" s="148"/>
      <c r="P25" s="148"/>
      <c r="Q25" s="148"/>
      <c r="R25" s="148"/>
      <c r="S25" s="148"/>
      <c r="T25" s="148"/>
      <c r="U25" s="148"/>
      <c r="V25" s="148"/>
      <c r="W25" s="148"/>
      <c r="X25" s="148"/>
      <c r="Y25" s="148"/>
      <c r="Z25" s="148"/>
    </row>
    <row r="26" ht="15.75" customHeight="1">
      <c r="A26" s="151"/>
      <c r="B26" s="148"/>
      <c r="C26" s="121"/>
      <c r="D26" s="148"/>
      <c r="E26" s="150"/>
      <c r="F26" s="148"/>
      <c r="G26" s="148"/>
      <c r="H26" s="148"/>
      <c r="I26" s="148"/>
      <c r="J26" s="148"/>
      <c r="K26" s="148"/>
      <c r="L26" s="148"/>
      <c r="M26" s="148"/>
      <c r="N26" s="148"/>
      <c r="O26" s="148"/>
      <c r="P26" s="148"/>
      <c r="Q26" s="148"/>
      <c r="R26" s="148"/>
      <c r="S26" s="148"/>
      <c r="T26" s="148"/>
      <c r="U26" s="148"/>
      <c r="V26" s="148"/>
      <c r="W26" s="148"/>
      <c r="X26" s="148"/>
      <c r="Y26" s="148"/>
      <c r="Z26" s="148"/>
    </row>
    <row r="27" ht="15.75" customHeight="1">
      <c r="A27" s="151"/>
      <c r="B27" s="148"/>
      <c r="C27" s="121"/>
      <c r="D27" s="148"/>
      <c r="E27" s="150"/>
      <c r="F27" s="148"/>
      <c r="G27" s="148"/>
      <c r="H27" s="148"/>
      <c r="I27" s="148"/>
      <c r="J27" s="148"/>
      <c r="K27" s="148"/>
      <c r="L27" s="148"/>
      <c r="M27" s="148"/>
      <c r="N27" s="148"/>
      <c r="O27" s="148"/>
      <c r="P27" s="148"/>
      <c r="Q27" s="148"/>
      <c r="R27" s="148"/>
      <c r="S27" s="148"/>
      <c r="T27" s="148"/>
      <c r="U27" s="148"/>
      <c r="V27" s="148"/>
      <c r="W27" s="148"/>
      <c r="X27" s="148"/>
      <c r="Y27" s="148"/>
      <c r="Z27" s="148"/>
    </row>
    <row r="28" ht="15.75" customHeight="1">
      <c r="A28" s="151"/>
      <c r="B28" s="148"/>
      <c r="C28" s="121"/>
      <c r="D28" s="148"/>
      <c r="E28" s="150"/>
      <c r="F28" s="148"/>
      <c r="G28" s="148"/>
      <c r="H28" s="148"/>
      <c r="I28" s="148"/>
      <c r="J28" s="148"/>
      <c r="K28" s="148"/>
      <c r="L28" s="148"/>
      <c r="M28" s="148"/>
      <c r="N28" s="148"/>
      <c r="O28" s="148"/>
      <c r="P28" s="148"/>
      <c r="Q28" s="148"/>
      <c r="R28" s="148"/>
      <c r="S28" s="148"/>
      <c r="T28" s="148"/>
      <c r="U28" s="148"/>
      <c r="V28" s="148"/>
      <c r="W28" s="148"/>
      <c r="X28" s="148"/>
      <c r="Y28" s="148"/>
      <c r="Z28" s="148"/>
    </row>
    <row r="29" ht="15.75" customHeight="1">
      <c r="A29" s="151"/>
      <c r="B29" s="148"/>
      <c r="C29" s="121"/>
      <c r="D29" s="148"/>
      <c r="E29" s="150"/>
      <c r="F29" s="148"/>
      <c r="G29" s="148"/>
      <c r="H29" s="148"/>
      <c r="I29" s="148"/>
      <c r="J29" s="148"/>
      <c r="K29" s="148"/>
      <c r="L29" s="148"/>
      <c r="M29" s="148"/>
      <c r="N29" s="148"/>
      <c r="O29" s="148"/>
      <c r="P29" s="148"/>
      <c r="Q29" s="148"/>
      <c r="R29" s="148"/>
      <c r="S29" s="148"/>
      <c r="T29" s="148"/>
      <c r="U29" s="148"/>
      <c r="V29" s="148"/>
      <c r="W29" s="148"/>
      <c r="X29" s="148"/>
      <c r="Y29" s="148"/>
      <c r="Z29" s="148"/>
    </row>
    <row r="30" ht="15.75" customHeight="1">
      <c r="A30" s="151"/>
      <c r="B30" s="148"/>
      <c r="C30" s="121"/>
      <c r="D30" s="148"/>
      <c r="E30" s="150"/>
      <c r="F30" s="148"/>
      <c r="G30" s="148"/>
      <c r="H30" s="148"/>
      <c r="I30" s="148"/>
      <c r="J30" s="148"/>
      <c r="K30" s="148"/>
      <c r="L30" s="148"/>
      <c r="M30" s="148"/>
      <c r="N30" s="148"/>
      <c r="O30" s="148"/>
      <c r="P30" s="148"/>
      <c r="Q30" s="148"/>
      <c r="R30" s="148"/>
      <c r="S30" s="148"/>
      <c r="T30" s="148"/>
      <c r="U30" s="148"/>
      <c r="V30" s="148"/>
      <c r="W30" s="148"/>
      <c r="X30" s="148"/>
      <c r="Y30" s="148"/>
      <c r="Z30" s="148"/>
    </row>
    <row r="31" ht="15.75" customHeight="1">
      <c r="A31" s="151"/>
      <c r="B31" s="148"/>
      <c r="C31" s="121"/>
      <c r="D31" s="148"/>
      <c r="E31" s="150"/>
      <c r="F31" s="148"/>
      <c r="G31" s="148"/>
      <c r="H31" s="148"/>
      <c r="I31" s="148"/>
      <c r="J31" s="148"/>
      <c r="K31" s="148"/>
      <c r="L31" s="148"/>
      <c r="M31" s="148"/>
      <c r="N31" s="148"/>
      <c r="O31" s="148"/>
      <c r="P31" s="148"/>
      <c r="Q31" s="148"/>
      <c r="R31" s="148"/>
      <c r="S31" s="148"/>
      <c r="T31" s="148"/>
      <c r="U31" s="148"/>
      <c r="V31" s="148"/>
      <c r="W31" s="148"/>
      <c r="X31" s="148"/>
      <c r="Y31" s="148"/>
      <c r="Z31" s="148"/>
    </row>
    <row r="32" ht="15.75" customHeight="1">
      <c r="A32" s="142"/>
      <c r="B32" s="2"/>
      <c r="C32" s="121"/>
      <c r="D32" s="2"/>
      <c r="E32" s="143"/>
      <c r="F32" s="2"/>
      <c r="G32" s="2"/>
      <c r="H32" s="2"/>
      <c r="I32" s="2"/>
      <c r="J32" s="2"/>
      <c r="K32" s="2"/>
      <c r="L32" s="2"/>
      <c r="M32" s="2"/>
      <c r="N32" s="2"/>
      <c r="O32" s="2"/>
      <c r="P32" s="2"/>
      <c r="Q32" s="2"/>
      <c r="R32" s="2"/>
      <c r="S32" s="2"/>
      <c r="T32" s="2"/>
      <c r="U32" s="2"/>
      <c r="V32" s="2"/>
      <c r="W32" s="2"/>
      <c r="X32" s="2"/>
      <c r="Y32" s="2"/>
      <c r="Z32" s="2"/>
    </row>
    <row r="33" ht="15.75" customHeight="1">
      <c r="A33" s="142"/>
      <c r="B33" s="2"/>
      <c r="C33" s="121"/>
      <c r="D33" s="2"/>
      <c r="E33" s="143"/>
      <c r="F33" s="2"/>
      <c r="G33" s="2"/>
      <c r="H33" s="2"/>
      <c r="I33" s="2"/>
      <c r="J33" s="2"/>
      <c r="K33" s="2"/>
      <c r="L33" s="2"/>
      <c r="M33" s="2"/>
      <c r="N33" s="2"/>
      <c r="O33" s="2"/>
      <c r="P33" s="2"/>
      <c r="Q33" s="2"/>
      <c r="R33" s="2"/>
      <c r="S33" s="2"/>
      <c r="T33" s="2"/>
      <c r="U33" s="2"/>
      <c r="V33" s="2"/>
      <c r="W33" s="2"/>
      <c r="X33" s="2"/>
      <c r="Y33" s="2"/>
      <c r="Z33" s="2"/>
    </row>
    <row r="34" ht="15.75" customHeight="1">
      <c r="A34" s="142"/>
      <c r="B34" s="2"/>
      <c r="C34" s="121"/>
      <c r="D34" s="2"/>
      <c r="E34" s="143"/>
      <c r="F34" s="2"/>
      <c r="G34" s="2"/>
      <c r="H34" s="2"/>
      <c r="I34" s="2"/>
      <c r="J34" s="2"/>
      <c r="K34" s="2"/>
      <c r="L34" s="2"/>
      <c r="M34" s="2"/>
      <c r="N34" s="2"/>
      <c r="O34" s="2"/>
      <c r="P34" s="2"/>
      <c r="Q34" s="2"/>
      <c r="R34" s="2"/>
      <c r="S34" s="2"/>
      <c r="T34" s="2"/>
      <c r="U34" s="2"/>
      <c r="V34" s="2"/>
      <c r="W34" s="2"/>
      <c r="X34" s="2"/>
      <c r="Y34" s="2"/>
      <c r="Z34" s="2"/>
    </row>
    <row r="35" ht="15.75" customHeight="1">
      <c r="A35" s="142"/>
      <c r="B35" s="2"/>
      <c r="C35" s="121"/>
      <c r="D35" s="2"/>
      <c r="E35" s="143"/>
      <c r="F35" s="2"/>
      <c r="G35" s="2"/>
      <c r="H35" s="2"/>
      <c r="I35" s="2"/>
      <c r="J35" s="2"/>
      <c r="K35" s="2"/>
      <c r="L35" s="2"/>
      <c r="M35" s="2"/>
      <c r="N35" s="2"/>
      <c r="O35" s="2"/>
      <c r="P35" s="2"/>
      <c r="Q35" s="2"/>
      <c r="R35" s="2"/>
      <c r="S35" s="2"/>
      <c r="T35" s="2"/>
      <c r="U35" s="2"/>
      <c r="V35" s="2"/>
      <c r="W35" s="2"/>
      <c r="X35" s="2"/>
      <c r="Y35" s="2"/>
      <c r="Z35" s="2"/>
    </row>
    <row r="36" ht="15.75" customHeight="1">
      <c r="A36" s="142"/>
      <c r="B36" s="2"/>
      <c r="C36" s="121"/>
      <c r="D36" s="2"/>
      <c r="E36" s="143"/>
      <c r="F36" s="2"/>
      <c r="G36" s="2"/>
      <c r="H36" s="2"/>
      <c r="I36" s="2"/>
      <c r="J36" s="2"/>
      <c r="K36" s="2"/>
      <c r="L36" s="2"/>
      <c r="M36" s="2"/>
      <c r="N36" s="2"/>
      <c r="O36" s="2"/>
      <c r="P36" s="2"/>
      <c r="Q36" s="2"/>
      <c r="R36" s="2"/>
      <c r="S36" s="2"/>
      <c r="T36" s="2"/>
      <c r="U36" s="2"/>
      <c r="V36" s="2"/>
      <c r="W36" s="2"/>
      <c r="X36" s="2"/>
      <c r="Y36" s="2"/>
      <c r="Z36" s="2"/>
    </row>
    <row r="37" ht="15.75" customHeight="1">
      <c r="A37" s="142"/>
      <c r="B37" s="2"/>
      <c r="C37" s="121"/>
      <c r="D37" s="2"/>
      <c r="E37" s="143"/>
      <c r="F37" s="2"/>
      <c r="G37" s="2"/>
      <c r="H37" s="2"/>
      <c r="I37" s="2"/>
      <c r="J37" s="2"/>
      <c r="K37" s="2"/>
      <c r="L37" s="2"/>
      <c r="M37" s="2"/>
      <c r="N37" s="2"/>
      <c r="O37" s="2"/>
      <c r="P37" s="2"/>
      <c r="Q37" s="2"/>
      <c r="R37" s="2"/>
      <c r="S37" s="2"/>
      <c r="T37" s="2"/>
      <c r="U37" s="2"/>
      <c r="V37" s="2"/>
      <c r="W37" s="2"/>
      <c r="X37" s="2"/>
      <c r="Y37" s="2"/>
      <c r="Z37" s="2"/>
    </row>
    <row r="38" ht="15.75" customHeight="1">
      <c r="A38" s="142"/>
      <c r="B38" s="2"/>
      <c r="C38" s="121"/>
      <c r="D38" s="2"/>
      <c r="E38" s="143"/>
      <c r="F38" s="2"/>
      <c r="G38" s="2"/>
      <c r="H38" s="2"/>
      <c r="I38" s="2"/>
      <c r="J38" s="2"/>
      <c r="K38" s="2"/>
      <c r="L38" s="2"/>
      <c r="M38" s="2"/>
      <c r="N38" s="2"/>
      <c r="O38" s="2"/>
      <c r="P38" s="2"/>
      <c r="Q38" s="2"/>
      <c r="R38" s="2"/>
      <c r="S38" s="2"/>
      <c r="T38" s="2"/>
      <c r="U38" s="2"/>
      <c r="V38" s="2"/>
      <c r="W38" s="2"/>
      <c r="X38" s="2"/>
      <c r="Y38" s="2"/>
      <c r="Z38" s="2"/>
    </row>
    <row r="39" ht="15.75" customHeight="1">
      <c r="A39" s="142"/>
      <c r="B39" s="2"/>
      <c r="C39" s="121"/>
      <c r="D39" s="2"/>
      <c r="E39" s="143"/>
      <c r="F39" s="2"/>
      <c r="G39" s="2"/>
      <c r="H39" s="2"/>
      <c r="I39" s="2"/>
      <c r="J39" s="2"/>
      <c r="K39" s="2"/>
      <c r="L39" s="2"/>
      <c r="M39" s="2"/>
      <c r="N39" s="2"/>
      <c r="O39" s="2"/>
      <c r="P39" s="2"/>
      <c r="Q39" s="2"/>
      <c r="R39" s="2"/>
      <c r="S39" s="2"/>
      <c r="T39" s="2"/>
      <c r="U39" s="2"/>
      <c r="V39" s="2"/>
      <c r="W39" s="2"/>
      <c r="X39" s="2"/>
      <c r="Y39" s="2"/>
      <c r="Z39" s="2"/>
    </row>
    <row r="40" ht="15.75" customHeight="1">
      <c r="A40" s="142"/>
      <c r="B40" s="2"/>
      <c r="C40" s="121"/>
      <c r="D40" s="2"/>
      <c r="E40" s="143"/>
      <c r="F40" s="2"/>
      <c r="G40" s="2"/>
      <c r="H40" s="2"/>
      <c r="I40" s="2"/>
      <c r="J40" s="2"/>
      <c r="K40" s="2"/>
      <c r="L40" s="2"/>
      <c r="M40" s="2"/>
      <c r="N40" s="2"/>
      <c r="O40" s="2"/>
      <c r="P40" s="2"/>
      <c r="Q40" s="2"/>
      <c r="R40" s="2"/>
      <c r="S40" s="2"/>
      <c r="T40" s="2"/>
      <c r="U40" s="2"/>
      <c r="V40" s="2"/>
      <c r="W40" s="2"/>
      <c r="X40" s="2"/>
      <c r="Y40" s="2"/>
      <c r="Z40" s="2"/>
    </row>
    <row r="41" ht="15.75" customHeight="1">
      <c r="A41" s="142"/>
      <c r="B41" s="2"/>
      <c r="C41" s="121"/>
      <c r="D41" s="2"/>
      <c r="E41" s="143"/>
      <c r="F41" s="2"/>
      <c r="G41" s="2"/>
      <c r="H41" s="2"/>
      <c r="I41" s="2"/>
      <c r="J41" s="2"/>
      <c r="K41" s="2"/>
      <c r="L41" s="2"/>
      <c r="M41" s="2"/>
      <c r="N41" s="2"/>
      <c r="O41" s="2"/>
      <c r="P41" s="2"/>
      <c r="Q41" s="2"/>
      <c r="R41" s="2"/>
      <c r="S41" s="2"/>
      <c r="T41" s="2"/>
      <c r="U41" s="2"/>
      <c r="V41" s="2"/>
      <c r="W41" s="2"/>
      <c r="X41" s="2"/>
      <c r="Y41" s="2"/>
      <c r="Z41" s="2"/>
    </row>
    <row r="42" ht="15.75" customHeight="1">
      <c r="A42" s="142"/>
      <c r="B42" s="2"/>
      <c r="C42" s="121"/>
      <c r="D42" s="2"/>
      <c r="E42" s="143"/>
      <c r="F42" s="2"/>
      <c r="G42" s="2"/>
      <c r="H42" s="2"/>
      <c r="I42" s="2"/>
      <c r="J42" s="2"/>
      <c r="K42" s="2"/>
      <c r="L42" s="2"/>
      <c r="M42" s="2"/>
      <c r="N42" s="2"/>
      <c r="O42" s="2"/>
      <c r="P42" s="2"/>
      <c r="Q42" s="2"/>
      <c r="R42" s="2"/>
      <c r="S42" s="2"/>
      <c r="T42" s="2"/>
      <c r="U42" s="2"/>
      <c r="V42" s="2"/>
      <c r="W42" s="2"/>
      <c r="X42" s="2"/>
      <c r="Y42" s="2"/>
      <c r="Z42" s="2"/>
    </row>
    <row r="43" ht="15.75" customHeight="1">
      <c r="A43" s="142"/>
      <c r="B43" s="2"/>
      <c r="C43" s="121"/>
      <c r="D43" s="2"/>
      <c r="E43" s="143"/>
      <c r="F43" s="2"/>
      <c r="G43" s="2"/>
      <c r="H43" s="2"/>
      <c r="I43" s="2"/>
      <c r="J43" s="2"/>
      <c r="K43" s="2"/>
      <c r="L43" s="2"/>
      <c r="M43" s="2"/>
      <c r="N43" s="2"/>
      <c r="O43" s="2"/>
      <c r="P43" s="2"/>
      <c r="Q43" s="2"/>
      <c r="R43" s="2"/>
      <c r="S43" s="2"/>
      <c r="T43" s="2"/>
      <c r="U43" s="2"/>
      <c r="V43" s="2"/>
      <c r="W43" s="2"/>
      <c r="X43" s="2"/>
      <c r="Y43" s="2"/>
      <c r="Z43" s="2"/>
    </row>
    <row r="44" ht="15.75" customHeight="1">
      <c r="A44" s="142"/>
      <c r="B44" s="2"/>
      <c r="C44" s="121"/>
      <c r="D44" s="2"/>
      <c r="E44" s="143"/>
      <c r="F44" s="2"/>
      <c r="G44" s="2"/>
      <c r="H44" s="2"/>
      <c r="I44" s="2"/>
      <c r="J44" s="2"/>
      <c r="K44" s="2"/>
      <c r="L44" s="2"/>
      <c r="M44" s="2"/>
      <c r="N44" s="2"/>
      <c r="O44" s="2"/>
      <c r="P44" s="2"/>
      <c r="Q44" s="2"/>
      <c r="R44" s="2"/>
      <c r="S44" s="2"/>
      <c r="T44" s="2"/>
      <c r="U44" s="2"/>
      <c r="V44" s="2"/>
      <c r="W44" s="2"/>
      <c r="X44" s="2"/>
      <c r="Y44" s="2"/>
      <c r="Z44" s="2"/>
    </row>
    <row r="45" ht="15.75" customHeight="1">
      <c r="A45" s="142"/>
      <c r="B45" s="2"/>
      <c r="C45" s="121"/>
      <c r="D45" s="2"/>
      <c r="E45" s="143"/>
      <c r="F45" s="2"/>
      <c r="G45" s="2"/>
      <c r="H45" s="2"/>
      <c r="I45" s="2"/>
      <c r="J45" s="2"/>
      <c r="K45" s="2"/>
      <c r="L45" s="2"/>
      <c r="M45" s="2"/>
      <c r="N45" s="2"/>
      <c r="O45" s="2"/>
      <c r="P45" s="2"/>
      <c r="Q45" s="2"/>
      <c r="R45" s="2"/>
      <c r="S45" s="2"/>
      <c r="T45" s="2"/>
      <c r="U45" s="2"/>
      <c r="V45" s="2"/>
      <c r="W45" s="2"/>
      <c r="X45" s="2"/>
      <c r="Y45" s="2"/>
      <c r="Z45" s="2"/>
    </row>
    <row r="46" ht="15.75" customHeight="1">
      <c r="A46" s="142"/>
      <c r="B46" s="2"/>
      <c r="C46" s="121"/>
      <c r="D46" s="2"/>
      <c r="E46" s="143"/>
      <c r="F46" s="2"/>
      <c r="G46" s="2"/>
      <c r="H46" s="2"/>
      <c r="I46" s="2"/>
      <c r="J46" s="2"/>
      <c r="K46" s="2"/>
      <c r="L46" s="2"/>
      <c r="M46" s="2"/>
      <c r="N46" s="2"/>
      <c r="O46" s="2"/>
      <c r="P46" s="2"/>
      <c r="Q46" s="2"/>
      <c r="R46" s="2"/>
      <c r="S46" s="2"/>
      <c r="T46" s="2"/>
      <c r="U46" s="2"/>
      <c r="V46" s="2"/>
      <c r="W46" s="2"/>
      <c r="X46" s="2"/>
      <c r="Y46" s="2"/>
      <c r="Z46" s="2"/>
    </row>
    <row r="47" ht="15.75" customHeight="1">
      <c r="A47" s="142"/>
      <c r="B47" s="2"/>
      <c r="C47" s="121"/>
      <c r="D47" s="2"/>
      <c r="E47" s="143"/>
      <c r="F47" s="2"/>
      <c r="G47" s="2"/>
      <c r="H47" s="2"/>
      <c r="I47" s="2"/>
      <c r="J47" s="2"/>
      <c r="K47" s="2"/>
      <c r="L47" s="2"/>
      <c r="M47" s="2"/>
      <c r="N47" s="2"/>
      <c r="O47" s="2"/>
      <c r="P47" s="2"/>
      <c r="Q47" s="2"/>
      <c r="R47" s="2"/>
      <c r="S47" s="2"/>
      <c r="T47" s="2"/>
      <c r="U47" s="2"/>
      <c r="V47" s="2"/>
      <c r="W47" s="2"/>
      <c r="X47" s="2"/>
      <c r="Y47" s="2"/>
      <c r="Z47" s="2"/>
    </row>
    <row r="48" ht="15.75" customHeight="1">
      <c r="A48" s="142"/>
      <c r="B48" s="2"/>
      <c r="C48" s="121"/>
      <c r="D48" s="2"/>
      <c r="E48" s="143"/>
      <c r="F48" s="2"/>
      <c r="G48" s="2"/>
      <c r="H48" s="2"/>
      <c r="I48" s="2"/>
      <c r="J48" s="2"/>
      <c r="K48" s="2"/>
      <c r="L48" s="2"/>
      <c r="M48" s="2"/>
      <c r="N48" s="2"/>
      <c r="O48" s="2"/>
      <c r="P48" s="2"/>
      <c r="Q48" s="2"/>
      <c r="R48" s="2"/>
      <c r="S48" s="2"/>
      <c r="T48" s="2"/>
      <c r="U48" s="2"/>
      <c r="V48" s="2"/>
      <c r="W48" s="2"/>
      <c r="X48" s="2"/>
      <c r="Y48" s="2"/>
      <c r="Z48" s="2"/>
    </row>
    <row r="49" ht="15.75" customHeight="1">
      <c r="A49" s="142"/>
      <c r="B49" s="2"/>
      <c r="C49" s="121"/>
      <c r="D49" s="2"/>
      <c r="E49" s="143"/>
      <c r="F49" s="2"/>
      <c r="G49" s="2"/>
      <c r="H49" s="2"/>
      <c r="I49" s="2"/>
      <c r="J49" s="2"/>
      <c r="K49" s="2"/>
      <c r="L49" s="2"/>
      <c r="M49" s="2"/>
      <c r="N49" s="2"/>
      <c r="O49" s="2"/>
      <c r="P49" s="2"/>
      <c r="Q49" s="2"/>
      <c r="R49" s="2"/>
      <c r="S49" s="2"/>
      <c r="T49" s="2"/>
      <c r="U49" s="2"/>
      <c r="V49" s="2"/>
      <c r="W49" s="2"/>
      <c r="X49" s="2"/>
      <c r="Y49" s="2"/>
      <c r="Z49" s="2"/>
    </row>
    <row r="50" ht="15.75" customHeight="1">
      <c r="A50" s="142"/>
      <c r="B50" s="2"/>
      <c r="C50" s="121"/>
      <c r="D50" s="2"/>
      <c r="E50" s="143"/>
      <c r="F50" s="2"/>
      <c r="G50" s="2"/>
      <c r="H50" s="2"/>
      <c r="I50" s="2"/>
      <c r="J50" s="2"/>
      <c r="K50" s="2"/>
      <c r="L50" s="2"/>
      <c r="M50" s="2"/>
      <c r="N50" s="2"/>
      <c r="O50" s="2"/>
      <c r="P50" s="2"/>
      <c r="Q50" s="2"/>
      <c r="R50" s="2"/>
      <c r="S50" s="2"/>
      <c r="T50" s="2"/>
      <c r="U50" s="2"/>
      <c r="V50" s="2"/>
      <c r="W50" s="2"/>
      <c r="X50" s="2"/>
      <c r="Y50" s="2"/>
      <c r="Z50" s="2"/>
    </row>
    <row r="51" ht="15.75" customHeight="1">
      <c r="A51" s="142"/>
      <c r="B51" s="2"/>
      <c r="C51" s="121"/>
      <c r="D51" s="2"/>
      <c r="E51" s="143"/>
      <c r="F51" s="2"/>
      <c r="G51" s="2"/>
      <c r="H51" s="2"/>
      <c r="I51" s="2"/>
      <c r="J51" s="2"/>
      <c r="K51" s="2"/>
      <c r="L51" s="2"/>
      <c r="M51" s="2"/>
      <c r="N51" s="2"/>
      <c r="O51" s="2"/>
      <c r="P51" s="2"/>
      <c r="Q51" s="2"/>
      <c r="R51" s="2"/>
      <c r="S51" s="2"/>
      <c r="T51" s="2"/>
      <c r="U51" s="2"/>
      <c r="V51" s="2"/>
      <c r="W51" s="2"/>
      <c r="X51" s="2"/>
      <c r="Y51" s="2"/>
      <c r="Z51" s="2"/>
    </row>
    <row r="52" ht="15.75" customHeight="1">
      <c r="A52" s="142"/>
      <c r="B52" s="2"/>
      <c r="C52" s="121"/>
      <c r="D52" s="2"/>
      <c r="E52" s="143"/>
      <c r="F52" s="2"/>
      <c r="G52" s="2"/>
      <c r="H52" s="2"/>
      <c r="I52" s="2"/>
      <c r="J52" s="2"/>
      <c r="K52" s="2"/>
      <c r="L52" s="2"/>
      <c r="M52" s="2"/>
      <c r="N52" s="2"/>
      <c r="O52" s="2"/>
      <c r="P52" s="2"/>
      <c r="Q52" s="2"/>
      <c r="R52" s="2"/>
      <c r="S52" s="2"/>
      <c r="T52" s="2"/>
      <c r="U52" s="2"/>
      <c r="V52" s="2"/>
      <c r="W52" s="2"/>
      <c r="X52" s="2"/>
      <c r="Y52" s="2"/>
      <c r="Z52" s="2"/>
    </row>
    <row r="53" ht="15.75" customHeight="1">
      <c r="A53" s="142"/>
      <c r="B53" s="2"/>
      <c r="C53" s="121"/>
      <c r="D53" s="2"/>
      <c r="E53" s="143"/>
      <c r="F53" s="2"/>
      <c r="G53" s="2"/>
      <c r="H53" s="2"/>
      <c r="I53" s="2"/>
      <c r="J53" s="2"/>
      <c r="K53" s="2"/>
      <c r="L53" s="2"/>
      <c r="M53" s="2"/>
      <c r="N53" s="2"/>
      <c r="O53" s="2"/>
      <c r="P53" s="2"/>
      <c r="Q53" s="2"/>
      <c r="R53" s="2"/>
      <c r="S53" s="2"/>
      <c r="T53" s="2"/>
      <c r="U53" s="2"/>
      <c r="V53" s="2"/>
      <c r="W53" s="2"/>
      <c r="X53" s="2"/>
      <c r="Y53" s="2"/>
      <c r="Z53" s="2"/>
    </row>
    <row r="54" ht="15.75" customHeight="1">
      <c r="A54" s="142"/>
      <c r="B54" s="2"/>
      <c r="C54" s="121"/>
      <c r="D54" s="2"/>
      <c r="E54" s="143"/>
      <c r="F54" s="2"/>
      <c r="G54" s="2"/>
      <c r="H54" s="2"/>
      <c r="I54" s="2"/>
      <c r="J54" s="2"/>
      <c r="K54" s="2"/>
      <c r="L54" s="2"/>
      <c r="M54" s="2"/>
      <c r="N54" s="2"/>
      <c r="O54" s="2"/>
      <c r="P54" s="2"/>
      <c r="Q54" s="2"/>
      <c r="R54" s="2"/>
      <c r="S54" s="2"/>
      <c r="T54" s="2"/>
      <c r="U54" s="2"/>
      <c r="V54" s="2"/>
      <c r="W54" s="2"/>
      <c r="X54" s="2"/>
      <c r="Y54" s="2"/>
      <c r="Z54" s="2"/>
    </row>
    <row r="55" ht="15.75" customHeight="1">
      <c r="A55" s="142"/>
      <c r="B55" s="2"/>
      <c r="C55" s="121"/>
      <c r="D55" s="2"/>
      <c r="E55" s="143"/>
      <c r="F55" s="2"/>
      <c r="G55" s="2"/>
      <c r="H55" s="2"/>
      <c r="I55" s="2"/>
      <c r="J55" s="2"/>
      <c r="K55" s="2"/>
      <c r="L55" s="2"/>
      <c r="M55" s="2"/>
      <c r="N55" s="2"/>
      <c r="O55" s="2"/>
      <c r="P55" s="2"/>
      <c r="Q55" s="2"/>
      <c r="R55" s="2"/>
      <c r="S55" s="2"/>
      <c r="T55" s="2"/>
      <c r="U55" s="2"/>
      <c r="V55" s="2"/>
      <c r="W55" s="2"/>
      <c r="X55" s="2"/>
      <c r="Y55" s="2"/>
      <c r="Z55" s="2"/>
    </row>
    <row r="56" ht="15.75" customHeight="1">
      <c r="A56" s="142"/>
      <c r="B56" s="2"/>
      <c r="C56" s="121"/>
      <c r="D56" s="2"/>
      <c r="E56" s="143"/>
      <c r="F56" s="2"/>
      <c r="G56" s="2"/>
      <c r="H56" s="2"/>
      <c r="I56" s="2"/>
      <c r="J56" s="2"/>
      <c r="K56" s="2"/>
      <c r="L56" s="2"/>
      <c r="M56" s="2"/>
      <c r="N56" s="2"/>
      <c r="O56" s="2"/>
      <c r="P56" s="2"/>
      <c r="Q56" s="2"/>
      <c r="R56" s="2"/>
      <c r="S56" s="2"/>
      <c r="T56" s="2"/>
      <c r="U56" s="2"/>
      <c r="V56" s="2"/>
      <c r="W56" s="2"/>
      <c r="X56" s="2"/>
      <c r="Y56" s="2"/>
      <c r="Z56" s="2"/>
    </row>
    <row r="57" ht="15.75" customHeight="1">
      <c r="A57" s="142"/>
      <c r="B57" s="2"/>
      <c r="C57" s="121"/>
      <c r="D57" s="2"/>
      <c r="E57" s="143"/>
      <c r="F57" s="2"/>
      <c r="G57" s="2"/>
      <c r="H57" s="2"/>
      <c r="I57" s="2"/>
      <c r="J57" s="2"/>
      <c r="K57" s="2"/>
      <c r="L57" s="2"/>
      <c r="M57" s="2"/>
      <c r="N57" s="2"/>
      <c r="O57" s="2"/>
      <c r="P57" s="2"/>
      <c r="Q57" s="2"/>
      <c r="R57" s="2"/>
      <c r="S57" s="2"/>
      <c r="T57" s="2"/>
      <c r="U57" s="2"/>
      <c r="V57" s="2"/>
      <c r="W57" s="2"/>
      <c r="X57" s="2"/>
      <c r="Y57" s="2"/>
      <c r="Z57" s="2"/>
    </row>
    <row r="58" ht="15.75" customHeight="1">
      <c r="A58" s="142"/>
      <c r="B58" s="2"/>
      <c r="C58" s="121"/>
      <c r="D58" s="2"/>
      <c r="E58" s="143"/>
      <c r="F58" s="2"/>
      <c r="G58" s="2"/>
      <c r="H58" s="2"/>
      <c r="I58" s="2"/>
      <c r="J58" s="2"/>
      <c r="K58" s="2"/>
      <c r="L58" s="2"/>
      <c r="M58" s="2"/>
      <c r="N58" s="2"/>
      <c r="O58" s="2"/>
      <c r="P58" s="2"/>
      <c r="Q58" s="2"/>
      <c r="R58" s="2"/>
      <c r="S58" s="2"/>
      <c r="T58" s="2"/>
      <c r="U58" s="2"/>
      <c r="V58" s="2"/>
      <c r="W58" s="2"/>
      <c r="X58" s="2"/>
      <c r="Y58" s="2"/>
      <c r="Z58" s="2"/>
    </row>
    <row r="59" ht="15.75" customHeight="1">
      <c r="A59" s="142"/>
      <c r="B59" s="2"/>
      <c r="C59" s="121"/>
      <c r="D59" s="2"/>
      <c r="E59" s="143"/>
      <c r="F59" s="2"/>
      <c r="G59" s="2"/>
      <c r="H59" s="2"/>
      <c r="I59" s="2"/>
      <c r="J59" s="2"/>
      <c r="K59" s="2"/>
      <c r="L59" s="2"/>
      <c r="M59" s="2"/>
      <c r="N59" s="2"/>
      <c r="O59" s="2"/>
      <c r="P59" s="2"/>
      <c r="Q59" s="2"/>
      <c r="R59" s="2"/>
      <c r="S59" s="2"/>
      <c r="T59" s="2"/>
      <c r="U59" s="2"/>
      <c r="V59" s="2"/>
      <c r="W59" s="2"/>
      <c r="X59" s="2"/>
      <c r="Y59" s="2"/>
      <c r="Z59" s="2"/>
    </row>
    <row r="60" ht="15.75" customHeight="1">
      <c r="A60" s="142"/>
      <c r="B60" s="2"/>
      <c r="C60" s="121"/>
      <c r="D60" s="2"/>
      <c r="E60" s="143"/>
      <c r="F60" s="2"/>
      <c r="G60" s="2"/>
      <c r="H60" s="2"/>
      <c r="I60" s="2"/>
      <c r="J60" s="2"/>
      <c r="K60" s="2"/>
      <c r="L60" s="2"/>
      <c r="M60" s="2"/>
      <c r="N60" s="2"/>
      <c r="O60" s="2"/>
      <c r="P60" s="2"/>
      <c r="Q60" s="2"/>
      <c r="R60" s="2"/>
      <c r="S60" s="2"/>
      <c r="T60" s="2"/>
      <c r="U60" s="2"/>
      <c r="V60" s="2"/>
      <c r="W60" s="2"/>
      <c r="X60" s="2"/>
      <c r="Y60" s="2"/>
      <c r="Z60" s="2"/>
    </row>
    <row r="61" ht="15.75" customHeight="1">
      <c r="A61" s="142"/>
      <c r="B61" s="2"/>
      <c r="C61" s="121"/>
      <c r="D61" s="2"/>
      <c r="E61" s="143"/>
      <c r="F61" s="2"/>
      <c r="G61" s="2"/>
      <c r="H61" s="2"/>
      <c r="I61" s="2"/>
      <c r="J61" s="2"/>
      <c r="K61" s="2"/>
      <c r="L61" s="2"/>
      <c r="M61" s="2"/>
      <c r="N61" s="2"/>
      <c r="O61" s="2"/>
      <c r="P61" s="2"/>
      <c r="Q61" s="2"/>
      <c r="R61" s="2"/>
      <c r="S61" s="2"/>
      <c r="T61" s="2"/>
      <c r="U61" s="2"/>
      <c r="V61" s="2"/>
      <c r="W61" s="2"/>
      <c r="X61" s="2"/>
      <c r="Y61" s="2"/>
      <c r="Z61" s="2"/>
    </row>
    <row r="62" ht="15.75" customHeight="1">
      <c r="A62" s="142"/>
      <c r="B62" s="2"/>
      <c r="C62" s="121"/>
      <c r="D62" s="2"/>
      <c r="E62" s="143"/>
      <c r="F62" s="2"/>
      <c r="G62" s="2"/>
      <c r="H62" s="2"/>
      <c r="I62" s="2"/>
      <c r="J62" s="2"/>
      <c r="K62" s="2"/>
      <c r="L62" s="2"/>
      <c r="M62" s="2"/>
      <c r="N62" s="2"/>
      <c r="O62" s="2"/>
      <c r="P62" s="2"/>
      <c r="Q62" s="2"/>
      <c r="R62" s="2"/>
      <c r="S62" s="2"/>
      <c r="T62" s="2"/>
      <c r="U62" s="2"/>
      <c r="V62" s="2"/>
      <c r="W62" s="2"/>
      <c r="X62" s="2"/>
      <c r="Y62" s="2"/>
      <c r="Z62" s="2"/>
    </row>
    <row r="63" ht="15.75" customHeight="1">
      <c r="A63" s="142"/>
      <c r="B63" s="2"/>
      <c r="C63" s="121"/>
      <c r="D63" s="2"/>
      <c r="E63" s="143"/>
      <c r="F63" s="2"/>
      <c r="G63" s="2"/>
      <c r="H63" s="2"/>
      <c r="I63" s="2"/>
      <c r="J63" s="2"/>
      <c r="K63" s="2"/>
      <c r="L63" s="2"/>
      <c r="M63" s="2"/>
      <c r="N63" s="2"/>
      <c r="O63" s="2"/>
      <c r="P63" s="2"/>
      <c r="Q63" s="2"/>
      <c r="R63" s="2"/>
      <c r="S63" s="2"/>
      <c r="T63" s="2"/>
      <c r="U63" s="2"/>
      <c r="V63" s="2"/>
      <c r="W63" s="2"/>
      <c r="X63" s="2"/>
      <c r="Y63" s="2"/>
      <c r="Z63" s="2"/>
    </row>
    <row r="64" ht="15.75" customHeight="1">
      <c r="A64" s="142"/>
      <c r="B64" s="2"/>
      <c r="C64" s="121"/>
      <c r="D64" s="2"/>
      <c r="E64" s="143"/>
      <c r="F64" s="2"/>
      <c r="G64" s="2"/>
      <c r="H64" s="2"/>
      <c r="I64" s="2"/>
      <c r="J64" s="2"/>
      <c r="K64" s="2"/>
      <c r="L64" s="2"/>
      <c r="M64" s="2"/>
      <c r="N64" s="2"/>
      <c r="O64" s="2"/>
      <c r="P64" s="2"/>
      <c r="Q64" s="2"/>
      <c r="R64" s="2"/>
      <c r="S64" s="2"/>
      <c r="T64" s="2"/>
      <c r="U64" s="2"/>
      <c r="V64" s="2"/>
      <c r="W64" s="2"/>
      <c r="X64" s="2"/>
      <c r="Y64" s="2"/>
      <c r="Z64" s="2"/>
    </row>
    <row r="65" ht="15.75" customHeight="1">
      <c r="A65" s="142"/>
      <c r="B65" s="2"/>
      <c r="C65" s="121"/>
      <c r="D65" s="2"/>
      <c r="E65" s="143"/>
      <c r="F65" s="2"/>
      <c r="G65" s="2"/>
      <c r="H65" s="2"/>
      <c r="I65" s="2"/>
      <c r="J65" s="2"/>
      <c r="K65" s="2"/>
      <c r="L65" s="2"/>
      <c r="M65" s="2"/>
      <c r="N65" s="2"/>
      <c r="O65" s="2"/>
      <c r="P65" s="2"/>
      <c r="Q65" s="2"/>
      <c r="R65" s="2"/>
      <c r="S65" s="2"/>
      <c r="T65" s="2"/>
      <c r="U65" s="2"/>
      <c r="V65" s="2"/>
      <c r="W65" s="2"/>
      <c r="X65" s="2"/>
      <c r="Y65" s="2"/>
      <c r="Z65" s="2"/>
    </row>
    <row r="66" ht="15.75" customHeight="1">
      <c r="A66" s="142"/>
      <c r="B66" s="2"/>
      <c r="C66" s="121"/>
      <c r="D66" s="2"/>
      <c r="E66" s="143"/>
      <c r="F66" s="2"/>
      <c r="G66" s="2"/>
      <c r="H66" s="2"/>
      <c r="I66" s="2"/>
      <c r="J66" s="2"/>
      <c r="K66" s="2"/>
      <c r="L66" s="2"/>
      <c r="M66" s="2"/>
      <c r="N66" s="2"/>
      <c r="O66" s="2"/>
      <c r="P66" s="2"/>
      <c r="Q66" s="2"/>
      <c r="R66" s="2"/>
      <c r="S66" s="2"/>
      <c r="T66" s="2"/>
      <c r="U66" s="2"/>
      <c r="V66" s="2"/>
      <c r="W66" s="2"/>
      <c r="X66" s="2"/>
      <c r="Y66" s="2"/>
      <c r="Z66" s="2"/>
    </row>
    <row r="67" ht="15.75" customHeight="1">
      <c r="A67" s="142"/>
      <c r="B67" s="2"/>
      <c r="C67" s="121"/>
      <c r="D67" s="2"/>
      <c r="E67" s="143"/>
      <c r="F67" s="2"/>
      <c r="G67" s="2"/>
      <c r="H67" s="2"/>
      <c r="I67" s="2"/>
      <c r="J67" s="2"/>
      <c r="K67" s="2"/>
      <c r="L67" s="2"/>
      <c r="M67" s="2"/>
      <c r="N67" s="2"/>
      <c r="O67" s="2"/>
      <c r="P67" s="2"/>
      <c r="Q67" s="2"/>
      <c r="R67" s="2"/>
      <c r="S67" s="2"/>
      <c r="T67" s="2"/>
      <c r="U67" s="2"/>
      <c r="V67" s="2"/>
      <c r="W67" s="2"/>
      <c r="X67" s="2"/>
      <c r="Y67" s="2"/>
      <c r="Z67" s="2"/>
    </row>
    <row r="68" ht="15.75" customHeight="1">
      <c r="A68" s="142"/>
      <c r="B68" s="2"/>
      <c r="C68" s="121"/>
      <c r="D68" s="2"/>
      <c r="E68" s="143"/>
      <c r="F68" s="2"/>
      <c r="G68" s="2"/>
      <c r="H68" s="2"/>
      <c r="I68" s="2"/>
      <c r="J68" s="2"/>
      <c r="K68" s="2"/>
      <c r="L68" s="2"/>
      <c r="M68" s="2"/>
      <c r="N68" s="2"/>
      <c r="O68" s="2"/>
      <c r="P68" s="2"/>
      <c r="Q68" s="2"/>
      <c r="R68" s="2"/>
      <c r="S68" s="2"/>
      <c r="T68" s="2"/>
      <c r="U68" s="2"/>
      <c r="V68" s="2"/>
      <c r="W68" s="2"/>
      <c r="X68" s="2"/>
      <c r="Y68" s="2"/>
      <c r="Z68" s="2"/>
    </row>
    <row r="69" ht="15.75" customHeight="1">
      <c r="A69" s="142"/>
      <c r="B69" s="2"/>
      <c r="C69" s="121"/>
      <c r="D69" s="2"/>
      <c r="E69" s="143"/>
      <c r="F69" s="2"/>
      <c r="G69" s="2"/>
      <c r="H69" s="2"/>
      <c r="I69" s="2"/>
      <c r="J69" s="2"/>
      <c r="K69" s="2"/>
      <c r="L69" s="2"/>
      <c r="M69" s="2"/>
      <c r="N69" s="2"/>
      <c r="O69" s="2"/>
      <c r="P69" s="2"/>
      <c r="Q69" s="2"/>
      <c r="R69" s="2"/>
      <c r="S69" s="2"/>
      <c r="T69" s="2"/>
      <c r="U69" s="2"/>
      <c r="V69" s="2"/>
      <c r="W69" s="2"/>
      <c r="X69" s="2"/>
      <c r="Y69" s="2"/>
      <c r="Z69" s="2"/>
    </row>
    <row r="70" ht="15.75" customHeight="1">
      <c r="A70" s="142"/>
      <c r="B70" s="2"/>
      <c r="C70" s="121"/>
      <c r="D70" s="2"/>
      <c r="E70" s="143"/>
      <c r="F70" s="2"/>
      <c r="G70" s="2"/>
      <c r="H70" s="2"/>
      <c r="I70" s="2"/>
      <c r="J70" s="2"/>
      <c r="K70" s="2"/>
      <c r="L70" s="2"/>
      <c r="M70" s="2"/>
      <c r="N70" s="2"/>
      <c r="O70" s="2"/>
      <c r="P70" s="2"/>
      <c r="Q70" s="2"/>
      <c r="R70" s="2"/>
      <c r="S70" s="2"/>
      <c r="T70" s="2"/>
      <c r="U70" s="2"/>
      <c r="V70" s="2"/>
      <c r="W70" s="2"/>
      <c r="X70" s="2"/>
      <c r="Y70" s="2"/>
      <c r="Z70" s="2"/>
    </row>
    <row r="71" ht="15.75" customHeight="1">
      <c r="A71" s="142"/>
      <c r="B71" s="2"/>
      <c r="C71" s="121"/>
      <c r="D71" s="2"/>
      <c r="E71" s="143"/>
      <c r="F71" s="2"/>
      <c r="G71" s="2"/>
      <c r="H71" s="2"/>
      <c r="I71" s="2"/>
      <c r="J71" s="2"/>
      <c r="K71" s="2"/>
      <c r="L71" s="2"/>
      <c r="M71" s="2"/>
      <c r="N71" s="2"/>
      <c r="O71" s="2"/>
      <c r="P71" s="2"/>
      <c r="Q71" s="2"/>
      <c r="R71" s="2"/>
      <c r="S71" s="2"/>
      <c r="T71" s="2"/>
      <c r="U71" s="2"/>
      <c r="V71" s="2"/>
      <c r="W71" s="2"/>
      <c r="X71" s="2"/>
      <c r="Y71" s="2"/>
      <c r="Z71" s="2"/>
    </row>
    <row r="72" ht="15.75" customHeight="1">
      <c r="A72" s="142"/>
      <c r="B72" s="2"/>
      <c r="C72" s="121"/>
      <c r="D72" s="2"/>
      <c r="E72" s="143"/>
      <c r="F72" s="2"/>
      <c r="G72" s="2"/>
      <c r="H72" s="2"/>
      <c r="I72" s="2"/>
      <c r="J72" s="2"/>
      <c r="K72" s="2"/>
      <c r="L72" s="2"/>
      <c r="M72" s="2"/>
      <c r="N72" s="2"/>
      <c r="O72" s="2"/>
      <c r="P72" s="2"/>
      <c r="Q72" s="2"/>
      <c r="R72" s="2"/>
      <c r="S72" s="2"/>
      <c r="T72" s="2"/>
      <c r="U72" s="2"/>
      <c r="V72" s="2"/>
      <c r="W72" s="2"/>
      <c r="X72" s="2"/>
      <c r="Y72" s="2"/>
      <c r="Z72" s="2"/>
    </row>
    <row r="73" ht="15.75" customHeight="1">
      <c r="A73" s="142"/>
      <c r="B73" s="2"/>
      <c r="C73" s="121"/>
      <c r="D73" s="2"/>
      <c r="E73" s="143"/>
      <c r="F73" s="2"/>
      <c r="G73" s="2"/>
      <c r="H73" s="2"/>
      <c r="I73" s="2"/>
      <c r="J73" s="2"/>
      <c r="K73" s="2"/>
      <c r="L73" s="2"/>
      <c r="M73" s="2"/>
      <c r="N73" s="2"/>
      <c r="O73" s="2"/>
      <c r="P73" s="2"/>
      <c r="Q73" s="2"/>
      <c r="R73" s="2"/>
      <c r="S73" s="2"/>
      <c r="T73" s="2"/>
      <c r="U73" s="2"/>
      <c r="V73" s="2"/>
      <c r="W73" s="2"/>
      <c r="X73" s="2"/>
      <c r="Y73" s="2"/>
      <c r="Z73" s="2"/>
    </row>
    <row r="74" ht="15.75" customHeight="1">
      <c r="A74" s="142"/>
      <c r="B74" s="2"/>
      <c r="C74" s="121"/>
      <c r="D74" s="2"/>
      <c r="E74" s="143"/>
      <c r="F74" s="2"/>
      <c r="G74" s="2"/>
      <c r="H74" s="2"/>
      <c r="I74" s="2"/>
      <c r="J74" s="2"/>
      <c r="K74" s="2"/>
      <c r="L74" s="2"/>
      <c r="M74" s="2"/>
      <c r="N74" s="2"/>
      <c r="O74" s="2"/>
      <c r="P74" s="2"/>
      <c r="Q74" s="2"/>
      <c r="R74" s="2"/>
      <c r="S74" s="2"/>
      <c r="T74" s="2"/>
      <c r="U74" s="2"/>
      <c r="V74" s="2"/>
      <c r="W74" s="2"/>
      <c r="X74" s="2"/>
      <c r="Y74" s="2"/>
      <c r="Z74" s="2"/>
    </row>
    <row r="75" ht="15.75" customHeight="1">
      <c r="A75" s="142"/>
      <c r="B75" s="2"/>
      <c r="C75" s="121"/>
      <c r="D75" s="2"/>
      <c r="E75" s="143"/>
      <c r="F75" s="2"/>
      <c r="G75" s="2"/>
      <c r="H75" s="2"/>
      <c r="I75" s="2"/>
      <c r="J75" s="2"/>
      <c r="K75" s="2"/>
      <c r="L75" s="2"/>
      <c r="M75" s="2"/>
      <c r="N75" s="2"/>
      <c r="O75" s="2"/>
      <c r="P75" s="2"/>
      <c r="Q75" s="2"/>
      <c r="R75" s="2"/>
      <c r="S75" s="2"/>
      <c r="T75" s="2"/>
      <c r="U75" s="2"/>
      <c r="V75" s="2"/>
      <c r="W75" s="2"/>
      <c r="X75" s="2"/>
      <c r="Y75" s="2"/>
      <c r="Z75" s="2"/>
    </row>
    <row r="76" ht="15.75" customHeight="1">
      <c r="A76" s="142"/>
      <c r="B76" s="2"/>
      <c r="C76" s="121"/>
      <c r="D76" s="2"/>
      <c r="E76" s="143"/>
      <c r="F76" s="2"/>
      <c r="G76" s="2"/>
      <c r="H76" s="2"/>
      <c r="I76" s="2"/>
      <c r="J76" s="2"/>
      <c r="K76" s="2"/>
      <c r="L76" s="2"/>
      <c r="M76" s="2"/>
      <c r="N76" s="2"/>
      <c r="O76" s="2"/>
      <c r="P76" s="2"/>
      <c r="Q76" s="2"/>
      <c r="R76" s="2"/>
      <c r="S76" s="2"/>
      <c r="T76" s="2"/>
      <c r="U76" s="2"/>
      <c r="V76" s="2"/>
      <c r="W76" s="2"/>
      <c r="X76" s="2"/>
      <c r="Y76" s="2"/>
      <c r="Z76" s="2"/>
    </row>
    <row r="77" ht="15.75" customHeight="1">
      <c r="A77" s="142"/>
      <c r="B77" s="2"/>
      <c r="C77" s="121"/>
      <c r="D77" s="2"/>
      <c r="E77" s="143"/>
      <c r="F77" s="2"/>
      <c r="G77" s="2"/>
      <c r="H77" s="2"/>
      <c r="I77" s="2"/>
      <c r="J77" s="2"/>
      <c r="K77" s="2"/>
      <c r="L77" s="2"/>
      <c r="M77" s="2"/>
      <c r="N77" s="2"/>
      <c r="O77" s="2"/>
      <c r="P77" s="2"/>
      <c r="Q77" s="2"/>
      <c r="R77" s="2"/>
      <c r="S77" s="2"/>
      <c r="T77" s="2"/>
      <c r="U77" s="2"/>
      <c r="V77" s="2"/>
      <c r="W77" s="2"/>
      <c r="X77" s="2"/>
      <c r="Y77" s="2"/>
      <c r="Z77" s="2"/>
    </row>
    <row r="78" ht="15.75" customHeight="1">
      <c r="A78" s="142"/>
      <c r="B78" s="2"/>
      <c r="C78" s="121"/>
      <c r="D78" s="2"/>
      <c r="E78" s="143"/>
      <c r="F78" s="2"/>
      <c r="G78" s="2"/>
      <c r="H78" s="2"/>
      <c r="I78" s="2"/>
      <c r="J78" s="2"/>
      <c r="K78" s="2"/>
      <c r="L78" s="2"/>
      <c r="M78" s="2"/>
      <c r="N78" s="2"/>
      <c r="O78" s="2"/>
      <c r="P78" s="2"/>
      <c r="Q78" s="2"/>
      <c r="R78" s="2"/>
      <c r="S78" s="2"/>
      <c r="T78" s="2"/>
      <c r="U78" s="2"/>
      <c r="V78" s="2"/>
      <c r="W78" s="2"/>
      <c r="X78" s="2"/>
      <c r="Y78" s="2"/>
      <c r="Z78" s="2"/>
    </row>
    <row r="79" ht="15.75" customHeight="1">
      <c r="A79" s="142"/>
      <c r="B79" s="2"/>
      <c r="C79" s="121"/>
      <c r="D79" s="2"/>
      <c r="E79" s="143"/>
      <c r="F79" s="2"/>
      <c r="G79" s="2"/>
      <c r="H79" s="2"/>
      <c r="I79" s="2"/>
      <c r="J79" s="2"/>
      <c r="K79" s="2"/>
      <c r="L79" s="2"/>
      <c r="M79" s="2"/>
      <c r="N79" s="2"/>
      <c r="O79" s="2"/>
      <c r="P79" s="2"/>
      <c r="Q79" s="2"/>
      <c r="R79" s="2"/>
      <c r="S79" s="2"/>
      <c r="T79" s="2"/>
      <c r="U79" s="2"/>
      <c r="V79" s="2"/>
      <c r="W79" s="2"/>
      <c r="X79" s="2"/>
      <c r="Y79" s="2"/>
      <c r="Z79" s="2"/>
    </row>
    <row r="80" ht="15.75" customHeight="1">
      <c r="A80" s="142"/>
      <c r="B80" s="2"/>
      <c r="C80" s="121"/>
      <c r="D80" s="2"/>
      <c r="E80" s="143"/>
      <c r="F80" s="2"/>
      <c r="G80" s="2"/>
      <c r="H80" s="2"/>
      <c r="I80" s="2"/>
      <c r="J80" s="2"/>
      <c r="K80" s="2"/>
      <c r="L80" s="2"/>
      <c r="M80" s="2"/>
      <c r="N80" s="2"/>
      <c r="O80" s="2"/>
      <c r="P80" s="2"/>
      <c r="Q80" s="2"/>
      <c r="R80" s="2"/>
      <c r="S80" s="2"/>
      <c r="T80" s="2"/>
      <c r="U80" s="2"/>
      <c r="V80" s="2"/>
      <c r="W80" s="2"/>
      <c r="X80" s="2"/>
      <c r="Y80" s="2"/>
      <c r="Z80" s="2"/>
    </row>
    <row r="81" ht="15.75" customHeight="1">
      <c r="A81" s="142"/>
      <c r="B81" s="2"/>
      <c r="C81" s="121"/>
      <c r="D81" s="2"/>
      <c r="E81" s="143"/>
      <c r="F81" s="2"/>
      <c r="G81" s="2"/>
      <c r="H81" s="2"/>
      <c r="I81" s="2"/>
      <c r="J81" s="2"/>
      <c r="K81" s="2"/>
      <c r="L81" s="2"/>
      <c r="M81" s="2"/>
      <c r="N81" s="2"/>
      <c r="O81" s="2"/>
      <c r="P81" s="2"/>
      <c r="Q81" s="2"/>
      <c r="R81" s="2"/>
      <c r="S81" s="2"/>
      <c r="T81" s="2"/>
      <c r="U81" s="2"/>
      <c r="V81" s="2"/>
      <c r="W81" s="2"/>
      <c r="X81" s="2"/>
      <c r="Y81" s="2"/>
      <c r="Z81" s="2"/>
    </row>
    <row r="82" ht="15.75" customHeight="1">
      <c r="A82" s="142"/>
      <c r="B82" s="2"/>
      <c r="C82" s="121"/>
      <c r="D82" s="2"/>
      <c r="E82" s="143"/>
      <c r="F82" s="2"/>
      <c r="G82" s="2"/>
      <c r="H82" s="2"/>
      <c r="I82" s="2"/>
      <c r="J82" s="2"/>
      <c r="K82" s="2"/>
      <c r="L82" s="2"/>
      <c r="M82" s="2"/>
      <c r="N82" s="2"/>
      <c r="O82" s="2"/>
      <c r="P82" s="2"/>
      <c r="Q82" s="2"/>
      <c r="R82" s="2"/>
      <c r="S82" s="2"/>
      <c r="T82" s="2"/>
      <c r="U82" s="2"/>
      <c r="V82" s="2"/>
      <c r="W82" s="2"/>
      <c r="X82" s="2"/>
      <c r="Y82" s="2"/>
      <c r="Z82" s="2"/>
    </row>
    <row r="83" ht="15.75" customHeight="1">
      <c r="A83" s="142"/>
      <c r="B83" s="2"/>
      <c r="C83" s="121"/>
      <c r="D83" s="2"/>
      <c r="E83" s="143"/>
      <c r="F83" s="2"/>
      <c r="G83" s="2"/>
      <c r="H83" s="2"/>
      <c r="I83" s="2"/>
      <c r="J83" s="2"/>
      <c r="K83" s="2"/>
      <c r="L83" s="2"/>
      <c r="M83" s="2"/>
      <c r="N83" s="2"/>
      <c r="O83" s="2"/>
      <c r="P83" s="2"/>
      <c r="Q83" s="2"/>
      <c r="R83" s="2"/>
      <c r="S83" s="2"/>
      <c r="T83" s="2"/>
      <c r="U83" s="2"/>
      <c r="V83" s="2"/>
      <c r="W83" s="2"/>
      <c r="X83" s="2"/>
      <c r="Y83" s="2"/>
      <c r="Z83" s="2"/>
    </row>
    <row r="84" ht="15.75" customHeight="1">
      <c r="A84" s="142"/>
      <c r="B84" s="2"/>
      <c r="C84" s="121"/>
      <c r="D84" s="2"/>
      <c r="E84" s="143"/>
      <c r="F84" s="2"/>
      <c r="G84" s="2"/>
      <c r="H84" s="2"/>
      <c r="I84" s="2"/>
      <c r="J84" s="2"/>
      <c r="K84" s="2"/>
      <c r="L84" s="2"/>
      <c r="M84" s="2"/>
      <c r="N84" s="2"/>
      <c r="O84" s="2"/>
      <c r="P84" s="2"/>
      <c r="Q84" s="2"/>
      <c r="R84" s="2"/>
      <c r="S84" s="2"/>
      <c r="T84" s="2"/>
      <c r="U84" s="2"/>
      <c r="V84" s="2"/>
      <c r="W84" s="2"/>
      <c r="X84" s="2"/>
      <c r="Y84" s="2"/>
      <c r="Z84" s="2"/>
    </row>
    <row r="85" ht="15.75" customHeight="1">
      <c r="A85" s="142"/>
      <c r="B85" s="2"/>
      <c r="C85" s="121"/>
      <c r="D85" s="2"/>
      <c r="E85" s="143"/>
      <c r="F85" s="2"/>
      <c r="G85" s="2"/>
      <c r="H85" s="2"/>
      <c r="I85" s="2"/>
      <c r="J85" s="2"/>
      <c r="K85" s="2"/>
      <c r="L85" s="2"/>
      <c r="M85" s="2"/>
      <c r="N85" s="2"/>
      <c r="O85" s="2"/>
      <c r="P85" s="2"/>
      <c r="Q85" s="2"/>
      <c r="R85" s="2"/>
      <c r="S85" s="2"/>
      <c r="T85" s="2"/>
      <c r="U85" s="2"/>
      <c r="V85" s="2"/>
      <c r="W85" s="2"/>
      <c r="X85" s="2"/>
      <c r="Y85" s="2"/>
      <c r="Z85" s="2"/>
    </row>
    <row r="86" ht="15.75" customHeight="1">
      <c r="A86" s="142"/>
      <c r="B86" s="2"/>
      <c r="C86" s="121"/>
      <c r="D86" s="2"/>
      <c r="E86" s="143"/>
      <c r="F86" s="2"/>
      <c r="G86" s="2"/>
      <c r="H86" s="2"/>
      <c r="I86" s="2"/>
      <c r="J86" s="2"/>
      <c r="K86" s="2"/>
      <c r="L86" s="2"/>
      <c r="M86" s="2"/>
      <c r="N86" s="2"/>
      <c r="O86" s="2"/>
      <c r="P86" s="2"/>
      <c r="Q86" s="2"/>
      <c r="R86" s="2"/>
      <c r="S86" s="2"/>
      <c r="T86" s="2"/>
      <c r="U86" s="2"/>
      <c r="V86" s="2"/>
      <c r="W86" s="2"/>
      <c r="X86" s="2"/>
      <c r="Y86" s="2"/>
      <c r="Z86" s="2"/>
    </row>
    <row r="87" ht="15.75" customHeight="1">
      <c r="A87" s="142"/>
      <c r="B87" s="2"/>
      <c r="C87" s="121"/>
      <c r="D87" s="2"/>
      <c r="E87" s="143"/>
      <c r="F87" s="2"/>
      <c r="G87" s="2"/>
      <c r="H87" s="2"/>
      <c r="I87" s="2"/>
      <c r="J87" s="2"/>
      <c r="K87" s="2"/>
      <c r="L87" s="2"/>
      <c r="M87" s="2"/>
      <c r="N87" s="2"/>
      <c r="O87" s="2"/>
      <c r="P87" s="2"/>
      <c r="Q87" s="2"/>
      <c r="R87" s="2"/>
      <c r="S87" s="2"/>
      <c r="T87" s="2"/>
      <c r="U87" s="2"/>
      <c r="V87" s="2"/>
      <c r="W87" s="2"/>
      <c r="X87" s="2"/>
      <c r="Y87" s="2"/>
      <c r="Z87" s="2"/>
    </row>
    <row r="88" ht="15.75" customHeight="1">
      <c r="A88" s="142"/>
      <c r="B88" s="2"/>
      <c r="C88" s="121"/>
      <c r="D88" s="2"/>
      <c r="E88" s="143"/>
      <c r="F88" s="2"/>
      <c r="G88" s="2"/>
      <c r="H88" s="2"/>
      <c r="I88" s="2"/>
      <c r="J88" s="2"/>
      <c r="K88" s="2"/>
      <c r="L88" s="2"/>
      <c r="M88" s="2"/>
      <c r="N88" s="2"/>
      <c r="O88" s="2"/>
      <c r="P88" s="2"/>
      <c r="Q88" s="2"/>
      <c r="R88" s="2"/>
      <c r="S88" s="2"/>
      <c r="T88" s="2"/>
      <c r="U88" s="2"/>
      <c r="V88" s="2"/>
      <c r="W88" s="2"/>
      <c r="X88" s="2"/>
      <c r="Y88" s="2"/>
      <c r="Z88" s="2"/>
    </row>
    <row r="89" ht="15.75" customHeight="1">
      <c r="A89" s="142"/>
      <c r="B89" s="2"/>
      <c r="C89" s="121"/>
      <c r="D89" s="2"/>
      <c r="E89" s="143"/>
      <c r="F89" s="2"/>
      <c r="G89" s="2"/>
      <c r="H89" s="2"/>
      <c r="I89" s="2"/>
      <c r="J89" s="2"/>
      <c r="K89" s="2"/>
      <c r="L89" s="2"/>
      <c r="M89" s="2"/>
      <c r="N89" s="2"/>
      <c r="O89" s="2"/>
      <c r="P89" s="2"/>
      <c r="Q89" s="2"/>
      <c r="R89" s="2"/>
      <c r="S89" s="2"/>
      <c r="T89" s="2"/>
      <c r="U89" s="2"/>
      <c r="V89" s="2"/>
      <c r="W89" s="2"/>
      <c r="X89" s="2"/>
      <c r="Y89" s="2"/>
      <c r="Z89" s="2"/>
    </row>
    <row r="90" ht="15.75" customHeight="1">
      <c r="A90" s="142"/>
      <c r="B90" s="2"/>
      <c r="C90" s="121"/>
      <c r="D90" s="2"/>
      <c r="E90" s="143"/>
      <c r="F90" s="2"/>
      <c r="G90" s="2"/>
      <c r="H90" s="2"/>
      <c r="I90" s="2"/>
      <c r="J90" s="2"/>
      <c r="K90" s="2"/>
      <c r="L90" s="2"/>
      <c r="M90" s="2"/>
      <c r="N90" s="2"/>
      <c r="O90" s="2"/>
      <c r="P90" s="2"/>
      <c r="Q90" s="2"/>
      <c r="R90" s="2"/>
      <c r="S90" s="2"/>
      <c r="T90" s="2"/>
      <c r="U90" s="2"/>
      <c r="V90" s="2"/>
      <c r="W90" s="2"/>
      <c r="X90" s="2"/>
      <c r="Y90" s="2"/>
      <c r="Z90" s="2"/>
    </row>
    <row r="91" ht="15.75" customHeight="1">
      <c r="A91" s="142"/>
      <c r="B91" s="2"/>
      <c r="C91" s="121"/>
      <c r="D91" s="2"/>
      <c r="E91" s="143"/>
      <c r="F91" s="2"/>
      <c r="G91" s="2"/>
      <c r="H91" s="2"/>
      <c r="I91" s="2"/>
      <c r="J91" s="2"/>
      <c r="K91" s="2"/>
      <c r="L91" s="2"/>
      <c r="M91" s="2"/>
      <c r="N91" s="2"/>
      <c r="O91" s="2"/>
      <c r="P91" s="2"/>
      <c r="Q91" s="2"/>
      <c r="R91" s="2"/>
      <c r="S91" s="2"/>
      <c r="T91" s="2"/>
      <c r="U91" s="2"/>
      <c r="V91" s="2"/>
      <c r="W91" s="2"/>
      <c r="X91" s="2"/>
      <c r="Y91" s="2"/>
      <c r="Z91" s="2"/>
    </row>
    <row r="92" ht="15.75" customHeight="1">
      <c r="A92" s="142"/>
      <c r="B92" s="2"/>
      <c r="C92" s="121"/>
      <c r="D92" s="2"/>
      <c r="E92" s="143"/>
      <c r="F92" s="2"/>
      <c r="G92" s="2"/>
      <c r="H92" s="2"/>
      <c r="I92" s="2"/>
      <c r="J92" s="2"/>
      <c r="K92" s="2"/>
      <c r="L92" s="2"/>
      <c r="M92" s="2"/>
      <c r="N92" s="2"/>
      <c r="O92" s="2"/>
      <c r="P92" s="2"/>
      <c r="Q92" s="2"/>
      <c r="R92" s="2"/>
      <c r="S92" s="2"/>
      <c r="T92" s="2"/>
      <c r="U92" s="2"/>
      <c r="V92" s="2"/>
      <c r="W92" s="2"/>
      <c r="X92" s="2"/>
      <c r="Y92" s="2"/>
      <c r="Z92" s="2"/>
    </row>
    <row r="93" ht="15.75" customHeight="1">
      <c r="A93" s="142"/>
      <c r="B93" s="2"/>
      <c r="C93" s="121"/>
      <c r="D93" s="2"/>
      <c r="E93" s="143"/>
      <c r="F93" s="2"/>
      <c r="G93" s="2"/>
      <c r="H93" s="2"/>
      <c r="I93" s="2"/>
      <c r="J93" s="2"/>
      <c r="K93" s="2"/>
      <c r="L93" s="2"/>
      <c r="M93" s="2"/>
      <c r="N93" s="2"/>
      <c r="O93" s="2"/>
      <c r="P93" s="2"/>
      <c r="Q93" s="2"/>
      <c r="R93" s="2"/>
      <c r="S93" s="2"/>
      <c r="T93" s="2"/>
      <c r="U93" s="2"/>
      <c r="V93" s="2"/>
      <c r="W93" s="2"/>
      <c r="X93" s="2"/>
      <c r="Y93" s="2"/>
      <c r="Z93" s="2"/>
    </row>
    <row r="94" ht="15.75" customHeight="1">
      <c r="A94" s="142"/>
      <c r="B94" s="2"/>
      <c r="C94" s="121"/>
      <c r="D94" s="2"/>
      <c r="E94" s="143"/>
      <c r="F94" s="2"/>
      <c r="G94" s="2"/>
      <c r="H94" s="2"/>
      <c r="I94" s="2"/>
      <c r="J94" s="2"/>
      <c r="K94" s="2"/>
      <c r="L94" s="2"/>
      <c r="M94" s="2"/>
      <c r="N94" s="2"/>
      <c r="O94" s="2"/>
      <c r="P94" s="2"/>
      <c r="Q94" s="2"/>
      <c r="R94" s="2"/>
      <c r="S94" s="2"/>
      <c r="T94" s="2"/>
      <c r="U94" s="2"/>
      <c r="V94" s="2"/>
      <c r="W94" s="2"/>
      <c r="X94" s="2"/>
      <c r="Y94" s="2"/>
      <c r="Z94" s="2"/>
    </row>
    <row r="95" ht="15.75" customHeight="1">
      <c r="A95" s="142"/>
      <c r="B95" s="2"/>
      <c r="C95" s="121"/>
      <c r="D95" s="2"/>
      <c r="E95" s="143"/>
      <c r="F95" s="2"/>
      <c r="G95" s="2"/>
      <c r="H95" s="2"/>
      <c r="I95" s="2"/>
      <c r="J95" s="2"/>
      <c r="K95" s="2"/>
      <c r="L95" s="2"/>
      <c r="M95" s="2"/>
      <c r="N95" s="2"/>
      <c r="O95" s="2"/>
      <c r="P95" s="2"/>
      <c r="Q95" s="2"/>
      <c r="R95" s="2"/>
      <c r="S95" s="2"/>
      <c r="T95" s="2"/>
      <c r="U95" s="2"/>
      <c r="V95" s="2"/>
      <c r="W95" s="2"/>
      <c r="X95" s="2"/>
      <c r="Y95" s="2"/>
      <c r="Z95" s="2"/>
    </row>
    <row r="96" ht="15.75" customHeight="1">
      <c r="A96" s="142"/>
      <c r="B96" s="2"/>
      <c r="C96" s="121"/>
      <c r="D96" s="2"/>
      <c r="E96" s="143"/>
      <c r="F96" s="2"/>
      <c r="G96" s="2"/>
      <c r="H96" s="2"/>
      <c r="I96" s="2"/>
      <c r="J96" s="2"/>
      <c r="K96" s="2"/>
      <c r="L96" s="2"/>
      <c r="M96" s="2"/>
      <c r="N96" s="2"/>
      <c r="O96" s="2"/>
      <c r="P96" s="2"/>
      <c r="Q96" s="2"/>
      <c r="R96" s="2"/>
      <c r="S96" s="2"/>
      <c r="T96" s="2"/>
      <c r="U96" s="2"/>
      <c r="V96" s="2"/>
      <c r="W96" s="2"/>
      <c r="X96" s="2"/>
      <c r="Y96" s="2"/>
      <c r="Z96" s="2"/>
    </row>
    <row r="97" ht="15.75" customHeight="1">
      <c r="A97" s="142"/>
      <c r="B97" s="2"/>
      <c r="C97" s="121"/>
      <c r="D97" s="2"/>
      <c r="E97" s="143"/>
      <c r="F97" s="2"/>
      <c r="G97" s="2"/>
      <c r="H97" s="2"/>
      <c r="I97" s="2"/>
      <c r="J97" s="2"/>
      <c r="K97" s="2"/>
      <c r="L97" s="2"/>
      <c r="M97" s="2"/>
      <c r="N97" s="2"/>
      <c r="O97" s="2"/>
      <c r="P97" s="2"/>
      <c r="Q97" s="2"/>
      <c r="R97" s="2"/>
      <c r="S97" s="2"/>
      <c r="T97" s="2"/>
      <c r="U97" s="2"/>
      <c r="V97" s="2"/>
      <c r="W97" s="2"/>
      <c r="X97" s="2"/>
      <c r="Y97" s="2"/>
      <c r="Z97" s="2"/>
    </row>
    <row r="98" ht="15.75" customHeight="1">
      <c r="A98" s="142"/>
      <c r="B98" s="2"/>
      <c r="C98" s="121"/>
      <c r="D98" s="2"/>
      <c r="E98" s="143"/>
      <c r="F98" s="2"/>
      <c r="G98" s="2"/>
      <c r="H98" s="2"/>
      <c r="I98" s="2"/>
      <c r="J98" s="2"/>
      <c r="K98" s="2"/>
      <c r="L98" s="2"/>
      <c r="M98" s="2"/>
      <c r="N98" s="2"/>
      <c r="O98" s="2"/>
      <c r="P98" s="2"/>
      <c r="Q98" s="2"/>
      <c r="R98" s="2"/>
      <c r="S98" s="2"/>
      <c r="T98" s="2"/>
      <c r="U98" s="2"/>
      <c r="V98" s="2"/>
      <c r="W98" s="2"/>
      <c r="X98" s="2"/>
      <c r="Y98" s="2"/>
      <c r="Z98" s="2"/>
    </row>
    <row r="99" ht="15.75" customHeight="1">
      <c r="A99" s="142"/>
      <c r="B99" s="2"/>
      <c r="C99" s="121"/>
      <c r="D99" s="2"/>
      <c r="E99" s="143"/>
      <c r="F99" s="2"/>
      <c r="G99" s="2"/>
      <c r="H99" s="2"/>
      <c r="I99" s="2"/>
      <c r="J99" s="2"/>
      <c r="K99" s="2"/>
      <c r="L99" s="2"/>
      <c r="M99" s="2"/>
      <c r="N99" s="2"/>
      <c r="O99" s="2"/>
      <c r="P99" s="2"/>
      <c r="Q99" s="2"/>
      <c r="R99" s="2"/>
      <c r="S99" s="2"/>
      <c r="T99" s="2"/>
      <c r="U99" s="2"/>
      <c r="V99" s="2"/>
      <c r="W99" s="2"/>
      <c r="X99" s="2"/>
      <c r="Y99" s="2"/>
      <c r="Z99" s="2"/>
    </row>
    <row r="100" ht="15.75" customHeight="1">
      <c r="A100" s="142"/>
      <c r="B100" s="2"/>
      <c r="C100" s="121"/>
      <c r="D100" s="2"/>
      <c r="E100" s="143"/>
      <c r="F100" s="2"/>
      <c r="G100" s="2"/>
      <c r="H100" s="2"/>
      <c r="I100" s="2"/>
      <c r="J100" s="2"/>
      <c r="K100" s="2"/>
      <c r="L100" s="2"/>
      <c r="M100" s="2"/>
      <c r="N100" s="2"/>
      <c r="O100" s="2"/>
      <c r="P100" s="2"/>
      <c r="Q100" s="2"/>
      <c r="R100" s="2"/>
      <c r="S100" s="2"/>
      <c r="T100" s="2"/>
      <c r="U100" s="2"/>
      <c r="V100" s="2"/>
      <c r="W100" s="2"/>
      <c r="X100" s="2"/>
      <c r="Y100" s="2"/>
      <c r="Z100" s="2"/>
    </row>
    <row r="101" ht="15.75" customHeight="1">
      <c r="A101" s="142"/>
      <c r="B101" s="2"/>
      <c r="C101" s="121"/>
      <c r="D101" s="2"/>
      <c r="E101" s="143"/>
      <c r="F101" s="2"/>
      <c r="G101" s="2"/>
      <c r="H101" s="2"/>
      <c r="I101" s="2"/>
      <c r="J101" s="2"/>
      <c r="K101" s="2"/>
      <c r="L101" s="2"/>
      <c r="M101" s="2"/>
      <c r="N101" s="2"/>
      <c r="O101" s="2"/>
      <c r="P101" s="2"/>
      <c r="Q101" s="2"/>
      <c r="R101" s="2"/>
      <c r="S101" s="2"/>
      <c r="T101" s="2"/>
      <c r="U101" s="2"/>
      <c r="V101" s="2"/>
      <c r="W101" s="2"/>
      <c r="X101" s="2"/>
      <c r="Y101" s="2"/>
      <c r="Z101" s="2"/>
    </row>
    <row r="102" ht="15.75" customHeight="1">
      <c r="A102" s="142"/>
      <c r="B102" s="2"/>
      <c r="C102" s="121"/>
      <c r="D102" s="2"/>
      <c r="E102" s="143"/>
      <c r="F102" s="2"/>
      <c r="G102" s="2"/>
      <c r="H102" s="2"/>
      <c r="I102" s="2"/>
      <c r="J102" s="2"/>
      <c r="K102" s="2"/>
      <c r="L102" s="2"/>
      <c r="M102" s="2"/>
      <c r="N102" s="2"/>
      <c r="O102" s="2"/>
      <c r="P102" s="2"/>
      <c r="Q102" s="2"/>
      <c r="R102" s="2"/>
      <c r="S102" s="2"/>
      <c r="T102" s="2"/>
      <c r="U102" s="2"/>
      <c r="V102" s="2"/>
      <c r="W102" s="2"/>
      <c r="X102" s="2"/>
      <c r="Y102" s="2"/>
      <c r="Z102" s="2"/>
    </row>
    <row r="103" ht="15.75" customHeight="1">
      <c r="A103" s="142"/>
      <c r="B103" s="2"/>
      <c r="C103" s="121"/>
      <c r="D103" s="2"/>
      <c r="E103" s="143"/>
      <c r="F103" s="2"/>
      <c r="G103" s="2"/>
      <c r="H103" s="2"/>
      <c r="I103" s="2"/>
      <c r="J103" s="2"/>
      <c r="K103" s="2"/>
      <c r="L103" s="2"/>
      <c r="M103" s="2"/>
      <c r="N103" s="2"/>
      <c r="O103" s="2"/>
      <c r="P103" s="2"/>
      <c r="Q103" s="2"/>
      <c r="R103" s="2"/>
      <c r="S103" s="2"/>
      <c r="T103" s="2"/>
      <c r="U103" s="2"/>
      <c r="V103" s="2"/>
      <c r="W103" s="2"/>
      <c r="X103" s="2"/>
      <c r="Y103" s="2"/>
      <c r="Z103" s="2"/>
    </row>
    <row r="104" ht="15.75" customHeight="1">
      <c r="A104" s="142"/>
      <c r="B104" s="2"/>
      <c r="C104" s="121"/>
      <c r="D104" s="2"/>
      <c r="E104" s="143"/>
      <c r="F104" s="2"/>
      <c r="G104" s="2"/>
      <c r="H104" s="2"/>
      <c r="I104" s="2"/>
      <c r="J104" s="2"/>
      <c r="K104" s="2"/>
      <c r="L104" s="2"/>
      <c r="M104" s="2"/>
      <c r="N104" s="2"/>
      <c r="O104" s="2"/>
      <c r="P104" s="2"/>
      <c r="Q104" s="2"/>
      <c r="R104" s="2"/>
      <c r="S104" s="2"/>
      <c r="T104" s="2"/>
      <c r="U104" s="2"/>
      <c r="V104" s="2"/>
      <c r="W104" s="2"/>
      <c r="X104" s="2"/>
      <c r="Y104" s="2"/>
      <c r="Z104" s="2"/>
    </row>
    <row r="105" ht="15.75" customHeight="1">
      <c r="A105" s="142"/>
      <c r="B105" s="2"/>
      <c r="C105" s="121"/>
      <c r="D105" s="2"/>
      <c r="E105" s="143"/>
      <c r="F105" s="2"/>
      <c r="G105" s="2"/>
      <c r="H105" s="2"/>
      <c r="I105" s="2"/>
      <c r="J105" s="2"/>
      <c r="K105" s="2"/>
      <c r="L105" s="2"/>
      <c r="M105" s="2"/>
      <c r="N105" s="2"/>
      <c r="O105" s="2"/>
      <c r="P105" s="2"/>
      <c r="Q105" s="2"/>
      <c r="R105" s="2"/>
      <c r="S105" s="2"/>
      <c r="T105" s="2"/>
      <c r="U105" s="2"/>
      <c r="V105" s="2"/>
      <c r="W105" s="2"/>
      <c r="X105" s="2"/>
      <c r="Y105" s="2"/>
      <c r="Z105" s="2"/>
    </row>
    <row r="106" ht="15.75" customHeight="1">
      <c r="A106" s="142"/>
      <c r="B106" s="2"/>
      <c r="C106" s="121"/>
      <c r="D106" s="2"/>
      <c r="E106" s="143"/>
      <c r="F106" s="2"/>
      <c r="G106" s="2"/>
      <c r="H106" s="2"/>
      <c r="I106" s="2"/>
      <c r="J106" s="2"/>
      <c r="K106" s="2"/>
      <c r="L106" s="2"/>
      <c r="M106" s="2"/>
      <c r="N106" s="2"/>
      <c r="O106" s="2"/>
      <c r="P106" s="2"/>
      <c r="Q106" s="2"/>
      <c r="R106" s="2"/>
      <c r="S106" s="2"/>
      <c r="T106" s="2"/>
      <c r="U106" s="2"/>
      <c r="V106" s="2"/>
      <c r="W106" s="2"/>
      <c r="X106" s="2"/>
      <c r="Y106" s="2"/>
      <c r="Z106" s="2"/>
    </row>
    <row r="107" ht="15.75" customHeight="1">
      <c r="A107" s="142"/>
      <c r="B107" s="2"/>
      <c r="C107" s="121"/>
      <c r="D107" s="2"/>
      <c r="E107" s="143"/>
      <c r="F107" s="2"/>
      <c r="G107" s="2"/>
      <c r="H107" s="2"/>
      <c r="I107" s="2"/>
      <c r="J107" s="2"/>
      <c r="K107" s="2"/>
      <c r="L107" s="2"/>
      <c r="M107" s="2"/>
      <c r="N107" s="2"/>
      <c r="O107" s="2"/>
      <c r="P107" s="2"/>
      <c r="Q107" s="2"/>
      <c r="R107" s="2"/>
      <c r="S107" s="2"/>
      <c r="T107" s="2"/>
      <c r="U107" s="2"/>
      <c r="V107" s="2"/>
      <c r="W107" s="2"/>
      <c r="X107" s="2"/>
      <c r="Y107" s="2"/>
      <c r="Z107" s="2"/>
    </row>
    <row r="108" ht="15.75" customHeight="1">
      <c r="A108" s="142"/>
      <c r="B108" s="2"/>
      <c r="C108" s="121"/>
      <c r="D108" s="2"/>
      <c r="E108" s="143"/>
      <c r="F108" s="2"/>
      <c r="G108" s="2"/>
      <c r="H108" s="2"/>
      <c r="I108" s="2"/>
      <c r="J108" s="2"/>
      <c r="K108" s="2"/>
      <c r="L108" s="2"/>
      <c r="M108" s="2"/>
      <c r="N108" s="2"/>
      <c r="O108" s="2"/>
      <c r="P108" s="2"/>
      <c r="Q108" s="2"/>
      <c r="R108" s="2"/>
      <c r="S108" s="2"/>
      <c r="T108" s="2"/>
      <c r="U108" s="2"/>
      <c r="V108" s="2"/>
      <c r="W108" s="2"/>
      <c r="X108" s="2"/>
      <c r="Y108" s="2"/>
      <c r="Z108" s="2"/>
    </row>
    <row r="109" ht="15.75" customHeight="1">
      <c r="A109" s="142"/>
      <c r="B109" s="2"/>
      <c r="C109" s="121"/>
      <c r="D109" s="2"/>
      <c r="E109" s="143"/>
      <c r="F109" s="2"/>
      <c r="G109" s="2"/>
      <c r="H109" s="2"/>
      <c r="I109" s="2"/>
      <c r="J109" s="2"/>
      <c r="K109" s="2"/>
      <c r="L109" s="2"/>
      <c r="M109" s="2"/>
      <c r="N109" s="2"/>
      <c r="O109" s="2"/>
      <c r="P109" s="2"/>
      <c r="Q109" s="2"/>
      <c r="R109" s="2"/>
      <c r="S109" s="2"/>
      <c r="T109" s="2"/>
      <c r="U109" s="2"/>
      <c r="V109" s="2"/>
      <c r="W109" s="2"/>
      <c r="X109" s="2"/>
      <c r="Y109" s="2"/>
      <c r="Z109" s="2"/>
    </row>
    <row r="110" ht="15.75" customHeight="1">
      <c r="A110" s="142"/>
      <c r="B110" s="2"/>
      <c r="C110" s="121"/>
      <c r="D110" s="2"/>
      <c r="E110" s="143"/>
      <c r="F110" s="2"/>
      <c r="G110" s="2"/>
      <c r="H110" s="2"/>
      <c r="I110" s="2"/>
      <c r="J110" s="2"/>
      <c r="K110" s="2"/>
      <c r="L110" s="2"/>
      <c r="M110" s="2"/>
      <c r="N110" s="2"/>
      <c r="O110" s="2"/>
      <c r="P110" s="2"/>
      <c r="Q110" s="2"/>
      <c r="R110" s="2"/>
      <c r="S110" s="2"/>
      <c r="T110" s="2"/>
      <c r="U110" s="2"/>
      <c r="V110" s="2"/>
      <c r="W110" s="2"/>
      <c r="X110" s="2"/>
      <c r="Y110" s="2"/>
      <c r="Z110" s="2"/>
    </row>
    <row r="111" ht="15.75" customHeight="1">
      <c r="A111" s="142"/>
      <c r="B111" s="2"/>
      <c r="C111" s="121"/>
      <c r="D111" s="2"/>
      <c r="E111" s="143"/>
      <c r="F111" s="2"/>
      <c r="G111" s="2"/>
      <c r="H111" s="2"/>
      <c r="I111" s="2"/>
      <c r="J111" s="2"/>
      <c r="K111" s="2"/>
      <c r="L111" s="2"/>
      <c r="M111" s="2"/>
      <c r="N111" s="2"/>
      <c r="O111" s="2"/>
      <c r="P111" s="2"/>
      <c r="Q111" s="2"/>
      <c r="R111" s="2"/>
      <c r="S111" s="2"/>
      <c r="T111" s="2"/>
      <c r="U111" s="2"/>
      <c r="V111" s="2"/>
      <c r="W111" s="2"/>
      <c r="X111" s="2"/>
      <c r="Y111" s="2"/>
      <c r="Z111" s="2"/>
    </row>
    <row r="112" ht="15.75" customHeight="1">
      <c r="A112" s="142"/>
      <c r="B112" s="2"/>
      <c r="C112" s="121"/>
      <c r="D112" s="2"/>
      <c r="E112" s="143"/>
      <c r="F112" s="2"/>
      <c r="G112" s="2"/>
      <c r="H112" s="2"/>
      <c r="I112" s="2"/>
      <c r="J112" s="2"/>
      <c r="K112" s="2"/>
      <c r="L112" s="2"/>
      <c r="M112" s="2"/>
      <c r="N112" s="2"/>
      <c r="O112" s="2"/>
      <c r="P112" s="2"/>
      <c r="Q112" s="2"/>
      <c r="R112" s="2"/>
      <c r="S112" s="2"/>
      <c r="T112" s="2"/>
      <c r="U112" s="2"/>
      <c r="V112" s="2"/>
      <c r="W112" s="2"/>
      <c r="X112" s="2"/>
      <c r="Y112" s="2"/>
      <c r="Z112" s="2"/>
    </row>
    <row r="113" ht="15.75" customHeight="1">
      <c r="A113" s="142"/>
      <c r="B113" s="2"/>
      <c r="C113" s="121"/>
      <c r="D113" s="2"/>
      <c r="E113" s="143"/>
      <c r="F113" s="2"/>
      <c r="G113" s="2"/>
      <c r="H113" s="2"/>
      <c r="I113" s="2"/>
      <c r="J113" s="2"/>
      <c r="K113" s="2"/>
      <c r="L113" s="2"/>
      <c r="M113" s="2"/>
      <c r="N113" s="2"/>
      <c r="O113" s="2"/>
      <c r="P113" s="2"/>
      <c r="Q113" s="2"/>
      <c r="R113" s="2"/>
      <c r="S113" s="2"/>
      <c r="T113" s="2"/>
      <c r="U113" s="2"/>
      <c r="V113" s="2"/>
      <c r="W113" s="2"/>
      <c r="X113" s="2"/>
      <c r="Y113" s="2"/>
      <c r="Z113" s="2"/>
    </row>
    <row r="114" ht="15.75" customHeight="1">
      <c r="A114" s="142"/>
      <c r="B114" s="2"/>
      <c r="C114" s="121"/>
      <c r="D114" s="2"/>
      <c r="E114" s="143"/>
      <c r="F114" s="2"/>
      <c r="G114" s="2"/>
      <c r="H114" s="2"/>
      <c r="I114" s="2"/>
      <c r="J114" s="2"/>
      <c r="K114" s="2"/>
      <c r="L114" s="2"/>
      <c r="M114" s="2"/>
      <c r="N114" s="2"/>
      <c r="O114" s="2"/>
      <c r="P114" s="2"/>
      <c r="Q114" s="2"/>
      <c r="R114" s="2"/>
      <c r="S114" s="2"/>
      <c r="T114" s="2"/>
      <c r="U114" s="2"/>
      <c r="V114" s="2"/>
      <c r="W114" s="2"/>
      <c r="X114" s="2"/>
      <c r="Y114" s="2"/>
      <c r="Z114" s="2"/>
    </row>
    <row r="115" ht="15.75" customHeight="1">
      <c r="A115" s="142"/>
      <c r="B115" s="2"/>
      <c r="C115" s="121"/>
      <c r="D115" s="2"/>
      <c r="E115" s="143"/>
      <c r="F115" s="2"/>
      <c r="G115" s="2"/>
      <c r="H115" s="2"/>
      <c r="I115" s="2"/>
      <c r="J115" s="2"/>
      <c r="K115" s="2"/>
      <c r="L115" s="2"/>
      <c r="M115" s="2"/>
      <c r="N115" s="2"/>
      <c r="O115" s="2"/>
      <c r="P115" s="2"/>
      <c r="Q115" s="2"/>
      <c r="R115" s="2"/>
      <c r="S115" s="2"/>
      <c r="T115" s="2"/>
      <c r="U115" s="2"/>
      <c r="V115" s="2"/>
      <c r="W115" s="2"/>
      <c r="X115" s="2"/>
      <c r="Y115" s="2"/>
      <c r="Z115" s="2"/>
    </row>
    <row r="116" ht="15.75" customHeight="1">
      <c r="A116" s="142"/>
      <c r="B116" s="2"/>
      <c r="C116" s="121"/>
      <c r="D116" s="2"/>
      <c r="E116" s="143"/>
      <c r="F116" s="2"/>
      <c r="G116" s="2"/>
      <c r="H116" s="2"/>
      <c r="I116" s="2"/>
      <c r="J116" s="2"/>
      <c r="K116" s="2"/>
      <c r="L116" s="2"/>
      <c r="M116" s="2"/>
      <c r="N116" s="2"/>
      <c r="O116" s="2"/>
      <c r="P116" s="2"/>
      <c r="Q116" s="2"/>
      <c r="R116" s="2"/>
      <c r="S116" s="2"/>
      <c r="T116" s="2"/>
      <c r="U116" s="2"/>
      <c r="V116" s="2"/>
      <c r="W116" s="2"/>
      <c r="X116" s="2"/>
      <c r="Y116" s="2"/>
      <c r="Z116" s="2"/>
    </row>
    <row r="117" ht="15.75" customHeight="1">
      <c r="A117" s="142"/>
      <c r="B117" s="2"/>
      <c r="C117" s="121"/>
      <c r="D117" s="2"/>
      <c r="E117" s="143"/>
      <c r="F117" s="2"/>
      <c r="G117" s="2"/>
      <c r="H117" s="2"/>
      <c r="I117" s="2"/>
      <c r="J117" s="2"/>
      <c r="K117" s="2"/>
      <c r="L117" s="2"/>
      <c r="M117" s="2"/>
      <c r="N117" s="2"/>
      <c r="O117" s="2"/>
      <c r="P117" s="2"/>
      <c r="Q117" s="2"/>
      <c r="R117" s="2"/>
      <c r="S117" s="2"/>
      <c r="T117" s="2"/>
      <c r="U117" s="2"/>
      <c r="V117" s="2"/>
      <c r="W117" s="2"/>
      <c r="X117" s="2"/>
      <c r="Y117" s="2"/>
      <c r="Z117" s="2"/>
    </row>
    <row r="118" ht="15.75" customHeight="1">
      <c r="A118" s="142"/>
      <c r="B118" s="2"/>
      <c r="C118" s="121"/>
      <c r="D118" s="2"/>
      <c r="E118" s="143"/>
      <c r="F118" s="2"/>
      <c r="G118" s="2"/>
      <c r="H118" s="2"/>
      <c r="I118" s="2"/>
      <c r="J118" s="2"/>
      <c r="K118" s="2"/>
      <c r="L118" s="2"/>
      <c r="M118" s="2"/>
      <c r="N118" s="2"/>
      <c r="O118" s="2"/>
      <c r="P118" s="2"/>
      <c r="Q118" s="2"/>
      <c r="R118" s="2"/>
      <c r="S118" s="2"/>
      <c r="T118" s="2"/>
      <c r="U118" s="2"/>
      <c r="V118" s="2"/>
      <c r="W118" s="2"/>
      <c r="X118" s="2"/>
      <c r="Y118" s="2"/>
      <c r="Z118" s="2"/>
    </row>
    <row r="119" ht="15.75" customHeight="1">
      <c r="A119" s="142"/>
      <c r="B119" s="2"/>
      <c r="C119" s="121"/>
      <c r="D119" s="2"/>
      <c r="E119" s="143"/>
      <c r="F119" s="2"/>
      <c r="G119" s="2"/>
      <c r="H119" s="2"/>
      <c r="I119" s="2"/>
      <c r="J119" s="2"/>
      <c r="K119" s="2"/>
      <c r="L119" s="2"/>
      <c r="M119" s="2"/>
      <c r="N119" s="2"/>
      <c r="O119" s="2"/>
      <c r="P119" s="2"/>
      <c r="Q119" s="2"/>
      <c r="R119" s="2"/>
      <c r="S119" s="2"/>
      <c r="T119" s="2"/>
      <c r="U119" s="2"/>
      <c r="V119" s="2"/>
      <c r="W119" s="2"/>
      <c r="X119" s="2"/>
      <c r="Y119" s="2"/>
      <c r="Z119" s="2"/>
    </row>
    <row r="120" ht="15.75" customHeight="1">
      <c r="A120" s="142"/>
      <c r="B120" s="2"/>
      <c r="C120" s="121"/>
      <c r="D120" s="2"/>
      <c r="E120" s="143"/>
      <c r="F120" s="2"/>
      <c r="G120" s="2"/>
      <c r="H120" s="2"/>
      <c r="I120" s="2"/>
      <c r="J120" s="2"/>
      <c r="K120" s="2"/>
      <c r="L120" s="2"/>
      <c r="M120" s="2"/>
      <c r="N120" s="2"/>
      <c r="O120" s="2"/>
      <c r="P120" s="2"/>
      <c r="Q120" s="2"/>
      <c r="R120" s="2"/>
      <c r="S120" s="2"/>
      <c r="T120" s="2"/>
      <c r="U120" s="2"/>
      <c r="V120" s="2"/>
      <c r="W120" s="2"/>
      <c r="X120" s="2"/>
      <c r="Y120" s="2"/>
      <c r="Z120" s="2"/>
    </row>
    <row r="121" ht="15.75" customHeight="1">
      <c r="A121" s="142"/>
      <c r="B121" s="2"/>
      <c r="C121" s="121"/>
      <c r="D121" s="2"/>
      <c r="E121" s="143"/>
      <c r="F121" s="2"/>
      <c r="G121" s="2"/>
      <c r="H121" s="2"/>
      <c r="I121" s="2"/>
      <c r="J121" s="2"/>
      <c r="K121" s="2"/>
      <c r="L121" s="2"/>
      <c r="M121" s="2"/>
      <c r="N121" s="2"/>
      <c r="O121" s="2"/>
      <c r="P121" s="2"/>
      <c r="Q121" s="2"/>
      <c r="R121" s="2"/>
      <c r="S121" s="2"/>
      <c r="T121" s="2"/>
      <c r="U121" s="2"/>
      <c r="V121" s="2"/>
      <c r="W121" s="2"/>
      <c r="X121" s="2"/>
      <c r="Y121" s="2"/>
      <c r="Z121" s="2"/>
    </row>
    <row r="122" ht="15.75" customHeight="1">
      <c r="A122" s="142"/>
      <c r="B122" s="2"/>
      <c r="C122" s="121"/>
      <c r="D122" s="2"/>
      <c r="E122" s="143"/>
      <c r="F122" s="2"/>
      <c r="G122" s="2"/>
      <c r="H122" s="2"/>
      <c r="I122" s="2"/>
      <c r="J122" s="2"/>
      <c r="K122" s="2"/>
      <c r="L122" s="2"/>
      <c r="M122" s="2"/>
      <c r="N122" s="2"/>
      <c r="O122" s="2"/>
      <c r="P122" s="2"/>
      <c r="Q122" s="2"/>
      <c r="R122" s="2"/>
      <c r="S122" s="2"/>
      <c r="T122" s="2"/>
      <c r="U122" s="2"/>
      <c r="V122" s="2"/>
      <c r="W122" s="2"/>
      <c r="X122" s="2"/>
      <c r="Y122" s="2"/>
      <c r="Z122" s="2"/>
    </row>
    <row r="123" ht="15.75" customHeight="1">
      <c r="A123" s="142"/>
      <c r="B123" s="2"/>
      <c r="C123" s="121"/>
      <c r="D123" s="2"/>
      <c r="E123" s="143"/>
      <c r="F123" s="2"/>
      <c r="G123" s="2"/>
      <c r="H123" s="2"/>
      <c r="I123" s="2"/>
      <c r="J123" s="2"/>
      <c r="K123" s="2"/>
      <c r="L123" s="2"/>
      <c r="M123" s="2"/>
      <c r="N123" s="2"/>
      <c r="O123" s="2"/>
      <c r="P123" s="2"/>
      <c r="Q123" s="2"/>
      <c r="R123" s="2"/>
      <c r="S123" s="2"/>
      <c r="T123" s="2"/>
      <c r="U123" s="2"/>
      <c r="V123" s="2"/>
      <c r="W123" s="2"/>
      <c r="X123" s="2"/>
      <c r="Y123" s="2"/>
      <c r="Z123" s="2"/>
    </row>
    <row r="124" ht="15.75" customHeight="1">
      <c r="A124" s="142"/>
      <c r="B124" s="2"/>
      <c r="C124" s="121"/>
      <c r="D124" s="2"/>
      <c r="E124" s="143"/>
      <c r="F124" s="2"/>
      <c r="G124" s="2"/>
      <c r="H124" s="2"/>
      <c r="I124" s="2"/>
      <c r="J124" s="2"/>
      <c r="K124" s="2"/>
      <c r="L124" s="2"/>
      <c r="M124" s="2"/>
      <c r="N124" s="2"/>
      <c r="O124" s="2"/>
      <c r="P124" s="2"/>
      <c r="Q124" s="2"/>
      <c r="R124" s="2"/>
      <c r="S124" s="2"/>
      <c r="T124" s="2"/>
      <c r="U124" s="2"/>
      <c r="V124" s="2"/>
      <c r="W124" s="2"/>
      <c r="X124" s="2"/>
      <c r="Y124" s="2"/>
      <c r="Z124" s="2"/>
    </row>
    <row r="125" ht="15.75" customHeight="1">
      <c r="A125" s="142"/>
      <c r="B125" s="2"/>
      <c r="C125" s="121"/>
      <c r="D125" s="2"/>
      <c r="E125" s="143"/>
      <c r="F125" s="2"/>
      <c r="G125" s="2"/>
      <c r="H125" s="2"/>
      <c r="I125" s="2"/>
      <c r="J125" s="2"/>
      <c r="K125" s="2"/>
      <c r="L125" s="2"/>
      <c r="M125" s="2"/>
      <c r="N125" s="2"/>
      <c r="O125" s="2"/>
      <c r="P125" s="2"/>
      <c r="Q125" s="2"/>
      <c r="R125" s="2"/>
      <c r="S125" s="2"/>
      <c r="T125" s="2"/>
      <c r="U125" s="2"/>
      <c r="V125" s="2"/>
      <c r="W125" s="2"/>
      <c r="X125" s="2"/>
      <c r="Y125" s="2"/>
      <c r="Z125" s="2"/>
    </row>
    <row r="126" ht="15.75" customHeight="1">
      <c r="A126" s="142"/>
      <c r="B126" s="2"/>
      <c r="C126" s="121"/>
      <c r="D126" s="2"/>
      <c r="E126" s="143"/>
      <c r="F126" s="2"/>
      <c r="G126" s="2"/>
      <c r="H126" s="2"/>
      <c r="I126" s="2"/>
      <c r="J126" s="2"/>
      <c r="K126" s="2"/>
      <c r="L126" s="2"/>
      <c r="M126" s="2"/>
      <c r="N126" s="2"/>
      <c r="O126" s="2"/>
      <c r="P126" s="2"/>
      <c r="Q126" s="2"/>
      <c r="R126" s="2"/>
      <c r="S126" s="2"/>
      <c r="T126" s="2"/>
      <c r="U126" s="2"/>
      <c r="V126" s="2"/>
      <c r="W126" s="2"/>
      <c r="X126" s="2"/>
      <c r="Y126" s="2"/>
      <c r="Z126" s="2"/>
    </row>
    <row r="127" ht="15.75" customHeight="1">
      <c r="A127" s="142"/>
      <c r="B127" s="2"/>
      <c r="C127" s="121"/>
      <c r="D127" s="2"/>
      <c r="E127" s="143"/>
      <c r="F127" s="2"/>
      <c r="G127" s="2"/>
      <c r="H127" s="2"/>
      <c r="I127" s="2"/>
      <c r="J127" s="2"/>
      <c r="K127" s="2"/>
      <c r="L127" s="2"/>
      <c r="M127" s="2"/>
      <c r="N127" s="2"/>
      <c r="O127" s="2"/>
      <c r="P127" s="2"/>
      <c r="Q127" s="2"/>
      <c r="R127" s="2"/>
      <c r="S127" s="2"/>
      <c r="T127" s="2"/>
      <c r="U127" s="2"/>
      <c r="V127" s="2"/>
      <c r="W127" s="2"/>
      <c r="X127" s="2"/>
      <c r="Y127" s="2"/>
      <c r="Z127" s="2"/>
    </row>
    <row r="128" ht="15.75" customHeight="1">
      <c r="A128" s="142"/>
      <c r="B128" s="2"/>
      <c r="C128" s="121"/>
      <c r="D128" s="2"/>
      <c r="E128" s="143"/>
      <c r="F128" s="2"/>
      <c r="G128" s="2"/>
      <c r="H128" s="2"/>
      <c r="I128" s="2"/>
      <c r="J128" s="2"/>
      <c r="K128" s="2"/>
      <c r="L128" s="2"/>
      <c r="M128" s="2"/>
      <c r="N128" s="2"/>
      <c r="O128" s="2"/>
      <c r="P128" s="2"/>
      <c r="Q128" s="2"/>
      <c r="R128" s="2"/>
      <c r="S128" s="2"/>
      <c r="T128" s="2"/>
      <c r="U128" s="2"/>
      <c r="V128" s="2"/>
      <c r="W128" s="2"/>
      <c r="X128" s="2"/>
      <c r="Y128" s="2"/>
      <c r="Z128" s="2"/>
    </row>
    <row r="129" ht="15.75" customHeight="1">
      <c r="A129" s="142"/>
      <c r="B129" s="2"/>
      <c r="C129" s="121"/>
      <c r="D129" s="2"/>
      <c r="E129" s="143"/>
      <c r="F129" s="2"/>
      <c r="G129" s="2"/>
      <c r="H129" s="2"/>
      <c r="I129" s="2"/>
      <c r="J129" s="2"/>
      <c r="K129" s="2"/>
      <c r="L129" s="2"/>
      <c r="M129" s="2"/>
      <c r="N129" s="2"/>
      <c r="O129" s="2"/>
      <c r="P129" s="2"/>
      <c r="Q129" s="2"/>
      <c r="R129" s="2"/>
      <c r="S129" s="2"/>
      <c r="T129" s="2"/>
      <c r="U129" s="2"/>
      <c r="V129" s="2"/>
      <c r="W129" s="2"/>
      <c r="X129" s="2"/>
      <c r="Y129" s="2"/>
      <c r="Z129" s="2"/>
    </row>
    <row r="130" ht="15.75" customHeight="1">
      <c r="A130" s="142"/>
      <c r="B130" s="2"/>
      <c r="C130" s="121"/>
      <c r="D130" s="2"/>
      <c r="E130" s="143"/>
      <c r="F130" s="2"/>
      <c r="G130" s="2"/>
      <c r="H130" s="2"/>
      <c r="I130" s="2"/>
      <c r="J130" s="2"/>
      <c r="K130" s="2"/>
      <c r="L130" s="2"/>
      <c r="M130" s="2"/>
      <c r="N130" s="2"/>
      <c r="O130" s="2"/>
      <c r="P130" s="2"/>
      <c r="Q130" s="2"/>
      <c r="R130" s="2"/>
      <c r="S130" s="2"/>
      <c r="T130" s="2"/>
      <c r="U130" s="2"/>
      <c r="V130" s="2"/>
      <c r="W130" s="2"/>
      <c r="X130" s="2"/>
      <c r="Y130" s="2"/>
      <c r="Z130" s="2"/>
    </row>
    <row r="131" ht="15.75" customHeight="1">
      <c r="A131" s="142"/>
      <c r="B131" s="2"/>
      <c r="C131" s="121"/>
      <c r="D131" s="2"/>
      <c r="E131" s="143"/>
      <c r="F131" s="2"/>
      <c r="G131" s="2"/>
      <c r="H131" s="2"/>
      <c r="I131" s="2"/>
      <c r="J131" s="2"/>
      <c r="K131" s="2"/>
      <c r="L131" s="2"/>
      <c r="M131" s="2"/>
      <c r="N131" s="2"/>
      <c r="O131" s="2"/>
      <c r="P131" s="2"/>
      <c r="Q131" s="2"/>
      <c r="R131" s="2"/>
      <c r="S131" s="2"/>
      <c r="T131" s="2"/>
      <c r="U131" s="2"/>
      <c r="V131" s="2"/>
      <c r="W131" s="2"/>
      <c r="X131" s="2"/>
      <c r="Y131" s="2"/>
      <c r="Z131" s="2"/>
    </row>
    <row r="132" ht="15.75" customHeight="1">
      <c r="A132" s="142"/>
      <c r="B132" s="2"/>
      <c r="C132" s="121"/>
      <c r="D132" s="2"/>
      <c r="E132" s="143"/>
      <c r="F132" s="2"/>
      <c r="G132" s="2"/>
      <c r="H132" s="2"/>
      <c r="I132" s="2"/>
      <c r="J132" s="2"/>
      <c r="K132" s="2"/>
      <c r="L132" s="2"/>
      <c r="M132" s="2"/>
      <c r="N132" s="2"/>
      <c r="O132" s="2"/>
      <c r="P132" s="2"/>
      <c r="Q132" s="2"/>
      <c r="R132" s="2"/>
      <c r="S132" s="2"/>
      <c r="T132" s="2"/>
      <c r="U132" s="2"/>
      <c r="V132" s="2"/>
      <c r="W132" s="2"/>
      <c r="X132" s="2"/>
      <c r="Y132" s="2"/>
      <c r="Z132" s="2"/>
    </row>
    <row r="133" ht="15.75" customHeight="1">
      <c r="A133" s="142"/>
      <c r="B133" s="2"/>
      <c r="C133" s="121"/>
      <c r="D133" s="2"/>
      <c r="E133" s="143"/>
      <c r="F133" s="2"/>
      <c r="G133" s="2"/>
      <c r="H133" s="2"/>
      <c r="I133" s="2"/>
      <c r="J133" s="2"/>
      <c r="K133" s="2"/>
      <c r="L133" s="2"/>
      <c r="M133" s="2"/>
      <c r="N133" s="2"/>
      <c r="O133" s="2"/>
      <c r="P133" s="2"/>
      <c r="Q133" s="2"/>
      <c r="R133" s="2"/>
      <c r="S133" s="2"/>
      <c r="T133" s="2"/>
      <c r="U133" s="2"/>
      <c r="V133" s="2"/>
      <c r="W133" s="2"/>
      <c r="X133" s="2"/>
      <c r="Y133" s="2"/>
      <c r="Z133" s="2"/>
    </row>
    <row r="134" ht="15.75" customHeight="1">
      <c r="A134" s="142"/>
      <c r="B134" s="2"/>
      <c r="C134" s="121"/>
      <c r="D134" s="2"/>
      <c r="E134" s="143"/>
      <c r="F134" s="2"/>
      <c r="G134" s="2"/>
      <c r="H134" s="2"/>
      <c r="I134" s="2"/>
      <c r="J134" s="2"/>
      <c r="K134" s="2"/>
      <c r="L134" s="2"/>
      <c r="M134" s="2"/>
      <c r="N134" s="2"/>
      <c r="O134" s="2"/>
      <c r="P134" s="2"/>
      <c r="Q134" s="2"/>
      <c r="R134" s="2"/>
      <c r="S134" s="2"/>
      <c r="T134" s="2"/>
      <c r="U134" s="2"/>
      <c r="V134" s="2"/>
      <c r="W134" s="2"/>
      <c r="X134" s="2"/>
      <c r="Y134" s="2"/>
      <c r="Z134" s="2"/>
    </row>
    <row r="135" ht="15.75" customHeight="1">
      <c r="A135" s="142"/>
      <c r="B135" s="2"/>
      <c r="C135" s="121"/>
      <c r="D135" s="2"/>
      <c r="E135" s="143"/>
      <c r="F135" s="2"/>
      <c r="G135" s="2"/>
      <c r="H135" s="2"/>
      <c r="I135" s="2"/>
      <c r="J135" s="2"/>
      <c r="K135" s="2"/>
      <c r="L135" s="2"/>
      <c r="M135" s="2"/>
      <c r="N135" s="2"/>
      <c r="O135" s="2"/>
      <c r="P135" s="2"/>
      <c r="Q135" s="2"/>
      <c r="R135" s="2"/>
      <c r="S135" s="2"/>
      <c r="T135" s="2"/>
      <c r="U135" s="2"/>
      <c r="V135" s="2"/>
      <c r="W135" s="2"/>
      <c r="X135" s="2"/>
      <c r="Y135" s="2"/>
      <c r="Z135" s="2"/>
    </row>
    <row r="136" ht="15.75" customHeight="1">
      <c r="A136" s="142"/>
      <c r="B136" s="2"/>
      <c r="C136" s="121"/>
      <c r="D136" s="2"/>
      <c r="E136" s="143"/>
      <c r="F136" s="2"/>
      <c r="G136" s="2"/>
      <c r="H136" s="2"/>
      <c r="I136" s="2"/>
      <c r="J136" s="2"/>
      <c r="K136" s="2"/>
      <c r="L136" s="2"/>
      <c r="M136" s="2"/>
      <c r="N136" s="2"/>
      <c r="O136" s="2"/>
      <c r="P136" s="2"/>
      <c r="Q136" s="2"/>
      <c r="R136" s="2"/>
      <c r="S136" s="2"/>
      <c r="T136" s="2"/>
      <c r="U136" s="2"/>
      <c r="V136" s="2"/>
      <c r="W136" s="2"/>
      <c r="X136" s="2"/>
      <c r="Y136" s="2"/>
      <c r="Z136" s="2"/>
    </row>
    <row r="137" ht="15.75" customHeight="1">
      <c r="A137" s="142"/>
      <c r="B137" s="2"/>
      <c r="C137" s="121"/>
      <c r="D137" s="2"/>
      <c r="E137" s="143"/>
      <c r="F137" s="2"/>
      <c r="G137" s="2"/>
      <c r="H137" s="2"/>
      <c r="I137" s="2"/>
      <c r="J137" s="2"/>
      <c r="K137" s="2"/>
      <c r="L137" s="2"/>
      <c r="M137" s="2"/>
      <c r="N137" s="2"/>
      <c r="O137" s="2"/>
      <c r="P137" s="2"/>
      <c r="Q137" s="2"/>
      <c r="R137" s="2"/>
      <c r="S137" s="2"/>
      <c r="T137" s="2"/>
      <c r="U137" s="2"/>
      <c r="V137" s="2"/>
      <c r="W137" s="2"/>
      <c r="X137" s="2"/>
      <c r="Y137" s="2"/>
      <c r="Z137" s="2"/>
    </row>
    <row r="138" ht="15.75" customHeight="1">
      <c r="A138" s="142"/>
      <c r="B138" s="2"/>
      <c r="C138" s="121"/>
      <c r="D138" s="2"/>
      <c r="E138" s="143"/>
      <c r="F138" s="2"/>
      <c r="G138" s="2"/>
      <c r="H138" s="2"/>
      <c r="I138" s="2"/>
      <c r="J138" s="2"/>
      <c r="K138" s="2"/>
      <c r="L138" s="2"/>
      <c r="M138" s="2"/>
      <c r="N138" s="2"/>
      <c r="O138" s="2"/>
      <c r="P138" s="2"/>
      <c r="Q138" s="2"/>
      <c r="R138" s="2"/>
      <c r="S138" s="2"/>
      <c r="T138" s="2"/>
      <c r="U138" s="2"/>
      <c r="V138" s="2"/>
      <c r="W138" s="2"/>
      <c r="X138" s="2"/>
      <c r="Y138" s="2"/>
      <c r="Z138" s="2"/>
    </row>
    <row r="139" ht="15.75" customHeight="1">
      <c r="A139" s="142"/>
      <c r="B139" s="2"/>
      <c r="C139" s="121"/>
      <c r="D139" s="2"/>
      <c r="E139" s="143"/>
      <c r="F139" s="2"/>
      <c r="G139" s="2"/>
      <c r="H139" s="2"/>
      <c r="I139" s="2"/>
      <c r="J139" s="2"/>
      <c r="K139" s="2"/>
      <c r="L139" s="2"/>
      <c r="M139" s="2"/>
      <c r="N139" s="2"/>
      <c r="O139" s="2"/>
      <c r="P139" s="2"/>
      <c r="Q139" s="2"/>
      <c r="R139" s="2"/>
      <c r="S139" s="2"/>
      <c r="T139" s="2"/>
      <c r="U139" s="2"/>
      <c r="V139" s="2"/>
      <c r="W139" s="2"/>
      <c r="X139" s="2"/>
      <c r="Y139" s="2"/>
      <c r="Z139" s="2"/>
    </row>
    <row r="140" ht="15.75" customHeight="1">
      <c r="A140" s="142"/>
      <c r="B140" s="2"/>
      <c r="C140" s="121"/>
      <c r="D140" s="2"/>
      <c r="E140" s="143"/>
      <c r="F140" s="2"/>
      <c r="G140" s="2"/>
      <c r="H140" s="2"/>
      <c r="I140" s="2"/>
      <c r="J140" s="2"/>
      <c r="K140" s="2"/>
      <c r="L140" s="2"/>
      <c r="M140" s="2"/>
      <c r="N140" s="2"/>
      <c r="O140" s="2"/>
      <c r="P140" s="2"/>
      <c r="Q140" s="2"/>
      <c r="R140" s="2"/>
      <c r="S140" s="2"/>
      <c r="T140" s="2"/>
      <c r="U140" s="2"/>
      <c r="V140" s="2"/>
      <c r="W140" s="2"/>
      <c r="X140" s="2"/>
      <c r="Y140" s="2"/>
      <c r="Z140" s="2"/>
    </row>
    <row r="141" ht="15.75" customHeight="1">
      <c r="A141" s="142"/>
      <c r="B141" s="2"/>
      <c r="C141" s="121"/>
      <c r="D141" s="2"/>
      <c r="E141" s="143"/>
      <c r="F141" s="2"/>
      <c r="G141" s="2"/>
      <c r="H141" s="2"/>
      <c r="I141" s="2"/>
      <c r="J141" s="2"/>
      <c r="K141" s="2"/>
      <c r="L141" s="2"/>
      <c r="M141" s="2"/>
      <c r="N141" s="2"/>
      <c r="O141" s="2"/>
      <c r="P141" s="2"/>
      <c r="Q141" s="2"/>
      <c r="R141" s="2"/>
      <c r="S141" s="2"/>
      <c r="T141" s="2"/>
      <c r="U141" s="2"/>
      <c r="V141" s="2"/>
      <c r="W141" s="2"/>
      <c r="X141" s="2"/>
      <c r="Y141" s="2"/>
      <c r="Z141" s="2"/>
    </row>
    <row r="142" ht="15.75" customHeight="1">
      <c r="A142" s="142"/>
      <c r="B142" s="2"/>
      <c r="C142" s="121"/>
      <c r="D142" s="2"/>
      <c r="E142" s="143"/>
      <c r="F142" s="2"/>
      <c r="G142" s="2"/>
      <c r="H142" s="2"/>
      <c r="I142" s="2"/>
      <c r="J142" s="2"/>
      <c r="K142" s="2"/>
      <c r="L142" s="2"/>
      <c r="M142" s="2"/>
      <c r="N142" s="2"/>
      <c r="O142" s="2"/>
      <c r="P142" s="2"/>
      <c r="Q142" s="2"/>
      <c r="R142" s="2"/>
      <c r="S142" s="2"/>
      <c r="T142" s="2"/>
      <c r="U142" s="2"/>
      <c r="V142" s="2"/>
      <c r="W142" s="2"/>
      <c r="X142" s="2"/>
      <c r="Y142" s="2"/>
      <c r="Z142" s="2"/>
    </row>
    <row r="143" ht="15.75" customHeight="1">
      <c r="A143" s="142"/>
      <c r="B143" s="2"/>
      <c r="C143" s="121"/>
      <c r="D143" s="2"/>
      <c r="E143" s="143"/>
      <c r="F143" s="2"/>
      <c r="G143" s="2"/>
      <c r="H143" s="2"/>
      <c r="I143" s="2"/>
      <c r="J143" s="2"/>
      <c r="K143" s="2"/>
      <c r="L143" s="2"/>
      <c r="M143" s="2"/>
      <c r="N143" s="2"/>
      <c r="O143" s="2"/>
      <c r="P143" s="2"/>
      <c r="Q143" s="2"/>
      <c r="R143" s="2"/>
      <c r="S143" s="2"/>
      <c r="T143" s="2"/>
      <c r="U143" s="2"/>
      <c r="V143" s="2"/>
      <c r="W143" s="2"/>
      <c r="X143" s="2"/>
      <c r="Y143" s="2"/>
      <c r="Z143" s="2"/>
    </row>
    <row r="144" ht="15.75" customHeight="1">
      <c r="A144" s="142"/>
      <c r="B144" s="2"/>
      <c r="C144" s="121"/>
      <c r="D144" s="2"/>
      <c r="E144" s="143"/>
      <c r="F144" s="2"/>
      <c r="G144" s="2"/>
      <c r="H144" s="2"/>
      <c r="I144" s="2"/>
      <c r="J144" s="2"/>
      <c r="K144" s="2"/>
      <c r="L144" s="2"/>
      <c r="M144" s="2"/>
      <c r="N144" s="2"/>
      <c r="O144" s="2"/>
      <c r="P144" s="2"/>
      <c r="Q144" s="2"/>
      <c r="R144" s="2"/>
      <c r="S144" s="2"/>
      <c r="T144" s="2"/>
      <c r="U144" s="2"/>
      <c r="V144" s="2"/>
      <c r="W144" s="2"/>
      <c r="X144" s="2"/>
      <c r="Y144" s="2"/>
      <c r="Z144" s="2"/>
    </row>
    <row r="145" ht="15.75" customHeight="1">
      <c r="A145" s="142"/>
      <c r="B145" s="2"/>
      <c r="C145" s="121"/>
      <c r="D145" s="2"/>
      <c r="E145" s="143"/>
      <c r="F145" s="2"/>
      <c r="G145" s="2"/>
      <c r="H145" s="2"/>
      <c r="I145" s="2"/>
      <c r="J145" s="2"/>
      <c r="K145" s="2"/>
      <c r="L145" s="2"/>
      <c r="M145" s="2"/>
      <c r="N145" s="2"/>
      <c r="O145" s="2"/>
      <c r="P145" s="2"/>
      <c r="Q145" s="2"/>
      <c r="R145" s="2"/>
      <c r="S145" s="2"/>
      <c r="T145" s="2"/>
      <c r="U145" s="2"/>
      <c r="V145" s="2"/>
      <c r="W145" s="2"/>
      <c r="X145" s="2"/>
      <c r="Y145" s="2"/>
      <c r="Z145" s="2"/>
    </row>
    <row r="146" ht="15.75" customHeight="1">
      <c r="A146" s="142"/>
      <c r="B146" s="2"/>
      <c r="C146" s="121"/>
      <c r="D146" s="2"/>
      <c r="E146" s="143"/>
      <c r="F146" s="2"/>
      <c r="G146" s="2"/>
      <c r="H146" s="2"/>
      <c r="I146" s="2"/>
      <c r="J146" s="2"/>
      <c r="K146" s="2"/>
      <c r="L146" s="2"/>
      <c r="M146" s="2"/>
      <c r="N146" s="2"/>
      <c r="O146" s="2"/>
      <c r="P146" s="2"/>
      <c r="Q146" s="2"/>
      <c r="R146" s="2"/>
      <c r="S146" s="2"/>
      <c r="T146" s="2"/>
      <c r="U146" s="2"/>
      <c r="V146" s="2"/>
      <c r="W146" s="2"/>
      <c r="X146" s="2"/>
      <c r="Y146" s="2"/>
      <c r="Z146" s="2"/>
    </row>
    <row r="147" ht="15.75" customHeight="1">
      <c r="A147" s="142"/>
      <c r="B147" s="2"/>
      <c r="C147" s="121"/>
      <c r="D147" s="2"/>
      <c r="E147" s="143"/>
      <c r="F147" s="2"/>
      <c r="G147" s="2"/>
      <c r="H147" s="2"/>
      <c r="I147" s="2"/>
      <c r="J147" s="2"/>
      <c r="K147" s="2"/>
      <c r="L147" s="2"/>
      <c r="M147" s="2"/>
      <c r="N147" s="2"/>
      <c r="O147" s="2"/>
      <c r="P147" s="2"/>
      <c r="Q147" s="2"/>
      <c r="R147" s="2"/>
      <c r="S147" s="2"/>
      <c r="T147" s="2"/>
      <c r="U147" s="2"/>
      <c r="V147" s="2"/>
      <c r="W147" s="2"/>
      <c r="X147" s="2"/>
      <c r="Y147" s="2"/>
      <c r="Z147" s="2"/>
    </row>
    <row r="148" ht="15.75" customHeight="1">
      <c r="A148" s="142"/>
      <c r="B148" s="2"/>
      <c r="C148" s="121"/>
      <c r="D148" s="2"/>
      <c r="E148" s="143"/>
      <c r="F148" s="2"/>
      <c r="G148" s="2"/>
      <c r="H148" s="2"/>
      <c r="I148" s="2"/>
      <c r="J148" s="2"/>
      <c r="K148" s="2"/>
      <c r="L148" s="2"/>
      <c r="M148" s="2"/>
      <c r="N148" s="2"/>
      <c r="O148" s="2"/>
      <c r="P148" s="2"/>
      <c r="Q148" s="2"/>
      <c r="R148" s="2"/>
      <c r="S148" s="2"/>
      <c r="T148" s="2"/>
      <c r="U148" s="2"/>
      <c r="V148" s="2"/>
      <c r="W148" s="2"/>
      <c r="X148" s="2"/>
      <c r="Y148" s="2"/>
      <c r="Z148" s="2"/>
    </row>
    <row r="149" ht="15.75" customHeight="1">
      <c r="A149" s="142"/>
      <c r="B149" s="2"/>
      <c r="C149" s="121"/>
      <c r="D149" s="2"/>
      <c r="E149" s="143"/>
      <c r="F149" s="2"/>
      <c r="G149" s="2"/>
      <c r="H149" s="2"/>
      <c r="I149" s="2"/>
      <c r="J149" s="2"/>
      <c r="K149" s="2"/>
      <c r="L149" s="2"/>
      <c r="M149" s="2"/>
      <c r="N149" s="2"/>
      <c r="O149" s="2"/>
      <c r="P149" s="2"/>
      <c r="Q149" s="2"/>
      <c r="R149" s="2"/>
      <c r="S149" s="2"/>
      <c r="T149" s="2"/>
      <c r="U149" s="2"/>
      <c r="V149" s="2"/>
      <c r="W149" s="2"/>
      <c r="X149" s="2"/>
      <c r="Y149" s="2"/>
      <c r="Z149" s="2"/>
    </row>
    <row r="150" ht="15.75" customHeight="1">
      <c r="A150" s="142"/>
      <c r="B150" s="2"/>
      <c r="C150" s="121"/>
      <c r="D150" s="2"/>
      <c r="E150" s="143"/>
      <c r="F150" s="2"/>
      <c r="G150" s="2"/>
      <c r="H150" s="2"/>
      <c r="I150" s="2"/>
      <c r="J150" s="2"/>
      <c r="K150" s="2"/>
      <c r="L150" s="2"/>
      <c r="M150" s="2"/>
      <c r="N150" s="2"/>
      <c r="O150" s="2"/>
      <c r="P150" s="2"/>
      <c r="Q150" s="2"/>
      <c r="R150" s="2"/>
      <c r="S150" s="2"/>
      <c r="T150" s="2"/>
      <c r="U150" s="2"/>
      <c r="V150" s="2"/>
      <c r="W150" s="2"/>
      <c r="X150" s="2"/>
      <c r="Y150" s="2"/>
      <c r="Z150" s="2"/>
    </row>
    <row r="151" ht="15.75" customHeight="1">
      <c r="A151" s="142"/>
      <c r="B151" s="2"/>
      <c r="C151" s="121"/>
      <c r="D151" s="2"/>
      <c r="E151" s="143"/>
      <c r="F151" s="2"/>
      <c r="G151" s="2"/>
      <c r="H151" s="2"/>
      <c r="I151" s="2"/>
      <c r="J151" s="2"/>
      <c r="K151" s="2"/>
      <c r="L151" s="2"/>
      <c r="M151" s="2"/>
      <c r="N151" s="2"/>
      <c r="O151" s="2"/>
      <c r="P151" s="2"/>
      <c r="Q151" s="2"/>
      <c r="R151" s="2"/>
      <c r="S151" s="2"/>
      <c r="T151" s="2"/>
      <c r="U151" s="2"/>
      <c r="V151" s="2"/>
      <c r="W151" s="2"/>
      <c r="X151" s="2"/>
      <c r="Y151" s="2"/>
      <c r="Z151" s="2"/>
    </row>
    <row r="152" ht="15.75" customHeight="1">
      <c r="A152" s="142"/>
      <c r="B152" s="2"/>
      <c r="C152" s="121"/>
      <c r="D152" s="2"/>
      <c r="E152" s="143"/>
      <c r="F152" s="2"/>
      <c r="G152" s="2"/>
      <c r="H152" s="2"/>
      <c r="I152" s="2"/>
      <c r="J152" s="2"/>
      <c r="K152" s="2"/>
      <c r="L152" s="2"/>
      <c r="M152" s="2"/>
      <c r="N152" s="2"/>
      <c r="O152" s="2"/>
      <c r="P152" s="2"/>
      <c r="Q152" s="2"/>
      <c r="R152" s="2"/>
      <c r="S152" s="2"/>
      <c r="T152" s="2"/>
      <c r="U152" s="2"/>
      <c r="V152" s="2"/>
      <c r="W152" s="2"/>
      <c r="X152" s="2"/>
      <c r="Y152" s="2"/>
      <c r="Z152" s="2"/>
    </row>
    <row r="153" ht="15.75" customHeight="1">
      <c r="A153" s="142"/>
      <c r="B153" s="2"/>
      <c r="C153" s="121"/>
      <c r="D153" s="2"/>
      <c r="E153" s="143"/>
      <c r="F153" s="2"/>
      <c r="G153" s="2"/>
      <c r="H153" s="2"/>
      <c r="I153" s="2"/>
      <c r="J153" s="2"/>
      <c r="K153" s="2"/>
      <c r="L153" s="2"/>
      <c r="M153" s="2"/>
      <c r="N153" s="2"/>
      <c r="O153" s="2"/>
      <c r="P153" s="2"/>
      <c r="Q153" s="2"/>
      <c r="R153" s="2"/>
      <c r="S153" s="2"/>
      <c r="T153" s="2"/>
      <c r="U153" s="2"/>
      <c r="V153" s="2"/>
      <c r="W153" s="2"/>
      <c r="X153" s="2"/>
      <c r="Y153" s="2"/>
      <c r="Z153" s="2"/>
    </row>
    <row r="154" ht="15.75" customHeight="1">
      <c r="A154" s="142"/>
      <c r="B154" s="2"/>
      <c r="C154" s="121"/>
      <c r="D154" s="2"/>
      <c r="E154" s="143"/>
      <c r="F154" s="2"/>
      <c r="G154" s="2"/>
      <c r="H154" s="2"/>
      <c r="I154" s="2"/>
      <c r="J154" s="2"/>
      <c r="K154" s="2"/>
      <c r="L154" s="2"/>
      <c r="M154" s="2"/>
      <c r="N154" s="2"/>
      <c r="O154" s="2"/>
      <c r="P154" s="2"/>
      <c r="Q154" s="2"/>
      <c r="R154" s="2"/>
      <c r="S154" s="2"/>
      <c r="T154" s="2"/>
      <c r="U154" s="2"/>
      <c r="V154" s="2"/>
      <c r="W154" s="2"/>
      <c r="X154" s="2"/>
      <c r="Y154" s="2"/>
      <c r="Z154" s="2"/>
    </row>
    <row r="155" ht="15.75" customHeight="1">
      <c r="A155" s="142"/>
      <c r="B155" s="2"/>
      <c r="C155" s="121"/>
      <c r="D155" s="2"/>
      <c r="E155" s="143"/>
      <c r="F155" s="2"/>
      <c r="G155" s="2"/>
      <c r="H155" s="2"/>
      <c r="I155" s="2"/>
      <c r="J155" s="2"/>
      <c r="K155" s="2"/>
      <c r="L155" s="2"/>
      <c r="M155" s="2"/>
      <c r="N155" s="2"/>
      <c r="O155" s="2"/>
      <c r="P155" s="2"/>
      <c r="Q155" s="2"/>
      <c r="R155" s="2"/>
      <c r="S155" s="2"/>
      <c r="T155" s="2"/>
      <c r="U155" s="2"/>
      <c r="V155" s="2"/>
      <c r="W155" s="2"/>
      <c r="X155" s="2"/>
      <c r="Y155" s="2"/>
      <c r="Z155" s="2"/>
    </row>
    <row r="156" ht="15.75" customHeight="1">
      <c r="A156" s="142"/>
      <c r="B156" s="2"/>
      <c r="C156" s="121"/>
      <c r="D156" s="2"/>
      <c r="E156" s="143"/>
      <c r="F156" s="2"/>
      <c r="G156" s="2"/>
      <c r="H156" s="2"/>
      <c r="I156" s="2"/>
      <c r="J156" s="2"/>
      <c r="K156" s="2"/>
      <c r="L156" s="2"/>
      <c r="M156" s="2"/>
      <c r="N156" s="2"/>
      <c r="O156" s="2"/>
      <c r="P156" s="2"/>
      <c r="Q156" s="2"/>
      <c r="R156" s="2"/>
      <c r="S156" s="2"/>
      <c r="T156" s="2"/>
      <c r="U156" s="2"/>
      <c r="V156" s="2"/>
      <c r="W156" s="2"/>
      <c r="X156" s="2"/>
      <c r="Y156" s="2"/>
      <c r="Z156" s="2"/>
    </row>
    <row r="157" ht="15.75" customHeight="1">
      <c r="A157" s="142"/>
      <c r="B157" s="2"/>
      <c r="C157" s="121"/>
      <c r="D157" s="2"/>
      <c r="E157" s="143"/>
      <c r="F157" s="2"/>
      <c r="G157" s="2"/>
      <c r="H157" s="2"/>
      <c r="I157" s="2"/>
      <c r="J157" s="2"/>
      <c r="K157" s="2"/>
      <c r="L157" s="2"/>
      <c r="M157" s="2"/>
      <c r="N157" s="2"/>
      <c r="O157" s="2"/>
      <c r="P157" s="2"/>
      <c r="Q157" s="2"/>
      <c r="R157" s="2"/>
      <c r="S157" s="2"/>
      <c r="T157" s="2"/>
      <c r="U157" s="2"/>
      <c r="V157" s="2"/>
      <c r="W157" s="2"/>
      <c r="X157" s="2"/>
      <c r="Y157" s="2"/>
      <c r="Z157" s="2"/>
    </row>
    <row r="158" ht="15.75" customHeight="1">
      <c r="A158" s="142"/>
      <c r="B158" s="2"/>
      <c r="C158" s="121"/>
      <c r="D158" s="2"/>
      <c r="E158" s="143"/>
      <c r="F158" s="2"/>
      <c r="G158" s="2"/>
      <c r="H158" s="2"/>
      <c r="I158" s="2"/>
      <c r="J158" s="2"/>
      <c r="K158" s="2"/>
      <c r="L158" s="2"/>
      <c r="M158" s="2"/>
      <c r="N158" s="2"/>
      <c r="O158" s="2"/>
      <c r="P158" s="2"/>
      <c r="Q158" s="2"/>
      <c r="R158" s="2"/>
      <c r="S158" s="2"/>
      <c r="T158" s="2"/>
      <c r="U158" s="2"/>
      <c r="V158" s="2"/>
      <c r="W158" s="2"/>
      <c r="X158" s="2"/>
      <c r="Y158" s="2"/>
      <c r="Z158" s="2"/>
    </row>
    <row r="159" ht="15.75" customHeight="1">
      <c r="A159" s="142"/>
      <c r="B159" s="2"/>
      <c r="C159" s="121"/>
      <c r="D159" s="2"/>
      <c r="E159" s="143"/>
      <c r="F159" s="2"/>
      <c r="G159" s="2"/>
      <c r="H159" s="2"/>
      <c r="I159" s="2"/>
      <c r="J159" s="2"/>
      <c r="K159" s="2"/>
      <c r="L159" s="2"/>
      <c r="M159" s="2"/>
      <c r="N159" s="2"/>
      <c r="O159" s="2"/>
      <c r="P159" s="2"/>
      <c r="Q159" s="2"/>
      <c r="R159" s="2"/>
      <c r="S159" s="2"/>
      <c r="T159" s="2"/>
      <c r="U159" s="2"/>
      <c r="V159" s="2"/>
      <c r="W159" s="2"/>
      <c r="X159" s="2"/>
      <c r="Y159" s="2"/>
      <c r="Z159" s="2"/>
    </row>
    <row r="160" ht="15.75" customHeight="1">
      <c r="A160" s="142"/>
      <c r="B160" s="2"/>
      <c r="C160" s="121"/>
      <c r="D160" s="2"/>
      <c r="E160" s="143"/>
      <c r="F160" s="2"/>
      <c r="G160" s="2"/>
      <c r="H160" s="2"/>
      <c r="I160" s="2"/>
      <c r="J160" s="2"/>
      <c r="K160" s="2"/>
      <c r="L160" s="2"/>
      <c r="M160" s="2"/>
      <c r="N160" s="2"/>
      <c r="O160" s="2"/>
      <c r="P160" s="2"/>
      <c r="Q160" s="2"/>
      <c r="R160" s="2"/>
      <c r="S160" s="2"/>
      <c r="T160" s="2"/>
      <c r="U160" s="2"/>
      <c r="V160" s="2"/>
      <c r="W160" s="2"/>
      <c r="X160" s="2"/>
      <c r="Y160" s="2"/>
      <c r="Z160" s="2"/>
    </row>
    <row r="161" ht="15.75" customHeight="1">
      <c r="A161" s="142"/>
      <c r="B161" s="2"/>
      <c r="C161" s="121"/>
      <c r="D161" s="2"/>
      <c r="E161" s="143"/>
      <c r="F161" s="2"/>
      <c r="G161" s="2"/>
      <c r="H161" s="2"/>
      <c r="I161" s="2"/>
      <c r="J161" s="2"/>
      <c r="K161" s="2"/>
      <c r="L161" s="2"/>
      <c r="M161" s="2"/>
      <c r="N161" s="2"/>
      <c r="O161" s="2"/>
      <c r="P161" s="2"/>
      <c r="Q161" s="2"/>
      <c r="R161" s="2"/>
      <c r="S161" s="2"/>
      <c r="T161" s="2"/>
      <c r="U161" s="2"/>
      <c r="V161" s="2"/>
      <c r="W161" s="2"/>
      <c r="X161" s="2"/>
      <c r="Y161" s="2"/>
      <c r="Z161" s="2"/>
    </row>
    <row r="162" ht="15.75" customHeight="1">
      <c r="A162" s="142"/>
      <c r="B162" s="2"/>
      <c r="C162" s="121"/>
      <c r="D162" s="2"/>
      <c r="E162" s="143"/>
      <c r="F162" s="2"/>
      <c r="G162" s="2"/>
      <c r="H162" s="2"/>
      <c r="I162" s="2"/>
      <c r="J162" s="2"/>
      <c r="K162" s="2"/>
      <c r="L162" s="2"/>
      <c r="M162" s="2"/>
      <c r="N162" s="2"/>
      <c r="O162" s="2"/>
      <c r="P162" s="2"/>
      <c r="Q162" s="2"/>
      <c r="R162" s="2"/>
      <c r="S162" s="2"/>
      <c r="T162" s="2"/>
      <c r="U162" s="2"/>
      <c r="V162" s="2"/>
      <c r="W162" s="2"/>
      <c r="X162" s="2"/>
      <c r="Y162" s="2"/>
      <c r="Z162" s="2"/>
    </row>
    <row r="163" ht="15.75" customHeight="1">
      <c r="A163" s="142"/>
      <c r="B163" s="2"/>
      <c r="C163" s="121"/>
      <c r="D163" s="2"/>
      <c r="E163" s="143"/>
      <c r="F163" s="2"/>
      <c r="G163" s="2"/>
      <c r="H163" s="2"/>
      <c r="I163" s="2"/>
      <c r="J163" s="2"/>
      <c r="K163" s="2"/>
      <c r="L163" s="2"/>
      <c r="M163" s="2"/>
      <c r="N163" s="2"/>
      <c r="O163" s="2"/>
      <c r="P163" s="2"/>
      <c r="Q163" s="2"/>
      <c r="R163" s="2"/>
      <c r="S163" s="2"/>
      <c r="T163" s="2"/>
      <c r="U163" s="2"/>
      <c r="V163" s="2"/>
      <c r="W163" s="2"/>
      <c r="X163" s="2"/>
      <c r="Y163" s="2"/>
      <c r="Z163" s="2"/>
    </row>
    <row r="164" ht="15.75" customHeight="1">
      <c r="A164" s="142"/>
      <c r="B164" s="2"/>
      <c r="C164" s="121"/>
      <c r="D164" s="2"/>
      <c r="E164" s="143"/>
      <c r="F164" s="2"/>
      <c r="G164" s="2"/>
      <c r="H164" s="2"/>
      <c r="I164" s="2"/>
      <c r="J164" s="2"/>
      <c r="K164" s="2"/>
      <c r="L164" s="2"/>
      <c r="M164" s="2"/>
      <c r="N164" s="2"/>
      <c r="O164" s="2"/>
      <c r="P164" s="2"/>
      <c r="Q164" s="2"/>
      <c r="R164" s="2"/>
      <c r="S164" s="2"/>
      <c r="T164" s="2"/>
      <c r="U164" s="2"/>
      <c r="V164" s="2"/>
      <c r="W164" s="2"/>
      <c r="X164" s="2"/>
      <c r="Y164" s="2"/>
      <c r="Z164" s="2"/>
    </row>
    <row r="165" ht="15.75" customHeight="1">
      <c r="A165" s="142"/>
      <c r="B165" s="2"/>
      <c r="C165" s="121"/>
      <c r="D165" s="2"/>
      <c r="E165" s="143"/>
      <c r="F165" s="2"/>
      <c r="G165" s="2"/>
      <c r="H165" s="2"/>
      <c r="I165" s="2"/>
      <c r="J165" s="2"/>
      <c r="K165" s="2"/>
      <c r="L165" s="2"/>
      <c r="M165" s="2"/>
      <c r="N165" s="2"/>
      <c r="O165" s="2"/>
      <c r="P165" s="2"/>
      <c r="Q165" s="2"/>
      <c r="R165" s="2"/>
      <c r="S165" s="2"/>
      <c r="T165" s="2"/>
      <c r="U165" s="2"/>
      <c r="V165" s="2"/>
      <c r="W165" s="2"/>
      <c r="X165" s="2"/>
      <c r="Y165" s="2"/>
      <c r="Z165" s="2"/>
    </row>
    <row r="166" ht="15.75" customHeight="1">
      <c r="A166" s="142"/>
      <c r="B166" s="2"/>
      <c r="C166" s="121"/>
      <c r="D166" s="2"/>
      <c r="E166" s="143"/>
      <c r="F166" s="2"/>
      <c r="G166" s="2"/>
      <c r="H166" s="2"/>
      <c r="I166" s="2"/>
      <c r="J166" s="2"/>
      <c r="K166" s="2"/>
      <c r="L166" s="2"/>
      <c r="M166" s="2"/>
      <c r="N166" s="2"/>
      <c r="O166" s="2"/>
      <c r="P166" s="2"/>
      <c r="Q166" s="2"/>
      <c r="R166" s="2"/>
      <c r="S166" s="2"/>
      <c r="T166" s="2"/>
      <c r="U166" s="2"/>
      <c r="V166" s="2"/>
      <c r="W166" s="2"/>
      <c r="X166" s="2"/>
      <c r="Y166" s="2"/>
      <c r="Z166" s="2"/>
    </row>
    <row r="167" ht="15.75" customHeight="1">
      <c r="A167" s="142"/>
      <c r="B167" s="2"/>
      <c r="C167" s="121"/>
      <c r="D167" s="2"/>
      <c r="E167" s="143"/>
      <c r="F167" s="2"/>
      <c r="G167" s="2"/>
      <c r="H167" s="2"/>
      <c r="I167" s="2"/>
      <c r="J167" s="2"/>
      <c r="K167" s="2"/>
      <c r="L167" s="2"/>
      <c r="M167" s="2"/>
      <c r="N167" s="2"/>
      <c r="O167" s="2"/>
      <c r="P167" s="2"/>
      <c r="Q167" s="2"/>
      <c r="R167" s="2"/>
      <c r="S167" s="2"/>
      <c r="T167" s="2"/>
      <c r="U167" s="2"/>
      <c r="V167" s="2"/>
      <c r="W167" s="2"/>
      <c r="X167" s="2"/>
      <c r="Y167" s="2"/>
      <c r="Z167" s="2"/>
    </row>
    <row r="168" ht="15.75" customHeight="1">
      <c r="A168" s="142"/>
      <c r="B168" s="2"/>
      <c r="C168" s="121"/>
      <c r="D168" s="2"/>
      <c r="E168" s="143"/>
      <c r="F168" s="2"/>
      <c r="G168" s="2"/>
      <c r="H168" s="2"/>
      <c r="I168" s="2"/>
      <c r="J168" s="2"/>
      <c r="K168" s="2"/>
      <c r="L168" s="2"/>
      <c r="M168" s="2"/>
      <c r="N168" s="2"/>
      <c r="O168" s="2"/>
      <c r="P168" s="2"/>
      <c r="Q168" s="2"/>
      <c r="R168" s="2"/>
      <c r="S168" s="2"/>
      <c r="T168" s="2"/>
      <c r="U168" s="2"/>
      <c r="V168" s="2"/>
      <c r="W168" s="2"/>
      <c r="X168" s="2"/>
      <c r="Y168" s="2"/>
      <c r="Z168" s="2"/>
    </row>
    <row r="169" ht="15.75" customHeight="1">
      <c r="A169" s="142"/>
      <c r="B169" s="2"/>
      <c r="C169" s="121"/>
      <c r="D169" s="2"/>
      <c r="E169" s="143"/>
      <c r="F169" s="2"/>
      <c r="G169" s="2"/>
      <c r="H169" s="2"/>
      <c r="I169" s="2"/>
      <c r="J169" s="2"/>
      <c r="K169" s="2"/>
      <c r="L169" s="2"/>
      <c r="M169" s="2"/>
      <c r="N169" s="2"/>
      <c r="O169" s="2"/>
      <c r="P169" s="2"/>
      <c r="Q169" s="2"/>
      <c r="R169" s="2"/>
      <c r="S169" s="2"/>
      <c r="T169" s="2"/>
      <c r="U169" s="2"/>
      <c r="V169" s="2"/>
      <c r="W169" s="2"/>
      <c r="X169" s="2"/>
      <c r="Y169" s="2"/>
      <c r="Z169" s="2"/>
    </row>
    <row r="170" ht="15.75" customHeight="1">
      <c r="A170" s="142"/>
      <c r="B170" s="2"/>
      <c r="C170" s="121"/>
      <c r="D170" s="2"/>
      <c r="E170" s="143"/>
      <c r="F170" s="2"/>
      <c r="G170" s="2"/>
      <c r="H170" s="2"/>
      <c r="I170" s="2"/>
      <c r="J170" s="2"/>
      <c r="K170" s="2"/>
      <c r="L170" s="2"/>
      <c r="M170" s="2"/>
      <c r="N170" s="2"/>
      <c r="O170" s="2"/>
      <c r="P170" s="2"/>
      <c r="Q170" s="2"/>
      <c r="R170" s="2"/>
      <c r="S170" s="2"/>
      <c r="T170" s="2"/>
      <c r="U170" s="2"/>
      <c r="V170" s="2"/>
      <c r="W170" s="2"/>
      <c r="X170" s="2"/>
      <c r="Y170" s="2"/>
      <c r="Z170" s="2"/>
    </row>
    <row r="171" ht="15.75" customHeight="1">
      <c r="A171" s="142"/>
      <c r="B171" s="2"/>
      <c r="C171" s="121"/>
      <c r="D171" s="2"/>
      <c r="E171" s="143"/>
      <c r="F171" s="2"/>
      <c r="G171" s="2"/>
      <c r="H171" s="2"/>
      <c r="I171" s="2"/>
      <c r="J171" s="2"/>
      <c r="K171" s="2"/>
      <c r="L171" s="2"/>
      <c r="M171" s="2"/>
      <c r="N171" s="2"/>
      <c r="O171" s="2"/>
      <c r="P171" s="2"/>
      <c r="Q171" s="2"/>
      <c r="R171" s="2"/>
      <c r="S171" s="2"/>
      <c r="T171" s="2"/>
      <c r="U171" s="2"/>
      <c r="V171" s="2"/>
      <c r="W171" s="2"/>
      <c r="X171" s="2"/>
      <c r="Y171" s="2"/>
      <c r="Z171" s="2"/>
    </row>
    <row r="172" ht="15.75" customHeight="1">
      <c r="A172" s="142"/>
      <c r="B172" s="2"/>
      <c r="C172" s="121"/>
      <c r="D172" s="2"/>
      <c r="E172" s="143"/>
      <c r="F172" s="2"/>
      <c r="G172" s="2"/>
      <c r="H172" s="2"/>
      <c r="I172" s="2"/>
      <c r="J172" s="2"/>
      <c r="K172" s="2"/>
      <c r="L172" s="2"/>
      <c r="M172" s="2"/>
      <c r="N172" s="2"/>
      <c r="O172" s="2"/>
      <c r="P172" s="2"/>
      <c r="Q172" s="2"/>
      <c r="R172" s="2"/>
      <c r="S172" s="2"/>
      <c r="T172" s="2"/>
      <c r="U172" s="2"/>
      <c r="V172" s="2"/>
      <c r="W172" s="2"/>
      <c r="X172" s="2"/>
      <c r="Y172" s="2"/>
      <c r="Z172" s="2"/>
    </row>
    <row r="173" ht="15.75" customHeight="1">
      <c r="A173" s="142"/>
      <c r="B173" s="2"/>
      <c r="C173" s="121"/>
      <c r="D173" s="2"/>
      <c r="E173" s="143"/>
      <c r="F173" s="2"/>
      <c r="G173" s="2"/>
      <c r="H173" s="2"/>
      <c r="I173" s="2"/>
      <c r="J173" s="2"/>
      <c r="K173" s="2"/>
      <c r="L173" s="2"/>
      <c r="M173" s="2"/>
      <c r="N173" s="2"/>
      <c r="O173" s="2"/>
      <c r="P173" s="2"/>
      <c r="Q173" s="2"/>
      <c r="R173" s="2"/>
      <c r="S173" s="2"/>
      <c r="T173" s="2"/>
      <c r="U173" s="2"/>
      <c r="V173" s="2"/>
      <c r="W173" s="2"/>
      <c r="X173" s="2"/>
      <c r="Y173" s="2"/>
      <c r="Z173" s="2"/>
    </row>
    <row r="174" ht="15.75" customHeight="1">
      <c r="A174" s="142"/>
      <c r="B174" s="2"/>
      <c r="C174" s="121"/>
      <c r="D174" s="2"/>
      <c r="E174" s="143"/>
      <c r="F174" s="2"/>
      <c r="G174" s="2"/>
      <c r="H174" s="2"/>
      <c r="I174" s="2"/>
      <c r="J174" s="2"/>
      <c r="K174" s="2"/>
      <c r="L174" s="2"/>
      <c r="M174" s="2"/>
      <c r="N174" s="2"/>
      <c r="O174" s="2"/>
      <c r="P174" s="2"/>
      <c r="Q174" s="2"/>
      <c r="R174" s="2"/>
      <c r="S174" s="2"/>
      <c r="T174" s="2"/>
      <c r="U174" s="2"/>
      <c r="V174" s="2"/>
      <c r="W174" s="2"/>
      <c r="X174" s="2"/>
      <c r="Y174" s="2"/>
      <c r="Z174" s="2"/>
    </row>
    <row r="175" ht="15.75" customHeight="1">
      <c r="A175" s="142"/>
      <c r="B175" s="2"/>
      <c r="C175" s="121"/>
      <c r="D175" s="2"/>
      <c r="E175" s="143"/>
      <c r="F175" s="2"/>
      <c r="G175" s="2"/>
      <c r="H175" s="2"/>
      <c r="I175" s="2"/>
      <c r="J175" s="2"/>
      <c r="K175" s="2"/>
      <c r="L175" s="2"/>
      <c r="M175" s="2"/>
      <c r="N175" s="2"/>
      <c r="O175" s="2"/>
      <c r="P175" s="2"/>
      <c r="Q175" s="2"/>
      <c r="R175" s="2"/>
      <c r="S175" s="2"/>
      <c r="T175" s="2"/>
      <c r="U175" s="2"/>
      <c r="V175" s="2"/>
      <c r="W175" s="2"/>
      <c r="X175" s="2"/>
      <c r="Y175" s="2"/>
      <c r="Z175" s="2"/>
    </row>
    <row r="176" ht="15.75" customHeight="1">
      <c r="A176" s="142"/>
      <c r="B176" s="2"/>
      <c r="C176" s="121"/>
      <c r="D176" s="2"/>
      <c r="E176" s="143"/>
      <c r="F176" s="2"/>
      <c r="G176" s="2"/>
      <c r="H176" s="2"/>
      <c r="I176" s="2"/>
      <c r="J176" s="2"/>
      <c r="K176" s="2"/>
      <c r="L176" s="2"/>
      <c r="M176" s="2"/>
      <c r="N176" s="2"/>
      <c r="O176" s="2"/>
      <c r="P176" s="2"/>
      <c r="Q176" s="2"/>
      <c r="R176" s="2"/>
      <c r="S176" s="2"/>
      <c r="T176" s="2"/>
      <c r="U176" s="2"/>
      <c r="V176" s="2"/>
      <c r="W176" s="2"/>
      <c r="X176" s="2"/>
      <c r="Y176" s="2"/>
      <c r="Z176" s="2"/>
    </row>
    <row r="177" ht="15.75" customHeight="1">
      <c r="A177" s="142"/>
      <c r="B177" s="2"/>
      <c r="C177" s="121"/>
      <c r="D177" s="2"/>
      <c r="E177" s="143"/>
      <c r="F177" s="2"/>
      <c r="G177" s="2"/>
      <c r="H177" s="2"/>
      <c r="I177" s="2"/>
      <c r="J177" s="2"/>
      <c r="K177" s="2"/>
      <c r="L177" s="2"/>
      <c r="M177" s="2"/>
      <c r="N177" s="2"/>
      <c r="O177" s="2"/>
      <c r="P177" s="2"/>
      <c r="Q177" s="2"/>
      <c r="R177" s="2"/>
      <c r="S177" s="2"/>
      <c r="T177" s="2"/>
      <c r="U177" s="2"/>
      <c r="V177" s="2"/>
      <c r="W177" s="2"/>
      <c r="X177" s="2"/>
      <c r="Y177" s="2"/>
      <c r="Z177" s="2"/>
    </row>
    <row r="178" ht="15.75" customHeight="1">
      <c r="A178" s="142"/>
      <c r="B178" s="2"/>
      <c r="C178" s="121"/>
      <c r="D178" s="2"/>
      <c r="E178" s="143"/>
      <c r="F178" s="2"/>
      <c r="G178" s="2"/>
      <c r="H178" s="2"/>
      <c r="I178" s="2"/>
      <c r="J178" s="2"/>
      <c r="K178" s="2"/>
      <c r="L178" s="2"/>
      <c r="M178" s="2"/>
      <c r="N178" s="2"/>
      <c r="O178" s="2"/>
      <c r="P178" s="2"/>
      <c r="Q178" s="2"/>
      <c r="R178" s="2"/>
      <c r="S178" s="2"/>
      <c r="T178" s="2"/>
      <c r="U178" s="2"/>
      <c r="V178" s="2"/>
      <c r="W178" s="2"/>
      <c r="X178" s="2"/>
      <c r="Y178" s="2"/>
      <c r="Z178" s="2"/>
    </row>
    <row r="179" ht="15.75" customHeight="1">
      <c r="A179" s="142"/>
      <c r="B179" s="2"/>
      <c r="C179" s="121"/>
      <c r="D179" s="2"/>
      <c r="E179" s="143"/>
      <c r="F179" s="2"/>
      <c r="G179" s="2"/>
      <c r="H179" s="2"/>
      <c r="I179" s="2"/>
      <c r="J179" s="2"/>
      <c r="K179" s="2"/>
      <c r="L179" s="2"/>
      <c r="M179" s="2"/>
      <c r="N179" s="2"/>
      <c r="O179" s="2"/>
      <c r="P179" s="2"/>
      <c r="Q179" s="2"/>
      <c r="R179" s="2"/>
      <c r="S179" s="2"/>
      <c r="T179" s="2"/>
      <c r="U179" s="2"/>
      <c r="V179" s="2"/>
      <c r="W179" s="2"/>
      <c r="X179" s="2"/>
      <c r="Y179" s="2"/>
      <c r="Z179" s="2"/>
    </row>
    <row r="180" ht="15.75" customHeight="1">
      <c r="A180" s="142"/>
      <c r="B180" s="2"/>
      <c r="C180" s="121"/>
      <c r="D180" s="2"/>
      <c r="E180" s="143"/>
      <c r="F180" s="2"/>
      <c r="G180" s="2"/>
      <c r="H180" s="2"/>
      <c r="I180" s="2"/>
      <c r="J180" s="2"/>
      <c r="K180" s="2"/>
      <c r="L180" s="2"/>
      <c r="M180" s="2"/>
      <c r="N180" s="2"/>
      <c r="O180" s="2"/>
      <c r="P180" s="2"/>
      <c r="Q180" s="2"/>
      <c r="R180" s="2"/>
      <c r="S180" s="2"/>
      <c r="T180" s="2"/>
      <c r="U180" s="2"/>
      <c r="V180" s="2"/>
      <c r="W180" s="2"/>
      <c r="X180" s="2"/>
      <c r="Y180" s="2"/>
      <c r="Z180" s="2"/>
    </row>
    <row r="181" ht="15.75" customHeight="1">
      <c r="A181" s="142"/>
      <c r="B181" s="2"/>
      <c r="C181" s="121"/>
      <c r="D181" s="2"/>
      <c r="E181" s="143"/>
      <c r="F181" s="2"/>
      <c r="G181" s="2"/>
      <c r="H181" s="2"/>
      <c r="I181" s="2"/>
      <c r="J181" s="2"/>
      <c r="K181" s="2"/>
      <c r="L181" s="2"/>
      <c r="M181" s="2"/>
      <c r="N181" s="2"/>
      <c r="O181" s="2"/>
      <c r="P181" s="2"/>
      <c r="Q181" s="2"/>
      <c r="R181" s="2"/>
      <c r="S181" s="2"/>
      <c r="T181" s="2"/>
      <c r="U181" s="2"/>
      <c r="V181" s="2"/>
      <c r="W181" s="2"/>
      <c r="X181" s="2"/>
      <c r="Y181" s="2"/>
      <c r="Z181" s="2"/>
    </row>
    <row r="182" ht="15.75" customHeight="1">
      <c r="A182" s="142"/>
      <c r="B182" s="2"/>
      <c r="C182" s="121"/>
      <c r="D182" s="2"/>
      <c r="E182" s="143"/>
      <c r="F182" s="2"/>
      <c r="G182" s="2"/>
      <c r="H182" s="2"/>
      <c r="I182" s="2"/>
      <c r="J182" s="2"/>
      <c r="K182" s="2"/>
      <c r="L182" s="2"/>
      <c r="M182" s="2"/>
      <c r="N182" s="2"/>
      <c r="O182" s="2"/>
      <c r="P182" s="2"/>
      <c r="Q182" s="2"/>
      <c r="R182" s="2"/>
      <c r="S182" s="2"/>
      <c r="T182" s="2"/>
      <c r="U182" s="2"/>
      <c r="V182" s="2"/>
      <c r="W182" s="2"/>
      <c r="X182" s="2"/>
      <c r="Y182" s="2"/>
      <c r="Z182" s="2"/>
    </row>
    <row r="183" ht="15.75" customHeight="1">
      <c r="A183" s="142"/>
      <c r="B183" s="2"/>
      <c r="C183" s="121"/>
      <c r="D183" s="2"/>
      <c r="E183" s="143"/>
      <c r="F183" s="2"/>
      <c r="G183" s="2"/>
      <c r="H183" s="2"/>
      <c r="I183" s="2"/>
      <c r="J183" s="2"/>
      <c r="K183" s="2"/>
      <c r="L183" s="2"/>
      <c r="M183" s="2"/>
      <c r="N183" s="2"/>
      <c r="O183" s="2"/>
      <c r="P183" s="2"/>
      <c r="Q183" s="2"/>
      <c r="R183" s="2"/>
      <c r="S183" s="2"/>
      <c r="T183" s="2"/>
      <c r="U183" s="2"/>
      <c r="V183" s="2"/>
      <c r="W183" s="2"/>
      <c r="X183" s="2"/>
      <c r="Y183" s="2"/>
      <c r="Z183" s="2"/>
    </row>
    <row r="184" ht="15.75" customHeight="1">
      <c r="A184" s="142"/>
      <c r="B184" s="2"/>
      <c r="C184" s="121"/>
      <c r="D184" s="2"/>
      <c r="E184" s="143"/>
      <c r="F184" s="2"/>
      <c r="G184" s="2"/>
      <c r="H184" s="2"/>
      <c r="I184" s="2"/>
      <c r="J184" s="2"/>
      <c r="K184" s="2"/>
      <c r="L184" s="2"/>
      <c r="M184" s="2"/>
      <c r="N184" s="2"/>
      <c r="O184" s="2"/>
      <c r="P184" s="2"/>
      <c r="Q184" s="2"/>
      <c r="R184" s="2"/>
      <c r="S184" s="2"/>
      <c r="T184" s="2"/>
      <c r="U184" s="2"/>
      <c r="V184" s="2"/>
      <c r="W184" s="2"/>
      <c r="X184" s="2"/>
      <c r="Y184" s="2"/>
      <c r="Z184" s="2"/>
    </row>
    <row r="185" ht="15.75" customHeight="1">
      <c r="A185" s="142"/>
      <c r="B185" s="2"/>
      <c r="C185" s="121"/>
      <c r="D185" s="2"/>
      <c r="E185" s="143"/>
      <c r="F185" s="2"/>
      <c r="G185" s="2"/>
      <c r="H185" s="2"/>
      <c r="I185" s="2"/>
      <c r="J185" s="2"/>
      <c r="K185" s="2"/>
      <c r="L185" s="2"/>
      <c r="M185" s="2"/>
      <c r="N185" s="2"/>
      <c r="O185" s="2"/>
      <c r="P185" s="2"/>
      <c r="Q185" s="2"/>
      <c r="R185" s="2"/>
      <c r="S185" s="2"/>
      <c r="T185" s="2"/>
      <c r="U185" s="2"/>
      <c r="V185" s="2"/>
      <c r="W185" s="2"/>
      <c r="X185" s="2"/>
      <c r="Y185" s="2"/>
      <c r="Z185" s="2"/>
    </row>
    <row r="186" ht="15.75" customHeight="1">
      <c r="A186" s="142"/>
      <c r="B186" s="2"/>
      <c r="C186" s="121"/>
      <c r="D186" s="2"/>
      <c r="E186" s="143"/>
      <c r="F186" s="2"/>
      <c r="G186" s="2"/>
      <c r="H186" s="2"/>
      <c r="I186" s="2"/>
      <c r="J186" s="2"/>
      <c r="K186" s="2"/>
      <c r="L186" s="2"/>
      <c r="M186" s="2"/>
      <c r="N186" s="2"/>
      <c r="O186" s="2"/>
      <c r="P186" s="2"/>
      <c r="Q186" s="2"/>
      <c r="R186" s="2"/>
      <c r="S186" s="2"/>
      <c r="T186" s="2"/>
      <c r="U186" s="2"/>
      <c r="V186" s="2"/>
      <c r="W186" s="2"/>
      <c r="X186" s="2"/>
      <c r="Y186" s="2"/>
      <c r="Z186" s="2"/>
    </row>
    <row r="187" ht="15.75" customHeight="1">
      <c r="A187" s="142"/>
      <c r="B187" s="2"/>
      <c r="C187" s="121"/>
      <c r="D187" s="2"/>
      <c r="E187" s="143"/>
      <c r="F187" s="2"/>
      <c r="G187" s="2"/>
      <c r="H187" s="2"/>
      <c r="I187" s="2"/>
      <c r="J187" s="2"/>
      <c r="K187" s="2"/>
      <c r="L187" s="2"/>
      <c r="M187" s="2"/>
      <c r="N187" s="2"/>
      <c r="O187" s="2"/>
      <c r="P187" s="2"/>
      <c r="Q187" s="2"/>
      <c r="R187" s="2"/>
      <c r="S187" s="2"/>
      <c r="T187" s="2"/>
      <c r="U187" s="2"/>
      <c r="V187" s="2"/>
      <c r="W187" s="2"/>
      <c r="X187" s="2"/>
      <c r="Y187" s="2"/>
      <c r="Z187" s="2"/>
    </row>
    <row r="188" ht="15.75" customHeight="1">
      <c r="A188" s="142"/>
      <c r="B188" s="2"/>
      <c r="C188" s="121"/>
      <c r="D188" s="2"/>
      <c r="E188" s="143"/>
      <c r="F188" s="2"/>
      <c r="G188" s="2"/>
      <c r="H188" s="2"/>
      <c r="I188" s="2"/>
      <c r="J188" s="2"/>
      <c r="K188" s="2"/>
      <c r="L188" s="2"/>
      <c r="M188" s="2"/>
      <c r="N188" s="2"/>
      <c r="O188" s="2"/>
      <c r="P188" s="2"/>
      <c r="Q188" s="2"/>
      <c r="R188" s="2"/>
      <c r="S188" s="2"/>
      <c r="T188" s="2"/>
      <c r="U188" s="2"/>
      <c r="V188" s="2"/>
      <c r="W188" s="2"/>
      <c r="X188" s="2"/>
      <c r="Y188" s="2"/>
      <c r="Z188" s="2"/>
    </row>
    <row r="189" ht="15.75" customHeight="1">
      <c r="A189" s="142"/>
      <c r="B189" s="2"/>
      <c r="C189" s="121"/>
      <c r="D189" s="2"/>
      <c r="E189" s="143"/>
      <c r="F189" s="2"/>
      <c r="G189" s="2"/>
      <c r="H189" s="2"/>
      <c r="I189" s="2"/>
      <c r="J189" s="2"/>
      <c r="K189" s="2"/>
      <c r="L189" s="2"/>
      <c r="M189" s="2"/>
      <c r="N189" s="2"/>
      <c r="O189" s="2"/>
      <c r="P189" s="2"/>
      <c r="Q189" s="2"/>
      <c r="R189" s="2"/>
      <c r="S189" s="2"/>
      <c r="T189" s="2"/>
      <c r="U189" s="2"/>
      <c r="V189" s="2"/>
      <c r="W189" s="2"/>
      <c r="X189" s="2"/>
      <c r="Y189" s="2"/>
      <c r="Z189" s="2"/>
    </row>
    <row r="190" ht="15.75" customHeight="1">
      <c r="A190" s="142"/>
      <c r="B190" s="2"/>
      <c r="C190" s="121"/>
      <c r="D190" s="2"/>
      <c r="E190" s="143"/>
      <c r="F190" s="2"/>
      <c r="G190" s="2"/>
      <c r="H190" s="2"/>
      <c r="I190" s="2"/>
      <c r="J190" s="2"/>
      <c r="K190" s="2"/>
      <c r="L190" s="2"/>
      <c r="M190" s="2"/>
      <c r="N190" s="2"/>
      <c r="O190" s="2"/>
      <c r="P190" s="2"/>
      <c r="Q190" s="2"/>
      <c r="R190" s="2"/>
      <c r="S190" s="2"/>
      <c r="T190" s="2"/>
      <c r="U190" s="2"/>
      <c r="V190" s="2"/>
      <c r="W190" s="2"/>
      <c r="X190" s="2"/>
      <c r="Y190" s="2"/>
      <c r="Z190" s="2"/>
    </row>
    <row r="191" ht="15.75" customHeight="1">
      <c r="A191" s="142"/>
      <c r="B191" s="2"/>
      <c r="C191" s="121"/>
      <c r="D191" s="2"/>
      <c r="E191" s="143"/>
      <c r="F191" s="2"/>
      <c r="G191" s="2"/>
      <c r="H191" s="2"/>
      <c r="I191" s="2"/>
      <c r="J191" s="2"/>
      <c r="K191" s="2"/>
      <c r="L191" s="2"/>
      <c r="M191" s="2"/>
      <c r="N191" s="2"/>
      <c r="O191" s="2"/>
      <c r="P191" s="2"/>
      <c r="Q191" s="2"/>
      <c r="R191" s="2"/>
      <c r="S191" s="2"/>
      <c r="T191" s="2"/>
      <c r="U191" s="2"/>
      <c r="V191" s="2"/>
      <c r="W191" s="2"/>
      <c r="X191" s="2"/>
      <c r="Y191" s="2"/>
      <c r="Z191" s="2"/>
    </row>
    <row r="192" ht="15.75" customHeight="1">
      <c r="A192" s="142"/>
      <c r="B192" s="2"/>
      <c r="C192" s="121"/>
      <c r="D192" s="2"/>
      <c r="E192" s="143"/>
      <c r="F192" s="2"/>
      <c r="G192" s="2"/>
      <c r="H192" s="2"/>
      <c r="I192" s="2"/>
      <c r="J192" s="2"/>
      <c r="K192" s="2"/>
      <c r="L192" s="2"/>
      <c r="M192" s="2"/>
      <c r="N192" s="2"/>
      <c r="O192" s="2"/>
      <c r="P192" s="2"/>
      <c r="Q192" s="2"/>
      <c r="R192" s="2"/>
      <c r="S192" s="2"/>
      <c r="T192" s="2"/>
      <c r="U192" s="2"/>
      <c r="V192" s="2"/>
      <c r="W192" s="2"/>
      <c r="X192" s="2"/>
      <c r="Y192" s="2"/>
      <c r="Z192" s="2"/>
    </row>
    <row r="193" ht="15.75" customHeight="1">
      <c r="A193" s="142"/>
      <c r="B193" s="2"/>
      <c r="C193" s="121"/>
      <c r="D193" s="2"/>
      <c r="E193" s="143"/>
      <c r="F193" s="2"/>
      <c r="G193" s="2"/>
      <c r="H193" s="2"/>
      <c r="I193" s="2"/>
      <c r="J193" s="2"/>
      <c r="K193" s="2"/>
      <c r="L193" s="2"/>
      <c r="M193" s="2"/>
      <c r="N193" s="2"/>
      <c r="O193" s="2"/>
      <c r="P193" s="2"/>
      <c r="Q193" s="2"/>
      <c r="R193" s="2"/>
      <c r="S193" s="2"/>
      <c r="T193" s="2"/>
      <c r="U193" s="2"/>
      <c r="V193" s="2"/>
      <c r="W193" s="2"/>
      <c r="X193" s="2"/>
      <c r="Y193" s="2"/>
      <c r="Z193" s="2"/>
    </row>
    <row r="194" ht="15.75" customHeight="1">
      <c r="A194" s="142"/>
      <c r="B194" s="2"/>
      <c r="C194" s="121"/>
      <c r="D194" s="2"/>
      <c r="E194" s="143"/>
      <c r="F194" s="2"/>
      <c r="G194" s="2"/>
      <c r="H194" s="2"/>
      <c r="I194" s="2"/>
      <c r="J194" s="2"/>
      <c r="K194" s="2"/>
      <c r="L194" s="2"/>
      <c r="M194" s="2"/>
      <c r="N194" s="2"/>
      <c r="O194" s="2"/>
      <c r="P194" s="2"/>
      <c r="Q194" s="2"/>
      <c r="R194" s="2"/>
      <c r="S194" s="2"/>
      <c r="T194" s="2"/>
      <c r="U194" s="2"/>
      <c r="V194" s="2"/>
      <c r="W194" s="2"/>
      <c r="X194" s="2"/>
      <c r="Y194" s="2"/>
      <c r="Z194" s="2"/>
    </row>
    <row r="195" ht="15.75" customHeight="1">
      <c r="A195" s="142"/>
      <c r="B195" s="2"/>
      <c r="C195" s="121"/>
      <c r="D195" s="2"/>
      <c r="E195" s="143"/>
      <c r="F195" s="2"/>
      <c r="G195" s="2"/>
      <c r="H195" s="2"/>
      <c r="I195" s="2"/>
      <c r="J195" s="2"/>
      <c r="K195" s="2"/>
      <c r="L195" s="2"/>
      <c r="M195" s="2"/>
      <c r="N195" s="2"/>
      <c r="O195" s="2"/>
      <c r="P195" s="2"/>
      <c r="Q195" s="2"/>
      <c r="R195" s="2"/>
      <c r="S195" s="2"/>
      <c r="T195" s="2"/>
      <c r="U195" s="2"/>
      <c r="V195" s="2"/>
      <c r="W195" s="2"/>
      <c r="X195" s="2"/>
      <c r="Y195" s="2"/>
      <c r="Z195" s="2"/>
    </row>
    <row r="196" ht="15.75" customHeight="1">
      <c r="A196" s="142"/>
      <c r="B196" s="2"/>
      <c r="C196" s="121"/>
      <c r="D196" s="2"/>
      <c r="E196" s="143"/>
      <c r="F196" s="2"/>
      <c r="G196" s="2"/>
      <c r="H196" s="2"/>
      <c r="I196" s="2"/>
      <c r="J196" s="2"/>
      <c r="K196" s="2"/>
      <c r="L196" s="2"/>
      <c r="M196" s="2"/>
      <c r="N196" s="2"/>
      <c r="O196" s="2"/>
      <c r="P196" s="2"/>
      <c r="Q196" s="2"/>
      <c r="R196" s="2"/>
      <c r="S196" s="2"/>
      <c r="T196" s="2"/>
      <c r="U196" s="2"/>
      <c r="V196" s="2"/>
      <c r="W196" s="2"/>
      <c r="X196" s="2"/>
      <c r="Y196" s="2"/>
      <c r="Z196" s="2"/>
    </row>
    <row r="197" ht="15.75" customHeight="1">
      <c r="A197" s="142"/>
      <c r="B197" s="2"/>
      <c r="C197" s="121"/>
      <c r="D197" s="2"/>
      <c r="E197" s="143"/>
      <c r="F197" s="2"/>
      <c r="G197" s="2"/>
      <c r="H197" s="2"/>
      <c r="I197" s="2"/>
      <c r="J197" s="2"/>
      <c r="K197" s="2"/>
      <c r="L197" s="2"/>
      <c r="M197" s="2"/>
      <c r="N197" s="2"/>
      <c r="O197" s="2"/>
      <c r="P197" s="2"/>
      <c r="Q197" s="2"/>
      <c r="R197" s="2"/>
      <c r="S197" s="2"/>
      <c r="T197" s="2"/>
      <c r="U197" s="2"/>
      <c r="V197" s="2"/>
      <c r="W197" s="2"/>
      <c r="X197" s="2"/>
      <c r="Y197" s="2"/>
      <c r="Z197" s="2"/>
    </row>
    <row r="198" ht="15.75" customHeight="1">
      <c r="A198" s="142"/>
      <c r="B198" s="2"/>
      <c r="C198" s="121"/>
      <c r="D198" s="2"/>
      <c r="E198" s="143"/>
      <c r="F198" s="2"/>
      <c r="G198" s="2"/>
      <c r="H198" s="2"/>
      <c r="I198" s="2"/>
      <c r="J198" s="2"/>
      <c r="K198" s="2"/>
      <c r="L198" s="2"/>
      <c r="M198" s="2"/>
      <c r="N198" s="2"/>
      <c r="O198" s="2"/>
      <c r="P198" s="2"/>
      <c r="Q198" s="2"/>
      <c r="R198" s="2"/>
      <c r="S198" s="2"/>
      <c r="T198" s="2"/>
      <c r="U198" s="2"/>
      <c r="V198" s="2"/>
      <c r="W198" s="2"/>
      <c r="X198" s="2"/>
      <c r="Y198" s="2"/>
      <c r="Z198" s="2"/>
    </row>
    <row r="199" ht="15.75" customHeight="1">
      <c r="A199" s="142"/>
      <c r="B199" s="2"/>
      <c r="C199" s="121"/>
      <c r="D199" s="2"/>
      <c r="E199" s="143"/>
      <c r="F199" s="2"/>
      <c r="G199" s="2"/>
      <c r="H199" s="2"/>
      <c r="I199" s="2"/>
      <c r="J199" s="2"/>
      <c r="K199" s="2"/>
      <c r="L199" s="2"/>
      <c r="M199" s="2"/>
      <c r="N199" s="2"/>
      <c r="O199" s="2"/>
      <c r="P199" s="2"/>
      <c r="Q199" s="2"/>
      <c r="R199" s="2"/>
      <c r="S199" s="2"/>
      <c r="T199" s="2"/>
      <c r="U199" s="2"/>
      <c r="V199" s="2"/>
      <c r="W199" s="2"/>
      <c r="X199" s="2"/>
      <c r="Y199" s="2"/>
      <c r="Z199" s="2"/>
    </row>
    <row r="200" ht="15.75" customHeight="1">
      <c r="A200" s="142"/>
      <c r="B200" s="2"/>
      <c r="C200" s="121"/>
      <c r="D200" s="2"/>
      <c r="E200" s="143"/>
      <c r="F200" s="2"/>
      <c r="G200" s="2"/>
      <c r="H200" s="2"/>
      <c r="I200" s="2"/>
      <c r="J200" s="2"/>
      <c r="K200" s="2"/>
      <c r="L200" s="2"/>
      <c r="M200" s="2"/>
      <c r="N200" s="2"/>
      <c r="O200" s="2"/>
      <c r="P200" s="2"/>
      <c r="Q200" s="2"/>
      <c r="R200" s="2"/>
      <c r="S200" s="2"/>
      <c r="T200" s="2"/>
      <c r="U200" s="2"/>
      <c r="V200" s="2"/>
      <c r="W200" s="2"/>
      <c r="X200" s="2"/>
      <c r="Y200" s="2"/>
      <c r="Z200" s="2"/>
    </row>
    <row r="201" ht="15.75" customHeight="1">
      <c r="A201" s="142"/>
      <c r="B201" s="2"/>
      <c r="C201" s="121"/>
      <c r="D201" s="2"/>
      <c r="E201" s="143"/>
      <c r="F201" s="2"/>
      <c r="G201" s="2"/>
      <c r="H201" s="2"/>
      <c r="I201" s="2"/>
      <c r="J201" s="2"/>
      <c r="K201" s="2"/>
      <c r="L201" s="2"/>
      <c r="M201" s="2"/>
      <c r="N201" s="2"/>
      <c r="O201" s="2"/>
      <c r="P201" s="2"/>
      <c r="Q201" s="2"/>
      <c r="R201" s="2"/>
      <c r="S201" s="2"/>
      <c r="T201" s="2"/>
      <c r="U201" s="2"/>
      <c r="V201" s="2"/>
      <c r="W201" s="2"/>
      <c r="X201" s="2"/>
      <c r="Y201" s="2"/>
      <c r="Z201" s="2"/>
    </row>
    <row r="202" ht="15.75" customHeight="1">
      <c r="A202" s="142"/>
      <c r="B202" s="2"/>
      <c r="C202" s="121"/>
      <c r="D202" s="2"/>
      <c r="E202" s="143"/>
      <c r="F202" s="2"/>
      <c r="G202" s="2"/>
      <c r="H202" s="2"/>
      <c r="I202" s="2"/>
      <c r="J202" s="2"/>
      <c r="K202" s="2"/>
      <c r="L202" s="2"/>
      <c r="M202" s="2"/>
      <c r="N202" s="2"/>
      <c r="O202" s="2"/>
      <c r="P202" s="2"/>
      <c r="Q202" s="2"/>
      <c r="R202" s="2"/>
      <c r="S202" s="2"/>
      <c r="T202" s="2"/>
      <c r="U202" s="2"/>
      <c r="V202" s="2"/>
      <c r="W202" s="2"/>
      <c r="X202" s="2"/>
      <c r="Y202" s="2"/>
      <c r="Z202" s="2"/>
    </row>
    <row r="203" ht="15.75" customHeight="1">
      <c r="A203" s="142"/>
      <c r="B203" s="2"/>
      <c r="C203" s="121"/>
      <c r="D203" s="2"/>
      <c r="E203" s="143"/>
      <c r="F203" s="2"/>
      <c r="G203" s="2"/>
      <c r="H203" s="2"/>
      <c r="I203" s="2"/>
      <c r="J203" s="2"/>
      <c r="K203" s="2"/>
      <c r="L203" s="2"/>
      <c r="M203" s="2"/>
      <c r="N203" s="2"/>
      <c r="O203" s="2"/>
      <c r="P203" s="2"/>
      <c r="Q203" s="2"/>
      <c r="R203" s="2"/>
      <c r="S203" s="2"/>
      <c r="T203" s="2"/>
      <c r="U203" s="2"/>
      <c r="V203" s="2"/>
      <c r="W203" s="2"/>
      <c r="X203" s="2"/>
      <c r="Y203" s="2"/>
      <c r="Z203" s="2"/>
    </row>
    <row r="204" ht="15.75" customHeight="1">
      <c r="A204" s="142"/>
      <c r="B204" s="2"/>
      <c r="C204" s="121"/>
      <c r="D204" s="2"/>
      <c r="E204" s="143"/>
      <c r="F204" s="2"/>
      <c r="G204" s="2"/>
      <c r="H204" s="2"/>
      <c r="I204" s="2"/>
      <c r="J204" s="2"/>
      <c r="K204" s="2"/>
      <c r="L204" s="2"/>
      <c r="M204" s="2"/>
      <c r="N204" s="2"/>
      <c r="O204" s="2"/>
      <c r="P204" s="2"/>
      <c r="Q204" s="2"/>
      <c r="R204" s="2"/>
      <c r="S204" s="2"/>
      <c r="T204" s="2"/>
      <c r="U204" s="2"/>
      <c r="V204" s="2"/>
      <c r="W204" s="2"/>
      <c r="X204" s="2"/>
      <c r="Y204" s="2"/>
      <c r="Z204" s="2"/>
    </row>
    <row r="205" ht="15.75" customHeight="1">
      <c r="A205" s="142"/>
      <c r="B205" s="2"/>
      <c r="C205" s="121"/>
      <c r="D205" s="2"/>
      <c r="E205" s="143"/>
      <c r="F205" s="2"/>
      <c r="G205" s="2"/>
      <c r="H205" s="2"/>
      <c r="I205" s="2"/>
      <c r="J205" s="2"/>
      <c r="K205" s="2"/>
      <c r="L205" s="2"/>
      <c r="M205" s="2"/>
      <c r="N205" s="2"/>
      <c r="O205" s="2"/>
      <c r="P205" s="2"/>
      <c r="Q205" s="2"/>
      <c r="R205" s="2"/>
      <c r="S205" s="2"/>
      <c r="T205" s="2"/>
      <c r="U205" s="2"/>
      <c r="V205" s="2"/>
      <c r="W205" s="2"/>
      <c r="X205" s="2"/>
      <c r="Y205" s="2"/>
      <c r="Z205" s="2"/>
    </row>
    <row r="206" ht="15.75" customHeight="1">
      <c r="A206" s="142"/>
      <c r="B206" s="2"/>
      <c r="C206" s="121"/>
      <c r="D206" s="2"/>
      <c r="E206" s="143"/>
      <c r="F206" s="2"/>
      <c r="G206" s="2"/>
      <c r="H206" s="2"/>
      <c r="I206" s="2"/>
      <c r="J206" s="2"/>
      <c r="K206" s="2"/>
      <c r="L206" s="2"/>
      <c r="M206" s="2"/>
      <c r="N206" s="2"/>
      <c r="O206" s="2"/>
      <c r="P206" s="2"/>
      <c r="Q206" s="2"/>
      <c r="R206" s="2"/>
      <c r="S206" s="2"/>
      <c r="T206" s="2"/>
      <c r="U206" s="2"/>
      <c r="V206" s="2"/>
      <c r="W206" s="2"/>
      <c r="X206" s="2"/>
      <c r="Y206" s="2"/>
      <c r="Z206" s="2"/>
    </row>
    <row r="207" ht="15.75" customHeight="1">
      <c r="A207" s="142"/>
      <c r="B207" s="2"/>
      <c r="C207" s="121"/>
      <c r="D207" s="2"/>
      <c r="E207" s="143"/>
      <c r="F207" s="2"/>
      <c r="G207" s="2"/>
      <c r="H207" s="2"/>
      <c r="I207" s="2"/>
      <c r="J207" s="2"/>
      <c r="K207" s="2"/>
      <c r="L207" s="2"/>
      <c r="M207" s="2"/>
      <c r="N207" s="2"/>
      <c r="O207" s="2"/>
      <c r="P207" s="2"/>
      <c r="Q207" s="2"/>
      <c r="R207" s="2"/>
      <c r="S207" s="2"/>
      <c r="T207" s="2"/>
      <c r="U207" s="2"/>
      <c r="V207" s="2"/>
      <c r="W207" s="2"/>
      <c r="X207" s="2"/>
      <c r="Y207" s="2"/>
      <c r="Z207" s="2"/>
    </row>
    <row r="208" ht="15.75" customHeight="1">
      <c r="A208" s="142"/>
      <c r="B208" s="2"/>
      <c r="C208" s="121"/>
      <c r="D208" s="2"/>
      <c r="E208" s="143"/>
      <c r="F208" s="2"/>
      <c r="G208" s="2"/>
      <c r="H208" s="2"/>
      <c r="I208" s="2"/>
      <c r="J208" s="2"/>
      <c r="K208" s="2"/>
      <c r="L208" s="2"/>
      <c r="M208" s="2"/>
      <c r="N208" s="2"/>
      <c r="O208" s="2"/>
      <c r="P208" s="2"/>
      <c r="Q208" s="2"/>
      <c r="R208" s="2"/>
      <c r="S208" s="2"/>
      <c r="T208" s="2"/>
      <c r="U208" s="2"/>
      <c r="V208" s="2"/>
      <c r="W208" s="2"/>
      <c r="X208" s="2"/>
      <c r="Y208" s="2"/>
      <c r="Z208" s="2"/>
    </row>
    <row r="209" ht="15.75" customHeight="1">
      <c r="A209" s="142"/>
      <c r="B209" s="2"/>
      <c r="C209" s="121"/>
      <c r="D209" s="2"/>
      <c r="E209" s="143"/>
      <c r="F209" s="2"/>
      <c r="G209" s="2"/>
      <c r="H209" s="2"/>
      <c r="I209" s="2"/>
      <c r="J209" s="2"/>
      <c r="K209" s="2"/>
      <c r="L209" s="2"/>
      <c r="M209" s="2"/>
      <c r="N209" s="2"/>
      <c r="O209" s="2"/>
      <c r="P209" s="2"/>
      <c r="Q209" s="2"/>
      <c r="R209" s="2"/>
      <c r="S209" s="2"/>
      <c r="T209" s="2"/>
      <c r="U209" s="2"/>
      <c r="V209" s="2"/>
      <c r="W209" s="2"/>
      <c r="X209" s="2"/>
      <c r="Y209" s="2"/>
      <c r="Z209" s="2"/>
    </row>
    <row r="210" ht="15.75" customHeight="1">
      <c r="A210" s="142"/>
      <c r="B210" s="2"/>
      <c r="C210" s="121"/>
      <c r="D210" s="2"/>
      <c r="E210" s="143"/>
      <c r="F210" s="2"/>
      <c r="G210" s="2"/>
      <c r="H210" s="2"/>
      <c r="I210" s="2"/>
      <c r="J210" s="2"/>
      <c r="K210" s="2"/>
      <c r="L210" s="2"/>
      <c r="M210" s="2"/>
      <c r="N210" s="2"/>
      <c r="O210" s="2"/>
      <c r="P210" s="2"/>
      <c r="Q210" s="2"/>
      <c r="R210" s="2"/>
      <c r="S210" s="2"/>
      <c r="T210" s="2"/>
      <c r="U210" s="2"/>
      <c r="V210" s="2"/>
      <c r="W210" s="2"/>
      <c r="X210" s="2"/>
      <c r="Y210" s="2"/>
      <c r="Z210" s="2"/>
    </row>
    <row r="211" ht="15.75" customHeight="1">
      <c r="A211" s="142"/>
      <c r="B211" s="2"/>
      <c r="C211" s="121"/>
      <c r="D211" s="2"/>
      <c r="E211" s="143"/>
      <c r="F211" s="2"/>
      <c r="G211" s="2"/>
      <c r="H211" s="2"/>
      <c r="I211" s="2"/>
      <c r="J211" s="2"/>
      <c r="K211" s="2"/>
      <c r="L211" s="2"/>
      <c r="M211" s="2"/>
      <c r="N211" s="2"/>
      <c r="O211" s="2"/>
      <c r="P211" s="2"/>
      <c r="Q211" s="2"/>
      <c r="R211" s="2"/>
      <c r="S211" s="2"/>
      <c r="T211" s="2"/>
      <c r="U211" s="2"/>
      <c r="V211" s="2"/>
      <c r="W211" s="2"/>
      <c r="X211" s="2"/>
      <c r="Y211" s="2"/>
      <c r="Z211" s="2"/>
    </row>
    <row r="212" ht="15.75" customHeight="1">
      <c r="A212" s="142"/>
      <c r="B212" s="2"/>
      <c r="C212" s="121"/>
      <c r="D212" s="2"/>
      <c r="E212" s="143"/>
      <c r="F212" s="2"/>
      <c r="G212" s="2"/>
      <c r="H212" s="2"/>
      <c r="I212" s="2"/>
      <c r="J212" s="2"/>
      <c r="K212" s="2"/>
      <c r="L212" s="2"/>
      <c r="M212" s="2"/>
      <c r="N212" s="2"/>
      <c r="O212" s="2"/>
      <c r="P212" s="2"/>
      <c r="Q212" s="2"/>
      <c r="R212" s="2"/>
      <c r="S212" s="2"/>
      <c r="T212" s="2"/>
      <c r="U212" s="2"/>
      <c r="V212" s="2"/>
      <c r="W212" s="2"/>
      <c r="X212" s="2"/>
      <c r="Y212" s="2"/>
      <c r="Z212" s="2"/>
    </row>
    <row r="213" ht="15.75" customHeight="1">
      <c r="A213" s="142"/>
      <c r="B213" s="2"/>
      <c r="C213" s="121"/>
      <c r="D213" s="2"/>
      <c r="E213" s="143"/>
      <c r="F213" s="2"/>
      <c r="G213" s="2"/>
      <c r="H213" s="2"/>
      <c r="I213" s="2"/>
      <c r="J213" s="2"/>
      <c r="K213" s="2"/>
      <c r="L213" s="2"/>
      <c r="M213" s="2"/>
      <c r="N213" s="2"/>
      <c r="O213" s="2"/>
      <c r="P213" s="2"/>
      <c r="Q213" s="2"/>
      <c r="R213" s="2"/>
      <c r="S213" s="2"/>
      <c r="T213" s="2"/>
      <c r="U213" s="2"/>
      <c r="V213" s="2"/>
      <c r="W213" s="2"/>
      <c r="X213" s="2"/>
      <c r="Y213" s="2"/>
      <c r="Z213" s="2"/>
    </row>
    <row r="214" ht="15.75" customHeight="1">
      <c r="A214" s="142"/>
      <c r="B214" s="2"/>
      <c r="C214" s="121"/>
      <c r="D214" s="2"/>
      <c r="E214" s="143"/>
      <c r="F214" s="2"/>
      <c r="G214" s="2"/>
      <c r="H214" s="2"/>
      <c r="I214" s="2"/>
      <c r="J214" s="2"/>
      <c r="K214" s="2"/>
      <c r="L214" s="2"/>
      <c r="M214" s="2"/>
      <c r="N214" s="2"/>
      <c r="O214" s="2"/>
      <c r="P214" s="2"/>
      <c r="Q214" s="2"/>
      <c r="R214" s="2"/>
      <c r="S214" s="2"/>
      <c r="T214" s="2"/>
      <c r="U214" s="2"/>
      <c r="V214" s="2"/>
      <c r="W214" s="2"/>
      <c r="X214" s="2"/>
      <c r="Y214" s="2"/>
      <c r="Z214" s="2"/>
    </row>
    <row r="215" ht="15.75" customHeight="1">
      <c r="A215" s="142"/>
      <c r="B215" s="2"/>
      <c r="C215" s="121"/>
      <c r="D215" s="2"/>
      <c r="E215" s="143"/>
      <c r="F215" s="2"/>
      <c r="G215" s="2"/>
      <c r="H215" s="2"/>
      <c r="I215" s="2"/>
      <c r="J215" s="2"/>
      <c r="K215" s="2"/>
      <c r="L215" s="2"/>
      <c r="M215" s="2"/>
      <c r="N215" s="2"/>
      <c r="O215" s="2"/>
      <c r="P215" s="2"/>
      <c r="Q215" s="2"/>
      <c r="R215" s="2"/>
      <c r="S215" s="2"/>
      <c r="T215" s="2"/>
      <c r="U215" s="2"/>
      <c r="V215" s="2"/>
      <c r="W215" s="2"/>
      <c r="X215" s="2"/>
      <c r="Y215" s="2"/>
      <c r="Z215" s="2"/>
    </row>
    <row r="216" ht="15.75" customHeight="1">
      <c r="A216" s="142"/>
      <c r="B216" s="2"/>
      <c r="C216" s="121"/>
      <c r="D216" s="2"/>
      <c r="E216" s="143"/>
      <c r="F216" s="2"/>
      <c r="G216" s="2"/>
      <c r="H216" s="2"/>
      <c r="I216" s="2"/>
      <c r="J216" s="2"/>
      <c r="K216" s="2"/>
      <c r="L216" s="2"/>
      <c r="M216" s="2"/>
      <c r="N216" s="2"/>
      <c r="O216" s="2"/>
      <c r="P216" s="2"/>
      <c r="Q216" s="2"/>
      <c r="R216" s="2"/>
      <c r="S216" s="2"/>
      <c r="T216" s="2"/>
      <c r="U216" s="2"/>
      <c r="V216" s="2"/>
      <c r="W216" s="2"/>
      <c r="X216" s="2"/>
      <c r="Y216" s="2"/>
      <c r="Z216" s="2"/>
    </row>
    <row r="217" ht="15.75" customHeight="1">
      <c r="A217" s="142"/>
      <c r="B217" s="2"/>
      <c r="C217" s="121"/>
      <c r="D217" s="2"/>
      <c r="E217" s="143"/>
      <c r="F217" s="2"/>
      <c r="G217" s="2"/>
      <c r="H217" s="2"/>
      <c r="I217" s="2"/>
      <c r="J217" s="2"/>
      <c r="K217" s="2"/>
      <c r="L217" s="2"/>
      <c r="M217" s="2"/>
      <c r="N217" s="2"/>
      <c r="O217" s="2"/>
      <c r="P217" s="2"/>
      <c r="Q217" s="2"/>
      <c r="R217" s="2"/>
      <c r="S217" s="2"/>
      <c r="T217" s="2"/>
      <c r="U217" s="2"/>
      <c r="V217" s="2"/>
      <c r="W217" s="2"/>
      <c r="X217" s="2"/>
      <c r="Y217" s="2"/>
      <c r="Z217" s="2"/>
    </row>
    <row r="218" ht="15.75" customHeight="1">
      <c r="A218" s="142"/>
      <c r="B218" s="2"/>
      <c r="C218" s="121"/>
      <c r="D218" s="2"/>
      <c r="E218" s="143"/>
      <c r="F218" s="2"/>
      <c r="G218" s="2"/>
      <c r="H218" s="2"/>
      <c r="I218" s="2"/>
      <c r="J218" s="2"/>
      <c r="K218" s="2"/>
      <c r="L218" s="2"/>
      <c r="M218" s="2"/>
      <c r="N218" s="2"/>
      <c r="O218" s="2"/>
      <c r="P218" s="2"/>
      <c r="Q218" s="2"/>
      <c r="R218" s="2"/>
      <c r="S218" s="2"/>
      <c r="T218" s="2"/>
      <c r="U218" s="2"/>
      <c r="V218" s="2"/>
      <c r="W218" s="2"/>
      <c r="X218" s="2"/>
      <c r="Y218" s="2"/>
      <c r="Z218" s="2"/>
    </row>
    <row r="219" ht="15.75" customHeight="1">
      <c r="A219" s="142"/>
      <c r="B219" s="2"/>
      <c r="C219" s="121"/>
      <c r="D219" s="2"/>
      <c r="E219" s="143"/>
      <c r="F219" s="2"/>
      <c r="G219" s="2"/>
      <c r="H219" s="2"/>
      <c r="I219" s="2"/>
      <c r="J219" s="2"/>
      <c r="K219" s="2"/>
      <c r="L219" s="2"/>
      <c r="M219" s="2"/>
      <c r="N219" s="2"/>
      <c r="O219" s="2"/>
      <c r="P219" s="2"/>
      <c r="Q219" s="2"/>
      <c r="R219" s="2"/>
      <c r="S219" s="2"/>
      <c r="T219" s="2"/>
      <c r="U219" s="2"/>
      <c r="V219" s="2"/>
      <c r="W219" s="2"/>
      <c r="X219" s="2"/>
      <c r="Y219" s="2"/>
      <c r="Z219" s="2"/>
    </row>
    <row r="220" ht="15.75" customHeight="1">
      <c r="A220" s="142"/>
      <c r="B220" s="2"/>
      <c r="C220" s="121"/>
      <c r="D220" s="2"/>
      <c r="E220" s="143"/>
      <c r="F220" s="2"/>
      <c r="G220" s="2"/>
      <c r="H220" s="2"/>
      <c r="I220" s="2"/>
      <c r="J220" s="2"/>
      <c r="K220" s="2"/>
      <c r="L220" s="2"/>
      <c r="M220" s="2"/>
      <c r="N220" s="2"/>
      <c r="O220" s="2"/>
      <c r="P220" s="2"/>
      <c r="Q220" s="2"/>
      <c r="R220" s="2"/>
      <c r="S220" s="2"/>
      <c r="T220" s="2"/>
      <c r="U220" s="2"/>
      <c r="V220" s="2"/>
      <c r="W220" s="2"/>
      <c r="X220" s="2"/>
      <c r="Y220" s="2"/>
      <c r="Z220" s="2"/>
    </row>
    <row r="221" ht="15.75" customHeight="1">
      <c r="A221" s="142"/>
      <c r="B221" s="2"/>
      <c r="C221" s="78"/>
      <c r="D221" s="2"/>
      <c r="E221" s="143"/>
      <c r="F221" s="2"/>
      <c r="G221" s="2"/>
      <c r="H221" s="2"/>
      <c r="I221" s="2"/>
      <c r="J221" s="2"/>
      <c r="K221" s="2"/>
      <c r="L221" s="2"/>
      <c r="M221" s="2"/>
      <c r="N221" s="2"/>
      <c r="O221" s="2"/>
      <c r="P221" s="2"/>
      <c r="Q221" s="2"/>
      <c r="R221" s="2"/>
      <c r="S221" s="2"/>
      <c r="T221" s="2"/>
      <c r="U221" s="2"/>
      <c r="V221" s="2"/>
      <c r="W221" s="2"/>
      <c r="X221" s="2"/>
      <c r="Y221" s="2"/>
      <c r="Z221" s="2"/>
    </row>
    <row r="222" ht="15.75" customHeight="1">
      <c r="A222" s="142"/>
      <c r="B222" s="2"/>
      <c r="C222" s="78"/>
      <c r="D222" s="2"/>
      <c r="E222" s="143"/>
      <c r="F222" s="2"/>
      <c r="G222" s="2"/>
      <c r="H222" s="2"/>
      <c r="I222" s="2"/>
      <c r="J222" s="2"/>
      <c r="K222" s="2"/>
      <c r="L222" s="2"/>
      <c r="M222" s="2"/>
      <c r="N222" s="2"/>
      <c r="O222" s="2"/>
      <c r="P222" s="2"/>
      <c r="Q222" s="2"/>
      <c r="R222" s="2"/>
      <c r="S222" s="2"/>
      <c r="T222" s="2"/>
      <c r="U222" s="2"/>
      <c r="V222" s="2"/>
      <c r="W222" s="2"/>
      <c r="X222" s="2"/>
      <c r="Y222" s="2"/>
      <c r="Z222" s="2"/>
    </row>
    <row r="223" ht="15.75" customHeight="1">
      <c r="A223" s="142"/>
      <c r="B223" s="2"/>
      <c r="C223" s="78"/>
      <c r="D223" s="2"/>
      <c r="E223" s="143"/>
      <c r="F223" s="2"/>
      <c r="G223" s="2"/>
      <c r="H223" s="2"/>
      <c r="I223" s="2"/>
      <c r="J223" s="2"/>
      <c r="K223" s="2"/>
      <c r="L223" s="2"/>
      <c r="M223" s="2"/>
      <c r="N223" s="2"/>
      <c r="O223" s="2"/>
      <c r="P223" s="2"/>
      <c r="Q223" s="2"/>
      <c r="R223" s="2"/>
      <c r="S223" s="2"/>
      <c r="T223" s="2"/>
      <c r="U223" s="2"/>
      <c r="V223" s="2"/>
      <c r="W223" s="2"/>
      <c r="X223" s="2"/>
      <c r="Y223" s="2"/>
      <c r="Z223" s="2"/>
    </row>
    <row r="224" ht="15.75" customHeight="1">
      <c r="C224" s="78"/>
    </row>
    <row r="225" ht="15.75" customHeight="1">
      <c r="C225" s="78"/>
    </row>
    <row r="226" ht="15.75" customHeight="1">
      <c r="C226" s="78"/>
    </row>
    <row r="227" ht="15.75" customHeight="1">
      <c r="C227" s="78"/>
    </row>
    <row r="228" ht="15.75" customHeight="1">
      <c r="C228" s="78"/>
    </row>
    <row r="229" ht="15.75" customHeight="1">
      <c r="C229" s="78"/>
    </row>
    <row r="230" ht="15.75" customHeight="1">
      <c r="C230" s="78"/>
    </row>
    <row r="231" ht="15.75" customHeight="1">
      <c r="C231" s="78"/>
    </row>
    <row r="232" ht="15.75" customHeight="1">
      <c r="C232" s="78"/>
    </row>
    <row r="233" ht="15.75" customHeight="1">
      <c r="C233" s="78"/>
    </row>
    <row r="234" ht="15.75" customHeight="1">
      <c r="C234" s="78"/>
    </row>
    <row r="235" ht="15.75" customHeight="1">
      <c r="C235" s="78"/>
    </row>
    <row r="236" ht="15.75" customHeight="1">
      <c r="C236" s="78"/>
    </row>
    <row r="237" ht="15.75" customHeight="1">
      <c r="C237" s="78"/>
    </row>
    <row r="238" ht="15.75" customHeight="1">
      <c r="C238" s="78"/>
    </row>
    <row r="239" ht="15.75" customHeight="1">
      <c r="C239" s="78"/>
    </row>
    <row r="240" ht="15.75" customHeight="1">
      <c r="C240" s="78"/>
    </row>
    <row r="241" ht="15.75" customHeight="1">
      <c r="C241" s="78"/>
    </row>
    <row r="242" ht="15.75" customHeight="1">
      <c r="C242" s="78"/>
    </row>
    <row r="243" ht="15.75" customHeight="1">
      <c r="C243" s="78"/>
    </row>
    <row r="244" ht="15.75" customHeight="1">
      <c r="C244" s="78"/>
    </row>
    <row r="245" ht="15.75" customHeight="1">
      <c r="C245" s="78"/>
    </row>
    <row r="246" ht="15.75" customHeight="1">
      <c r="C246" s="78"/>
    </row>
    <row r="247" ht="15.75" customHeight="1">
      <c r="C247" s="78"/>
    </row>
    <row r="248" ht="15.75" customHeight="1">
      <c r="C248" s="78"/>
    </row>
    <row r="249" ht="15.75" customHeight="1">
      <c r="C249" s="78"/>
    </row>
    <row r="250" ht="15.75" customHeight="1">
      <c r="C250" s="78"/>
    </row>
    <row r="251" ht="15.75" customHeight="1">
      <c r="C251" s="78"/>
    </row>
    <row r="252" ht="15.75" customHeight="1">
      <c r="C252" s="78"/>
    </row>
    <row r="253" ht="15.75" customHeight="1">
      <c r="C253" s="78"/>
    </row>
    <row r="254" ht="15.75" customHeight="1">
      <c r="C254" s="78"/>
    </row>
    <row r="255" ht="15.75" customHeight="1">
      <c r="C255" s="78"/>
    </row>
    <row r="256" ht="15.75" customHeight="1">
      <c r="C256" s="78"/>
    </row>
    <row r="257" ht="15.75" customHeight="1">
      <c r="C257" s="78"/>
    </row>
    <row r="258" ht="15.75" customHeight="1">
      <c r="C258" s="78"/>
    </row>
    <row r="259" ht="15.75" customHeight="1">
      <c r="C259" s="78"/>
    </row>
    <row r="260" ht="15.75" customHeight="1">
      <c r="C260" s="78"/>
    </row>
    <row r="261" ht="15.75" customHeight="1">
      <c r="C261" s="78"/>
    </row>
    <row r="262" ht="15.75" customHeight="1">
      <c r="C262" s="78"/>
    </row>
    <row r="263" ht="15.75" customHeight="1">
      <c r="C263" s="78"/>
    </row>
    <row r="264" ht="15.75" customHeight="1">
      <c r="C264" s="78"/>
    </row>
    <row r="265" ht="15.75" customHeight="1">
      <c r="C265" s="78"/>
    </row>
    <row r="266" ht="15.75" customHeight="1">
      <c r="C266" s="78"/>
    </row>
    <row r="267" ht="15.75" customHeight="1">
      <c r="C267" s="78"/>
    </row>
    <row r="268" ht="15.75" customHeight="1">
      <c r="C268" s="78"/>
    </row>
    <row r="269" ht="15.75" customHeight="1">
      <c r="C269" s="78"/>
    </row>
    <row r="270" ht="15.75" customHeight="1">
      <c r="C270" s="78"/>
    </row>
    <row r="271" ht="15.75" customHeight="1">
      <c r="C271" s="78"/>
    </row>
    <row r="272" ht="15.75" customHeight="1">
      <c r="C272" s="78"/>
    </row>
    <row r="273" ht="15.75" customHeight="1">
      <c r="C273" s="78"/>
    </row>
    <row r="274" ht="15.75" customHeight="1">
      <c r="C274" s="78"/>
    </row>
    <row r="275" ht="15.75" customHeight="1">
      <c r="C275" s="78"/>
    </row>
    <row r="276" ht="15.75" customHeight="1">
      <c r="C276" s="78"/>
    </row>
    <row r="277" ht="15.75" customHeight="1">
      <c r="C277" s="78"/>
    </row>
    <row r="278" ht="15.75" customHeight="1">
      <c r="C278" s="78"/>
    </row>
    <row r="279" ht="15.75" customHeight="1">
      <c r="C279" s="78"/>
    </row>
    <row r="280" ht="15.75" customHeight="1">
      <c r="C280" s="78"/>
    </row>
    <row r="281" ht="15.75" customHeight="1">
      <c r="C281" s="78"/>
    </row>
    <row r="282" ht="15.75" customHeight="1">
      <c r="C282" s="78"/>
    </row>
    <row r="283" ht="15.75" customHeight="1">
      <c r="C283" s="78"/>
    </row>
    <row r="284" ht="15.75" customHeight="1">
      <c r="C284" s="78"/>
    </row>
    <row r="285" ht="15.75" customHeight="1">
      <c r="C285" s="78"/>
    </row>
    <row r="286" ht="15.75" customHeight="1">
      <c r="C286" s="78"/>
    </row>
    <row r="287" ht="15.75" customHeight="1">
      <c r="C287" s="78"/>
    </row>
    <row r="288" ht="15.75" customHeight="1">
      <c r="C288" s="78"/>
    </row>
    <row r="289" ht="15.75" customHeight="1">
      <c r="C289" s="78"/>
    </row>
    <row r="290" ht="15.75" customHeight="1">
      <c r="C290" s="78"/>
    </row>
    <row r="291" ht="15.75" customHeight="1">
      <c r="C291" s="78"/>
    </row>
    <row r="292" ht="15.75" customHeight="1">
      <c r="C292" s="78"/>
    </row>
    <row r="293" ht="15.75" customHeight="1">
      <c r="C293" s="78"/>
    </row>
    <row r="294" ht="15.75" customHeight="1">
      <c r="C294" s="78"/>
    </row>
    <row r="295" ht="15.75" customHeight="1">
      <c r="C295" s="78"/>
    </row>
    <row r="296" ht="15.75" customHeight="1">
      <c r="C296" s="78"/>
    </row>
    <row r="297" ht="15.75" customHeight="1">
      <c r="C297" s="78"/>
    </row>
    <row r="298" ht="15.75" customHeight="1">
      <c r="C298" s="78"/>
    </row>
    <row r="299" ht="15.75" customHeight="1">
      <c r="C299" s="78"/>
    </row>
    <row r="300" ht="15.75" customHeight="1">
      <c r="C300" s="78"/>
    </row>
    <row r="301" ht="15.75" customHeight="1">
      <c r="C301" s="78"/>
    </row>
    <row r="302" ht="15.75" customHeight="1">
      <c r="C302" s="78"/>
    </row>
    <row r="303" ht="15.75" customHeight="1">
      <c r="C303" s="78"/>
    </row>
    <row r="304" ht="15.75" customHeight="1">
      <c r="C304" s="78"/>
    </row>
    <row r="305" ht="15.75" customHeight="1">
      <c r="C305" s="78"/>
    </row>
    <row r="306" ht="15.75" customHeight="1">
      <c r="C306" s="78"/>
    </row>
    <row r="307" ht="15.75" customHeight="1">
      <c r="C307" s="78"/>
    </row>
    <row r="308" ht="15.75" customHeight="1">
      <c r="C308" s="78"/>
    </row>
    <row r="309" ht="15.75" customHeight="1">
      <c r="C309" s="78"/>
    </row>
    <row r="310" ht="15.75" customHeight="1">
      <c r="C310" s="78"/>
    </row>
    <row r="311" ht="15.75" customHeight="1">
      <c r="C311" s="78"/>
    </row>
    <row r="312" ht="15.75" customHeight="1">
      <c r="C312" s="78"/>
    </row>
    <row r="313" ht="15.75" customHeight="1">
      <c r="C313" s="78"/>
    </row>
    <row r="314" ht="15.75" customHeight="1">
      <c r="C314" s="78"/>
    </row>
    <row r="315" ht="15.75" customHeight="1">
      <c r="C315" s="78"/>
    </row>
    <row r="316" ht="15.75" customHeight="1">
      <c r="C316" s="78"/>
    </row>
    <row r="317" ht="15.75" customHeight="1">
      <c r="C317" s="78"/>
    </row>
    <row r="318" ht="15.75" customHeight="1">
      <c r="C318" s="78"/>
    </row>
    <row r="319" ht="15.75" customHeight="1">
      <c r="C319" s="78"/>
    </row>
    <row r="320" ht="15.75" customHeight="1">
      <c r="C320" s="78"/>
    </row>
    <row r="321" ht="15.75" customHeight="1">
      <c r="C321" s="78"/>
    </row>
    <row r="322" ht="15.75" customHeight="1">
      <c r="C322" s="78"/>
    </row>
    <row r="323" ht="15.75" customHeight="1">
      <c r="C323" s="78"/>
    </row>
    <row r="324" ht="15.75" customHeight="1">
      <c r="C324" s="78"/>
    </row>
    <row r="325" ht="15.75" customHeight="1">
      <c r="C325" s="78"/>
    </row>
    <row r="326" ht="15.75" customHeight="1">
      <c r="C326" s="78"/>
    </row>
    <row r="327" ht="15.75" customHeight="1">
      <c r="C327" s="78"/>
    </row>
    <row r="328" ht="15.75" customHeight="1">
      <c r="C328" s="78"/>
    </row>
    <row r="329" ht="15.75" customHeight="1">
      <c r="C329" s="78"/>
    </row>
    <row r="330" ht="15.75" customHeight="1">
      <c r="C330" s="78"/>
    </row>
    <row r="331" ht="15.75" customHeight="1">
      <c r="C331" s="78"/>
    </row>
    <row r="332" ht="15.75" customHeight="1">
      <c r="C332" s="78"/>
    </row>
    <row r="333" ht="15.75" customHeight="1">
      <c r="C333" s="78"/>
    </row>
    <row r="334" ht="15.75" customHeight="1">
      <c r="C334" s="78"/>
    </row>
    <row r="335" ht="15.75" customHeight="1">
      <c r="C335" s="78"/>
    </row>
    <row r="336" ht="15.75" customHeight="1">
      <c r="C336" s="78"/>
    </row>
    <row r="337" ht="15.75" customHeight="1">
      <c r="C337" s="78"/>
    </row>
    <row r="338" ht="15.75" customHeight="1">
      <c r="C338" s="78"/>
    </row>
    <row r="339" ht="15.75" customHeight="1">
      <c r="C339" s="78"/>
    </row>
    <row r="340" ht="15.75" customHeight="1">
      <c r="C340" s="78"/>
    </row>
    <row r="341" ht="15.75" customHeight="1">
      <c r="C341" s="78"/>
    </row>
    <row r="342" ht="15.75" customHeight="1">
      <c r="C342" s="78"/>
    </row>
    <row r="343" ht="15.75" customHeight="1">
      <c r="C343" s="78"/>
    </row>
    <row r="344" ht="15.75" customHeight="1">
      <c r="C344" s="78"/>
    </row>
    <row r="345" ht="15.75" customHeight="1">
      <c r="C345" s="78"/>
    </row>
    <row r="346" ht="15.75" customHeight="1">
      <c r="C346" s="78"/>
    </row>
    <row r="347" ht="15.75" customHeight="1">
      <c r="C347" s="78"/>
    </row>
    <row r="348" ht="15.75" customHeight="1">
      <c r="C348" s="78"/>
    </row>
    <row r="349" ht="15.75" customHeight="1">
      <c r="C349" s="78"/>
    </row>
    <row r="350" ht="15.75" customHeight="1">
      <c r="C350" s="78"/>
    </row>
    <row r="351" ht="15.75" customHeight="1">
      <c r="C351" s="78"/>
    </row>
    <row r="352" ht="15.75" customHeight="1">
      <c r="C352" s="78"/>
    </row>
    <row r="353" ht="15.75" customHeight="1">
      <c r="C353" s="78"/>
    </row>
    <row r="354" ht="15.75" customHeight="1">
      <c r="C354" s="78"/>
    </row>
    <row r="355" ht="15.75" customHeight="1">
      <c r="C355" s="78"/>
    </row>
    <row r="356" ht="15.75" customHeight="1">
      <c r="C356" s="78"/>
    </row>
    <row r="357" ht="15.75" customHeight="1">
      <c r="C357" s="78"/>
    </row>
    <row r="358" ht="15.75" customHeight="1">
      <c r="C358" s="78"/>
    </row>
    <row r="359" ht="15.75" customHeight="1">
      <c r="C359" s="78"/>
    </row>
    <row r="360" ht="15.75" customHeight="1">
      <c r="C360" s="78"/>
    </row>
    <row r="361" ht="15.75" customHeight="1">
      <c r="C361" s="78"/>
    </row>
    <row r="362" ht="15.75" customHeight="1">
      <c r="C362" s="78"/>
    </row>
    <row r="363" ht="15.75" customHeight="1">
      <c r="C363" s="78"/>
    </row>
    <row r="364" ht="15.75" customHeight="1">
      <c r="C364" s="78"/>
    </row>
    <row r="365" ht="15.75" customHeight="1">
      <c r="C365" s="78"/>
    </row>
    <row r="366" ht="15.75" customHeight="1">
      <c r="C366" s="78"/>
    </row>
    <row r="367" ht="15.75" customHeight="1">
      <c r="C367" s="78"/>
    </row>
    <row r="368" ht="15.75" customHeight="1">
      <c r="C368" s="78"/>
    </row>
    <row r="369" ht="15.75" customHeight="1">
      <c r="C369" s="78"/>
    </row>
    <row r="370" ht="15.75" customHeight="1">
      <c r="C370" s="78"/>
    </row>
    <row r="371" ht="15.75" customHeight="1">
      <c r="C371" s="78"/>
    </row>
    <row r="372" ht="15.75" customHeight="1">
      <c r="C372" s="78"/>
    </row>
    <row r="373" ht="15.75" customHeight="1">
      <c r="C373" s="78"/>
    </row>
    <row r="374" ht="15.75" customHeight="1">
      <c r="C374" s="78"/>
    </row>
    <row r="375" ht="15.75" customHeight="1">
      <c r="C375" s="78"/>
    </row>
    <row r="376" ht="15.75" customHeight="1">
      <c r="C376" s="78"/>
    </row>
    <row r="377" ht="15.75" customHeight="1">
      <c r="C377" s="78"/>
    </row>
    <row r="378" ht="15.75" customHeight="1">
      <c r="C378" s="78"/>
    </row>
    <row r="379" ht="15.75" customHeight="1">
      <c r="C379" s="78"/>
    </row>
    <row r="380" ht="15.75" customHeight="1">
      <c r="C380" s="78"/>
    </row>
    <row r="381" ht="15.75" customHeight="1">
      <c r="C381" s="78"/>
    </row>
    <row r="382" ht="15.75" customHeight="1">
      <c r="C382" s="78"/>
    </row>
    <row r="383" ht="15.75" customHeight="1">
      <c r="C383" s="78"/>
    </row>
    <row r="384" ht="15.75" customHeight="1">
      <c r="C384" s="78"/>
    </row>
    <row r="385" ht="15.75" customHeight="1">
      <c r="C385" s="78"/>
    </row>
    <row r="386" ht="15.75" customHeight="1">
      <c r="C386" s="78"/>
    </row>
    <row r="387" ht="15.75" customHeight="1">
      <c r="C387" s="78"/>
    </row>
    <row r="388" ht="15.75" customHeight="1">
      <c r="C388" s="78"/>
    </row>
    <row r="389" ht="15.75" customHeight="1">
      <c r="C389" s="78"/>
    </row>
    <row r="390" ht="15.75" customHeight="1">
      <c r="C390" s="78"/>
    </row>
    <row r="391" ht="15.75" customHeight="1">
      <c r="C391" s="78"/>
    </row>
    <row r="392" ht="15.75" customHeight="1">
      <c r="C392" s="78"/>
    </row>
    <row r="393" ht="15.75" customHeight="1">
      <c r="C393" s="78"/>
    </row>
    <row r="394" ht="15.75" customHeight="1">
      <c r="C394" s="78"/>
    </row>
    <row r="395" ht="15.75" customHeight="1">
      <c r="C395" s="78"/>
    </row>
    <row r="396" ht="15.75" customHeight="1">
      <c r="C396" s="78"/>
    </row>
    <row r="397" ht="15.75" customHeight="1">
      <c r="C397" s="78"/>
    </row>
    <row r="398" ht="15.75" customHeight="1">
      <c r="C398" s="78"/>
    </row>
    <row r="399" ht="15.75" customHeight="1">
      <c r="C399" s="78"/>
    </row>
    <row r="400" ht="15.75" customHeight="1">
      <c r="C400" s="78"/>
    </row>
    <row r="401" ht="15.75" customHeight="1">
      <c r="C401" s="78"/>
    </row>
    <row r="402" ht="15.75" customHeight="1">
      <c r="C402" s="78"/>
    </row>
    <row r="403" ht="15.75" customHeight="1">
      <c r="C403" s="78"/>
    </row>
    <row r="404" ht="15.75" customHeight="1">
      <c r="C404" s="78"/>
    </row>
    <row r="405" ht="15.75" customHeight="1">
      <c r="C405" s="78"/>
    </row>
    <row r="406" ht="15.75" customHeight="1">
      <c r="C406" s="78"/>
    </row>
    <row r="407" ht="15.75" customHeight="1">
      <c r="C407" s="78"/>
    </row>
    <row r="408" ht="15.75" customHeight="1">
      <c r="C408" s="78"/>
    </row>
    <row r="409" ht="15.75" customHeight="1">
      <c r="C409" s="78"/>
    </row>
    <row r="410" ht="15.75" customHeight="1">
      <c r="C410" s="78"/>
    </row>
    <row r="411" ht="15.75" customHeight="1">
      <c r="C411" s="78"/>
    </row>
    <row r="412" ht="15.75" customHeight="1">
      <c r="C412" s="78"/>
    </row>
    <row r="413" ht="15.75" customHeight="1">
      <c r="C413" s="78"/>
    </row>
    <row r="414" ht="15.75" customHeight="1">
      <c r="C414" s="78"/>
    </row>
    <row r="415" ht="15.75" customHeight="1">
      <c r="C415" s="78"/>
    </row>
    <row r="416" ht="15.75" customHeight="1">
      <c r="C416" s="78"/>
    </row>
    <row r="417" ht="15.75" customHeight="1">
      <c r="C417" s="78"/>
    </row>
    <row r="418" ht="15.75" customHeight="1">
      <c r="C418" s="78"/>
    </row>
    <row r="419" ht="15.75" customHeight="1">
      <c r="C419" s="78"/>
    </row>
    <row r="420" ht="15.75" customHeight="1">
      <c r="C420" s="78"/>
    </row>
    <row r="421" ht="15.75" customHeight="1">
      <c r="C421" s="78"/>
    </row>
    <row r="422" ht="15.75" customHeight="1">
      <c r="C422" s="78"/>
    </row>
    <row r="423" ht="15.75" customHeight="1">
      <c r="C423" s="78"/>
    </row>
    <row r="424" ht="15.75" customHeight="1">
      <c r="C424" s="78"/>
    </row>
    <row r="425" ht="15.75" customHeight="1">
      <c r="C425" s="78"/>
    </row>
    <row r="426" ht="15.75" customHeight="1">
      <c r="C426" s="78"/>
    </row>
    <row r="427" ht="15.75" customHeight="1">
      <c r="C427" s="78"/>
    </row>
    <row r="428" ht="15.75" customHeight="1">
      <c r="C428" s="78"/>
    </row>
    <row r="429" ht="15.75" customHeight="1">
      <c r="C429" s="78"/>
    </row>
    <row r="430" ht="15.75" customHeight="1">
      <c r="C430" s="78"/>
    </row>
    <row r="431" ht="15.75" customHeight="1">
      <c r="C431" s="78"/>
    </row>
    <row r="432" ht="15.75" customHeight="1">
      <c r="C432" s="78"/>
    </row>
    <row r="433" ht="15.75" customHeight="1">
      <c r="C433" s="78"/>
    </row>
    <row r="434" ht="15.75" customHeight="1">
      <c r="C434" s="78"/>
    </row>
    <row r="435" ht="15.75" customHeight="1">
      <c r="C435" s="78"/>
    </row>
    <row r="436" ht="15.75" customHeight="1">
      <c r="C436" s="78"/>
    </row>
    <row r="437" ht="15.75" customHeight="1">
      <c r="C437" s="78"/>
    </row>
    <row r="438" ht="15.75" customHeight="1">
      <c r="C438" s="78"/>
    </row>
    <row r="439" ht="15.75" customHeight="1">
      <c r="C439" s="78"/>
    </row>
    <row r="440" ht="15.75" customHeight="1">
      <c r="C440" s="78"/>
    </row>
    <row r="441" ht="15.75" customHeight="1">
      <c r="C441" s="78"/>
    </row>
    <row r="442" ht="15.75" customHeight="1">
      <c r="C442" s="78"/>
    </row>
    <row r="443" ht="15.75" customHeight="1">
      <c r="C443" s="78"/>
    </row>
    <row r="444" ht="15.75" customHeight="1">
      <c r="C444" s="78"/>
    </row>
    <row r="445" ht="15.75" customHeight="1">
      <c r="C445" s="78"/>
    </row>
    <row r="446" ht="15.75" customHeight="1">
      <c r="C446" s="78"/>
    </row>
    <row r="447" ht="15.75" customHeight="1">
      <c r="C447" s="78"/>
    </row>
    <row r="448" ht="15.75" customHeight="1">
      <c r="C448" s="78"/>
    </row>
    <row r="449" ht="15.75" customHeight="1">
      <c r="C449" s="78"/>
    </row>
    <row r="450" ht="15.75" customHeight="1">
      <c r="C450" s="78"/>
    </row>
    <row r="451" ht="15.75" customHeight="1">
      <c r="C451" s="78"/>
    </row>
    <row r="452" ht="15.75" customHeight="1">
      <c r="C452" s="78"/>
    </row>
    <row r="453" ht="15.75" customHeight="1">
      <c r="C453" s="78"/>
    </row>
    <row r="454" ht="15.75" customHeight="1">
      <c r="C454" s="78"/>
    </row>
    <row r="455" ht="15.75" customHeight="1">
      <c r="C455" s="78"/>
    </row>
    <row r="456" ht="15.75" customHeight="1">
      <c r="C456" s="78"/>
    </row>
    <row r="457" ht="15.75" customHeight="1">
      <c r="C457" s="78"/>
    </row>
    <row r="458" ht="15.75" customHeight="1">
      <c r="C458" s="78"/>
    </row>
    <row r="459" ht="15.75" customHeight="1">
      <c r="C459" s="78"/>
    </row>
    <row r="460" ht="15.75" customHeight="1">
      <c r="C460" s="78"/>
    </row>
    <row r="461" ht="15.75" customHeight="1">
      <c r="C461" s="78"/>
    </row>
    <row r="462" ht="15.75" customHeight="1">
      <c r="C462" s="78"/>
    </row>
    <row r="463" ht="15.75" customHeight="1">
      <c r="C463" s="78"/>
    </row>
    <row r="464" ht="15.75" customHeight="1">
      <c r="C464" s="78"/>
    </row>
    <row r="465" ht="15.75" customHeight="1">
      <c r="C465" s="78"/>
    </row>
    <row r="466" ht="15.75" customHeight="1">
      <c r="C466" s="78"/>
    </row>
    <row r="467" ht="15.75" customHeight="1">
      <c r="C467" s="78"/>
    </row>
    <row r="468" ht="15.75" customHeight="1">
      <c r="C468" s="78"/>
    </row>
    <row r="469" ht="15.75" customHeight="1">
      <c r="C469" s="78"/>
    </row>
    <row r="470" ht="15.75" customHeight="1">
      <c r="C470" s="78"/>
    </row>
    <row r="471" ht="15.75" customHeight="1">
      <c r="C471" s="78"/>
    </row>
    <row r="472" ht="15.75" customHeight="1">
      <c r="C472" s="78"/>
    </row>
    <row r="473" ht="15.75" customHeight="1">
      <c r="C473" s="78"/>
    </row>
    <row r="474" ht="15.75" customHeight="1">
      <c r="C474" s="78"/>
    </row>
    <row r="475" ht="15.75" customHeight="1">
      <c r="C475" s="78"/>
    </row>
    <row r="476" ht="15.75" customHeight="1">
      <c r="C476" s="78"/>
    </row>
    <row r="477" ht="15.75" customHeight="1">
      <c r="C477" s="78"/>
    </row>
    <row r="478" ht="15.75" customHeight="1">
      <c r="C478" s="78"/>
    </row>
    <row r="479" ht="15.75" customHeight="1">
      <c r="C479" s="78"/>
    </row>
    <row r="480" ht="15.75" customHeight="1">
      <c r="C480" s="78"/>
    </row>
    <row r="481" ht="15.75" customHeight="1">
      <c r="C481" s="78"/>
    </row>
    <row r="482" ht="15.75" customHeight="1">
      <c r="C482" s="78"/>
    </row>
    <row r="483" ht="15.75" customHeight="1">
      <c r="C483" s="78"/>
    </row>
    <row r="484" ht="15.75" customHeight="1">
      <c r="C484" s="78"/>
    </row>
    <row r="485" ht="15.75" customHeight="1">
      <c r="C485" s="78"/>
    </row>
    <row r="486" ht="15.75" customHeight="1">
      <c r="C486" s="78"/>
    </row>
    <row r="487" ht="15.75" customHeight="1">
      <c r="C487" s="78"/>
    </row>
    <row r="488" ht="15.75" customHeight="1">
      <c r="C488" s="78"/>
    </row>
    <row r="489" ht="15.75" customHeight="1">
      <c r="C489" s="78"/>
    </row>
    <row r="490" ht="15.75" customHeight="1">
      <c r="C490" s="78"/>
    </row>
    <row r="491" ht="15.75" customHeight="1">
      <c r="C491" s="78"/>
    </row>
    <row r="492" ht="15.75" customHeight="1">
      <c r="C492" s="78"/>
    </row>
    <row r="493" ht="15.75" customHeight="1">
      <c r="C493" s="78"/>
    </row>
    <row r="494" ht="15.75" customHeight="1">
      <c r="C494" s="78"/>
    </row>
    <row r="495" ht="15.75" customHeight="1">
      <c r="C495" s="78"/>
    </row>
    <row r="496" ht="15.75" customHeight="1">
      <c r="C496" s="78"/>
    </row>
    <row r="497" ht="15.75" customHeight="1">
      <c r="C497" s="78"/>
    </row>
    <row r="498" ht="15.75" customHeight="1">
      <c r="C498" s="78"/>
    </row>
    <row r="499" ht="15.75" customHeight="1">
      <c r="C499" s="78"/>
    </row>
    <row r="500" ht="15.75" customHeight="1">
      <c r="C500" s="78"/>
    </row>
    <row r="501" ht="15.75" customHeight="1">
      <c r="C501" s="78"/>
    </row>
    <row r="502" ht="15.75" customHeight="1">
      <c r="C502" s="78"/>
    </row>
    <row r="503" ht="15.75" customHeight="1">
      <c r="C503" s="78"/>
    </row>
    <row r="504" ht="15.75" customHeight="1">
      <c r="C504" s="78"/>
    </row>
    <row r="505" ht="15.75" customHeight="1">
      <c r="C505" s="78"/>
    </row>
    <row r="506" ht="15.75" customHeight="1">
      <c r="C506" s="78"/>
    </row>
    <row r="507" ht="15.75" customHeight="1">
      <c r="C507" s="78"/>
    </row>
    <row r="508" ht="15.75" customHeight="1">
      <c r="C508" s="78"/>
    </row>
    <row r="509" ht="15.75" customHeight="1">
      <c r="C509" s="78"/>
    </row>
    <row r="510" ht="15.75" customHeight="1">
      <c r="C510" s="78"/>
    </row>
    <row r="511" ht="15.75" customHeight="1">
      <c r="C511" s="78"/>
    </row>
    <row r="512" ht="15.75" customHeight="1">
      <c r="C512" s="78"/>
    </row>
    <row r="513" ht="15.75" customHeight="1">
      <c r="C513" s="78"/>
    </row>
    <row r="514" ht="15.75" customHeight="1">
      <c r="C514" s="78"/>
    </row>
    <row r="515" ht="15.75" customHeight="1">
      <c r="C515" s="78"/>
    </row>
    <row r="516" ht="15.75" customHeight="1">
      <c r="C516" s="78"/>
    </row>
    <row r="517" ht="15.75" customHeight="1">
      <c r="C517" s="78"/>
    </row>
    <row r="518" ht="15.75" customHeight="1">
      <c r="C518" s="78"/>
    </row>
    <row r="519" ht="15.75" customHeight="1">
      <c r="C519" s="78"/>
    </row>
    <row r="520" ht="15.75" customHeight="1">
      <c r="C520" s="78"/>
    </row>
    <row r="521" ht="15.75" customHeight="1">
      <c r="C521" s="78"/>
    </row>
    <row r="522" ht="15.75" customHeight="1">
      <c r="C522" s="78"/>
    </row>
    <row r="523" ht="15.75" customHeight="1">
      <c r="C523" s="78"/>
    </row>
    <row r="524" ht="15.75" customHeight="1">
      <c r="C524" s="78"/>
    </row>
    <row r="525" ht="15.75" customHeight="1">
      <c r="C525" s="78"/>
    </row>
    <row r="526" ht="15.75" customHeight="1">
      <c r="C526" s="78"/>
    </row>
    <row r="527" ht="15.75" customHeight="1">
      <c r="C527" s="78"/>
    </row>
    <row r="528" ht="15.75" customHeight="1">
      <c r="C528" s="78"/>
    </row>
    <row r="529" ht="15.75" customHeight="1">
      <c r="C529" s="78"/>
    </row>
    <row r="530" ht="15.75" customHeight="1">
      <c r="C530" s="78"/>
    </row>
    <row r="531" ht="15.75" customHeight="1">
      <c r="C531" s="78"/>
    </row>
    <row r="532" ht="15.75" customHeight="1">
      <c r="C532" s="78"/>
    </row>
    <row r="533" ht="15.75" customHeight="1">
      <c r="C533" s="78"/>
    </row>
    <row r="534" ht="15.75" customHeight="1">
      <c r="C534" s="78"/>
    </row>
    <row r="535" ht="15.75" customHeight="1">
      <c r="C535" s="78"/>
    </row>
    <row r="536" ht="15.75" customHeight="1">
      <c r="C536" s="78"/>
    </row>
    <row r="537" ht="15.75" customHeight="1">
      <c r="C537" s="78"/>
    </row>
    <row r="538" ht="15.75" customHeight="1">
      <c r="C538" s="78"/>
    </row>
    <row r="539" ht="15.75" customHeight="1">
      <c r="C539" s="78"/>
    </row>
    <row r="540" ht="15.75" customHeight="1">
      <c r="C540" s="78"/>
    </row>
    <row r="541" ht="15.75" customHeight="1">
      <c r="C541" s="78"/>
    </row>
    <row r="542" ht="15.75" customHeight="1">
      <c r="C542" s="78"/>
    </row>
    <row r="543" ht="15.75" customHeight="1">
      <c r="C543" s="78"/>
    </row>
    <row r="544" ht="15.75" customHeight="1">
      <c r="C544" s="78"/>
    </row>
    <row r="545" ht="15.75" customHeight="1">
      <c r="C545" s="78"/>
    </row>
    <row r="546" ht="15.75" customHeight="1">
      <c r="C546" s="78"/>
    </row>
    <row r="547" ht="15.75" customHeight="1">
      <c r="C547" s="78"/>
    </row>
    <row r="548" ht="15.75" customHeight="1">
      <c r="C548" s="78"/>
    </row>
    <row r="549" ht="15.75" customHeight="1">
      <c r="C549" s="78"/>
    </row>
    <row r="550" ht="15.75" customHeight="1">
      <c r="C550" s="78"/>
    </row>
    <row r="551" ht="15.75" customHeight="1">
      <c r="C551" s="78"/>
    </row>
    <row r="552" ht="15.75" customHeight="1">
      <c r="C552" s="78"/>
    </row>
    <row r="553" ht="15.75" customHeight="1">
      <c r="C553" s="78"/>
    </row>
    <row r="554" ht="15.75" customHeight="1">
      <c r="C554" s="78"/>
    </row>
    <row r="555" ht="15.75" customHeight="1">
      <c r="C555" s="78"/>
    </row>
    <row r="556" ht="15.75" customHeight="1">
      <c r="C556" s="78"/>
    </row>
    <row r="557" ht="15.75" customHeight="1">
      <c r="C557" s="78"/>
    </row>
    <row r="558" ht="15.75" customHeight="1">
      <c r="C558" s="78"/>
    </row>
    <row r="559" ht="15.75" customHeight="1">
      <c r="C559" s="78"/>
    </row>
    <row r="560" ht="15.75" customHeight="1">
      <c r="C560" s="78"/>
    </row>
    <row r="561" ht="15.75" customHeight="1">
      <c r="C561" s="78"/>
    </row>
    <row r="562" ht="15.75" customHeight="1">
      <c r="C562" s="78"/>
    </row>
    <row r="563" ht="15.75" customHeight="1">
      <c r="C563" s="78"/>
    </row>
    <row r="564" ht="15.75" customHeight="1">
      <c r="C564" s="78"/>
    </row>
    <row r="565" ht="15.75" customHeight="1">
      <c r="C565" s="78"/>
    </row>
    <row r="566" ht="15.75" customHeight="1">
      <c r="C566" s="78"/>
    </row>
    <row r="567" ht="15.75" customHeight="1">
      <c r="C567" s="78"/>
    </row>
    <row r="568" ht="15.75" customHeight="1">
      <c r="C568" s="78"/>
    </row>
    <row r="569" ht="15.75" customHeight="1">
      <c r="C569" s="78"/>
    </row>
    <row r="570" ht="15.75" customHeight="1">
      <c r="C570" s="78"/>
    </row>
    <row r="571" ht="15.75" customHeight="1">
      <c r="C571" s="78"/>
    </row>
    <row r="572" ht="15.75" customHeight="1">
      <c r="C572" s="78"/>
    </row>
    <row r="573" ht="15.75" customHeight="1">
      <c r="C573" s="78"/>
    </row>
    <row r="574" ht="15.75" customHeight="1">
      <c r="C574" s="78"/>
    </row>
    <row r="575" ht="15.75" customHeight="1">
      <c r="C575" s="78"/>
    </row>
    <row r="576" ht="15.75" customHeight="1">
      <c r="C576" s="78"/>
    </row>
    <row r="577" ht="15.75" customHeight="1">
      <c r="C577" s="78"/>
    </row>
    <row r="578" ht="15.75" customHeight="1">
      <c r="C578" s="78"/>
    </row>
    <row r="579" ht="15.75" customHeight="1">
      <c r="C579" s="78"/>
    </row>
    <row r="580" ht="15.75" customHeight="1">
      <c r="C580" s="78"/>
    </row>
    <row r="581" ht="15.75" customHeight="1">
      <c r="C581" s="78"/>
    </row>
    <row r="582" ht="15.75" customHeight="1">
      <c r="C582" s="78"/>
    </row>
    <row r="583" ht="15.75" customHeight="1">
      <c r="C583" s="78"/>
    </row>
    <row r="584" ht="15.75" customHeight="1">
      <c r="C584" s="78"/>
    </row>
    <row r="585" ht="15.75" customHeight="1">
      <c r="C585" s="78"/>
    </row>
    <row r="586" ht="15.75" customHeight="1">
      <c r="C586" s="78"/>
    </row>
    <row r="587" ht="15.75" customHeight="1">
      <c r="C587" s="78"/>
    </row>
    <row r="588" ht="15.75" customHeight="1">
      <c r="C588" s="78"/>
    </row>
    <row r="589" ht="15.75" customHeight="1">
      <c r="C589" s="78"/>
    </row>
    <row r="590" ht="15.75" customHeight="1">
      <c r="C590" s="78"/>
    </row>
    <row r="591" ht="15.75" customHeight="1">
      <c r="C591" s="78"/>
    </row>
    <row r="592" ht="15.75" customHeight="1">
      <c r="C592" s="78"/>
    </row>
    <row r="593" ht="15.75" customHeight="1">
      <c r="C593" s="78"/>
    </row>
    <row r="594" ht="15.75" customHeight="1">
      <c r="C594" s="78"/>
    </row>
    <row r="595" ht="15.75" customHeight="1">
      <c r="C595" s="78"/>
    </row>
    <row r="596" ht="15.75" customHeight="1">
      <c r="C596" s="78"/>
    </row>
    <row r="597" ht="15.75" customHeight="1">
      <c r="C597" s="78"/>
    </row>
    <row r="598" ht="15.75" customHeight="1">
      <c r="C598" s="78"/>
    </row>
    <row r="599" ht="15.75" customHeight="1">
      <c r="C599" s="78"/>
    </row>
    <row r="600" ht="15.75" customHeight="1">
      <c r="C600" s="78"/>
    </row>
    <row r="601" ht="15.75" customHeight="1">
      <c r="C601" s="78"/>
    </row>
    <row r="602" ht="15.75" customHeight="1">
      <c r="C602" s="78"/>
    </row>
    <row r="603" ht="15.75" customHeight="1">
      <c r="C603" s="78"/>
    </row>
    <row r="604" ht="15.75" customHeight="1">
      <c r="C604" s="78"/>
    </row>
    <row r="605" ht="15.75" customHeight="1">
      <c r="C605" s="78"/>
    </row>
    <row r="606" ht="15.75" customHeight="1">
      <c r="C606" s="78"/>
    </row>
    <row r="607" ht="15.75" customHeight="1">
      <c r="C607" s="78"/>
    </row>
    <row r="608" ht="15.75" customHeight="1">
      <c r="C608" s="78"/>
    </row>
    <row r="609" ht="15.75" customHeight="1">
      <c r="C609" s="78"/>
    </row>
    <row r="610" ht="15.75" customHeight="1">
      <c r="C610" s="78"/>
    </row>
    <row r="611" ht="15.75" customHeight="1">
      <c r="C611" s="78"/>
    </row>
    <row r="612" ht="15.75" customHeight="1">
      <c r="C612" s="78"/>
    </row>
    <row r="613" ht="15.75" customHeight="1">
      <c r="C613" s="78"/>
    </row>
    <row r="614" ht="15.75" customHeight="1">
      <c r="C614" s="78"/>
    </row>
    <row r="615" ht="15.75" customHeight="1">
      <c r="C615" s="78"/>
    </row>
    <row r="616" ht="15.75" customHeight="1">
      <c r="C616" s="78"/>
    </row>
    <row r="617" ht="15.75" customHeight="1">
      <c r="C617" s="78"/>
    </row>
    <row r="618" ht="15.75" customHeight="1">
      <c r="C618" s="78"/>
    </row>
    <row r="619" ht="15.75" customHeight="1">
      <c r="C619" s="78"/>
    </row>
    <row r="620" ht="15.75" customHeight="1">
      <c r="C620" s="78"/>
    </row>
    <row r="621" ht="15.75" customHeight="1">
      <c r="C621" s="78"/>
    </row>
    <row r="622" ht="15.75" customHeight="1">
      <c r="C622" s="78"/>
    </row>
    <row r="623" ht="15.75" customHeight="1">
      <c r="C623" s="78"/>
    </row>
    <row r="624" ht="15.75" customHeight="1">
      <c r="C624" s="78"/>
    </row>
    <row r="625" ht="15.75" customHeight="1">
      <c r="C625" s="78"/>
    </row>
    <row r="626" ht="15.75" customHeight="1">
      <c r="C626" s="78"/>
    </row>
    <row r="627" ht="15.75" customHeight="1">
      <c r="C627" s="78"/>
    </row>
    <row r="628" ht="15.75" customHeight="1">
      <c r="C628" s="78"/>
    </row>
    <row r="629" ht="15.75" customHeight="1">
      <c r="C629" s="78"/>
    </row>
    <row r="630" ht="15.75" customHeight="1">
      <c r="C630" s="78"/>
    </row>
    <row r="631" ht="15.75" customHeight="1">
      <c r="C631" s="78"/>
    </row>
    <row r="632" ht="15.75" customHeight="1">
      <c r="C632" s="78"/>
    </row>
    <row r="633" ht="15.75" customHeight="1">
      <c r="C633" s="78"/>
    </row>
    <row r="634" ht="15.75" customHeight="1">
      <c r="C634" s="78"/>
    </row>
    <row r="635" ht="15.75" customHeight="1">
      <c r="C635" s="78"/>
    </row>
    <row r="636" ht="15.75" customHeight="1">
      <c r="C636" s="78"/>
    </row>
    <row r="637" ht="15.75" customHeight="1">
      <c r="C637" s="78"/>
    </row>
    <row r="638" ht="15.75" customHeight="1">
      <c r="C638" s="78"/>
    </row>
    <row r="639" ht="15.75" customHeight="1">
      <c r="C639" s="78"/>
    </row>
    <row r="640" ht="15.75" customHeight="1">
      <c r="C640" s="78"/>
    </row>
    <row r="641" ht="15.75" customHeight="1">
      <c r="C641" s="78"/>
    </row>
    <row r="642" ht="15.75" customHeight="1">
      <c r="C642" s="78"/>
    </row>
    <row r="643" ht="15.75" customHeight="1">
      <c r="C643" s="78"/>
    </row>
    <row r="644" ht="15.75" customHeight="1">
      <c r="C644" s="78"/>
    </row>
    <row r="645" ht="15.75" customHeight="1">
      <c r="C645" s="78"/>
    </row>
    <row r="646" ht="15.75" customHeight="1">
      <c r="C646" s="78"/>
    </row>
    <row r="647" ht="15.75" customHeight="1">
      <c r="C647" s="78"/>
    </row>
    <row r="648" ht="15.75" customHeight="1">
      <c r="C648" s="78"/>
    </row>
    <row r="649" ht="15.75" customHeight="1">
      <c r="C649" s="78"/>
    </row>
    <row r="650" ht="15.75" customHeight="1">
      <c r="C650" s="78"/>
    </row>
    <row r="651" ht="15.75" customHeight="1">
      <c r="C651" s="78"/>
    </row>
    <row r="652" ht="15.75" customHeight="1">
      <c r="C652" s="78"/>
    </row>
    <row r="653" ht="15.75" customHeight="1">
      <c r="C653" s="78"/>
    </row>
    <row r="654" ht="15.75" customHeight="1">
      <c r="C654" s="78"/>
    </row>
    <row r="655" ht="15.75" customHeight="1">
      <c r="C655" s="78"/>
    </row>
    <row r="656" ht="15.75" customHeight="1">
      <c r="C656" s="78"/>
    </row>
    <row r="657" ht="15.75" customHeight="1">
      <c r="C657" s="78"/>
    </row>
    <row r="658" ht="15.75" customHeight="1">
      <c r="C658" s="78"/>
    </row>
    <row r="659" ht="15.75" customHeight="1">
      <c r="C659" s="78"/>
    </row>
    <row r="660" ht="15.75" customHeight="1">
      <c r="C660" s="78"/>
    </row>
    <row r="661" ht="15.75" customHeight="1">
      <c r="C661" s="78"/>
    </row>
    <row r="662" ht="15.75" customHeight="1">
      <c r="C662" s="78"/>
    </row>
    <row r="663" ht="15.75" customHeight="1">
      <c r="C663" s="78"/>
    </row>
    <row r="664" ht="15.75" customHeight="1">
      <c r="C664" s="78"/>
    </row>
    <row r="665" ht="15.75" customHeight="1">
      <c r="C665" s="78"/>
    </row>
    <row r="666" ht="15.75" customHeight="1">
      <c r="C666" s="78"/>
    </row>
    <row r="667" ht="15.75" customHeight="1">
      <c r="C667" s="78"/>
    </row>
    <row r="668" ht="15.75" customHeight="1">
      <c r="C668" s="78"/>
    </row>
    <row r="669" ht="15.75" customHeight="1">
      <c r="C669" s="78"/>
    </row>
    <row r="670" ht="15.75" customHeight="1">
      <c r="C670" s="78"/>
    </row>
    <row r="671" ht="15.75" customHeight="1">
      <c r="C671" s="78"/>
    </row>
    <row r="672" ht="15.75" customHeight="1">
      <c r="C672" s="78"/>
    </row>
    <row r="673" ht="15.75" customHeight="1">
      <c r="C673" s="78"/>
    </row>
    <row r="674" ht="15.75" customHeight="1">
      <c r="C674" s="78"/>
    </row>
    <row r="675" ht="15.75" customHeight="1">
      <c r="C675" s="78"/>
    </row>
    <row r="676" ht="15.75" customHeight="1">
      <c r="C676" s="78"/>
    </row>
    <row r="677" ht="15.75" customHeight="1">
      <c r="C677" s="78"/>
    </row>
    <row r="678" ht="15.75" customHeight="1">
      <c r="C678" s="78"/>
    </row>
    <row r="679" ht="15.75" customHeight="1">
      <c r="C679" s="78"/>
    </row>
    <row r="680" ht="15.75" customHeight="1">
      <c r="C680" s="78"/>
    </row>
    <row r="681" ht="15.75" customHeight="1">
      <c r="C681" s="78"/>
    </row>
    <row r="682" ht="15.75" customHeight="1">
      <c r="C682" s="78"/>
    </row>
    <row r="683" ht="15.75" customHeight="1">
      <c r="C683" s="78"/>
    </row>
    <row r="684" ht="15.75" customHeight="1">
      <c r="C684" s="78"/>
    </row>
    <row r="685" ht="15.75" customHeight="1">
      <c r="C685" s="78"/>
    </row>
    <row r="686" ht="15.75" customHeight="1">
      <c r="C686" s="78"/>
    </row>
    <row r="687" ht="15.75" customHeight="1">
      <c r="C687" s="78"/>
    </row>
    <row r="688" ht="15.75" customHeight="1">
      <c r="C688" s="78"/>
    </row>
    <row r="689" ht="15.75" customHeight="1">
      <c r="C689" s="78"/>
    </row>
    <row r="690" ht="15.75" customHeight="1">
      <c r="C690" s="78"/>
    </row>
    <row r="691" ht="15.75" customHeight="1">
      <c r="C691" s="78"/>
    </row>
    <row r="692" ht="15.75" customHeight="1">
      <c r="C692" s="78"/>
    </row>
    <row r="693" ht="15.75" customHeight="1">
      <c r="C693" s="78"/>
    </row>
    <row r="694" ht="15.75" customHeight="1">
      <c r="C694" s="78"/>
    </row>
    <row r="695" ht="15.75" customHeight="1">
      <c r="C695" s="78"/>
    </row>
    <row r="696" ht="15.75" customHeight="1">
      <c r="C696" s="78"/>
    </row>
    <row r="697" ht="15.75" customHeight="1">
      <c r="C697" s="78"/>
    </row>
    <row r="698" ht="15.75" customHeight="1">
      <c r="C698" s="78"/>
    </row>
    <row r="699" ht="15.75" customHeight="1">
      <c r="C699" s="78"/>
    </row>
    <row r="700" ht="15.75" customHeight="1">
      <c r="C700" s="78"/>
    </row>
    <row r="701" ht="15.75" customHeight="1">
      <c r="C701" s="78"/>
    </row>
    <row r="702" ht="15.75" customHeight="1">
      <c r="C702" s="78"/>
    </row>
    <row r="703" ht="15.75" customHeight="1">
      <c r="C703" s="78"/>
    </row>
    <row r="704" ht="15.75" customHeight="1">
      <c r="C704" s="78"/>
    </row>
    <row r="705" ht="15.75" customHeight="1">
      <c r="C705" s="78"/>
    </row>
    <row r="706" ht="15.75" customHeight="1">
      <c r="C706" s="78"/>
    </row>
    <row r="707" ht="15.75" customHeight="1">
      <c r="C707" s="78"/>
    </row>
    <row r="708" ht="15.75" customHeight="1">
      <c r="C708" s="78"/>
    </row>
    <row r="709" ht="15.75" customHeight="1">
      <c r="C709" s="78"/>
    </row>
    <row r="710" ht="15.75" customHeight="1">
      <c r="C710" s="78"/>
    </row>
    <row r="711" ht="15.75" customHeight="1">
      <c r="C711" s="78"/>
    </row>
    <row r="712" ht="15.75" customHeight="1">
      <c r="C712" s="78"/>
    </row>
    <row r="713" ht="15.75" customHeight="1">
      <c r="C713" s="78"/>
    </row>
    <row r="714" ht="15.75" customHeight="1">
      <c r="C714" s="78"/>
    </row>
    <row r="715" ht="15.75" customHeight="1">
      <c r="C715" s="78"/>
    </row>
    <row r="716" ht="15.75" customHeight="1">
      <c r="C716" s="78"/>
    </row>
    <row r="717" ht="15.75" customHeight="1">
      <c r="C717" s="78"/>
    </row>
    <row r="718" ht="15.75" customHeight="1">
      <c r="C718" s="78"/>
    </row>
    <row r="719" ht="15.75" customHeight="1">
      <c r="C719" s="78"/>
    </row>
    <row r="720" ht="15.75" customHeight="1">
      <c r="C720" s="78"/>
    </row>
    <row r="721" ht="15.75" customHeight="1">
      <c r="C721" s="78"/>
    </row>
    <row r="722" ht="15.75" customHeight="1">
      <c r="C722" s="78"/>
    </row>
    <row r="723" ht="15.75" customHeight="1">
      <c r="C723" s="78"/>
    </row>
    <row r="724" ht="15.75" customHeight="1">
      <c r="C724" s="78"/>
    </row>
    <row r="725" ht="15.75" customHeight="1">
      <c r="C725" s="78"/>
    </row>
    <row r="726" ht="15.75" customHeight="1">
      <c r="C726" s="78"/>
    </row>
    <row r="727" ht="15.75" customHeight="1">
      <c r="C727" s="78"/>
    </row>
    <row r="728" ht="15.75" customHeight="1">
      <c r="C728" s="78"/>
    </row>
    <row r="729" ht="15.75" customHeight="1">
      <c r="C729" s="78"/>
    </row>
    <row r="730" ht="15.75" customHeight="1">
      <c r="C730" s="78"/>
    </row>
    <row r="731" ht="15.75" customHeight="1">
      <c r="C731" s="78"/>
    </row>
    <row r="732" ht="15.75" customHeight="1">
      <c r="C732" s="78"/>
    </row>
    <row r="733" ht="15.75" customHeight="1">
      <c r="C733" s="78"/>
    </row>
    <row r="734" ht="15.75" customHeight="1">
      <c r="C734" s="78"/>
    </row>
    <row r="735" ht="15.75" customHeight="1">
      <c r="C735" s="78"/>
    </row>
    <row r="736" ht="15.75" customHeight="1">
      <c r="C736" s="78"/>
    </row>
    <row r="737" ht="15.75" customHeight="1">
      <c r="C737" s="78"/>
    </row>
    <row r="738" ht="15.75" customHeight="1">
      <c r="C738" s="78"/>
    </row>
    <row r="739" ht="15.75" customHeight="1">
      <c r="C739" s="78"/>
    </row>
    <row r="740" ht="15.75" customHeight="1">
      <c r="C740" s="78"/>
    </row>
    <row r="741" ht="15.75" customHeight="1">
      <c r="C741" s="78"/>
    </row>
    <row r="742" ht="15.75" customHeight="1">
      <c r="C742" s="78"/>
    </row>
    <row r="743" ht="15.75" customHeight="1">
      <c r="C743" s="78"/>
    </row>
    <row r="744" ht="15.75" customHeight="1">
      <c r="C744" s="78"/>
    </row>
    <row r="745" ht="15.75" customHeight="1">
      <c r="C745" s="78"/>
    </row>
    <row r="746" ht="15.75" customHeight="1">
      <c r="C746" s="78"/>
    </row>
    <row r="747" ht="15.75" customHeight="1">
      <c r="C747" s="78"/>
    </row>
    <row r="748" ht="15.75" customHeight="1">
      <c r="C748" s="78"/>
    </row>
    <row r="749" ht="15.75" customHeight="1">
      <c r="C749" s="78"/>
    </row>
    <row r="750" ht="15.75" customHeight="1">
      <c r="C750" s="78"/>
    </row>
    <row r="751" ht="15.75" customHeight="1">
      <c r="C751" s="78"/>
    </row>
    <row r="752" ht="15.75" customHeight="1">
      <c r="C752" s="78"/>
    </row>
    <row r="753" ht="15.75" customHeight="1">
      <c r="C753" s="78"/>
    </row>
    <row r="754" ht="15.75" customHeight="1">
      <c r="C754" s="78"/>
    </row>
    <row r="755" ht="15.75" customHeight="1">
      <c r="C755" s="78"/>
    </row>
    <row r="756" ht="15.75" customHeight="1">
      <c r="C756" s="78"/>
    </row>
    <row r="757" ht="15.75" customHeight="1">
      <c r="C757" s="78"/>
    </row>
    <row r="758" ht="15.75" customHeight="1">
      <c r="C758" s="78"/>
    </row>
    <row r="759" ht="15.75" customHeight="1">
      <c r="C759" s="78"/>
    </row>
    <row r="760" ht="15.75" customHeight="1">
      <c r="C760" s="78"/>
    </row>
    <row r="761" ht="15.75" customHeight="1">
      <c r="C761" s="78"/>
    </row>
    <row r="762" ht="15.75" customHeight="1">
      <c r="C762" s="78"/>
    </row>
    <row r="763" ht="15.75" customHeight="1">
      <c r="C763" s="78"/>
    </row>
    <row r="764" ht="15.75" customHeight="1">
      <c r="C764" s="78"/>
    </row>
    <row r="765" ht="15.75" customHeight="1">
      <c r="C765" s="78"/>
    </row>
    <row r="766" ht="15.75" customHeight="1">
      <c r="C766" s="78"/>
    </row>
    <row r="767" ht="15.75" customHeight="1">
      <c r="C767" s="78"/>
    </row>
    <row r="768" ht="15.75" customHeight="1">
      <c r="C768" s="78"/>
    </row>
    <row r="769" ht="15.75" customHeight="1">
      <c r="C769" s="78"/>
    </row>
    <row r="770" ht="15.75" customHeight="1">
      <c r="C770" s="78"/>
    </row>
    <row r="771" ht="15.75" customHeight="1">
      <c r="C771" s="78"/>
    </row>
    <row r="772" ht="15.75" customHeight="1">
      <c r="C772" s="78"/>
    </row>
    <row r="773" ht="15.75" customHeight="1">
      <c r="C773" s="78"/>
    </row>
    <row r="774" ht="15.75" customHeight="1">
      <c r="C774" s="78"/>
    </row>
    <row r="775" ht="15.75" customHeight="1">
      <c r="C775" s="78"/>
    </row>
    <row r="776" ht="15.75" customHeight="1">
      <c r="C776" s="78"/>
    </row>
    <row r="777" ht="15.75" customHeight="1">
      <c r="C777" s="78"/>
    </row>
    <row r="778" ht="15.75" customHeight="1">
      <c r="C778" s="78"/>
    </row>
    <row r="779" ht="15.75" customHeight="1">
      <c r="C779" s="78"/>
    </row>
    <row r="780" ht="15.75" customHeight="1">
      <c r="C780" s="78"/>
    </row>
    <row r="781" ht="15.75" customHeight="1">
      <c r="C781" s="78"/>
    </row>
    <row r="782" ht="15.75" customHeight="1">
      <c r="C782" s="78"/>
    </row>
    <row r="783" ht="15.75" customHeight="1">
      <c r="C783" s="78"/>
    </row>
    <row r="784" ht="15.75" customHeight="1">
      <c r="C784" s="78"/>
    </row>
    <row r="785" ht="15.75" customHeight="1">
      <c r="C785" s="78"/>
    </row>
    <row r="786" ht="15.75" customHeight="1">
      <c r="C786" s="78"/>
    </row>
    <row r="787" ht="15.75" customHeight="1">
      <c r="C787" s="78"/>
    </row>
    <row r="788" ht="15.75" customHeight="1">
      <c r="C788" s="78"/>
    </row>
    <row r="789" ht="15.75" customHeight="1">
      <c r="C789" s="78"/>
    </row>
    <row r="790" ht="15.75" customHeight="1">
      <c r="C790" s="78"/>
    </row>
    <row r="791" ht="15.75" customHeight="1">
      <c r="C791" s="78"/>
    </row>
    <row r="792" ht="15.75" customHeight="1">
      <c r="C792" s="78"/>
    </row>
    <row r="793" ht="15.75" customHeight="1">
      <c r="C793" s="78"/>
    </row>
    <row r="794" ht="15.75" customHeight="1">
      <c r="C794" s="78"/>
    </row>
    <row r="795" ht="15.75" customHeight="1">
      <c r="C795" s="78"/>
    </row>
    <row r="796" ht="15.75" customHeight="1">
      <c r="C796" s="78"/>
    </row>
    <row r="797" ht="15.75" customHeight="1">
      <c r="C797" s="78"/>
    </row>
    <row r="798" ht="15.75" customHeight="1">
      <c r="C798" s="78"/>
    </row>
    <row r="799" ht="15.75" customHeight="1">
      <c r="C799" s="78"/>
    </row>
    <row r="800" ht="15.75" customHeight="1">
      <c r="C800" s="78"/>
    </row>
    <row r="801" ht="15.75" customHeight="1">
      <c r="C801" s="78"/>
    </row>
    <row r="802" ht="15.75" customHeight="1">
      <c r="C802" s="78"/>
    </row>
    <row r="803" ht="15.75" customHeight="1">
      <c r="C803" s="78"/>
    </row>
    <row r="804" ht="15.75" customHeight="1">
      <c r="C804" s="78"/>
    </row>
    <row r="805" ht="15.75" customHeight="1">
      <c r="C805" s="78"/>
    </row>
    <row r="806" ht="15.75" customHeight="1">
      <c r="C806" s="78"/>
    </row>
    <row r="807" ht="15.75" customHeight="1">
      <c r="C807" s="78"/>
    </row>
    <row r="808" ht="15.75" customHeight="1">
      <c r="C808" s="78"/>
    </row>
    <row r="809" ht="15.75" customHeight="1">
      <c r="C809" s="78"/>
    </row>
    <row r="810" ht="15.75" customHeight="1">
      <c r="C810" s="78"/>
    </row>
    <row r="811" ht="15.75" customHeight="1">
      <c r="C811" s="78"/>
    </row>
    <row r="812" ht="15.75" customHeight="1">
      <c r="C812" s="78"/>
    </row>
    <row r="813" ht="15.75" customHeight="1">
      <c r="C813" s="78"/>
    </row>
    <row r="814" ht="15.75" customHeight="1">
      <c r="C814" s="78"/>
    </row>
    <row r="815" ht="15.75" customHeight="1">
      <c r="C815" s="78"/>
    </row>
    <row r="816" ht="15.75" customHeight="1">
      <c r="C816" s="78"/>
    </row>
    <row r="817" ht="15.75" customHeight="1">
      <c r="C817" s="78"/>
    </row>
    <row r="818" ht="15.75" customHeight="1">
      <c r="C818" s="78"/>
    </row>
    <row r="819" ht="15.75" customHeight="1">
      <c r="C819" s="78"/>
    </row>
    <row r="820" ht="15.75" customHeight="1">
      <c r="C820" s="78"/>
    </row>
    <row r="821" ht="15.75" customHeight="1">
      <c r="C821" s="78"/>
    </row>
    <row r="822" ht="15.75" customHeight="1">
      <c r="C822" s="78"/>
    </row>
    <row r="823" ht="15.75" customHeight="1">
      <c r="C823" s="78"/>
    </row>
    <row r="824" ht="15.75" customHeight="1">
      <c r="C824" s="78"/>
    </row>
    <row r="825" ht="15.75" customHeight="1">
      <c r="C825" s="78"/>
    </row>
    <row r="826" ht="15.75" customHeight="1">
      <c r="C826" s="78"/>
    </row>
    <row r="827" ht="15.75" customHeight="1">
      <c r="C827" s="78"/>
    </row>
    <row r="828" ht="15.75" customHeight="1">
      <c r="C828" s="78"/>
    </row>
    <row r="829" ht="15.75" customHeight="1">
      <c r="C829" s="78"/>
    </row>
    <row r="830" ht="15.75" customHeight="1">
      <c r="C830" s="78"/>
    </row>
    <row r="831" ht="15.75" customHeight="1">
      <c r="C831" s="78"/>
    </row>
    <row r="832" ht="15.75" customHeight="1">
      <c r="C832" s="78"/>
    </row>
    <row r="833" ht="15.75" customHeight="1">
      <c r="C833" s="78"/>
    </row>
    <row r="834" ht="15.75" customHeight="1">
      <c r="C834" s="78"/>
    </row>
    <row r="835" ht="15.75" customHeight="1">
      <c r="C835" s="78"/>
    </row>
    <row r="836" ht="15.75" customHeight="1">
      <c r="C836" s="78"/>
    </row>
    <row r="837" ht="15.75" customHeight="1">
      <c r="C837" s="78"/>
    </row>
    <row r="838" ht="15.75" customHeight="1">
      <c r="C838" s="78"/>
    </row>
    <row r="839" ht="15.75" customHeight="1">
      <c r="C839" s="78"/>
    </row>
    <row r="840" ht="15.75" customHeight="1">
      <c r="C840" s="78"/>
    </row>
    <row r="841" ht="15.75" customHeight="1">
      <c r="C841" s="78"/>
    </row>
    <row r="842" ht="15.75" customHeight="1">
      <c r="C842" s="78"/>
    </row>
    <row r="843" ht="15.75" customHeight="1">
      <c r="C843" s="78"/>
    </row>
    <row r="844" ht="15.75" customHeight="1">
      <c r="C844" s="78"/>
    </row>
    <row r="845" ht="15.75" customHeight="1">
      <c r="C845" s="78"/>
    </row>
    <row r="846" ht="15.75" customHeight="1">
      <c r="C846" s="78"/>
    </row>
    <row r="847" ht="15.75" customHeight="1">
      <c r="C847" s="78"/>
    </row>
    <row r="848" ht="15.75" customHeight="1">
      <c r="C848" s="78"/>
    </row>
    <row r="849" ht="15.75" customHeight="1">
      <c r="C849" s="78"/>
    </row>
    <row r="850" ht="15.75" customHeight="1">
      <c r="C850" s="78"/>
    </row>
    <row r="851" ht="15.75" customHeight="1">
      <c r="C851" s="78"/>
    </row>
    <row r="852" ht="15.75" customHeight="1">
      <c r="C852" s="78"/>
    </row>
    <row r="853" ht="15.75" customHeight="1">
      <c r="C853" s="78"/>
    </row>
    <row r="854" ht="15.75" customHeight="1">
      <c r="C854" s="78"/>
    </row>
    <row r="855" ht="15.75" customHeight="1">
      <c r="C855" s="78"/>
    </row>
    <row r="856" ht="15.75" customHeight="1">
      <c r="C856" s="78"/>
    </row>
    <row r="857" ht="15.75" customHeight="1">
      <c r="C857" s="78"/>
    </row>
    <row r="858" ht="15.75" customHeight="1">
      <c r="C858" s="78"/>
    </row>
    <row r="859" ht="15.75" customHeight="1">
      <c r="C859" s="78"/>
    </row>
    <row r="860" ht="15.75" customHeight="1">
      <c r="C860" s="78"/>
    </row>
    <row r="861" ht="15.75" customHeight="1">
      <c r="C861" s="78"/>
    </row>
    <row r="862" ht="15.75" customHeight="1">
      <c r="C862" s="78"/>
    </row>
    <row r="863" ht="15.75" customHeight="1">
      <c r="C863" s="78"/>
    </row>
    <row r="864" ht="15.75" customHeight="1">
      <c r="C864" s="78"/>
    </row>
    <row r="865" ht="15.75" customHeight="1">
      <c r="C865" s="78"/>
    </row>
    <row r="866" ht="15.75" customHeight="1">
      <c r="C866" s="78"/>
    </row>
    <row r="867" ht="15.75" customHeight="1">
      <c r="C867" s="78"/>
    </row>
    <row r="868" ht="15.75" customHeight="1">
      <c r="C868" s="78"/>
    </row>
    <row r="869" ht="15.75" customHeight="1">
      <c r="C869" s="78"/>
    </row>
    <row r="870" ht="15.75" customHeight="1">
      <c r="C870" s="78"/>
    </row>
    <row r="871" ht="15.75" customHeight="1">
      <c r="C871" s="78"/>
    </row>
    <row r="872" ht="15.75" customHeight="1">
      <c r="C872" s="78"/>
    </row>
    <row r="873" ht="15.75" customHeight="1">
      <c r="C873" s="78"/>
    </row>
    <row r="874" ht="15.75" customHeight="1">
      <c r="C874" s="78"/>
    </row>
    <row r="875" ht="15.75" customHeight="1">
      <c r="C875" s="78"/>
    </row>
    <row r="876" ht="15.75" customHeight="1">
      <c r="C876" s="78"/>
    </row>
    <row r="877" ht="15.75" customHeight="1">
      <c r="C877" s="78"/>
    </row>
    <row r="878" ht="15.75" customHeight="1">
      <c r="C878" s="78"/>
    </row>
    <row r="879" ht="15.75" customHeight="1">
      <c r="C879" s="78"/>
    </row>
    <row r="880" ht="15.75" customHeight="1">
      <c r="C880" s="78"/>
    </row>
    <row r="881" ht="15.75" customHeight="1">
      <c r="C881" s="78"/>
    </row>
    <row r="882" ht="15.75" customHeight="1">
      <c r="C882" s="78"/>
    </row>
    <row r="883" ht="15.75" customHeight="1">
      <c r="C883" s="78"/>
    </row>
    <row r="884" ht="15.75" customHeight="1">
      <c r="C884" s="78"/>
    </row>
    <row r="885" ht="15.75" customHeight="1">
      <c r="C885" s="78"/>
    </row>
    <row r="886" ht="15.75" customHeight="1">
      <c r="C886" s="78"/>
    </row>
    <row r="887" ht="15.75" customHeight="1">
      <c r="C887" s="78"/>
    </row>
    <row r="888" ht="15.75" customHeight="1">
      <c r="C888" s="78"/>
    </row>
    <row r="889" ht="15.75" customHeight="1">
      <c r="C889" s="78"/>
    </row>
    <row r="890" ht="15.75" customHeight="1">
      <c r="C890" s="78"/>
    </row>
    <row r="891" ht="15.75" customHeight="1">
      <c r="C891" s="78"/>
    </row>
    <row r="892" ht="15.75" customHeight="1">
      <c r="C892" s="78"/>
    </row>
    <row r="893" ht="15.75" customHeight="1">
      <c r="C893" s="78"/>
    </row>
    <row r="894" ht="15.75" customHeight="1">
      <c r="C894" s="78"/>
    </row>
    <row r="895" ht="15.75" customHeight="1">
      <c r="C895" s="78"/>
    </row>
    <row r="896" ht="15.75" customHeight="1">
      <c r="C896" s="78"/>
    </row>
    <row r="897" ht="15.75" customHeight="1">
      <c r="C897" s="78"/>
    </row>
    <row r="898" ht="15.75" customHeight="1">
      <c r="C898" s="78"/>
    </row>
    <row r="899" ht="15.75" customHeight="1">
      <c r="C899" s="78"/>
    </row>
    <row r="900" ht="15.75" customHeight="1">
      <c r="C900" s="78"/>
    </row>
    <row r="901" ht="15.75" customHeight="1">
      <c r="C901" s="78"/>
    </row>
    <row r="902" ht="15.75" customHeight="1">
      <c r="C902" s="78"/>
    </row>
    <row r="903" ht="15.75" customHeight="1">
      <c r="C903" s="78"/>
    </row>
    <row r="904" ht="15.75" customHeight="1">
      <c r="C904" s="78"/>
    </row>
    <row r="905" ht="15.75" customHeight="1">
      <c r="C905" s="78"/>
    </row>
    <row r="906" ht="15.75" customHeight="1">
      <c r="C906" s="78"/>
    </row>
    <row r="907" ht="15.75" customHeight="1">
      <c r="C907" s="78"/>
    </row>
    <row r="908" ht="15.75" customHeight="1">
      <c r="C908" s="78"/>
    </row>
    <row r="909" ht="15.75" customHeight="1">
      <c r="C909" s="78"/>
    </row>
    <row r="910" ht="15.75" customHeight="1">
      <c r="C910" s="78"/>
    </row>
    <row r="911" ht="15.75" customHeight="1">
      <c r="C911" s="78"/>
    </row>
    <row r="912" ht="15.75" customHeight="1">
      <c r="C912" s="78"/>
    </row>
    <row r="913" ht="15.75" customHeight="1">
      <c r="C913" s="78"/>
    </row>
    <row r="914" ht="15.75" customHeight="1">
      <c r="C914" s="78"/>
    </row>
    <row r="915" ht="15.75" customHeight="1">
      <c r="C915" s="78"/>
    </row>
    <row r="916" ht="15.75" customHeight="1">
      <c r="C916" s="78"/>
    </row>
    <row r="917" ht="15.75" customHeight="1">
      <c r="C917" s="78"/>
    </row>
    <row r="918" ht="15.75" customHeight="1">
      <c r="C918" s="78"/>
    </row>
    <row r="919" ht="15.75" customHeight="1">
      <c r="C919" s="78"/>
    </row>
    <row r="920" ht="15.75" customHeight="1">
      <c r="C920" s="78"/>
    </row>
    <row r="921" ht="15.75" customHeight="1">
      <c r="C921" s="78"/>
    </row>
    <row r="922" ht="15.75" customHeight="1">
      <c r="C922" s="78"/>
    </row>
    <row r="923" ht="15.75" customHeight="1">
      <c r="C923" s="78"/>
    </row>
    <row r="924" ht="15.75" customHeight="1">
      <c r="C924" s="78"/>
    </row>
    <row r="925" ht="15.75" customHeight="1">
      <c r="C925" s="78"/>
    </row>
    <row r="926" ht="15.75" customHeight="1">
      <c r="C926" s="78"/>
    </row>
    <row r="927" ht="15.75" customHeight="1">
      <c r="C927" s="78"/>
    </row>
    <row r="928" ht="15.75" customHeight="1">
      <c r="C928" s="78"/>
    </row>
    <row r="929" ht="15.75" customHeight="1">
      <c r="C929" s="78"/>
    </row>
    <row r="930" ht="15.75" customHeight="1">
      <c r="C930" s="78"/>
    </row>
    <row r="931" ht="15.75" customHeight="1">
      <c r="C931" s="78"/>
    </row>
    <row r="932" ht="15.75" customHeight="1">
      <c r="C932" s="78"/>
    </row>
    <row r="933" ht="15.75" customHeight="1">
      <c r="C933" s="78"/>
    </row>
    <row r="934" ht="15.75" customHeight="1">
      <c r="C934" s="78"/>
    </row>
    <row r="935" ht="15.75" customHeight="1">
      <c r="C935" s="78"/>
    </row>
    <row r="936" ht="15.75" customHeight="1">
      <c r="C936" s="78"/>
    </row>
    <row r="937" ht="15.75" customHeight="1">
      <c r="C937" s="78"/>
    </row>
    <row r="938" ht="15.75" customHeight="1">
      <c r="C938" s="78"/>
    </row>
    <row r="939" ht="15.75" customHeight="1">
      <c r="C939" s="78"/>
    </row>
    <row r="940" ht="15.75" customHeight="1">
      <c r="C940" s="78"/>
    </row>
    <row r="941" ht="15.75" customHeight="1">
      <c r="C941" s="78"/>
    </row>
    <row r="942" ht="15.75" customHeight="1">
      <c r="C942" s="78"/>
    </row>
    <row r="943" ht="15.75" customHeight="1">
      <c r="C943" s="78"/>
    </row>
    <row r="944" ht="15.75" customHeight="1">
      <c r="C944" s="78"/>
    </row>
    <row r="945" ht="15.75" customHeight="1">
      <c r="C945" s="78"/>
    </row>
    <row r="946" ht="15.75" customHeight="1">
      <c r="C946" s="78"/>
    </row>
    <row r="947" ht="15.75" customHeight="1">
      <c r="C947" s="78"/>
    </row>
    <row r="948" ht="15.75" customHeight="1">
      <c r="C948" s="78"/>
    </row>
    <row r="949" ht="15.75" customHeight="1">
      <c r="C949" s="78"/>
    </row>
    <row r="950" ht="15.75" customHeight="1">
      <c r="C950" s="78"/>
    </row>
    <row r="951" ht="15.75" customHeight="1">
      <c r="C951" s="78"/>
    </row>
    <row r="952" ht="15.75" customHeight="1">
      <c r="C952" s="78"/>
    </row>
    <row r="953" ht="15.75" customHeight="1">
      <c r="C953" s="78"/>
    </row>
    <row r="954" ht="15.75" customHeight="1">
      <c r="C954" s="78"/>
    </row>
    <row r="955" ht="15.75" customHeight="1">
      <c r="C955" s="78"/>
    </row>
    <row r="956" ht="15.75" customHeight="1">
      <c r="C956" s="78"/>
    </row>
    <row r="957" ht="15.75" customHeight="1">
      <c r="C957" s="78"/>
    </row>
    <row r="958" ht="15.75" customHeight="1">
      <c r="C958" s="78"/>
    </row>
    <row r="959" ht="15.75" customHeight="1">
      <c r="C959" s="78"/>
    </row>
    <row r="960" ht="15.75" customHeight="1">
      <c r="C960" s="78"/>
    </row>
    <row r="961" ht="15.75" customHeight="1">
      <c r="C961" s="78"/>
    </row>
    <row r="962" ht="15.75" customHeight="1">
      <c r="C962" s="78"/>
    </row>
    <row r="963" ht="15.75" customHeight="1">
      <c r="C963" s="78"/>
    </row>
    <row r="964" ht="15.75" customHeight="1">
      <c r="C964" s="78"/>
    </row>
    <row r="965" ht="15.75" customHeight="1">
      <c r="C965" s="78"/>
    </row>
    <row r="966" ht="15.75" customHeight="1">
      <c r="C966" s="78"/>
    </row>
    <row r="967" ht="15.75" customHeight="1">
      <c r="C967" s="78"/>
    </row>
    <row r="968" ht="15.75" customHeight="1">
      <c r="C968" s="78"/>
    </row>
    <row r="969" ht="15.75" customHeight="1">
      <c r="C969" s="78"/>
    </row>
    <row r="970" ht="15.75" customHeight="1">
      <c r="C970" s="78"/>
    </row>
    <row r="971" ht="15.75" customHeight="1">
      <c r="C971" s="78"/>
    </row>
    <row r="972" ht="15.75" customHeight="1">
      <c r="C972" s="78"/>
    </row>
    <row r="973" ht="15.75" customHeight="1">
      <c r="C973" s="78"/>
    </row>
    <row r="974" ht="15.75" customHeight="1">
      <c r="C974" s="78"/>
    </row>
    <row r="975" ht="15.75" customHeight="1">
      <c r="C975" s="78"/>
    </row>
    <row r="976" ht="15.75" customHeight="1">
      <c r="C976" s="78"/>
    </row>
    <row r="977" ht="15.75" customHeight="1">
      <c r="C977" s="78"/>
    </row>
    <row r="978" ht="15.75" customHeight="1">
      <c r="C978" s="78"/>
    </row>
    <row r="979" ht="15.75" customHeight="1">
      <c r="C979" s="78"/>
    </row>
    <row r="980" ht="15.75" customHeight="1">
      <c r="C980" s="78"/>
    </row>
    <row r="981" ht="15.75" customHeight="1">
      <c r="C981" s="78"/>
    </row>
    <row r="982" ht="15.75" customHeight="1">
      <c r="C982" s="78"/>
    </row>
    <row r="983" ht="15.75" customHeight="1">
      <c r="C983" s="78"/>
    </row>
    <row r="984" ht="15.75" customHeight="1">
      <c r="C984" s="78"/>
    </row>
    <row r="985" ht="15.75" customHeight="1">
      <c r="C985" s="78"/>
    </row>
    <row r="986" ht="15.75" customHeight="1">
      <c r="C986" s="78"/>
    </row>
    <row r="987" ht="15.75" customHeight="1">
      <c r="C987" s="78"/>
    </row>
    <row r="988" ht="15.75" customHeight="1">
      <c r="C988" s="78"/>
    </row>
    <row r="989" ht="15.75" customHeight="1">
      <c r="C989" s="78"/>
    </row>
    <row r="990" ht="15.75" customHeight="1">
      <c r="C990" s="78"/>
    </row>
    <row r="991" ht="15.75" customHeight="1">
      <c r="C991" s="78"/>
    </row>
    <row r="992" ht="15.75" customHeight="1">
      <c r="C992" s="78"/>
    </row>
    <row r="993" ht="15.75" customHeight="1">
      <c r="C993" s="78"/>
    </row>
    <row r="994" ht="15.75" customHeight="1">
      <c r="C994" s="78"/>
    </row>
    <row r="995" ht="15.75" customHeight="1">
      <c r="C995" s="78"/>
    </row>
    <row r="996" ht="15.75" customHeight="1">
      <c r="C996" s="78"/>
    </row>
    <row r="997" ht="15.75" customHeight="1">
      <c r="C997" s="78"/>
    </row>
    <row r="998" ht="15.75" customHeight="1">
      <c r="C998" s="78"/>
    </row>
    <row r="999" ht="15.75" customHeight="1">
      <c r="C999" s="78"/>
    </row>
    <row r="1000" ht="15.75" customHeight="1">
      <c r="C1000" s="78"/>
    </row>
  </sheetData>
  <conditionalFormatting sqref="A21:Z21">
    <cfRule type="expression" dxfId="6" priority="1">
      <formula>$C20="No"</formula>
    </cfRule>
  </conditionalFormatting>
  <dataValidations>
    <dataValidation type="list" allowBlank="1" showErrorMessage="1" sqref="C12">
      <formula1>"&lt; 6 months,6 - 18 months,&gt; 18 months"</formula1>
    </dataValidation>
    <dataValidation type="list" allowBlank="1" showErrorMessage="1" sqref="C20">
      <formula1>"Yes,No"</formula1>
    </dataValidation>
    <dataValidation type="decimal" operator="greaterThan" allowBlank="1" showDropDown="1" showInputMessage="1" showErrorMessage="1" prompt="Enter a value" sqref="C14 C16">
      <formula1>-1.0</formula1>
    </dataValidation>
  </dataValidations>
  <printOptions/>
  <pageMargins bottom="0.75" footer="0.0" header="0.0" left="0.7" right="0.7" top="0.75"/>
  <pageSetup orientation="landscape"/>
  <headerFooter>
    <oddFooter>&amp;C_x000D_#000000 Britam Confidential</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6.38"/>
    <col customWidth="1" min="2" max="2" width="63.88"/>
    <col customWidth="1" min="3" max="3" width="84.38"/>
    <col hidden="1" min="5" max="5" width="12.63"/>
  </cols>
  <sheetData>
    <row r="1" ht="59.25" customHeight="1">
      <c r="A1" s="142"/>
      <c r="B1" s="2"/>
      <c r="C1" s="168"/>
      <c r="D1" s="169"/>
      <c r="E1" s="143"/>
      <c r="F1" s="2"/>
      <c r="G1" s="2"/>
      <c r="H1" s="2"/>
      <c r="I1" s="2"/>
      <c r="J1" s="2"/>
      <c r="K1" s="2"/>
      <c r="L1" s="2"/>
      <c r="M1" s="2"/>
      <c r="N1" s="2"/>
      <c r="O1" s="2"/>
      <c r="P1" s="2"/>
      <c r="Q1" s="2"/>
      <c r="R1" s="2"/>
      <c r="S1" s="2"/>
      <c r="T1" s="2"/>
      <c r="U1" s="2"/>
      <c r="V1" s="2"/>
      <c r="W1" s="2"/>
      <c r="X1" s="2"/>
      <c r="Y1" s="2"/>
      <c r="Z1" s="2"/>
    </row>
    <row r="2" ht="15.75" customHeight="1">
      <c r="A2" s="142"/>
      <c r="B2" s="2"/>
      <c r="C2" s="2"/>
      <c r="D2" s="169"/>
      <c r="E2" s="143"/>
      <c r="F2" s="2"/>
      <c r="G2" s="2"/>
      <c r="H2" s="2"/>
      <c r="I2" s="2"/>
      <c r="J2" s="2"/>
      <c r="K2" s="2"/>
      <c r="L2" s="2"/>
      <c r="M2" s="2"/>
      <c r="N2" s="2"/>
      <c r="O2" s="2"/>
      <c r="P2" s="2"/>
      <c r="Q2" s="2"/>
      <c r="R2" s="2"/>
      <c r="S2" s="2"/>
      <c r="T2" s="2"/>
      <c r="U2" s="2"/>
      <c r="V2" s="2"/>
      <c r="W2" s="2"/>
      <c r="X2" s="2"/>
      <c r="Y2" s="2"/>
      <c r="Z2" s="2"/>
    </row>
    <row r="3" ht="24.75" customHeight="1">
      <c r="A3" s="142"/>
      <c r="B3" s="144" t="s">
        <v>295</v>
      </c>
      <c r="C3" s="170"/>
      <c r="D3" s="169"/>
      <c r="E3" s="143"/>
      <c r="F3" s="2"/>
      <c r="G3" s="2"/>
      <c r="H3" s="2"/>
      <c r="I3" s="2"/>
      <c r="J3" s="2"/>
      <c r="K3" s="2"/>
      <c r="L3" s="2"/>
      <c r="M3" s="2"/>
      <c r="N3" s="2"/>
      <c r="O3" s="2"/>
      <c r="P3" s="2"/>
      <c r="Q3" s="2"/>
      <c r="R3" s="2"/>
      <c r="S3" s="2"/>
      <c r="T3" s="2"/>
      <c r="U3" s="2"/>
      <c r="V3" s="2"/>
      <c r="W3" s="2"/>
      <c r="X3" s="2"/>
      <c r="Y3" s="2"/>
      <c r="Z3" s="2"/>
    </row>
    <row r="4" ht="31.5" customHeight="1">
      <c r="A4" s="146"/>
      <c r="B4" s="171" t="s">
        <v>296</v>
      </c>
      <c r="D4" s="169"/>
      <c r="E4" s="143"/>
      <c r="F4" s="2"/>
      <c r="G4" s="2"/>
      <c r="H4" s="2"/>
      <c r="I4" s="2"/>
      <c r="J4" s="2"/>
      <c r="K4" s="2"/>
      <c r="L4" s="2"/>
      <c r="M4" s="2"/>
      <c r="N4" s="2"/>
      <c r="O4" s="2"/>
      <c r="P4" s="2"/>
      <c r="Q4" s="2"/>
      <c r="R4" s="2"/>
      <c r="S4" s="2"/>
      <c r="T4" s="2"/>
      <c r="U4" s="2"/>
      <c r="V4" s="2"/>
      <c r="W4" s="2"/>
      <c r="X4" s="2"/>
      <c r="Y4" s="2"/>
      <c r="Z4" s="2"/>
    </row>
    <row r="5" ht="15.75" customHeight="1">
      <c r="A5" s="142"/>
      <c r="B5" s="2"/>
      <c r="C5" s="2"/>
      <c r="D5" s="169"/>
      <c r="E5" s="143"/>
      <c r="F5" s="2"/>
      <c r="G5" s="2"/>
      <c r="H5" s="2"/>
      <c r="I5" s="2"/>
      <c r="J5" s="2"/>
      <c r="K5" s="2"/>
      <c r="L5" s="2"/>
      <c r="M5" s="2"/>
      <c r="N5" s="2"/>
      <c r="O5" s="2"/>
      <c r="P5" s="2"/>
      <c r="Q5" s="2"/>
      <c r="R5" s="2"/>
      <c r="S5" s="2"/>
      <c r="T5" s="2"/>
      <c r="U5" s="2"/>
      <c r="V5" s="2"/>
      <c r="W5" s="2"/>
      <c r="X5" s="2"/>
      <c r="Y5" s="2"/>
      <c r="Z5" s="2"/>
    </row>
    <row r="6" ht="24.75" customHeight="1">
      <c r="A6" s="142"/>
      <c r="B6" s="172" t="s">
        <v>24</v>
      </c>
      <c r="C6" s="172" t="s">
        <v>297</v>
      </c>
      <c r="D6" s="173"/>
      <c r="E6" s="143" t="b">
        <f>AND(E7:E11)</f>
        <v>1</v>
      </c>
      <c r="F6" s="2"/>
      <c r="G6" s="2"/>
      <c r="H6" s="2"/>
      <c r="I6" s="2"/>
      <c r="J6" s="2"/>
      <c r="K6" s="2"/>
      <c r="L6" s="2"/>
      <c r="M6" s="2"/>
      <c r="N6" s="2"/>
      <c r="O6" s="2"/>
      <c r="P6" s="2"/>
      <c r="Q6" s="2"/>
      <c r="R6" s="2"/>
      <c r="S6" s="2"/>
      <c r="T6" s="2"/>
      <c r="U6" s="2"/>
      <c r="V6" s="2"/>
      <c r="W6" s="2"/>
      <c r="X6" s="2"/>
      <c r="Y6" s="2"/>
      <c r="Z6" s="2"/>
    </row>
    <row r="7" ht="48.75" customHeight="1">
      <c r="A7" s="147">
        <v>1.0</v>
      </c>
      <c r="B7" s="174" t="s">
        <v>298</v>
      </c>
      <c r="C7" s="175">
        <v>1.1</v>
      </c>
      <c r="D7" s="176"/>
      <c r="E7" s="177" t="b">
        <f t="shared" ref="E7:E11" si="1">NOT(ISBLANK(C7))</f>
        <v>1</v>
      </c>
      <c r="F7" s="148"/>
      <c r="G7" s="148"/>
      <c r="H7" s="148"/>
      <c r="I7" s="148"/>
      <c r="J7" s="148"/>
      <c r="K7" s="148"/>
      <c r="L7" s="148"/>
      <c r="M7" s="148"/>
      <c r="N7" s="148"/>
      <c r="O7" s="148"/>
      <c r="P7" s="148"/>
      <c r="Q7" s="148"/>
      <c r="R7" s="148"/>
      <c r="S7" s="148"/>
      <c r="T7" s="148"/>
      <c r="U7" s="148"/>
      <c r="V7" s="148"/>
      <c r="W7" s="148"/>
      <c r="X7" s="148"/>
      <c r="Y7" s="148"/>
      <c r="Z7" s="148"/>
    </row>
    <row r="8" ht="48.75" customHeight="1">
      <c r="A8" s="147">
        <v>2.0</v>
      </c>
      <c r="B8" s="178" t="s">
        <v>299</v>
      </c>
      <c r="C8" s="179" t="s">
        <v>51</v>
      </c>
      <c r="D8" s="176"/>
      <c r="E8" s="177" t="b">
        <f t="shared" si="1"/>
        <v>1</v>
      </c>
      <c r="F8" s="148"/>
      <c r="G8" s="148"/>
      <c r="H8" s="148"/>
      <c r="I8" s="148"/>
      <c r="J8" s="148"/>
      <c r="K8" s="148"/>
      <c r="L8" s="148"/>
      <c r="M8" s="148"/>
      <c r="N8" s="148"/>
      <c r="O8" s="148"/>
      <c r="P8" s="148"/>
      <c r="Q8" s="148"/>
      <c r="R8" s="148"/>
      <c r="S8" s="148"/>
      <c r="T8" s="148"/>
      <c r="U8" s="148"/>
      <c r="V8" s="148"/>
      <c r="W8" s="148"/>
      <c r="X8" s="148"/>
      <c r="Y8" s="148"/>
      <c r="Z8" s="148"/>
    </row>
    <row r="9" ht="48.75" customHeight="1">
      <c r="A9" s="147">
        <v>3.0</v>
      </c>
      <c r="B9" s="178" t="s">
        <v>300</v>
      </c>
      <c r="C9" s="180" t="s">
        <v>63</v>
      </c>
      <c r="D9" s="176"/>
      <c r="E9" s="177" t="b">
        <f t="shared" si="1"/>
        <v>1</v>
      </c>
      <c r="F9" s="148"/>
      <c r="G9" s="148"/>
      <c r="H9" s="148"/>
      <c r="I9" s="148"/>
      <c r="J9" s="148"/>
      <c r="K9" s="148"/>
      <c r="L9" s="148"/>
      <c r="M9" s="148"/>
      <c r="N9" s="148"/>
      <c r="O9" s="148"/>
      <c r="P9" s="148"/>
      <c r="Q9" s="148"/>
      <c r="R9" s="148"/>
      <c r="S9" s="148"/>
      <c r="T9" s="148"/>
      <c r="U9" s="148"/>
      <c r="V9" s="148"/>
      <c r="W9" s="148"/>
      <c r="X9" s="148"/>
      <c r="Y9" s="148"/>
      <c r="Z9" s="148"/>
    </row>
    <row r="10" ht="48.75" customHeight="1">
      <c r="A10" s="147">
        <v>4.0</v>
      </c>
      <c r="B10" s="181" t="s">
        <v>301</v>
      </c>
      <c r="C10" s="182">
        <v>10.2</v>
      </c>
      <c r="D10" s="183">
        <f>C10/(Scoring!D16)</f>
        <v>0.06710526316</v>
      </c>
      <c r="E10" s="177" t="b">
        <f t="shared" si="1"/>
        <v>1</v>
      </c>
      <c r="F10" s="148"/>
      <c r="G10" s="148"/>
      <c r="H10" s="148"/>
      <c r="I10" s="148"/>
      <c r="J10" s="148"/>
      <c r="K10" s="148"/>
      <c r="L10" s="148"/>
      <c r="M10" s="148"/>
      <c r="N10" s="148"/>
      <c r="O10" s="148"/>
      <c r="P10" s="148"/>
      <c r="Q10" s="148"/>
      <c r="R10" s="148"/>
      <c r="S10" s="148"/>
      <c r="T10" s="148"/>
      <c r="U10" s="148"/>
      <c r="V10" s="148"/>
      <c r="W10" s="148"/>
      <c r="X10" s="148"/>
      <c r="Y10" s="148"/>
      <c r="Z10" s="148"/>
    </row>
    <row r="11" ht="48.75" customHeight="1">
      <c r="A11" s="147">
        <v>5.0</v>
      </c>
      <c r="B11" s="184" t="s">
        <v>302</v>
      </c>
      <c r="C11" s="185">
        <v>1.179508E7</v>
      </c>
      <c r="D11" s="186">
        <f>C11/(Scoring!D16*1000000)</f>
        <v>0.07759921053</v>
      </c>
      <c r="E11" s="177" t="b">
        <f t="shared" si="1"/>
        <v>1</v>
      </c>
      <c r="F11" s="148"/>
      <c r="G11" s="148"/>
      <c r="H11" s="148"/>
      <c r="I11" s="148"/>
      <c r="J11" s="148"/>
      <c r="K11" s="148"/>
      <c r="L11" s="148"/>
      <c r="M11" s="148"/>
      <c r="N11" s="148"/>
      <c r="O11" s="148"/>
      <c r="P11" s="148"/>
      <c r="Q11" s="148"/>
      <c r="R11" s="148"/>
      <c r="S11" s="148"/>
      <c r="T11" s="148"/>
      <c r="U11" s="148"/>
      <c r="V11" s="148"/>
      <c r="W11" s="148"/>
      <c r="X11" s="148"/>
      <c r="Y11" s="148"/>
      <c r="Z11" s="148"/>
    </row>
    <row r="12" ht="15.75" customHeight="1">
      <c r="A12" s="142"/>
      <c r="B12" s="2"/>
      <c r="C12" s="2"/>
      <c r="D12" s="169"/>
      <c r="E12" s="143"/>
      <c r="F12" s="2"/>
      <c r="G12" s="2"/>
      <c r="H12" s="2"/>
      <c r="I12" s="2"/>
      <c r="J12" s="2"/>
      <c r="K12" s="2"/>
      <c r="L12" s="2"/>
      <c r="M12" s="2"/>
      <c r="N12" s="2"/>
      <c r="O12" s="2"/>
      <c r="P12" s="2"/>
      <c r="Q12" s="2"/>
      <c r="R12" s="2"/>
      <c r="S12" s="2"/>
      <c r="T12" s="2"/>
      <c r="U12" s="2"/>
      <c r="V12" s="2"/>
      <c r="W12" s="2"/>
      <c r="X12" s="2"/>
      <c r="Y12" s="2"/>
      <c r="Z12" s="2"/>
    </row>
    <row r="13" ht="102.0" customHeight="1">
      <c r="A13" s="187">
        <v>6.0</v>
      </c>
      <c r="B13" s="188" t="s">
        <v>303</v>
      </c>
      <c r="C13" s="189" t="s">
        <v>43</v>
      </c>
      <c r="D13" s="190"/>
      <c r="E13" s="177"/>
      <c r="F13" s="191"/>
      <c r="G13" s="191"/>
      <c r="H13" s="191"/>
      <c r="I13" s="191"/>
      <c r="J13" s="191"/>
      <c r="K13" s="191"/>
      <c r="L13" s="191"/>
      <c r="M13" s="191"/>
      <c r="N13" s="191"/>
      <c r="O13" s="191"/>
      <c r="P13" s="191"/>
      <c r="Q13" s="191"/>
      <c r="R13" s="191"/>
      <c r="S13" s="191"/>
      <c r="T13" s="191"/>
      <c r="U13" s="191"/>
      <c r="V13" s="191"/>
      <c r="W13" s="191"/>
      <c r="X13" s="191"/>
      <c r="Y13" s="191"/>
      <c r="Z13" s="191"/>
    </row>
    <row r="14" ht="102.0" customHeight="1">
      <c r="A14" s="187">
        <v>7.0</v>
      </c>
      <c r="B14" s="188" t="s">
        <v>304</v>
      </c>
      <c r="C14" s="189"/>
      <c r="D14" s="190"/>
      <c r="E14" s="177"/>
      <c r="F14" s="191"/>
      <c r="G14" s="191"/>
      <c r="H14" s="191"/>
      <c r="I14" s="191"/>
      <c r="J14" s="191"/>
      <c r="K14" s="191"/>
      <c r="L14" s="191"/>
      <c r="M14" s="191"/>
      <c r="N14" s="191"/>
      <c r="O14" s="191"/>
      <c r="P14" s="191"/>
      <c r="Q14" s="191"/>
      <c r="R14" s="191"/>
      <c r="S14" s="191"/>
      <c r="T14" s="191"/>
      <c r="U14" s="191"/>
      <c r="V14" s="191"/>
      <c r="W14" s="191"/>
      <c r="X14" s="191"/>
      <c r="Y14" s="191"/>
      <c r="Z14" s="191"/>
    </row>
    <row r="15" ht="15.75" customHeight="1">
      <c r="A15" s="142"/>
      <c r="B15" s="2"/>
      <c r="C15" s="2"/>
      <c r="D15" s="169"/>
      <c r="E15" s="143"/>
      <c r="F15" s="2"/>
      <c r="G15" s="2"/>
      <c r="H15" s="2"/>
      <c r="I15" s="2"/>
      <c r="J15" s="2"/>
      <c r="K15" s="2"/>
      <c r="L15" s="2"/>
      <c r="M15" s="2"/>
      <c r="N15" s="2"/>
      <c r="O15" s="2"/>
      <c r="P15" s="2"/>
      <c r="Q15" s="2"/>
      <c r="R15" s="2"/>
      <c r="S15" s="2"/>
      <c r="T15" s="2"/>
      <c r="U15" s="2"/>
      <c r="V15" s="2"/>
      <c r="W15" s="2"/>
      <c r="X15" s="2"/>
      <c r="Y15" s="2"/>
      <c r="Z15" s="2"/>
    </row>
    <row r="16" ht="15.75" customHeight="1">
      <c r="A16" s="169"/>
      <c r="B16" s="192"/>
      <c r="C16" s="2"/>
      <c r="D16" s="169"/>
      <c r="E16" s="143"/>
      <c r="F16" s="2"/>
      <c r="G16" s="2"/>
      <c r="H16" s="2"/>
      <c r="I16" s="2"/>
      <c r="J16" s="2"/>
      <c r="K16" s="2"/>
      <c r="L16" s="2"/>
      <c r="M16" s="2"/>
      <c r="N16" s="2"/>
      <c r="O16" s="2"/>
      <c r="P16" s="2"/>
      <c r="Q16" s="2"/>
      <c r="R16" s="2"/>
      <c r="S16" s="2"/>
      <c r="T16" s="2"/>
      <c r="U16" s="2"/>
      <c r="V16" s="2"/>
      <c r="W16" s="2"/>
      <c r="X16" s="2"/>
      <c r="Y16" s="2"/>
      <c r="Z16" s="2"/>
    </row>
    <row r="17" ht="15.75" customHeight="1">
      <c r="A17" s="169"/>
      <c r="B17" s="192"/>
      <c r="C17" s="2"/>
      <c r="D17" s="169"/>
      <c r="E17" s="143"/>
      <c r="F17" s="2"/>
      <c r="G17" s="2"/>
      <c r="H17" s="2"/>
      <c r="I17" s="2"/>
      <c r="J17" s="2"/>
      <c r="K17" s="2"/>
      <c r="L17" s="2"/>
      <c r="M17" s="2"/>
      <c r="N17" s="2"/>
      <c r="O17" s="2"/>
      <c r="P17" s="2"/>
      <c r="Q17" s="2"/>
      <c r="R17" s="2"/>
      <c r="S17" s="2"/>
      <c r="T17" s="2"/>
      <c r="U17" s="2"/>
      <c r="V17" s="2"/>
      <c r="W17" s="2"/>
      <c r="X17" s="2"/>
      <c r="Y17" s="2"/>
      <c r="Z17" s="2"/>
    </row>
    <row r="18" ht="15.75" customHeight="1">
      <c r="A18" s="169"/>
      <c r="B18" s="2"/>
      <c r="C18" s="2"/>
      <c r="D18" s="169"/>
      <c r="E18" s="143"/>
      <c r="F18" s="2"/>
      <c r="G18" s="2"/>
      <c r="H18" s="2"/>
      <c r="I18" s="2"/>
      <c r="J18" s="2"/>
      <c r="K18" s="2"/>
      <c r="L18" s="2"/>
      <c r="M18" s="2"/>
      <c r="N18" s="2"/>
      <c r="O18" s="2"/>
      <c r="P18" s="2"/>
      <c r="Q18" s="2"/>
      <c r="R18" s="2"/>
      <c r="S18" s="2"/>
      <c r="T18" s="2"/>
      <c r="U18" s="2"/>
      <c r="V18" s="2"/>
      <c r="W18" s="2"/>
      <c r="X18" s="2"/>
      <c r="Y18" s="2"/>
      <c r="Z18" s="2"/>
    </row>
    <row r="19" ht="15.75" customHeight="1">
      <c r="A19" s="142"/>
      <c r="B19" s="2"/>
      <c r="C19" s="2"/>
      <c r="D19" s="169"/>
      <c r="E19" s="143"/>
      <c r="F19" s="2"/>
      <c r="G19" s="2"/>
      <c r="H19" s="2"/>
      <c r="I19" s="2"/>
      <c r="J19" s="2"/>
      <c r="K19" s="2"/>
      <c r="L19" s="2"/>
      <c r="M19" s="2"/>
      <c r="N19" s="2"/>
      <c r="O19" s="2"/>
      <c r="P19" s="2"/>
      <c r="Q19" s="2"/>
      <c r="R19" s="2"/>
      <c r="S19" s="2"/>
      <c r="T19" s="2"/>
      <c r="U19" s="2"/>
      <c r="V19" s="2"/>
      <c r="W19" s="2"/>
      <c r="X19" s="2"/>
      <c r="Y19" s="2"/>
      <c r="Z19" s="2"/>
    </row>
    <row r="20" ht="15.75" customHeight="1">
      <c r="A20" s="142"/>
      <c r="B20" s="2"/>
      <c r="C20" s="2"/>
      <c r="D20" s="169"/>
      <c r="E20" s="143"/>
      <c r="F20" s="2"/>
      <c r="G20" s="2"/>
      <c r="H20" s="2"/>
      <c r="I20" s="2"/>
      <c r="J20" s="2"/>
      <c r="K20" s="2"/>
      <c r="L20" s="2"/>
      <c r="M20" s="2"/>
      <c r="N20" s="2"/>
      <c r="O20" s="2"/>
      <c r="P20" s="2"/>
      <c r="Q20" s="2"/>
      <c r="R20" s="2"/>
      <c r="S20" s="2"/>
      <c r="T20" s="2"/>
      <c r="U20" s="2"/>
      <c r="V20" s="2"/>
      <c r="W20" s="2"/>
      <c r="X20" s="2"/>
      <c r="Y20" s="2"/>
      <c r="Z20" s="2"/>
    </row>
    <row r="21" ht="15.75" customHeight="1">
      <c r="A21" s="142"/>
      <c r="B21" s="2"/>
      <c r="C21" s="2"/>
      <c r="D21" s="169"/>
      <c r="E21" s="143"/>
      <c r="F21" s="2"/>
      <c r="G21" s="2"/>
      <c r="H21" s="2"/>
      <c r="I21" s="2"/>
      <c r="J21" s="2"/>
      <c r="K21" s="2"/>
      <c r="L21" s="2"/>
      <c r="M21" s="2"/>
      <c r="N21" s="2"/>
      <c r="O21" s="2"/>
      <c r="P21" s="2"/>
      <c r="Q21" s="2"/>
      <c r="R21" s="2"/>
      <c r="S21" s="2"/>
      <c r="T21" s="2"/>
      <c r="U21" s="2"/>
      <c r="V21" s="2"/>
      <c r="W21" s="2"/>
      <c r="X21" s="2"/>
      <c r="Y21" s="2"/>
      <c r="Z21" s="2"/>
    </row>
    <row r="22" ht="15.75" customHeight="1">
      <c r="A22" s="142"/>
      <c r="B22" s="2"/>
      <c r="C22" s="2"/>
      <c r="D22" s="169"/>
      <c r="E22" s="143"/>
      <c r="F22" s="2"/>
      <c r="G22" s="2"/>
      <c r="H22" s="2"/>
      <c r="I22" s="2"/>
      <c r="J22" s="2"/>
      <c r="K22" s="2"/>
      <c r="L22" s="2"/>
      <c r="M22" s="2"/>
      <c r="N22" s="2"/>
      <c r="O22" s="2"/>
      <c r="P22" s="2"/>
      <c r="Q22" s="2"/>
      <c r="R22" s="2"/>
      <c r="S22" s="2"/>
      <c r="T22" s="2"/>
      <c r="U22" s="2"/>
      <c r="V22" s="2"/>
      <c r="W22" s="2"/>
      <c r="X22" s="2"/>
      <c r="Y22" s="2"/>
      <c r="Z22" s="2"/>
    </row>
    <row r="23" ht="15.75" customHeight="1">
      <c r="A23" s="142"/>
      <c r="B23" s="166"/>
      <c r="C23" s="2"/>
      <c r="D23" s="169"/>
      <c r="E23" s="143"/>
      <c r="F23" s="2"/>
      <c r="G23" s="2"/>
      <c r="H23" s="2"/>
      <c r="I23" s="2"/>
      <c r="J23" s="2"/>
      <c r="K23" s="2"/>
      <c r="L23" s="2"/>
      <c r="M23" s="2"/>
      <c r="N23" s="2"/>
      <c r="O23" s="2"/>
      <c r="P23" s="2"/>
      <c r="Q23" s="2"/>
      <c r="R23" s="2"/>
      <c r="S23" s="2"/>
      <c r="T23" s="2"/>
      <c r="U23" s="2"/>
      <c r="V23" s="2"/>
      <c r="W23" s="2"/>
      <c r="X23" s="2"/>
      <c r="Y23" s="2"/>
      <c r="Z23" s="2"/>
    </row>
    <row r="24" ht="15.75" customHeight="1">
      <c r="A24" s="142"/>
      <c r="B24" s="166"/>
      <c r="C24" s="2"/>
      <c r="D24" s="169"/>
      <c r="E24" s="143"/>
      <c r="F24" s="2"/>
      <c r="G24" s="2"/>
      <c r="H24" s="2"/>
      <c r="I24" s="2"/>
      <c r="J24" s="2"/>
      <c r="K24" s="2"/>
      <c r="L24" s="2"/>
      <c r="M24" s="2"/>
      <c r="N24" s="2"/>
      <c r="O24" s="2"/>
      <c r="P24" s="2"/>
      <c r="Q24" s="2"/>
      <c r="R24" s="2"/>
      <c r="S24" s="2"/>
      <c r="T24" s="2"/>
      <c r="U24" s="2"/>
      <c r="V24" s="2"/>
      <c r="W24" s="2"/>
      <c r="X24" s="2"/>
      <c r="Y24" s="2"/>
      <c r="Z24" s="2"/>
    </row>
    <row r="25" ht="15.75" customHeight="1">
      <c r="A25" s="142"/>
      <c r="B25" s="2"/>
      <c r="C25" s="2"/>
      <c r="D25" s="169"/>
      <c r="E25" s="143"/>
      <c r="F25" s="2"/>
      <c r="G25" s="2"/>
      <c r="H25" s="2"/>
      <c r="I25" s="2"/>
      <c r="J25" s="2"/>
      <c r="K25" s="2"/>
      <c r="L25" s="2"/>
      <c r="M25" s="2"/>
      <c r="N25" s="2"/>
      <c r="O25" s="2"/>
      <c r="P25" s="2"/>
      <c r="Q25" s="2"/>
      <c r="R25" s="2"/>
      <c r="S25" s="2"/>
      <c r="T25" s="2"/>
      <c r="U25" s="2"/>
      <c r="V25" s="2"/>
      <c r="W25" s="2"/>
      <c r="X25" s="2"/>
      <c r="Y25" s="2"/>
      <c r="Z25" s="2"/>
    </row>
    <row r="26" ht="15.75" customHeight="1">
      <c r="A26" s="142"/>
      <c r="B26" s="2"/>
      <c r="C26" s="2"/>
      <c r="D26" s="169"/>
      <c r="E26" s="143"/>
      <c r="F26" s="2"/>
      <c r="G26" s="2"/>
      <c r="H26" s="2"/>
      <c r="I26" s="2"/>
      <c r="J26" s="2"/>
      <c r="K26" s="2"/>
      <c r="L26" s="2"/>
      <c r="M26" s="2"/>
      <c r="N26" s="2"/>
      <c r="O26" s="2"/>
      <c r="P26" s="2"/>
      <c r="Q26" s="2"/>
      <c r="R26" s="2"/>
      <c r="S26" s="2"/>
      <c r="T26" s="2"/>
      <c r="U26" s="2"/>
      <c r="V26" s="2"/>
      <c r="W26" s="2"/>
      <c r="X26" s="2"/>
      <c r="Y26" s="2"/>
      <c r="Z26" s="2"/>
    </row>
    <row r="27" ht="15.75" customHeight="1">
      <c r="A27" s="142"/>
      <c r="B27" s="2"/>
      <c r="C27" s="2"/>
      <c r="D27" s="169"/>
      <c r="E27" s="143"/>
      <c r="F27" s="2"/>
      <c r="G27" s="2"/>
      <c r="H27" s="2"/>
      <c r="I27" s="2"/>
      <c r="J27" s="2"/>
      <c r="K27" s="2"/>
      <c r="L27" s="2"/>
      <c r="M27" s="2"/>
      <c r="N27" s="2"/>
      <c r="O27" s="2"/>
      <c r="P27" s="2"/>
      <c r="Q27" s="2"/>
      <c r="R27" s="2"/>
      <c r="S27" s="2"/>
      <c r="T27" s="2"/>
      <c r="U27" s="2"/>
      <c r="V27" s="2"/>
      <c r="W27" s="2"/>
      <c r="X27" s="2"/>
      <c r="Y27" s="2"/>
      <c r="Z27" s="2"/>
    </row>
    <row r="28" ht="15.75" customHeight="1">
      <c r="A28" s="142"/>
      <c r="B28" s="2"/>
      <c r="C28" s="2"/>
      <c r="D28" s="169"/>
      <c r="E28" s="143"/>
      <c r="F28" s="2"/>
      <c r="G28" s="2"/>
      <c r="H28" s="2"/>
      <c r="I28" s="2"/>
      <c r="J28" s="2"/>
      <c r="K28" s="2"/>
      <c r="L28" s="2"/>
      <c r="M28" s="2"/>
      <c r="N28" s="2"/>
      <c r="O28" s="2"/>
      <c r="P28" s="2"/>
      <c r="Q28" s="2"/>
      <c r="R28" s="2"/>
      <c r="S28" s="2"/>
      <c r="T28" s="2"/>
      <c r="U28" s="2"/>
      <c r="V28" s="2"/>
      <c r="W28" s="2"/>
      <c r="X28" s="2"/>
      <c r="Y28" s="2"/>
      <c r="Z28" s="2"/>
    </row>
    <row r="29" ht="15.75" customHeight="1">
      <c r="A29" s="142"/>
      <c r="B29" s="2"/>
      <c r="C29" s="2"/>
      <c r="D29" s="169"/>
      <c r="E29" s="143"/>
      <c r="F29" s="2"/>
      <c r="G29" s="2"/>
      <c r="H29" s="2"/>
      <c r="I29" s="2"/>
      <c r="J29" s="2"/>
      <c r="K29" s="2"/>
      <c r="L29" s="2"/>
      <c r="M29" s="2"/>
      <c r="N29" s="2"/>
      <c r="O29" s="2"/>
      <c r="P29" s="2"/>
      <c r="Q29" s="2"/>
      <c r="R29" s="2"/>
      <c r="S29" s="2"/>
      <c r="T29" s="2"/>
      <c r="U29" s="2"/>
      <c r="V29" s="2"/>
      <c r="W29" s="2"/>
      <c r="X29" s="2"/>
      <c r="Y29" s="2"/>
      <c r="Z29" s="2"/>
    </row>
    <row r="30" ht="15.75" customHeight="1">
      <c r="A30" s="142"/>
      <c r="B30" s="2"/>
      <c r="C30" s="2"/>
      <c r="D30" s="169"/>
      <c r="E30" s="143"/>
      <c r="F30" s="2"/>
      <c r="G30" s="2"/>
      <c r="H30" s="2"/>
      <c r="I30" s="2"/>
      <c r="J30" s="2"/>
      <c r="K30" s="2"/>
      <c r="L30" s="2"/>
      <c r="M30" s="2"/>
      <c r="N30" s="2"/>
      <c r="O30" s="2"/>
      <c r="P30" s="2"/>
      <c r="Q30" s="2"/>
      <c r="R30" s="2"/>
      <c r="S30" s="2"/>
      <c r="T30" s="2"/>
      <c r="U30" s="2"/>
      <c r="V30" s="2"/>
      <c r="W30" s="2"/>
      <c r="X30" s="2"/>
      <c r="Y30" s="2"/>
      <c r="Z30" s="2"/>
    </row>
    <row r="31" ht="15.75" customHeight="1">
      <c r="A31" s="142"/>
      <c r="B31" s="2"/>
      <c r="C31" s="2"/>
      <c r="D31" s="169"/>
      <c r="E31" s="143"/>
      <c r="F31" s="2"/>
      <c r="G31" s="2"/>
      <c r="H31" s="2"/>
      <c r="I31" s="2"/>
      <c r="J31" s="2"/>
      <c r="K31" s="2"/>
      <c r="L31" s="2"/>
      <c r="M31" s="2"/>
      <c r="N31" s="2"/>
      <c r="O31" s="2"/>
      <c r="P31" s="2"/>
      <c r="Q31" s="2"/>
      <c r="R31" s="2"/>
      <c r="S31" s="2"/>
      <c r="T31" s="2"/>
      <c r="U31" s="2"/>
      <c r="V31" s="2"/>
      <c r="W31" s="2"/>
      <c r="X31" s="2"/>
      <c r="Y31" s="2"/>
      <c r="Z31" s="2"/>
    </row>
    <row r="32" ht="15.75" customHeight="1">
      <c r="A32" s="142"/>
      <c r="B32" s="2"/>
      <c r="C32" s="2"/>
      <c r="D32" s="169"/>
      <c r="E32" s="143"/>
      <c r="F32" s="2"/>
      <c r="G32" s="2"/>
      <c r="H32" s="2"/>
      <c r="I32" s="2"/>
      <c r="J32" s="2"/>
      <c r="K32" s="2"/>
      <c r="L32" s="2"/>
      <c r="M32" s="2"/>
      <c r="N32" s="2"/>
      <c r="O32" s="2"/>
      <c r="P32" s="2"/>
      <c r="Q32" s="2"/>
      <c r="R32" s="2"/>
      <c r="S32" s="2"/>
      <c r="T32" s="2"/>
      <c r="U32" s="2"/>
      <c r="V32" s="2"/>
      <c r="W32" s="2"/>
      <c r="X32" s="2"/>
      <c r="Y32" s="2"/>
      <c r="Z32" s="2"/>
    </row>
    <row r="33" ht="15.75" customHeight="1">
      <c r="A33" s="142"/>
      <c r="B33" s="2"/>
      <c r="C33" s="2"/>
      <c r="D33" s="169"/>
      <c r="E33" s="143"/>
      <c r="F33" s="2"/>
      <c r="G33" s="2"/>
      <c r="H33" s="2"/>
      <c r="I33" s="2"/>
      <c r="J33" s="2"/>
      <c r="K33" s="2"/>
      <c r="L33" s="2"/>
      <c r="M33" s="2"/>
      <c r="N33" s="2"/>
      <c r="O33" s="2"/>
      <c r="P33" s="2"/>
      <c r="Q33" s="2"/>
      <c r="R33" s="2"/>
      <c r="S33" s="2"/>
      <c r="T33" s="2"/>
      <c r="U33" s="2"/>
      <c r="V33" s="2"/>
      <c r="W33" s="2"/>
      <c r="X33" s="2"/>
      <c r="Y33" s="2"/>
      <c r="Z33" s="2"/>
    </row>
    <row r="34" ht="15.75" customHeight="1">
      <c r="A34" s="142"/>
      <c r="B34" s="2"/>
      <c r="C34" s="2"/>
      <c r="D34" s="169"/>
      <c r="E34" s="143"/>
      <c r="F34" s="2"/>
      <c r="G34" s="2"/>
      <c r="H34" s="2"/>
      <c r="I34" s="2"/>
      <c r="J34" s="2"/>
      <c r="K34" s="2"/>
      <c r="L34" s="2"/>
      <c r="M34" s="2"/>
      <c r="N34" s="2"/>
      <c r="O34" s="2"/>
      <c r="P34" s="2"/>
      <c r="Q34" s="2"/>
      <c r="R34" s="2"/>
      <c r="S34" s="2"/>
      <c r="T34" s="2"/>
      <c r="U34" s="2"/>
      <c r="V34" s="2"/>
      <c r="W34" s="2"/>
      <c r="X34" s="2"/>
      <c r="Y34" s="2"/>
      <c r="Z34" s="2"/>
    </row>
    <row r="35" ht="15.75" customHeight="1">
      <c r="A35" s="142"/>
      <c r="B35" s="2"/>
      <c r="C35" s="2"/>
      <c r="D35" s="169"/>
      <c r="E35" s="143"/>
      <c r="F35" s="2"/>
      <c r="G35" s="2"/>
      <c r="H35" s="2"/>
      <c r="I35" s="2"/>
      <c r="J35" s="2"/>
      <c r="K35" s="2"/>
      <c r="L35" s="2"/>
      <c r="M35" s="2"/>
      <c r="N35" s="2"/>
      <c r="O35" s="2"/>
      <c r="P35" s="2"/>
      <c r="Q35" s="2"/>
      <c r="R35" s="2"/>
      <c r="S35" s="2"/>
      <c r="T35" s="2"/>
      <c r="U35" s="2"/>
      <c r="V35" s="2"/>
      <c r="W35" s="2"/>
      <c r="X35" s="2"/>
      <c r="Y35" s="2"/>
      <c r="Z35" s="2"/>
    </row>
    <row r="36" ht="15.75" customHeight="1">
      <c r="A36" s="142"/>
      <c r="B36" s="2"/>
      <c r="C36" s="2"/>
      <c r="D36" s="169"/>
      <c r="E36" s="143"/>
      <c r="F36" s="2"/>
      <c r="G36" s="2"/>
      <c r="H36" s="2"/>
      <c r="I36" s="2"/>
      <c r="J36" s="2"/>
      <c r="K36" s="2"/>
      <c r="L36" s="2"/>
      <c r="M36" s="2"/>
      <c r="N36" s="2"/>
      <c r="O36" s="2"/>
      <c r="P36" s="2"/>
      <c r="Q36" s="2"/>
      <c r="R36" s="2"/>
      <c r="S36" s="2"/>
      <c r="T36" s="2"/>
      <c r="U36" s="2"/>
      <c r="V36" s="2"/>
      <c r="W36" s="2"/>
      <c r="X36" s="2"/>
      <c r="Y36" s="2"/>
      <c r="Z36" s="2"/>
    </row>
    <row r="37" ht="15.75" customHeight="1">
      <c r="A37" s="142"/>
      <c r="B37" s="2"/>
      <c r="C37" s="2"/>
      <c r="D37" s="169"/>
      <c r="E37" s="143"/>
      <c r="F37" s="2"/>
      <c r="G37" s="2"/>
      <c r="H37" s="2"/>
      <c r="I37" s="2"/>
      <c r="J37" s="2"/>
      <c r="K37" s="2"/>
      <c r="L37" s="2"/>
      <c r="M37" s="2"/>
      <c r="N37" s="2"/>
      <c r="O37" s="2"/>
      <c r="P37" s="2"/>
      <c r="Q37" s="2"/>
      <c r="R37" s="2"/>
      <c r="S37" s="2"/>
      <c r="T37" s="2"/>
      <c r="U37" s="2"/>
      <c r="V37" s="2"/>
      <c r="W37" s="2"/>
      <c r="X37" s="2"/>
      <c r="Y37" s="2"/>
      <c r="Z37" s="2"/>
    </row>
    <row r="38" ht="15.75" customHeight="1">
      <c r="A38" s="142"/>
      <c r="B38" s="2"/>
      <c r="C38" s="2"/>
      <c r="D38" s="169"/>
      <c r="E38" s="143"/>
      <c r="F38" s="2"/>
      <c r="G38" s="2"/>
      <c r="H38" s="2"/>
      <c r="I38" s="2"/>
      <c r="J38" s="2"/>
      <c r="K38" s="2"/>
      <c r="L38" s="2"/>
      <c r="M38" s="2"/>
      <c r="N38" s="2"/>
      <c r="O38" s="2"/>
      <c r="P38" s="2"/>
      <c r="Q38" s="2"/>
      <c r="R38" s="2"/>
      <c r="S38" s="2"/>
      <c r="T38" s="2"/>
      <c r="U38" s="2"/>
      <c r="V38" s="2"/>
      <c r="W38" s="2"/>
      <c r="X38" s="2"/>
      <c r="Y38" s="2"/>
      <c r="Z38" s="2"/>
    </row>
    <row r="39" ht="15.75" customHeight="1">
      <c r="A39" s="142"/>
      <c r="B39" s="2"/>
      <c r="C39" s="2"/>
      <c r="D39" s="169"/>
      <c r="E39" s="143"/>
      <c r="F39" s="2"/>
      <c r="G39" s="2"/>
      <c r="H39" s="2"/>
      <c r="I39" s="2"/>
      <c r="J39" s="2"/>
      <c r="K39" s="2"/>
      <c r="L39" s="2"/>
      <c r="M39" s="2"/>
      <c r="N39" s="2"/>
      <c r="O39" s="2"/>
      <c r="P39" s="2"/>
      <c r="Q39" s="2"/>
      <c r="R39" s="2"/>
      <c r="S39" s="2"/>
      <c r="T39" s="2"/>
      <c r="U39" s="2"/>
      <c r="V39" s="2"/>
      <c r="W39" s="2"/>
      <c r="X39" s="2"/>
      <c r="Y39" s="2"/>
      <c r="Z39" s="2"/>
    </row>
    <row r="40" ht="15.75" customHeight="1">
      <c r="A40" s="142"/>
      <c r="B40" s="2"/>
      <c r="C40" s="2"/>
      <c r="D40" s="169"/>
      <c r="E40" s="143"/>
      <c r="F40" s="2"/>
      <c r="G40" s="2"/>
      <c r="H40" s="2"/>
      <c r="I40" s="2"/>
      <c r="J40" s="2"/>
      <c r="K40" s="2"/>
      <c r="L40" s="2"/>
      <c r="M40" s="2"/>
      <c r="N40" s="2"/>
      <c r="O40" s="2"/>
      <c r="P40" s="2"/>
      <c r="Q40" s="2"/>
      <c r="R40" s="2"/>
      <c r="S40" s="2"/>
      <c r="T40" s="2"/>
      <c r="U40" s="2"/>
      <c r="V40" s="2"/>
      <c r="W40" s="2"/>
      <c r="X40" s="2"/>
      <c r="Y40" s="2"/>
      <c r="Z40" s="2"/>
    </row>
    <row r="41" ht="15.75" customHeight="1">
      <c r="A41" s="142"/>
      <c r="B41" s="2"/>
      <c r="C41" s="2"/>
      <c r="D41" s="169"/>
      <c r="E41" s="143"/>
      <c r="F41" s="2"/>
      <c r="G41" s="2"/>
      <c r="H41" s="2"/>
      <c r="I41" s="2"/>
      <c r="J41" s="2"/>
      <c r="K41" s="2"/>
      <c r="L41" s="2"/>
      <c r="M41" s="2"/>
      <c r="N41" s="2"/>
      <c r="O41" s="2"/>
      <c r="P41" s="2"/>
      <c r="Q41" s="2"/>
      <c r="R41" s="2"/>
      <c r="S41" s="2"/>
      <c r="T41" s="2"/>
      <c r="U41" s="2"/>
      <c r="V41" s="2"/>
      <c r="W41" s="2"/>
      <c r="X41" s="2"/>
      <c r="Y41" s="2"/>
      <c r="Z41" s="2"/>
    </row>
    <row r="42" ht="15.75" customHeight="1">
      <c r="A42" s="142"/>
      <c r="B42" s="2"/>
      <c r="C42" s="2"/>
      <c r="D42" s="169"/>
      <c r="E42" s="143"/>
      <c r="F42" s="2"/>
      <c r="G42" s="2"/>
      <c r="H42" s="2"/>
      <c r="I42" s="2"/>
      <c r="J42" s="2"/>
      <c r="K42" s="2"/>
      <c r="L42" s="2"/>
      <c r="M42" s="2"/>
      <c r="N42" s="2"/>
      <c r="O42" s="2"/>
      <c r="P42" s="2"/>
      <c r="Q42" s="2"/>
      <c r="R42" s="2"/>
      <c r="S42" s="2"/>
      <c r="T42" s="2"/>
      <c r="U42" s="2"/>
      <c r="V42" s="2"/>
      <c r="W42" s="2"/>
      <c r="X42" s="2"/>
      <c r="Y42" s="2"/>
      <c r="Z42" s="2"/>
    </row>
    <row r="43" ht="15.75" customHeight="1">
      <c r="A43" s="142"/>
      <c r="B43" s="2"/>
      <c r="C43" s="2"/>
      <c r="D43" s="169"/>
      <c r="E43" s="143"/>
      <c r="F43" s="2"/>
      <c r="G43" s="2"/>
      <c r="H43" s="2"/>
      <c r="I43" s="2"/>
      <c r="J43" s="2"/>
      <c r="K43" s="2"/>
      <c r="L43" s="2"/>
      <c r="M43" s="2"/>
      <c r="N43" s="2"/>
      <c r="O43" s="2"/>
      <c r="P43" s="2"/>
      <c r="Q43" s="2"/>
      <c r="R43" s="2"/>
      <c r="S43" s="2"/>
      <c r="T43" s="2"/>
      <c r="U43" s="2"/>
      <c r="V43" s="2"/>
      <c r="W43" s="2"/>
      <c r="X43" s="2"/>
      <c r="Y43" s="2"/>
      <c r="Z43" s="2"/>
    </row>
    <row r="44" ht="15.75" customHeight="1">
      <c r="A44" s="142"/>
      <c r="B44" s="2"/>
      <c r="C44" s="2"/>
      <c r="D44" s="169"/>
      <c r="E44" s="143"/>
      <c r="F44" s="2"/>
      <c r="G44" s="2"/>
      <c r="H44" s="2"/>
      <c r="I44" s="2"/>
      <c r="J44" s="2"/>
      <c r="K44" s="2"/>
      <c r="L44" s="2"/>
      <c r="M44" s="2"/>
      <c r="N44" s="2"/>
      <c r="O44" s="2"/>
      <c r="P44" s="2"/>
      <c r="Q44" s="2"/>
      <c r="R44" s="2"/>
      <c r="S44" s="2"/>
      <c r="T44" s="2"/>
      <c r="U44" s="2"/>
      <c r="V44" s="2"/>
      <c r="W44" s="2"/>
      <c r="X44" s="2"/>
      <c r="Y44" s="2"/>
      <c r="Z44" s="2"/>
    </row>
    <row r="45" ht="15.75" customHeight="1">
      <c r="A45" s="142"/>
      <c r="B45" s="2"/>
      <c r="C45" s="2"/>
      <c r="D45" s="169"/>
      <c r="E45" s="143"/>
      <c r="F45" s="2"/>
      <c r="G45" s="2"/>
      <c r="H45" s="2"/>
      <c r="I45" s="2"/>
      <c r="J45" s="2"/>
      <c r="K45" s="2"/>
      <c r="L45" s="2"/>
      <c r="M45" s="2"/>
      <c r="N45" s="2"/>
      <c r="O45" s="2"/>
      <c r="P45" s="2"/>
      <c r="Q45" s="2"/>
      <c r="R45" s="2"/>
      <c r="S45" s="2"/>
      <c r="T45" s="2"/>
      <c r="U45" s="2"/>
      <c r="V45" s="2"/>
      <c r="W45" s="2"/>
      <c r="X45" s="2"/>
      <c r="Y45" s="2"/>
      <c r="Z45" s="2"/>
    </row>
    <row r="46" ht="15.75" customHeight="1">
      <c r="A46" s="142"/>
      <c r="B46" s="2"/>
      <c r="C46" s="2"/>
      <c r="D46" s="169"/>
      <c r="E46" s="143"/>
      <c r="F46" s="2"/>
      <c r="G46" s="2"/>
      <c r="H46" s="2"/>
      <c r="I46" s="2"/>
      <c r="J46" s="2"/>
      <c r="K46" s="2"/>
      <c r="L46" s="2"/>
      <c r="M46" s="2"/>
      <c r="N46" s="2"/>
      <c r="O46" s="2"/>
      <c r="P46" s="2"/>
      <c r="Q46" s="2"/>
      <c r="R46" s="2"/>
      <c r="S46" s="2"/>
      <c r="T46" s="2"/>
      <c r="U46" s="2"/>
      <c r="V46" s="2"/>
      <c r="W46" s="2"/>
      <c r="X46" s="2"/>
      <c r="Y46" s="2"/>
      <c r="Z46" s="2"/>
    </row>
    <row r="47" ht="15.75" customHeight="1">
      <c r="A47" s="142"/>
      <c r="B47" s="2"/>
      <c r="C47" s="2"/>
      <c r="D47" s="169"/>
      <c r="E47" s="143"/>
      <c r="F47" s="2"/>
      <c r="G47" s="2"/>
      <c r="H47" s="2"/>
      <c r="I47" s="2"/>
      <c r="J47" s="2"/>
      <c r="K47" s="2"/>
      <c r="L47" s="2"/>
      <c r="M47" s="2"/>
      <c r="N47" s="2"/>
      <c r="O47" s="2"/>
      <c r="P47" s="2"/>
      <c r="Q47" s="2"/>
      <c r="R47" s="2"/>
      <c r="S47" s="2"/>
      <c r="T47" s="2"/>
      <c r="U47" s="2"/>
      <c r="V47" s="2"/>
      <c r="W47" s="2"/>
      <c r="X47" s="2"/>
      <c r="Y47" s="2"/>
      <c r="Z47" s="2"/>
    </row>
    <row r="48" ht="15.75" customHeight="1">
      <c r="A48" s="142"/>
      <c r="B48" s="2"/>
      <c r="C48" s="2"/>
      <c r="D48" s="169"/>
      <c r="E48" s="143"/>
      <c r="F48" s="2"/>
      <c r="G48" s="2"/>
      <c r="H48" s="2"/>
      <c r="I48" s="2"/>
      <c r="J48" s="2"/>
      <c r="K48" s="2"/>
      <c r="L48" s="2"/>
      <c r="M48" s="2"/>
      <c r="N48" s="2"/>
      <c r="O48" s="2"/>
      <c r="P48" s="2"/>
      <c r="Q48" s="2"/>
      <c r="R48" s="2"/>
      <c r="S48" s="2"/>
      <c r="T48" s="2"/>
      <c r="U48" s="2"/>
      <c r="V48" s="2"/>
      <c r="W48" s="2"/>
      <c r="X48" s="2"/>
      <c r="Y48" s="2"/>
      <c r="Z48" s="2"/>
    </row>
    <row r="49" ht="15.75" customHeight="1">
      <c r="A49" s="142"/>
      <c r="B49" s="2"/>
      <c r="C49" s="2"/>
      <c r="D49" s="169"/>
      <c r="E49" s="143"/>
      <c r="F49" s="2"/>
      <c r="G49" s="2"/>
      <c r="H49" s="2"/>
      <c r="I49" s="2"/>
      <c r="J49" s="2"/>
      <c r="K49" s="2"/>
      <c r="L49" s="2"/>
      <c r="M49" s="2"/>
      <c r="N49" s="2"/>
      <c r="O49" s="2"/>
      <c r="P49" s="2"/>
      <c r="Q49" s="2"/>
      <c r="R49" s="2"/>
      <c r="S49" s="2"/>
      <c r="T49" s="2"/>
      <c r="U49" s="2"/>
      <c r="V49" s="2"/>
      <c r="W49" s="2"/>
      <c r="X49" s="2"/>
      <c r="Y49" s="2"/>
      <c r="Z49" s="2"/>
    </row>
    <row r="50" ht="15.75" customHeight="1">
      <c r="A50" s="142"/>
      <c r="B50" s="2"/>
      <c r="C50" s="2"/>
      <c r="D50" s="169"/>
      <c r="E50" s="143"/>
      <c r="F50" s="2"/>
      <c r="G50" s="2"/>
      <c r="H50" s="2"/>
      <c r="I50" s="2"/>
      <c r="J50" s="2"/>
      <c r="K50" s="2"/>
      <c r="L50" s="2"/>
      <c r="M50" s="2"/>
      <c r="N50" s="2"/>
      <c r="O50" s="2"/>
      <c r="P50" s="2"/>
      <c r="Q50" s="2"/>
      <c r="R50" s="2"/>
      <c r="S50" s="2"/>
      <c r="T50" s="2"/>
      <c r="U50" s="2"/>
      <c r="V50" s="2"/>
      <c r="W50" s="2"/>
      <c r="X50" s="2"/>
      <c r="Y50" s="2"/>
      <c r="Z50" s="2"/>
    </row>
    <row r="51" ht="15.75" customHeight="1">
      <c r="A51" s="142"/>
      <c r="B51" s="2"/>
      <c r="C51" s="2"/>
      <c r="D51" s="169"/>
      <c r="E51" s="143"/>
      <c r="F51" s="2"/>
      <c r="G51" s="2"/>
      <c r="H51" s="2"/>
      <c r="I51" s="2"/>
      <c r="J51" s="2"/>
      <c r="K51" s="2"/>
      <c r="L51" s="2"/>
      <c r="M51" s="2"/>
      <c r="N51" s="2"/>
      <c r="O51" s="2"/>
      <c r="P51" s="2"/>
      <c r="Q51" s="2"/>
      <c r="R51" s="2"/>
      <c r="S51" s="2"/>
      <c r="T51" s="2"/>
      <c r="U51" s="2"/>
      <c r="V51" s="2"/>
      <c r="W51" s="2"/>
      <c r="X51" s="2"/>
      <c r="Y51" s="2"/>
      <c r="Z51" s="2"/>
    </row>
    <row r="52" ht="15.75" customHeight="1">
      <c r="A52" s="142"/>
      <c r="B52" s="2"/>
      <c r="C52" s="2"/>
      <c r="D52" s="169"/>
      <c r="E52" s="143"/>
      <c r="F52" s="2"/>
      <c r="G52" s="2"/>
      <c r="H52" s="2"/>
      <c r="I52" s="2"/>
      <c r="J52" s="2"/>
      <c r="K52" s="2"/>
      <c r="L52" s="2"/>
      <c r="M52" s="2"/>
      <c r="N52" s="2"/>
      <c r="O52" s="2"/>
      <c r="P52" s="2"/>
      <c r="Q52" s="2"/>
      <c r="R52" s="2"/>
      <c r="S52" s="2"/>
      <c r="T52" s="2"/>
      <c r="U52" s="2"/>
      <c r="V52" s="2"/>
      <c r="W52" s="2"/>
      <c r="X52" s="2"/>
      <c r="Y52" s="2"/>
      <c r="Z52" s="2"/>
    </row>
    <row r="53" ht="15.75" customHeight="1">
      <c r="A53" s="142"/>
      <c r="B53" s="2"/>
      <c r="C53" s="2"/>
      <c r="D53" s="169"/>
      <c r="E53" s="143"/>
      <c r="F53" s="2"/>
      <c r="G53" s="2"/>
      <c r="H53" s="2"/>
      <c r="I53" s="2"/>
      <c r="J53" s="2"/>
      <c r="K53" s="2"/>
      <c r="L53" s="2"/>
      <c r="M53" s="2"/>
      <c r="N53" s="2"/>
      <c r="O53" s="2"/>
      <c r="P53" s="2"/>
      <c r="Q53" s="2"/>
      <c r="R53" s="2"/>
      <c r="S53" s="2"/>
      <c r="T53" s="2"/>
      <c r="U53" s="2"/>
      <c r="V53" s="2"/>
      <c r="W53" s="2"/>
      <c r="X53" s="2"/>
      <c r="Y53" s="2"/>
      <c r="Z53" s="2"/>
    </row>
    <row r="54" ht="15.75" customHeight="1">
      <c r="A54" s="142"/>
      <c r="B54" s="2"/>
      <c r="C54" s="2"/>
      <c r="D54" s="169"/>
      <c r="E54" s="143"/>
      <c r="F54" s="2"/>
      <c r="G54" s="2"/>
      <c r="H54" s="2"/>
      <c r="I54" s="2"/>
      <c r="J54" s="2"/>
      <c r="K54" s="2"/>
      <c r="L54" s="2"/>
      <c r="M54" s="2"/>
      <c r="N54" s="2"/>
      <c r="O54" s="2"/>
      <c r="P54" s="2"/>
      <c r="Q54" s="2"/>
      <c r="R54" s="2"/>
      <c r="S54" s="2"/>
      <c r="T54" s="2"/>
      <c r="U54" s="2"/>
      <c r="V54" s="2"/>
      <c r="W54" s="2"/>
      <c r="X54" s="2"/>
      <c r="Y54" s="2"/>
      <c r="Z54" s="2"/>
    </row>
    <row r="55" ht="15.75" customHeight="1">
      <c r="A55" s="142"/>
      <c r="B55" s="2"/>
      <c r="C55" s="2"/>
      <c r="D55" s="169"/>
      <c r="E55" s="143"/>
      <c r="F55" s="2"/>
      <c r="G55" s="2"/>
      <c r="H55" s="2"/>
      <c r="I55" s="2"/>
      <c r="J55" s="2"/>
      <c r="K55" s="2"/>
      <c r="L55" s="2"/>
      <c r="M55" s="2"/>
      <c r="N55" s="2"/>
      <c r="O55" s="2"/>
      <c r="P55" s="2"/>
      <c r="Q55" s="2"/>
      <c r="R55" s="2"/>
      <c r="S55" s="2"/>
      <c r="T55" s="2"/>
      <c r="U55" s="2"/>
      <c r="V55" s="2"/>
      <c r="W55" s="2"/>
      <c r="X55" s="2"/>
      <c r="Y55" s="2"/>
      <c r="Z55" s="2"/>
    </row>
    <row r="56" ht="15.75" customHeight="1">
      <c r="A56" s="142"/>
      <c r="B56" s="2"/>
      <c r="C56" s="2"/>
      <c r="D56" s="169"/>
      <c r="E56" s="143"/>
      <c r="F56" s="2"/>
      <c r="G56" s="2"/>
      <c r="H56" s="2"/>
      <c r="I56" s="2"/>
      <c r="J56" s="2"/>
      <c r="K56" s="2"/>
      <c r="L56" s="2"/>
      <c r="M56" s="2"/>
      <c r="N56" s="2"/>
      <c r="O56" s="2"/>
      <c r="P56" s="2"/>
      <c r="Q56" s="2"/>
      <c r="R56" s="2"/>
      <c r="S56" s="2"/>
      <c r="T56" s="2"/>
      <c r="U56" s="2"/>
      <c r="V56" s="2"/>
      <c r="W56" s="2"/>
      <c r="X56" s="2"/>
      <c r="Y56" s="2"/>
      <c r="Z56" s="2"/>
    </row>
    <row r="57" ht="15.75" customHeight="1">
      <c r="A57" s="142"/>
      <c r="B57" s="2"/>
      <c r="C57" s="2"/>
      <c r="D57" s="169"/>
      <c r="E57" s="143"/>
      <c r="F57" s="2"/>
      <c r="G57" s="2"/>
      <c r="H57" s="2"/>
      <c r="I57" s="2"/>
      <c r="J57" s="2"/>
      <c r="K57" s="2"/>
      <c r="L57" s="2"/>
      <c r="M57" s="2"/>
      <c r="N57" s="2"/>
      <c r="O57" s="2"/>
      <c r="P57" s="2"/>
      <c r="Q57" s="2"/>
      <c r="R57" s="2"/>
      <c r="S57" s="2"/>
      <c r="T57" s="2"/>
      <c r="U57" s="2"/>
      <c r="V57" s="2"/>
      <c r="W57" s="2"/>
      <c r="X57" s="2"/>
      <c r="Y57" s="2"/>
      <c r="Z57" s="2"/>
    </row>
    <row r="58" ht="15.75" customHeight="1">
      <c r="A58" s="142"/>
      <c r="B58" s="2"/>
      <c r="C58" s="2"/>
      <c r="D58" s="169"/>
      <c r="E58" s="143"/>
      <c r="F58" s="2"/>
      <c r="G58" s="2"/>
      <c r="H58" s="2"/>
      <c r="I58" s="2"/>
      <c r="J58" s="2"/>
      <c r="K58" s="2"/>
      <c r="L58" s="2"/>
      <c r="M58" s="2"/>
      <c r="N58" s="2"/>
      <c r="O58" s="2"/>
      <c r="P58" s="2"/>
      <c r="Q58" s="2"/>
      <c r="R58" s="2"/>
      <c r="S58" s="2"/>
      <c r="T58" s="2"/>
      <c r="U58" s="2"/>
      <c r="V58" s="2"/>
      <c r="W58" s="2"/>
      <c r="X58" s="2"/>
      <c r="Y58" s="2"/>
      <c r="Z58" s="2"/>
    </row>
    <row r="59" ht="15.75" customHeight="1">
      <c r="A59" s="142"/>
      <c r="B59" s="2"/>
      <c r="C59" s="2"/>
      <c r="D59" s="169"/>
      <c r="E59" s="143"/>
      <c r="F59" s="2"/>
      <c r="G59" s="2"/>
      <c r="H59" s="2"/>
      <c r="I59" s="2"/>
      <c r="J59" s="2"/>
      <c r="K59" s="2"/>
      <c r="L59" s="2"/>
      <c r="M59" s="2"/>
      <c r="N59" s="2"/>
      <c r="O59" s="2"/>
      <c r="P59" s="2"/>
      <c r="Q59" s="2"/>
      <c r="R59" s="2"/>
      <c r="S59" s="2"/>
      <c r="T59" s="2"/>
      <c r="U59" s="2"/>
      <c r="V59" s="2"/>
      <c r="W59" s="2"/>
      <c r="X59" s="2"/>
      <c r="Y59" s="2"/>
      <c r="Z59" s="2"/>
    </row>
    <row r="60" ht="15.75" customHeight="1">
      <c r="A60" s="142"/>
      <c r="B60" s="2"/>
      <c r="C60" s="2"/>
      <c r="D60" s="169"/>
      <c r="E60" s="143"/>
      <c r="F60" s="2"/>
      <c r="G60" s="2"/>
      <c r="H60" s="2"/>
      <c r="I60" s="2"/>
      <c r="J60" s="2"/>
      <c r="K60" s="2"/>
      <c r="L60" s="2"/>
      <c r="M60" s="2"/>
      <c r="N60" s="2"/>
      <c r="O60" s="2"/>
      <c r="P60" s="2"/>
      <c r="Q60" s="2"/>
      <c r="R60" s="2"/>
      <c r="S60" s="2"/>
      <c r="T60" s="2"/>
      <c r="U60" s="2"/>
      <c r="V60" s="2"/>
      <c r="W60" s="2"/>
      <c r="X60" s="2"/>
      <c r="Y60" s="2"/>
      <c r="Z60" s="2"/>
    </row>
    <row r="61" ht="15.75" customHeight="1">
      <c r="A61" s="142"/>
      <c r="B61" s="2"/>
      <c r="C61" s="2"/>
      <c r="D61" s="169"/>
      <c r="E61" s="143"/>
      <c r="F61" s="2"/>
      <c r="G61" s="2"/>
      <c r="H61" s="2"/>
      <c r="I61" s="2"/>
      <c r="J61" s="2"/>
      <c r="K61" s="2"/>
      <c r="L61" s="2"/>
      <c r="M61" s="2"/>
      <c r="N61" s="2"/>
      <c r="O61" s="2"/>
      <c r="P61" s="2"/>
      <c r="Q61" s="2"/>
      <c r="R61" s="2"/>
      <c r="S61" s="2"/>
      <c r="T61" s="2"/>
      <c r="U61" s="2"/>
      <c r="V61" s="2"/>
      <c r="W61" s="2"/>
      <c r="X61" s="2"/>
      <c r="Y61" s="2"/>
      <c r="Z61" s="2"/>
    </row>
    <row r="62" ht="15.75" customHeight="1">
      <c r="A62" s="142"/>
      <c r="B62" s="2"/>
      <c r="C62" s="2"/>
      <c r="D62" s="169"/>
      <c r="E62" s="143"/>
      <c r="F62" s="2"/>
      <c r="G62" s="2"/>
      <c r="H62" s="2"/>
      <c r="I62" s="2"/>
      <c r="J62" s="2"/>
      <c r="K62" s="2"/>
      <c r="L62" s="2"/>
      <c r="M62" s="2"/>
      <c r="N62" s="2"/>
      <c r="O62" s="2"/>
      <c r="P62" s="2"/>
      <c r="Q62" s="2"/>
      <c r="R62" s="2"/>
      <c r="S62" s="2"/>
      <c r="T62" s="2"/>
      <c r="U62" s="2"/>
      <c r="V62" s="2"/>
      <c r="W62" s="2"/>
      <c r="X62" s="2"/>
      <c r="Y62" s="2"/>
      <c r="Z62" s="2"/>
    </row>
    <row r="63" ht="15.75" customHeight="1">
      <c r="A63" s="142"/>
      <c r="B63" s="2"/>
      <c r="C63" s="2"/>
      <c r="D63" s="169"/>
      <c r="E63" s="143"/>
      <c r="F63" s="2"/>
      <c r="G63" s="2"/>
      <c r="H63" s="2"/>
      <c r="I63" s="2"/>
      <c r="J63" s="2"/>
      <c r="K63" s="2"/>
      <c r="L63" s="2"/>
      <c r="M63" s="2"/>
      <c r="N63" s="2"/>
      <c r="O63" s="2"/>
      <c r="P63" s="2"/>
      <c r="Q63" s="2"/>
      <c r="R63" s="2"/>
      <c r="S63" s="2"/>
      <c r="T63" s="2"/>
      <c r="U63" s="2"/>
      <c r="V63" s="2"/>
      <c r="W63" s="2"/>
      <c r="X63" s="2"/>
      <c r="Y63" s="2"/>
      <c r="Z63" s="2"/>
    </row>
    <row r="64" ht="15.75" customHeight="1">
      <c r="A64" s="142"/>
      <c r="B64" s="2"/>
      <c r="C64" s="2"/>
      <c r="D64" s="169"/>
      <c r="E64" s="143"/>
      <c r="F64" s="2"/>
      <c r="G64" s="2"/>
      <c r="H64" s="2"/>
      <c r="I64" s="2"/>
      <c r="J64" s="2"/>
      <c r="K64" s="2"/>
      <c r="L64" s="2"/>
      <c r="M64" s="2"/>
      <c r="N64" s="2"/>
      <c r="O64" s="2"/>
      <c r="P64" s="2"/>
      <c r="Q64" s="2"/>
      <c r="R64" s="2"/>
      <c r="S64" s="2"/>
      <c r="T64" s="2"/>
      <c r="U64" s="2"/>
      <c r="V64" s="2"/>
      <c r="W64" s="2"/>
      <c r="X64" s="2"/>
      <c r="Y64" s="2"/>
      <c r="Z64" s="2"/>
    </row>
    <row r="65" ht="15.75" customHeight="1">
      <c r="A65" s="142"/>
      <c r="B65" s="2"/>
      <c r="C65" s="2"/>
      <c r="D65" s="169"/>
      <c r="E65" s="143"/>
      <c r="F65" s="2"/>
      <c r="G65" s="2"/>
      <c r="H65" s="2"/>
      <c r="I65" s="2"/>
      <c r="J65" s="2"/>
      <c r="K65" s="2"/>
      <c r="L65" s="2"/>
      <c r="M65" s="2"/>
      <c r="N65" s="2"/>
      <c r="O65" s="2"/>
      <c r="P65" s="2"/>
      <c r="Q65" s="2"/>
      <c r="R65" s="2"/>
      <c r="S65" s="2"/>
      <c r="T65" s="2"/>
      <c r="U65" s="2"/>
      <c r="V65" s="2"/>
      <c r="W65" s="2"/>
      <c r="X65" s="2"/>
      <c r="Y65" s="2"/>
      <c r="Z65" s="2"/>
    </row>
    <row r="66" ht="15.75" customHeight="1">
      <c r="A66" s="142"/>
      <c r="B66" s="2"/>
      <c r="C66" s="2"/>
      <c r="D66" s="169"/>
      <c r="E66" s="143"/>
      <c r="F66" s="2"/>
      <c r="G66" s="2"/>
      <c r="H66" s="2"/>
      <c r="I66" s="2"/>
      <c r="J66" s="2"/>
      <c r="K66" s="2"/>
      <c r="L66" s="2"/>
      <c r="M66" s="2"/>
      <c r="N66" s="2"/>
      <c r="O66" s="2"/>
      <c r="P66" s="2"/>
      <c r="Q66" s="2"/>
      <c r="R66" s="2"/>
      <c r="S66" s="2"/>
      <c r="T66" s="2"/>
      <c r="U66" s="2"/>
      <c r="V66" s="2"/>
      <c r="W66" s="2"/>
      <c r="X66" s="2"/>
      <c r="Y66" s="2"/>
      <c r="Z66" s="2"/>
    </row>
    <row r="67" ht="15.75" customHeight="1">
      <c r="A67" s="142"/>
      <c r="B67" s="2"/>
      <c r="C67" s="2"/>
      <c r="D67" s="169"/>
      <c r="E67" s="143"/>
      <c r="F67" s="2"/>
      <c r="G67" s="2"/>
      <c r="H67" s="2"/>
      <c r="I67" s="2"/>
      <c r="J67" s="2"/>
      <c r="K67" s="2"/>
      <c r="L67" s="2"/>
      <c r="M67" s="2"/>
      <c r="N67" s="2"/>
      <c r="O67" s="2"/>
      <c r="P67" s="2"/>
      <c r="Q67" s="2"/>
      <c r="R67" s="2"/>
      <c r="S67" s="2"/>
      <c r="T67" s="2"/>
      <c r="U67" s="2"/>
      <c r="V67" s="2"/>
      <c r="W67" s="2"/>
      <c r="X67" s="2"/>
      <c r="Y67" s="2"/>
      <c r="Z67" s="2"/>
    </row>
    <row r="68" ht="15.75" customHeight="1">
      <c r="A68" s="142"/>
      <c r="B68" s="2"/>
      <c r="C68" s="2"/>
      <c r="D68" s="169"/>
      <c r="E68" s="143"/>
      <c r="F68" s="2"/>
      <c r="G68" s="2"/>
      <c r="H68" s="2"/>
      <c r="I68" s="2"/>
      <c r="J68" s="2"/>
      <c r="K68" s="2"/>
      <c r="L68" s="2"/>
      <c r="M68" s="2"/>
      <c r="N68" s="2"/>
      <c r="O68" s="2"/>
      <c r="P68" s="2"/>
      <c r="Q68" s="2"/>
      <c r="R68" s="2"/>
      <c r="S68" s="2"/>
      <c r="T68" s="2"/>
      <c r="U68" s="2"/>
      <c r="V68" s="2"/>
      <c r="W68" s="2"/>
      <c r="X68" s="2"/>
      <c r="Y68" s="2"/>
      <c r="Z68" s="2"/>
    </row>
    <row r="69" ht="15.75" customHeight="1">
      <c r="A69" s="142"/>
      <c r="B69" s="2"/>
      <c r="C69" s="2"/>
      <c r="D69" s="169"/>
      <c r="E69" s="143"/>
      <c r="F69" s="2"/>
      <c r="G69" s="2"/>
      <c r="H69" s="2"/>
      <c r="I69" s="2"/>
      <c r="J69" s="2"/>
      <c r="K69" s="2"/>
      <c r="L69" s="2"/>
      <c r="M69" s="2"/>
      <c r="N69" s="2"/>
      <c r="O69" s="2"/>
      <c r="P69" s="2"/>
      <c r="Q69" s="2"/>
      <c r="R69" s="2"/>
      <c r="S69" s="2"/>
      <c r="T69" s="2"/>
      <c r="U69" s="2"/>
      <c r="V69" s="2"/>
      <c r="W69" s="2"/>
      <c r="X69" s="2"/>
      <c r="Y69" s="2"/>
      <c r="Z69" s="2"/>
    </row>
    <row r="70" ht="15.75" customHeight="1">
      <c r="A70" s="142"/>
      <c r="B70" s="2"/>
      <c r="C70" s="2"/>
      <c r="D70" s="169"/>
      <c r="E70" s="143"/>
      <c r="F70" s="2"/>
      <c r="G70" s="2"/>
      <c r="H70" s="2"/>
      <c r="I70" s="2"/>
      <c r="J70" s="2"/>
      <c r="K70" s="2"/>
      <c r="L70" s="2"/>
      <c r="M70" s="2"/>
      <c r="N70" s="2"/>
      <c r="O70" s="2"/>
      <c r="P70" s="2"/>
      <c r="Q70" s="2"/>
      <c r="R70" s="2"/>
      <c r="S70" s="2"/>
      <c r="T70" s="2"/>
      <c r="U70" s="2"/>
      <c r="V70" s="2"/>
      <c r="W70" s="2"/>
      <c r="X70" s="2"/>
      <c r="Y70" s="2"/>
      <c r="Z70" s="2"/>
    </row>
    <row r="71" ht="15.75" customHeight="1">
      <c r="A71" s="142"/>
      <c r="B71" s="2"/>
      <c r="C71" s="2"/>
      <c r="D71" s="169"/>
      <c r="E71" s="143"/>
      <c r="F71" s="2"/>
      <c r="G71" s="2"/>
      <c r="H71" s="2"/>
      <c r="I71" s="2"/>
      <c r="J71" s="2"/>
      <c r="K71" s="2"/>
      <c r="L71" s="2"/>
      <c r="M71" s="2"/>
      <c r="N71" s="2"/>
      <c r="O71" s="2"/>
      <c r="P71" s="2"/>
      <c r="Q71" s="2"/>
      <c r="R71" s="2"/>
      <c r="S71" s="2"/>
      <c r="T71" s="2"/>
      <c r="U71" s="2"/>
      <c r="V71" s="2"/>
      <c r="W71" s="2"/>
      <c r="X71" s="2"/>
      <c r="Y71" s="2"/>
      <c r="Z71" s="2"/>
    </row>
    <row r="72" ht="15.75" customHeight="1">
      <c r="A72" s="142"/>
      <c r="B72" s="2"/>
      <c r="C72" s="2"/>
      <c r="D72" s="169"/>
      <c r="E72" s="143"/>
      <c r="F72" s="2"/>
      <c r="G72" s="2"/>
      <c r="H72" s="2"/>
      <c r="I72" s="2"/>
      <c r="J72" s="2"/>
      <c r="K72" s="2"/>
      <c r="L72" s="2"/>
      <c r="M72" s="2"/>
      <c r="N72" s="2"/>
      <c r="O72" s="2"/>
      <c r="P72" s="2"/>
      <c r="Q72" s="2"/>
      <c r="R72" s="2"/>
      <c r="S72" s="2"/>
      <c r="T72" s="2"/>
      <c r="U72" s="2"/>
      <c r="V72" s="2"/>
      <c r="W72" s="2"/>
      <c r="X72" s="2"/>
      <c r="Y72" s="2"/>
      <c r="Z72" s="2"/>
    </row>
    <row r="73" ht="15.75" customHeight="1">
      <c r="A73" s="142"/>
      <c r="B73" s="2"/>
      <c r="C73" s="2"/>
      <c r="D73" s="169"/>
      <c r="E73" s="143"/>
      <c r="F73" s="2"/>
      <c r="G73" s="2"/>
      <c r="H73" s="2"/>
      <c r="I73" s="2"/>
      <c r="J73" s="2"/>
      <c r="K73" s="2"/>
      <c r="L73" s="2"/>
      <c r="M73" s="2"/>
      <c r="N73" s="2"/>
      <c r="O73" s="2"/>
      <c r="P73" s="2"/>
      <c r="Q73" s="2"/>
      <c r="R73" s="2"/>
      <c r="S73" s="2"/>
      <c r="T73" s="2"/>
      <c r="U73" s="2"/>
      <c r="V73" s="2"/>
      <c r="W73" s="2"/>
      <c r="X73" s="2"/>
      <c r="Y73" s="2"/>
      <c r="Z73" s="2"/>
    </row>
    <row r="74" ht="15.75" customHeight="1">
      <c r="A74" s="142"/>
      <c r="B74" s="2"/>
      <c r="C74" s="2"/>
      <c r="D74" s="169"/>
      <c r="E74" s="143"/>
      <c r="F74" s="2"/>
      <c r="G74" s="2"/>
      <c r="H74" s="2"/>
      <c r="I74" s="2"/>
      <c r="J74" s="2"/>
      <c r="K74" s="2"/>
      <c r="L74" s="2"/>
      <c r="M74" s="2"/>
      <c r="N74" s="2"/>
      <c r="O74" s="2"/>
      <c r="P74" s="2"/>
      <c r="Q74" s="2"/>
      <c r="R74" s="2"/>
      <c r="S74" s="2"/>
      <c r="T74" s="2"/>
      <c r="U74" s="2"/>
      <c r="V74" s="2"/>
      <c r="W74" s="2"/>
      <c r="X74" s="2"/>
      <c r="Y74" s="2"/>
      <c r="Z74" s="2"/>
    </row>
    <row r="75" ht="15.75" customHeight="1">
      <c r="A75" s="142"/>
      <c r="B75" s="2"/>
      <c r="C75" s="2"/>
      <c r="D75" s="169"/>
      <c r="E75" s="143"/>
      <c r="F75" s="2"/>
      <c r="G75" s="2"/>
      <c r="H75" s="2"/>
      <c r="I75" s="2"/>
      <c r="J75" s="2"/>
      <c r="K75" s="2"/>
      <c r="L75" s="2"/>
      <c r="M75" s="2"/>
      <c r="N75" s="2"/>
      <c r="O75" s="2"/>
      <c r="P75" s="2"/>
      <c r="Q75" s="2"/>
      <c r="R75" s="2"/>
      <c r="S75" s="2"/>
      <c r="T75" s="2"/>
      <c r="U75" s="2"/>
      <c r="V75" s="2"/>
      <c r="W75" s="2"/>
      <c r="X75" s="2"/>
      <c r="Y75" s="2"/>
      <c r="Z75" s="2"/>
    </row>
    <row r="76" ht="15.75" customHeight="1">
      <c r="A76" s="142"/>
      <c r="B76" s="2"/>
      <c r="C76" s="2"/>
      <c r="D76" s="169"/>
      <c r="E76" s="143"/>
      <c r="F76" s="2"/>
      <c r="G76" s="2"/>
      <c r="H76" s="2"/>
      <c r="I76" s="2"/>
      <c r="J76" s="2"/>
      <c r="K76" s="2"/>
      <c r="L76" s="2"/>
      <c r="M76" s="2"/>
      <c r="N76" s="2"/>
      <c r="O76" s="2"/>
      <c r="P76" s="2"/>
      <c r="Q76" s="2"/>
      <c r="R76" s="2"/>
      <c r="S76" s="2"/>
      <c r="T76" s="2"/>
      <c r="U76" s="2"/>
      <c r="V76" s="2"/>
      <c r="W76" s="2"/>
      <c r="X76" s="2"/>
      <c r="Y76" s="2"/>
      <c r="Z76" s="2"/>
    </row>
    <row r="77" ht="15.75" customHeight="1">
      <c r="A77" s="142"/>
      <c r="B77" s="2"/>
      <c r="C77" s="2"/>
      <c r="D77" s="169"/>
      <c r="E77" s="143"/>
      <c r="F77" s="2"/>
      <c r="G77" s="2"/>
      <c r="H77" s="2"/>
      <c r="I77" s="2"/>
      <c r="J77" s="2"/>
      <c r="K77" s="2"/>
      <c r="L77" s="2"/>
      <c r="M77" s="2"/>
      <c r="N77" s="2"/>
      <c r="O77" s="2"/>
      <c r="P77" s="2"/>
      <c r="Q77" s="2"/>
      <c r="R77" s="2"/>
      <c r="S77" s="2"/>
      <c r="T77" s="2"/>
      <c r="U77" s="2"/>
      <c r="V77" s="2"/>
      <c r="W77" s="2"/>
      <c r="X77" s="2"/>
      <c r="Y77" s="2"/>
      <c r="Z77" s="2"/>
    </row>
    <row r="78" ht="15.75" customHeight="1">
      <c r="A78" s="142"/>
      <c r="B78" s="2"/>
      <c r="C78" s="2"/>
      <c r="D78" s="169"/>
      <c r="E78" s="143"/>
      <c r="F78" s="2"/>
      <c r="G78" s="2"/>
      <c r="H78" s="2"/>
      <c r="I78" s="2"/>
      <c r="J78" s="2"/>
      <c r="K78" s="2"/>
      <c r="L78" s="2"/>
      <c r="M78" s="2"/>
      <c r="N78" s="2"/>
      <c r="O78" s="2"/>
      <c r="P78" s="2"/>
      <c r="Q78" s="2"/>
      <c r="R78" s="2"/>
      <c r="S78" s="2"/>
      <c r="T78" s="2"/>
      <c r="U78" s="2"/>
      <c r="V78" s="2"/>
      <c r="W78" s="2"/>
      <c r="X78" s="2"/>
      <c r="Y78" s="2"/>
      <c r="Z78" s="2"/>
    </row>
    <row r="79" ht="15.75" customHeight="1">
      <c r="A79" s="142"/>
      <c r="B79" s="2"/>
      <c r="C79" s="2"/>
      <c r="D79" s="169"/>
      <c r="E79" s="143"/>
      <c r="F79" s="2"/>
      <c r="G79" s="2"/>
      <c r="H79" s="2"/>
      <c r="I79" s="2"/>
      <c r="J79" s="2"/>
      <c r="K79" s="2"/>
      <c r="L79" s="2"/>
      <c r="M79" s="2"/>
      <c r="N79" s="2"/>
      <c r="O79" s="2"/>
      <c r="P79" s="2"/>
      <c r="Q79" s="2"/>
      <c r="R79" s="2"/>
      <c r="S79" s="2"/>
      <c r="T79" s="2"/>
      <c r="U79" s="2"/>
      <c r="V79" s="2"/>
      <c r="W79" s="2"/>
      <c r="X79" s="2"/>
      <c r="Y79" s="2"/>
      <c r="Z79" s="2"/>
    </row>
    <row r="80" ht="15.75" customHeight="1">
      <c r="A80" s="142"/>
      <c r="B80" s="2"/>
      <c r="C80" s="2"/>
      <c r="D80" s="169"/>
      <c r="E80" s="143"/>
      <c r="F80" s="2"/>
      <c r="G80" s="2"/>
      <c r="H80" s="2"/>
      <c r="I80" s="2"/>
      <c r="J80" s="2"/>
      <c r="K80" s="2"/>
      <c r="L80" s="2"/>
      <c r="M80" s="2"/>
      <c r="N80" s="2"/>
      <c r="O80" s="2"/>
      <c r="P80" s="2"/>
      <c r="Q80" s="2"/>
      <c r="R80" s="2"/>
      <c r="S80" s="2"/>
      <c r="T80" s="2"/>
      <c r="U80" s="2"/>
      <c r="V80" s="2"/>
      <c r="W80" s="2"/>
      <c r="X80" s="2"/>
      <c r="Y80" s="2"/>
      <c r="Z80" s="2"/>
    </row>
    <row r="81" ht="15.75" customHeight="1">
      <c r="A81" s="142"/>
      <c r="B81" s="2"/>
      <c r="C81" s="2"/>
      <c r="D81" s="169"/>
      <c r="E81" s="143"/>
      <c r="F81" s="2"/>
      <c r="G81" s="2"/>
      <c r="H81" s="2"/>
      <c r="I81" s="2"/>
      <c r="J81" s="2"/>
      <c r="K81" s="2"/>
      <c r="L81" s="2"/>
      <c r="M81" s="2"/>
      <c r="N81" s="2"/>
      <c r="O81" s="2"/>
      <c r="P81" s="2"/>
      <c r="Q81" s="2"/>
      <c r="R81" s="2"/>
      <c r="S81" s="2"/>
      <c r="T81" s="2"/>
      <c r="U81" s="2"/>
      <c r="V81" s="2"/>
      <c r="W81" s="2"/>
      <c r="X81" s="2"/>
      <c r="Y81" s="2"/>
      <c r="Z81" s="2"/>
    </row>
    <row r="82" ht="15.75" customHeight="1">
      <c r="A82" s="142"/>
      <c r="B82" s="2"/>
      <c r="C82" s="2"/>
      <c r="D82" s="169"/>
      <c r="E82" s="143"/>
      <c r="F82" s="2"/>
      <c r="G82" s="2"/>
      <c r="H82" s="2"/>
      <c r="I82" s="2"/>
      <c r="J82" s="2"/>
      <c r="K82" s="2"/>
      <c r="L82" s="2"/>
      <c r="M82" s="2"/>
      <c r="N82" s="2"/>
      <c r="O82" s="2"/>
      <c r="P82" s="2"/>
      <c r="Q82" s="2"/>
      <c r="R82" s="2"/>
      <c r="S82" s="2"/>
      <c r="T82" s="2"/>
      <c r="U82" s="2"/>
      <c r="V82" s="2"/>
      <c r="W82" s="2"/>
      <c r="X82" s="2"/>
      <c r="Y82" s="2"/>
      <c r="Z82" s="2"/>
    </row>
    <row r="83" ht="15.75" customHeight="1">
      <c r="A83" s="142"/>
      <c r="B83" s="2"/>
      <c r="C83" s="2"/>
      <c r="D83" s="169"/>
      <c r="E83" s="143"/>
      <c r="F83" s="2"/>
      <c r="G83" s="2"/>
      <c r="H83" s="2"/>
      <c r="I83" s="2"/>
      <c r="J83" s="2"/>
      <c r="K83" s="2"/>
      <c r="L83" s="2"/>
      <c r="M83" s="2"/>
      <c r="N83" s="2"/>
      <c r="O83" s="2"/>
      <c r="P83" s="2"/>
      <c r="Q83" s="2"/>
      <c r="R83" s="2"/>
      <c r="S83" s="2"/>
      <c r="T83" s="2"/>
      <c r="U83" s="2"/>
      <c r="V83" s="2"/>
      <c r="W83" s="2"/>
      <c r="X83" s="2"/>
      <c r="Y83" s="2"/>
      <c r="Z83" s="2"/>
    </row>
    <row r="84" ht="15.75" customHeight="1">
      <c r="A84" s="142"/>
      <c r="B84" s="2"/>
      <c r="C84" s="2"/>
      <c r="D84" s="169"/>
      <c r="E84" s="143"/>
      <c r="F84" s="2"/>
      <c r="G84" s="2"/>
      <c r="H84" s="2"/>
      <c r="I84" s="2"/>
      <c r="J84" s="2"/>
      <c r="K84" s="2"/>
      <c r="L84" s="2"/>
      <c r="M84" s="2"/>
      <c r="N84" s="2"/>
      <c r="O84" s="2"/>
      <c r="P84" s="2"/>
      <c r="Q84" s="2"/>
      <c r="R84" s="2"/>
      <c r="S84" s="2"/>
      <c r="T84" s="2"/>
      <c r="U84" s="2"/>
      <c r="V84" s="2"/>
      <c r="W84" s="2"/>
      <c r="X84" s="2"/>
      <c r="Y84" s="2"/>
      <c r="Z84" s="2"/>
    </row>
    <row r="85" ht="15.75" customHeight="1">
      <c r="A85" s="142"/>
      <c r="B85" s="2"/>
      <c r="C85" s="2"/>
      <c r="D85" s="169"/>
      <c r="E85" s="143"/>
      <c r="F85" s="2"/>
      <c r="G85" s="2"/>
      <c r="H85" s="2"/>
      <c r="I85" s="2"/>
      <c r="J85" s="2"/>
      <c r="K85" s="2"/>
      <c r="L85" s="2"/>
      <c r="M85" s="2"/>
      <c r="N85" s="2"/>
      <c r="O85" s="2"/>
      <c r="P85" s="2"/>
      <c r="Q85" s="2"/>
      <c r="R85" s="2"/>
      <c r="S85" s="2"/>
      <c r="T85" s="2"/>
      <c r="U85" s="2"/>
      <c r="V85" s="2"/>
      <c r="W85" s="2"/>
      <c r="X85" s="2"/>
      <c r="Y85" s="2"/>
      <c r="Z85" s="2"/>
    </row>
    <row r="86" ht="15.75" customHeight="1">
      <c r="A86" s="142"/>
      <c r="B86" s="2"/>
      <c r="C86" s="2"/>
      <c r="D86" s="169"/>
      <c r="E86" s="143"/>
      <c r="F86" s="2"/>
      <c r="G86" s="2"/>
      <c r="H86" s="2"/>
      <c r="I86" s="2"/>
      <c r="J86" s="2"/>
      <c r="K86" s="2"/>
      <c r="L86" s="2"/>
      <c r="M86" s="2"/>
      <c r="N86" s="2"/>
      <c r="O86" s="2"/>
      <c r="P86" s="2"/>
      <c r="Q86" s="2"/>
      <c r="R86" s="2"/>
      <c r="S86" s="2"/>
      <c r="T86" s="2"/>
      <c r="U86" s="2"/>
      <c r="V86" s="2"/>
      <c r="W86" s="2"/>
      <c r="X86" s="2"/>
      <c r="Y86" s="2"/>
      <c r="Z86" s="2"/>
    </row>
    <row r="87" ht="15.75" customHeight="1">
      <c r="A87" s="142"/>
      <c r="B87" s="2"/>
      <c r="C87" s="2"/>
      <c r="D87" s="169"/>
      <c r="E87" s="143"/>
      <c r="F87" s="2"/>
      <c r="G87" s="2"/>
      <c r="H87" s="2"/>
      <c r="I87" s="2"/>
      <c r="J87" s="2"/>
      <c r="K87" s="2"/>
      <c r="L87" s="2"/>
      <c r="M87" s="2"/>
      <c r="N87" s="2"/>
      <c r="O87" s="2"/>
      <c r="P87" s="2"/>
      <c r="Q87" s="2"/>
      <c r="R87" s="2"/>
      <c r="S87" s="2"/>
      <c r="T87" s="2"/>
      <c r="U87" s="2"/>
      <c r="V87" s="2"/>
      <c r="W87" s="2"/>
      <c r="X87" s="2"/>
      <c r="Y87" s="2"/>
      <c r="Z87" s="2"/>
    </row>
    <row r="88" ht="15.75" customHeight="1">
      <c r="A88" s="142"/>
      <c r="B88" s="2"/>
      <c r="C88" s="2"/>
      <c r="D88" s="169"/>
      <c r="E88" s="143"/>
      <c r="F88" s="2"/>
      <c r="G88" s="2"/>
      <c r="H88" s="2"/>
      <c r="I88" s="2"/>
      <c r="J88" s="2"/>
      <c r="K88" s="2"/>
      <c r="L88" s="2"/>
      <c r="M88" s="2"/>
      <c r="N88" s="2"/>
      <c r="O88" s="2"/>
      <c r="P88" s="2"/>
      <c r="Q88" s="2"/>
      <c r="R88" s="2"/>
      <c r="S88" s="2"/>
      <c r="T88" s="2"/>
      <c r="U88" s="2"/>
      <c r="V88" s="2"/>
      <c r="W88" s="2"/>
      <c r="X88" s="2"/>
      <c r="Y88" s="2"/>
      <c r="Z88" s="2"/>
    </row>
    <row r="89" ht="15.75" customHeight="1">
      <c r="A89" s="142"/>
      <c r="B89" s="2"/>
      <c r="C89" s="2"/>
      <c r="D89" s="169"/>
      <c r="E89" s="143"/>
      <c r="F89" s="2"/>
      <c r="G89" s="2"/>
      <c r="H89" s="2"/>
      <c r="I89" s="2"/>
      <c r="J89" s="2"/>
      <c r="K89" s="2"/>
      <c r="L89" s="2"/>
      <c r="M89" s="2"/>
      <c r="N89" s="2"/>
      <c r="O89" s="2"/>
      <c r="P89" s="2"/>
      <c r="Q89" s="2"/>
      <c r="R89" s="2"/>
      <c r="S89" s="2"/>
      <c r="T89" s="2"/>
      <c r="U89" s="2"/>
      <c r="V89" s="2"/>
      <c r="W89" s="2"/>
      <c r="X89" s="2"/>
      <c r="Y89" s="2"/>
      <c r="Z89" s="2"/>
    </row>
    <row r="90" ht="15.75" customHeight="1">
      <c r="A90" s="142"/>
      <c r="B90" s="2"/>
      <c r="C90" s="2"/>
      <c r="D90" s="169"/>
      <c r="E90" s="143"/>
      <c r="F90" s="2"/>
      <c r="G90" s="2"/>
      <c r="H90" s="2"/>
      <c r="I90" s="2"/>
      <c r="J90" s="2"/>
      <c r="K90" s="2"/>
      <c r="L90" s="2"/>
      <c r="M90" s="2"/>
      <c r="N90" s="2"/>
      <c r="O90" s="2"/>
      <c r="P90" s="2"/>
      <c r="Q90" s="2"/>
      <c r="R90" s="2"/>
      <c r="S90" s="2"/>
      <c r="T90" s="2"/>
      <c r="U90" s="2"/>
      <c r="V90" s="2"/>
      <c r="W90" s="2"/>
      <c r="X90" s="2"/>
      <c r="Y90" s="2"/>
      <c r="Z90" s="2"/>
    </row>
    <row r="91" ht="15.75" customHeight="1">
      <c r="A91" s="142"/>
      <c r="B91" s="2"/>
      <c r="C91" s="2"/>
      <c r="D91" s="169"/>
      <c r="E91" s="143"/>
      <c r="F91" s="2"/>
      <c r="G91" s="2"/>
      <c r="H91" s="2"/>
      <c r="I91" s="2"/>
      <c r="J91" s="2"/>
      <c r="K91" s="2"/>
      <c r="L91" s="2"/>
      <c r="M91" s="2"/>
      <c r="N91" s="2"/>
      <c r="O91" s="2"/>
      <c r="P91" s="2"/>
      <c r="Q91" s="2"/>
      <c r="R91" s="2"/>
      <c r="S91" s="2"/>
      <c r="T91" s="2"/>
      <c r="U91" s="2"/>
      <c r="V91" s="2"/>
      <c r="W91" s="2"/>
      <c r="X91" s="2"/>
      <c r="Y91" s="2"/>
      <c r="Z91" s="2"/>
    </row>
    <row r="92" ht="15.75" customHeight="1">
      <c r="A92" s="142"/>
      <c r="B92" s="2"/>
      <c r="C92" s="2"/>
      <c r="D92" s="169"/>
      <c r="E92" s="143"/>
      <c r="F92" s="2"/>
      <c r="G92" s="2"/>
      <c r="H92" s="2"/>
      <c r="I92" s="2"/>
      <c r="J92" s="2"/>
      <c r="K92" s="2"/>
      <c r="L92" s="2"/>
      <c r="M92" s="2"/>
      <c r="N92" s="2"/>
      <c r="O92" s="2"/>
      <c r="P92" s="2"/>
      <c r="Q92" s="2"/>
      <c r="R92" s="2"/>
      <c r="S92" s="2"/>
      <c r="T92" s="2"/>
      <c r="U92" s="2"/>
      <c r="V92" s="2"/>
      <c r="W92" s="2"/>
      <c r="X92" s="2"/>
      <c r="Y92" s="2"/>
      <c r="Z92" s="2"/>
    </row>
    <row r="93" ht="15.75" customHeight="1">
      <c r="A93" s="142"/>
      <c r="B93" s="2"/>
      <c r="C93" s="2"/>
      <c r="D93" s="169"/>
      <c r="E93" s="143"/>
      <c r="F93" s="2"/>
      <c r="G93" s="2"/>
      <c r="H93" s="2"/>
      <c r="I93" s="2"/>
      <c r="J93" s="2"/>
      <c r="K93" s="2"/>
      <c r="L93" s="2"/>
      <c r="M93" s="2"/>
      <c r="N93" s="2"/>
      <c r="O93" s="2"/>
      <c r="P93" s="2"/>
      <c r="Q93" s="2"/>
      <c r="R93" s="2"/>
      <c r="S93" s="2"/>
      <c r="T93" s="2"/>
      <c r="U93" s="2"/>
      <c r="V93" s="2"/>
      <c r="W93" s="2"/>
      <c r="X93" s="2"/>
      <c r="Y93" s="2"/>
      <c r="Z93" s="2"/>
    </row>
    <row r="94" ht="15.75" customHeight="1">
      <c r="A94" s="142"/>
      <c r="B94" s="2"/>
      <c r="C94" s="2"/>
      <c r="D94" s="169"/>
      <c r="E94" s="143"/>
      <c r="F94" s="2"/>
      <c r="G94" s="2"/>
      <c r="H94" s="2"/>
      <c r="I94" s="2"/>
      <c r="J94" s="2"/>
      <c r="K94" s="2"/>
      <c r="L94" s="2"/>
      <c r="M94" s="2"/>
      <c r="N94" s="2"/>
      <c r="O94" s="2"/>
      <c r="P94" s="2"/>
      <c r="Q94" s="2"/>
      <c r="R94" s="2"/>
      <c r="S94" s="2"/>
      <c r="T94" s="2"/>
      <c r="U94" s="2"/>
      <c r="V94" s="2"/>
      <c r="W94" s="2"/>
      <c r="X94" s="2"/>
      <c r="Y94" s="2"/>
      <c r="Z94" s="2"/>
    </row>
    <row r="95" ht="15.75" customHeight="1">
      <c r="A95" s="142"/>
      <c r="B95" s="2"/>
      <c r="C95" s="2"/>
      <c r="D95" s="169"/>
      <c r="E95" s="143"/>
      <c r="F95" s="2"/>
      <c r="G95" s="2"/>
      <c r="H95" s="2"/>
      <c r="I95" s="2"/>
      <c r="J95" s="2"/>
      <c r="K95" s="2"/>
      <c r="L95" s="2"/>
      <c r="M95" s="2"/>
      <c r="N95" s="2"/>
      <c r="O95" s="2"/>
      <c r="P95" s="2"/>
      <c r="Q95" s="2"/>
      <c r="R95" s="2"/>
      <c r="S95" s="2"/>
      <c r="T95" s="2"/>
      <c r="U95" s="2"/>
      <c r="V95" s="2"/>
      <c r="W95" s="2"/>
      <c r="X95" s="2"/>
      <c r="Y95" s="2"/>
      <c r="Z95" s="2"/>
    </row>
    <row r="96" ht="15.75" customHeight="1">
      <c r="A96" s="142"/>
      <c r="B96" s="2"/>
      <c r="C96" s="2"/>
      <c r="D96" s="169"/>
      <c r="E96" s="143"/>
      <c r="F96" s="2"/>
      <c r="G96" s="2"/>
      <c r="H96" s="2"/>
      <c r="I96" s="2"/>
      <c r="J96" s="2"/>
      <c r="K96" s="2"/>
      <c r="L96" s="2"/>
      <c r="M96" s="2"/>
      <c r="N96" s="2"/>
      <c r="O96" s="2"/>
      <c r="P96" s="2"/>
      <c r="Q96" s="2"/>
      <c r="R96" s="2"/>
      <c r="S96" s="2"/>
      <c r="T96" s="2"/>
      <c r="U96" s="2"/>
      <c r="V96" s="2"/>
      <c r="W96" s="2"/>
      <c r="X96" s="2"/>
      <c r="Y96" s="2"/>
      <c r="Z96" s="2"/>
    </row>
    <row r="97" ht="15.75" customHeight="1">
      <c r="A97" s="142"/>
      <c r="B97" s="2"/>
      <c r="C97" s="2"/>
      <c r="D97" s="169"/>
      <c r="E97" s="143"/>
      <c r="F97" s="2"/>
      <c r="G97" s="2"/>
      <c r="H97" s="2"/>
      <c r="I97" s="2"/>
      <c r="J97" s="2"/>
      <c r="K97" s="2"/>
      <c r="L97" s="2"/>
      <c r="M97" s="2"/>
      <c r="N97" s="2"/>
      <c r="O97" s="2"/>
      <c r="P97" s="2"/>
      <c r="Q97" s="2"/>
      <c r="R97" s="2"/>
      <c r="S97" s="2"/>
      <c r="T97" s="2"/>
      <c r="U97" s="2"/>
      <c r="V97" s="2"/>
      <c r="W97" s="2"/>
      <c r="X97" s="2"/>
      <c r="Y97" s="2"/>
      <c r="Z97" s="2"/>
    </row>
    <row r="98" ht="15.75" customHeight="1">
      <c r="A98" s="142"/>
      <c r="B98" s="2"/>
      <c r="C98" s="2"/>
      <c r="D98" s="169"/>
      <c r="E98" s="143"/>
      <c r="F98" s="2"/>
      <c r="G98" s="2"/>
      <c r="H98" s="2"/>
      <c r="I98" s="2"/>
      <c r="J98" s="2"/>
      <c r="K98" s="2"/>
      <c r="L98" s="2"/>
      <c r="M98" s="2"/>
      <c r="N98" s="2"/>
      <c r="O98" s="2"/>
      <c r="P98" s="2"/>
      <c r="Q98" s="2"/>
      <c r="R98" s="2"/>
      <c r="S98" s="2"/>
      <c r="T98" s="2"/>
      <c r="U98" s="2"/>
      <c r="V98" s="2"/>
      <c r="W98" s="2"/>
      <c r="X98" s="2"/>
      <c r="Y98" s="2"/>
      <c r="Z98" s="2"/>
    </row>
    <row r="99" ht="15.75" customHeight="1">
      <c r="A99" s="142"/>
      <c r="B99" s="2"/>
      <c r="C99" s="2"/>
      <c r="D99" s="169"/>
      <c r="E99" s="143"/>
      <c r="F99" s="2"/>
      <c r="G99" s="2"/>
      <c r="H99" s="2"/>
      <c r="I99" s="2"/>
      <c r="J99" s="2"/>
      <c r="K99" s="2"/>
      <c r="L99" s="2"/>
      <c r="M99" s="2"/>
      <c r="N99" s="2"/>
      <c r="O99" s="2"/>
      <c r="P99" s="2"/>
      <c r="Q99" s="2"/>
      <c r="R99" s="2"/>
      <c r="S99" s="2"/>
      <c r="T99" s="2"/>
      <c r="U99" s="2"/>
      <c r="V99" s="2"/>
      <c r="W99" s="2"/>
      <c r="X99" s="2"/>
      <c r="Y99" s="2"/>
      <c r="Z99" s="2"/>
    </row>
    <row r="100" ht="15.75" customHeight="1">
      <c r="A100" s="142"/>
      <c r="B100" s="2"/>
      <c r="C100" s="2"/>
      <c r="D100" s="169"/>
      <c r="E100" s="143"/>
      <c r="F100" s="2"/>
      <c r="G100" s="2"/>
      <c r="H100" s="2"/>
      <c r="I100" s="2"/>
      <c r="J100" s="2"/>
      <c r="K100" s="2"/>
      <c r="L100" s="2"/>
      <c r="M100" s="2"/>
      <c r="N100" s="2"/>
      <c r="O100" s="2"/>
      <c r="P100" s="2"/>
      <c r="Q100" s="2"/>
      <c r="R100" s="2"/>
      <c r="S100" s="2"/>
      <c r="T100" s="2"/>
      <c r="U100" s="2"/>
      <c r="V100" s="2"/>
      <c r="W100" s="2"/>
      <c r="X100" s="2"/>
      <c r="Y100" s="2"/>
      <c r="Z100" s="2"/>
    </row>
    <row r="101" ht="15.75" customHeight="1">
      <c r="A101" s="142"/>
      <c r="B101" s="2"/>
      <c r="C101" s="2"/>
      <c r="D101" s="169"/>
      <c r="E101" s="143"/>
      <c r="F101" s="2"/>
      <c r="G101" s="2"/>
      <c r="H101" s="2"/>
      <c r="I101" s="2"/>
      <c r="J101" s="2"/>
      <c r="K101" s="2"/>
      <c r="L101" s="2"/>
      <c r="M101" s="2"/>
      <c r="N101" s="2"/>
      <c r="O101" s="2"/>
      <c r="P101" s="2"/>
      <c r="Q101" s="2"/>
      <c r="R101" s="2"/>
      <c r="S101" s="2"/>
      <c r="T101" s="2"/>
      <c r="U101" s="2"/>
      <c r="V101" s="2"/>
      <c r="W101" s="2"/>
      <c r="X101" s="2"/>
      <c r="Y101" s="2"/>
      <c r="Z101" s="2"/>
    </row>
    <row r="102" ht="15.75" customHeight="1">
      <c r="A102" s="142"/>
      <c r="B102" s="2"/>
      <c r="C102" s="2"/>
      <c r="D102" s="169"/>
      <c r="E102" s="143"/>
      <c r="F102" s="2"/>
      <c r="G102" s="2"/>
      <c r="H102" s="2"/>
      <c r="I102" s="2"/>
      <c r="J102" s="2"/>
      <c r="K102" s="2"/>
      <c r="L102" s="2"/>
      <c r="M102" s="2"/>
      <c r="N102" s="2"/>
      <c r="O102" s="2"/>
      <c r="P102" s="2"/>
      <c r="Q102" s="2"/>
      <c r="R102" s="2"/>
      <c r="S102" s="2"/>
      <c r="T102" s="2"/>
      <c r="U102" s="2"/>
      <c r="V102" s="2"/>
      <c r="W102" s="2"/>
      <c r="X102" s="2"/>
      <c r="Y102" s="2"/>
      <c r="Z102" s="2"/>
    </row>
    <row r="103" ht="15.75" customHeight="1">
      <c r="A103" s="142"/>
      <c r="B103" s="2"/>
      <c r="C103" s="2"/>
      <c r="D103" s="169"/>
      <c r="E103" s="143"/>
      <c r="F103" s="2"/>
      <c r="G103" s="2"/>
      <c r="H103" s="2"/>
      <c r="I103" s="2"/>
      <c r="J103" s="2"/>
      <c r="K103" s="2"/>
      <c r="L103" s="2"/>
      <c r="M103" s="2"/>
      <c r="N103" s="2"/>
      <c r="O103" s="2"/>
      <c r="P103" s="2"/>
      <c r="Q103" s="2"/>
      <c r="R103" s="2"/>
      <c r="S103" s="2"/>
      <c r="T103" s="2"/>
      <c r="U103" s="2"/>
      <c r="V103" s="2"/>
      <c r="W103" s="2"/>
      <c r="X103" s="2"/>
      <c r="Y103" s="2"/>
      <c r="Z103" s="2"/>
    </row>
    <row r="104" ht="15.75" customHeight="1">
      <c r="A104" s="142"/>
      <c r="B104" s="2"/>
      <c r="C104" s="2"/>
      <c r="D104" s="169"/>
      <c r="E104" s="143"/>
      <c r="F104" s="2"/>
      <c r="G104" s="2"/>
      <c r="H104" s="2"/>
      <c r="I104" s="2"/>
      <c r="J104" s="2"/>
      <c r="K104" s="2"/>
      <c r="L104" s="2"/>
      <c r="M104" s="2"/>
      <c r="N104" s="2"/>
      <c r="O104" s="2"/>
      <c r="P104" s="2"/>
      <c r="Q104" s="2"/>
      <c r="R104" s="2"/>
      <c r="S104" s="2"/>
      <c r="T104" s="2"/>
      <c r="U104" s="2"/>
      <c r="V104" s="2"/>
      <c r="W104" s="2"/>
      <c r="X104" s="2"/>
      <c r="Y104" s="2"/>
      <c r="Z104" s="2"/>
    </row>
    <row r="105" ht="15.75" customHeight="1">
      <c r="A105" s="142"/>
      <c r="B105" s="2"/>
      <c r="C105" s="2"/>
      <c r="D105" s="169"/>
      <c r="E105" s="143"/>
      <c r="F105" s="2"/>
      <c r="G105" s="2"/>
      <c r="H105" s="2"/>
      <c r="I105" s="2"/>
      <c r="J105" s="2"/>
      <c r="K105" s="2"/>
      <c r="L105" s="2"/>
      <c r="M105" s="2"/>
      <c r="N105" s="2"/>
      <c r="O105" s="2"/>
      <c r="P105" s="2"/>
      <c r="Q105" s="2"/>
      <c r="R105" s="2"/>
      <c r="S105" s="2"/>
      <c r="T105" s="2"/>
      <c r="U105" s="2"/>
      <c r="V105" s="2"/>
      <c r="W105" s="2"/>
      <c r="X105" s="2"/>
      <c r="Y105" s="2"/>
      <c r="Z105" s="2"/>
    </row>
    <row r="106" ht="15.75" customHeight="1">
      <c r="A106" s="142"/>
      <c r="B106" s="2"/>
      <c r="C106" s="2"/>
      <c r="D106" s="169"/>
      <c r="E106" s="143"/>
      <c r="F106" s="2"/>
      <c r="G106" s="2"/>
      <c r="H106" s="2"/>
      <c r="I106" s="2"/>
      <c r="J106" s="2"/>
      <c r="K106" s="2"/>
      <c r="L106" s="2"/>
      <c r="M106" s="2"/>
      <c r="N106" s="2"/>
      <c r="O106" s="2"/>
      <c r="P106" s="2"/>
      <c r="Q106" s="2"/>
      <c r="R106" s="2"/>
      <c r="S106" s="2"/>
      <c r="T106" s="2"/>
      <c r="U106" s="2"/>
      <c r="V106" s="2"/>
      <c r="W106" s="2"/>
      <c r="X106" s="2"/>
      <c r="Y106" s="2"/>
      <c r="Z106" s="2"/>
    </row>
    <row r="107" ht="15.75" customHeight="1">
      <c r="A107" s="142"/>
      <c r="B107" s="2"/>
      <c r="C107" s="2"/>
      <c r="D107" s="169"/>
      <c r="E107" s="143"/>
      <c r="F107" s="2"/>
      <c r="G107" s="2"/>
      <c r="H107" s="2"/>
      <c r="I107" s="2"/>
      <c r="J107" s="2"/>
      <c r="K107" s="2"/>
      <c r="L107" s="2"/>
      <c r="M107" s="2"/>
      <c r="N107" s="2"/>
      <c r="O107" s="2"/>
      <c r="P107" s="2"/>
      <c r="Q107" s="2"/>
      <c r="R107" s="2"/>
      <c r="S107" s="2"/>
      <c r="T107" s="2"/>
      <c r="U107" s="2"/>
      <c r="V107" s="2"/>
      <c r="W107" s="2"/>
      <c r="X107" s="2"/>
      <c r="Y107" s="2"/>
      <c r="Z107" s="2"/>
    </row>
    <row r="108" ht="15.75" customHeight="1">
      <c r="A108" s="142"/>
      <c r="B108" s="2"/>
      <c r="C108" s="2"/>
      <c r="D108" s="169"/>
      <c r="E108" s="143"/>
      <c r="F108" s="2"/>
      <c r="G108" s="2"/>
      <c r="H108" s="2"/>
      <c r="I108" s="2"/>
      <c r="J108" s="2"/>
      <c r="K108" s="2"/>
      <c r="L108" s="2"/>
      <c r="M108" s="2"/>
      <c r="N108" s="2"/>
      <c r="O108" s="2"/>
      <c r="P108" s="2"/>
      <c r="Q108" s="2"/>
      <c r="R108" s="2"/>
      <c r="S108" s="2"/>
      <c r="T108" s="2"/>
      <c r="U108" s="2"/>
      <c r="V108" s="2"/>
      <c r="W108" s="2"/>
      <c r="X108" s="2"/>
      <c r="Y108" s="2"/>
      <c r="Z108" s="2"/>
    </row>
    <row r="109" ht="15.75" customHeight="1">
      <c r="A109" s="142"/>
      <c r="B109" s="2"/>
      <c r="C109" s="2"/>
      <c r="D109" s="169"/>
      <c r="E109" s="143"/>
      <c r="F109" s="2"/>
      <c r="G109" s="2"/>
      <c r="H109" s="2"/>
      <c r="I109" s="2"/>
      <c r="J109" s="2"/>
      <c r="K109" s="2"/>
      <c r="L109" s="2"/>
      <c r="M109" s="2"/>
      <c r="N109" s="2"/>
      <c r="O109" s="2"/>
      <c r="P109" s="2"/>
      <c r="Q109" s="2"/>
      <c r="R109" s="2"/>
      <c r="S109" s="2"/>
      <c r="T109" s="2"/>
      <c r="U109" s="2"/>
      <c r="V109" s="2"/>
      <c r="W109" s="2"/>
      <c r="X109" s="2"/>
      <c r="Y109" s="2"/>
      <c r="Z109" s="2"/>
    </row>
    <row r="110" ht="15.75" customHeight="1">
      <c r="A110" s="142"/>
      <c r="B110" s="2"/>
      <c r="C110" s="2"/>
      <c r="D110" s="169"/>
      <c r="E110" s="143"/>
      <c r="F110" s="2"/>
      <c r="G110" s="2"/>
      <c r="H110" s="2"/>
      <c r="I110" s="2"/>
      <c r="J110" s="2"/>
      <c r="K110" s="2"/>
      <c r="L110" s="2"/>
      <c r="M110" s="2"/>
      <c r="N110" s="2"/>
      <c r="O110" s="2"/>
      <c r="P110" s="2"/>
      <c r="Q110" s="2"/>
      <c r="R110" s="2"/>
      <c r="S110" s="2"/>
      <c r="T110" s="2"/>
      <c r="U110" s="2"/>
      <c r="V110" s="2"/>
      <c r="W110" s="2"/>
      <c r="X110" s="2"/>
      <c r="Y110" s="2"/>
      <c r="Z110" s="2"/>
    </row>
    <row r="111" ht="15.75" customHeight="1">
      <c r="A111" s="142"/>
      <c r="B111" s="2"/>
      <c r="C111" s="2"/>
      <c r="D111" s="169"/>
      <c r="E111" s="143"/>
      <c r="F111" s="2"/>
      <c r="G111" s="2"/>
      <c r="H111" s="2"/>
      <c r="I111" s="2"/>
      <c r="J111" s="2"/>
      <c r="K111" s="2"/>
      <c r="L111" s="2"/>
      <c r="M111" s="2"/>
      <c r="N111" s="2"/>
      <c r="O111" s="2"/>
      <c r="P111" s="2"/>
      <c r="Q111" s="2"/>
      <c r="R111" s="2"/>
      <c r="S111" s="2"/>
      <c r="T111" s="2"/>
      <c r="U111" s="2"/>
      <c r="V111" s="2"/>
      <c r="W111" s="2"/>
      <c r="X111" s="2"/>
      <c r="Y111" s="2"/>
      <c r="Z111" s="2"/>
    </row>
    <row r="112" ht="15.75" customHeight="1">
      <c r="A112" s="142"/>
      <c r="B112" s="2"/>
      <c r="C112" s="2"/>
      <c r="D112" s="169"/>
      <c r="E112" s="143"/>
      <c r="F112" s="2"/>
      <c r="G112" s="2"/>
      <c r="H112" s="2"/>
      <c r="I112" s="2"/>
      <c r="J112" s="2"/>
      <c r="K112" s="2"/>
      <c r="L112" s="2"/>
      <c r="M112" s="2"/>
      <c r="N112" s="2"/>
      <c r="O112" s="2"/>
      <c r="P112" s="2"/>
      <c r="Q112" s="2"/>
      <c r="R112" s="2"/>
      <c r="S112" s="2"/>
      <c r="T112" s="2"/>
      <c r="U112" s="2"/>
      <c r="V112" s="2"/>
      <c r="W112" s="2"/>
      <c r="X112" s="2"/>
      <c r="Y112" s="2"/>
      <c r="Z112" s="2"/>
    </row>
    <row r="113" ht="15.75" customHeight="1">
      <c r="A113" s="142"/>
      <c r="B113" s="2"/>
      <c r="C113" s="2"/>
      <c r="D113" s="169"/>
      <c r="E113" s="143"/>
      <c r="F113" s="2"/>
      <c r="G113" s="2"/>
      <c r="H113" s="2"/>
      <c r="I113" s="2"/>
      <c r="J113" s="2"/>
      <c r="K113" s="2"/>
      <c r="L113" s="2"/>
      <c r="M113" s="2"/>
      <c r="N113" s="2"/>
      <c r="O113" s="2"/>
      <c r="P113" s="2"/>
      <c r="Q113" s="2"/>
      <c r="R113" s="2"/>
      <c r="S113" s="2"/>
      <c r="T113" s="2"/>
      <c r="U113" s="2"/>
      <c r="V113" s="2"/>
      <c r="W113" s="2"/>
      <c r="X113" s="2"/>
      <c r="Y113" s="2"/>
      <c r="Z113" s="2"/>
    </row>
    <row r="114" ht="15.75" customHeight="1">
      <c r="A114" s="142"/>
      <c r="B114" s="2"/>
      <c r="C114" s="2"/>
      <c r="D114" s="169"/>
      <c r="E114" s="143"/>
      <c r="F114" s="2"/>
      <c r="G114" s="2"/>
      <c r="H114" s="2"/>
      <c r="I114" s="2"/>
      <c r="J114" s="2"/>
      <c r="K114" s="2"/>
      <c r="L114" s="2"/>
      <c r="M114" s="2"/>
      <c r="N114" s="2"/>
      <c r="O114" s="2"/>
      <c r="P114" s="2"/>
      <c r="Q114" s="2"/>
      <c r="R114" s="2"/>
      <c r="S114" s="2"/>
      <c r="T114" s="2"/>
      <c r="U114" s="2"/>
      <c r="V114" s="2"/>
      <c r="W114" s="2"/>
      <c r="X114" s="2"/>
      <c r="Y114" s="2"/>
      <c r="Z114" s="2"/>
    </row>
    <row r="115" ht="15.75" customHeight="1">
      <c r="A115" s="142"/>
      <c r="B115" s="2"/>
      <c r="C115" s="2"/>
      <c r="D115" s="169"/>
      <c r="E115" s="143"/>
      <c r="F115" s="2"/>
      <c r="G115" s="2"/>
      <c r="H115" s="2"/>
      <c r="I115" s="2"/>
      <c r="J115" s="2"/>
      <c r="K115" s="2"/>
      <c r="L115" s="2"/>
      <c r="M115" s="2"/>
      <c r="N115" s="2"/>
      <c r="O115" s="2"/>
      <c r="P115" s="2"/>
      <c r="Q115" s="2"/>
      <c r="R115" s="2"/>
      <c r="S115" s="2"/>
      <c r="T115" s="2"/>
      <c r="U115" s="2"/>
      <c r="V115" s="2"/>
      <c r="W115" s="2"/>
      <c r="X115" s="2"/>
      <c r="Y115" s="2"/>
      <c r="Z115" s="2"/>
    </row>
    <row r="116" ht="15.75" customHeight="1">
      <c r="A116" s="142"/>
      <c r="B116" s="2"/>
      <c r="C116" s="2"/>
      <c r="D116" s="169"/>
      <c r="E116" s="143"/>
      <c r="F116" s="2"/>
      <c r="G116" s="2"/>
      <c r="H116" s="2"/>
      <c r="I116" s="2"/>
      <c r="J116" s="2"/>
      <c r="K116" s="2"/>
      <c r="L116" s="2"/>
      <c r="M116" s="2"/>
      <c r="N116" s="2"/>
      <c r="O116" s="2"/>
      <c r="P116" s="2"/>
      <c r="Q116" s="2"/>
      <c r="R116" s="2"/>
      <c r="S116" s="2"/>
      <c r="T116" s="2"/>
      <c r="U116" s="2"/>
      <c r="V116" s="2"/>
      <c r="W116" s="2"/>
      <c r="X116" s="2"/>
      <c r="Y116" s="2"/>
      <c r="Z116" s="2"/>
    </row>
    <row r="117" ht="15.75" customHeight="1">
      <c r="A117" s="142"/>
      <c r="B117" s="2"/>
      <c r="C117" s="2"/>
      <c r="D117" s="169"/>
      <c r="E117" s="143"/>
      <c r="F117" s="2"/>
      <c r="G117" s="2"/>
      <c r="H117" s="2"/>
      <c r="I117" s="2"/>
      <c r="J117" s="2"/>
      <c r="K117" s="2"/>
      <c r="L117" s="2"/>
      <c r="M117" s="2"/>
      <c r="N117" s="2"/>
      <c r="O117" s="2"/>
      <c r="P117" s="2"/>
      <c r="Q117" s="2"/>
      <c r="R117" s="2"/>
      <c r="S117" s="2"/>
      <c r="T117" s="2"/>
      <c r="U117" s="2"/>
      <c r="V117" s="2"/>
      <c r="W117" s="2"/>
      <c r="X117" s="2"/>
      <c r="Y117" s="2"/>
      <c r="Z117" s="2"/>
    </row>
    <row r="118" ht="15.75" customHeight="1">
      <c r="A118" s="142"/>
      <c r="B118" s="2"/>
      <c r="C118" s="2"/>
      <c r="D118" s="169"/>
      <c r="E118" s="143"/>
      <c r="F118" s="2"/>
      <c r="G118" s="2"/>
      <c r="H118" s="2"/>
      <c r="I118" s="2"/>
      <c r="J118" s="2"/>
      <c r="K118" s="2"/>
      <c r="L118" s="2"/>
      <c r="M118" s="2"/>
      <c r="N118" s="2"/>
      <c r="O118" s="2"/>
      <c r="P118" s="2"/>
      <c r="Q118" s="2"/>
      <c r="R118" s="2"/>
      <c r="S118" s="2"/>
      <c r="T118" s="2"/>
      <c r="U118" s="2"/>
      <c r="V118" s="2"/>
      <c r="W118" s="2"/>
      <c r="X118" s="2"/>
      <c r="Y118" s="2"/>
      <c r="Z118" s="2"/>
    </row>
    <row r="119" ht="15.75" customHeight="1">
      <c r="A119" s="142"/>
      <c r="B119" s="2"/>
      <c r="C119" s="2"/>
      <c r="D119" s="169"/>
      <c r="E119" s="143"/>
      <c r="F119" s="2"/>
      <c r="G119" s="2"/>
      <c r="H119" s="2"/>
      <c r="I119" s="2"/>
      <c r="J119" s="2"/>
      <c r="K119" s="2"/>
      <c r="L119" s="2"/>
      <c r="M119" s="2"/>
      <c r="N119" s="2"/>
      <c r="O119" s="2"/>
      <c r="P119" s="2"/>
      <c r="Q119" s="2"/>
      <c r="R119" s="2"/>
      <c r="S119" s="2"/>
      <c r="T119" s="2"/>
      <c r="U119" s="2"/>
      <c r="V119" s="2"/>
      <c r="W119" s="2"/>
      <c r="X119" s="2"/>
      <c r="Y119" s="2"/>
      <c r="Z119" s="2"/>
    </row>
    <row r="120" ht="15.75" customHeight="1">
      <c r="A120" s="142"/>
      <c r="B120" s="2"/>
      <c r="C120" s="2"/>
      <c r="D120" s="169"/>
      <c r="E120" s="143"/>
      <c r="F120" s="2"/>
      <c r="G120" s="2"/>
      <c r="H120" s="2"/>
      <c r="I120" s="2"/>
      <c r="J120" s="2"/>
      <c r="K120" s="2"/>
      <c r="L120" s="2"/>
      <c r="M120" s="2"/>
      <c r="N120" s="2"/>
      <c r="O120" s="2"/>
      <c r="P120" s="2"/>
      <c r="Q120" s="2"/>
      <c r="R120" s="2"/>
      <c r="S120" s="2"/>
      <c r="T120" s="2"/>
      <c r="U120" s="2"/>
      <c r="V120" s="2"/>
      <c r="W120" s="2"/>
      <c r="X120" s="2"/>
      <c r="Y120" s="2"/>
      <c r="Z120" s="2"/>
    </row>
    <row r="121" ht="15.75" customHeight="1">
      <c r="A121" s="142"/>
      <c r="B121" s="2"/>
      <c r="C121" s="2"/>
      <c r="D121" s="169"/>
      <c r="E121" s="143"/>
      <c r="F121" s="2"/>
      <c r="G121" s="2"/>
      <c r="H121" s="2"/>
      <c r="I121" s="2"/>
      <c r="J121" s="2"/>
      <c r="K121" s="2"/>
      <c r="L121" s="2"/>
      <c r="M121" s="2"/>
      <c r="N121" s="2"/>
      <c r="O121" s="2"/>
      <c r="P121" s="2"/>
      <c r="Q121" s="2"/>
      <c r="R121" s="2"/>
      <c r="S121" s="2"/>
      <c r="T121" s="2"/>
      <c r="U121" s="2"/>
      <c r="V121" s="2"/>
      <c r="W121" s="2"/>
      <c r="X121" s="2"/>
      <c r="Y121" s="2"/>
      <c r="Z121" s="2"/>
    </row>
    <row r="122" ht="15.75" customHeight="1">
      <c r="A122" s="142"/>
      <c r="B122" s="2"/>
      <c r="C122" s="2"/>
      <c r="D122" s="169"/>
      <c r="E122" s="143"/>
      <c r="F122" s="2"/>
      <c r="G122" s="2"/>
      <c r="H122" s="2"/>
      <c r="I122" s="2"/>
      <c r="J122" s="2"/>
      <c r="K122" s="2"/>
      <c r="L122" s="2"/>
      <c r="M122" s="2"/>
      <c r="N122" s="2"/>
      <c r="O122" s="2"/>
      <c r="P122" s="2"/>
      <c r="Q122" s="2"/>
      <c r="R122" s="2"/>
      <c r="S122" s="2"/>
      <c r="T122" s="2"/>
      <c r="U122" s="2"/>
      <c r="V122" s="2"/>
      <c r="W122" s="2"/>
      <c r="X122" s="2"/>
      <c r="Y122" s="2"/>
      <c r="Z122" s="2"/>
    </row>
    <row r="123" ht="15.75" customHeight="1">
      <c r="A123" s="142"/>
      <c r="B123" s="2"/>
      <c r="C123" s="2"/>
      <c r="D123" s="169"/>
      <c r="E123" s="143"/>
      <c r="F123" s="2"/>
      <c r="G123" s="2"/>
      <c r="H123" s="2"/>
      <c r="I123" s="2"/>
      <c r="J123" s="2"/>
      <c r="K123" s="2"/>
      <c r="L123" s="2"/>
      <c r="M123" s="2"/>
      <c r="N123" s="2"/>
      <c r="O123" s="2"/>
      <c r="P123" s="2"/>
      <c r="Q123" s="2"/>
      <c r="R123" s="2"/>
      <c r="S123" s="2"/>
      <c r="T123" s="2"/>
      <c r="U123" s="2"/>
      <c r="V123" s="2"/>
      <c r="W123" s="2"/>
      <c r="X123" s="2"/>
      <c r="Y123" s="2"/>
      <c r="Z123" s="2"/>
    </row>
    <row r="124" ht="15.75" customHeight="1">
      <c r="A124" s="142"/>
      <c r="B124" s="2"/>
      <c r="C124" s="2"/>
      <c r="D124" s="169"/>
      <c r="E124" s="143"/>
      <c r="F124" s="2"/>
      <c r="G124" s="2"/>
      <c r="H124" s="2"/>
      <c r="I124" s="2"/>
      <c r="J124" s="2"/>
      <c r="K124" s="2"/>
      <c r="L124" s="2"/>
      <c r="M124" s="2"/>
      <c r="N124" s="2"/>
      <c r="O124" s="2"/>
      <c r="P124" s="2"/>
      <c r="Q124" s="2"/>
      <c r="R124" s="2"/>
      <c r="S124" s="2"/>
      <c r="T124" s="2"/>
      <c r="U124" s="2"/>
      <c r="V124" s="2"/>
      <c r="W124" s="2"/>
      <c r="X124" s="2"/>
      <c r="Y124" s="2"/>
      <c r="Z124" s="2"/>
    </row>
    <row r="125" ht="15.75" customHeight="1">
      <c r="A125" s="142"/>
      <c r="B125" s="2"/>
      <c r="C125" s="2"/>
      <c r="D125" s="169"/>
      <c r="E125" s="143"/>
      <c r="F125" s="2"/>
      <c r="G125" s="2"/>
      <c r="H125" s="2"/>
      <c r="I125" s="2"/>
      <c r="J125" s="2"/>
      <c r="K125" s="2"/>
      <c r="L125" s="2"/>
      <c r="M125" s="2"/>
      <c r="N125" s="2"/>
      <c r="O125" s="2"/>
      <c r="P125" s="2"/>
      <c r="Q125" s="2"/>
      <c r="R125" s="2"/>
      <c r="S125" s="2"/>
      <c r="T125" s="2"/>
      <c r="U125" s="2"/>
      <c r="V125" s="2"/>
      <c r="W125" s="2"/>
      <c r="X125" s="2"/>
      <c r="Y125" s="2"/>
      <c r="Z125" s="2"/>
    </row>
    <row r="126" ht="15.75" customHeight="1">
      <c r="A126" s="142"/>
      <c r="B126" s="2"/>
      <c r="C126" s="2"/>
      <c r="D126" s="169"/>
      <c r="E126" s="143"/>
      <c r="F126" s="2"/>
      <c r="G126" s="2"/>
      <c r="H126" s="2"/>
      <c r="I126" s="2"/>
      <c r="J126" s="2"/>
      <c r="K126" s="2"/>
      <c r="L126" s="2"/>
      <c r="M126" s="2"/>
      <c r="N126" s="2"/>
      <c r="O126" s="2"/>
      <c r="P126" s="2"/>
      <c r="Q126" s="2"/>
      <c r="R126" s="2"/>
      <c r="S126" s="2"/>
      <c r="T126" s="2"/>
      <c r="U126" s="2"/>
      <c r="V126" s="2"/>
      <c r="W126" s="2"/>
      <c r="X126" s="2"/>
      <c r="Y126" s="2"/>
      <c r="Z126" s="2"/>
    </row>
    <row r="127" ht="15.75" customHeight="1">
      <c r="A127" s="142"/>
      <c r="B127" s="2"/>
      <c r="C127" s="2"/>
      <c r="D127" s="169"/>
      <c r="E127" s="143"/>
      <c r="F127" s="2"/>
      <c r="G127" s="2"/>
      <c r="H127" s="2"/>
      <c r="I127" s="2"/>
      <c r="J127" s="2"/>
      <c r="K127" s="2"/>
      <c r="L127" s="2"/>
      <c r="M127" s="2"/>
      <c r="N127" s="2"/>
      <c r="O127" s="2"/>
      <c r="P127" s="2"/>
      <c r="Q127" s="2"/>
      <c r="R127" s="2"/>
      <c r="S127" s="2"/>
      <c r="T127" s="2"/>
      <c r="U127" s="2"/>
      <c r="V127" s="2"/>
      <c r="W127" s="2"/>
      <c r="X127" s="2"/>
      <c r="Y127" s="2"/>
      <c r="Z127" s="2"/>
    </row>
    <row r="128" ht="15.75" customHeight="1">
      <c r="A128" s="142"/>
      <c r="B128" s="2"/>
      <c r="C128" s="2"/>
      <c r="D128" s="169"/>
      <c r="E128" s="143"/>
      <c r="F128" s="2"/>
      <c r="G128" s="2"/>
      <c r="H128" s="2"/>
      <c r="I128" s="2"/>
      <c r="J128" s="2"/>
      <c r="K128" s="2"/>
      <c r="L128" s="2"/>
      <c r="M128" s="2"/>
      <c r="N128" s="2"/>
      <c r="O128" s="2"/>
      <c r="P128" s="2"/>
      <c r="Q128" s="2"/>
      <c r="R128" s="2"/>
      <c r="S128" s="2"/>
      <c r="T128" s="2"/>
      <c r="U128" s="2"/>
      <c r="V128" s="2"/>
      <c r="W128" s="2"/>
      <c r="X128" s="2"/>
      <c r="Y128" s="2"/>
      <c r="Z128" s="2"/>
    </row>
    <row r="129" ht="15.75" customHeight="1">
      <c r="A129" s="142"/>
      <c r="B129" s="2"/>
      <c r="C129" s="2"/>
      <c r="D129" s="169"/>
      <c r="E129" s="143"/>
      <c r="F129" s="2"/>
      <c r="G129" s="2"/>
      <c r="H129" s="2"/>
      <c r="I129" s="2"/>
      <c r="J129" s="2"/>
      <c r="K129" s="2"/>
      <c r="L129" s="2"/>
      <c r="M129" s="2"/>
      <c r="N129" s="2"/>
      <c r="O129" s="2"/>
      <c r="P129" s="2"/>
      <c r="Q129" s="2"/>
      <c r="R129" s="2"/>
      <c r="S129" s="2"/>
      <c r="T129" s="2"/>
      <c r="U129" s="2"/>
      <c r="V129" s="2"/>
      <c r="W129" s="2"/>
      <c r="X129" s="2"/>
      <c r="Y129" s="2"/>
      <c r="Z129" s="2"/>
    </row>
    <row r="130" ht="15.75" customHeight="1">
      <c r="A130" s="142"/>
      <c r="B130" s="2"/>
      <c r="C130" s="2"/>
      <c r="D130" s="169"/>
      <c r="E130" s="143"/>
      <c r="F130" s="2"/>
      <c r="G130" s="2"/>
      <c r="H130" s="2"/>
      <c r="I130" s="2"/>
      <c r="J130" s="2"/>
      <c r="K130" s="2"/>
      <c r="L130" s="2"/>
      <c r="M130" s="2"/>
      <c r="N130" s="2"/>
      <c r="O130" s="2"/>
      <c r="P130" s="2"/>
      <c r="Q130" s="2"/>
      <c r="R130" s="2"/>
      <c r="S130" s="2"/>
      <c r="T130" s="2"/>
      <c r="U130" s="2"/>
      <c r="V130" s="2"/>
      <c r="W130" s="2"/>
      <c r="X130" s="2"/>
      <c r="Y130" s="2"/>
      <c r="Z130" s="2"/>
    </row>
    <row r="131" ht="15.75" customHeight="1">
      <c r="A131" s="142"/>
      <c r="B131" s="2"/>
      <c r="C131" s="2"/>
      <c r="D131" s="169"/>
      <c r="E131" s="143"/>
      <c r="F131" s="2"/>
      <c r="G131" s="2"/>
      <c r="H131" s="2"/>
      <c r="I131" s="2"/>
      <c r="J131" s="2"/>
      <c r="K131" s="2"/>
      <c r="L131" s="2"/>
      <c r="M131" s="2"/>
      <c r="N131" s="2"/>
      <c r="O131" s="2"/>
      <c r="P131" s="2"/>
      <c r="Q131" s="2"/>
      <c r="R131" s="2"/>
      <c r="S131" s="2"/>
      <c r="T131" s="2"/>
      <c r="U131" s="2"/>
      <c r="V131" s="2"/>
      <c r="W131" s="2"/>
      <c r="X131" s="2"/>
      <c r="Y131" s="2"/>
      <c r="Z131" s="2"/>
    </row>
    <row r="132" ht="15.75" customHeight="1">
      <c r="A132" s="142"/>
      <c r="B132" s="2"/>
      <c r="C132" s="2"/>
      <c r="D132" s="169"/>
      <c r="E132" s="143"/>
      <c r="F132" s="2"/>
      <c r="G132" s="2"/>
      <c r="H132" s="2"/>
      <c r="I132" s="2"/>
      <c r="J132" s="2"/>
      <c r="K132" s="2"/>
      <c r="L132" s="2"/>
      <c r="M132" s="2"/>
      <c r="N132" s="2"/>
      <c r="O132" s="2"/>
      <c r="P132" s="2"/>
      <c r="Q132" s="2"/>
      <c r="R132" s="2"/>
      <c r="S132" s="2"/>
      <c r="T132" s="2"/>
      <c r="U132" s="2"/>
      <c r="V132" s="2"/>
      <c r="W132" s="2"/>
      <c r="X132" s="2"/>
      <c r="Y132" s="2"/>
      <c r="Z132" s="2"/>
    </row>
    <row r="133" ht="15.75" customHeight="1">
      <c r="A133" s="142"/>
      <c r="B133" s="2"/>
      <c r="C133" s="2"/>
      <c r="D133" s="169"/>
      <c r="E133" s="143"/>
      <c r="F133" s="2"/>
      <c r="G133" s="2"/>
      <c r="H133" s="2"/>
      <c r="I133" s="2"/>
      <c r="J133" s="2"/>
      <c r="K133" s="2"/>
      <c r="L133" s="2"/>
      <c r="M133" s="2"/>
      <c r="N133" s="2"/>
      <c r="O133" s="2"/>
      <c r="P133" s="2"/>
      <c r="Q133" s="2"/>
      <c r="R133" s="2"/>
      <c r="S133" s="2"/>
      <c r="T133" s="2"/>
      <c r="U133" s="2"/>
      <c r="V133" s="2"/>
      <c r="W133" s="2"/>
      <c r="X133" s="2"/>
      <c r="Y133" s="2"/>
      <c r="Z133" s="2"/>
    </row>
    <row r="134" ht="15.75" customHeight="1">
      <c r="A134" s="142"/>
      <c r="B134" s="2"/>
      <c r="C134" s="2"/>
      <c r="D134" s="169"/>
      <c r="E134" s="143"/>
      <c r="F134" s="2"/>
      <c r="G134" s="2"/>
      <c r="H134" s="2"/>
      <c r="I134" s="2"/>
      <c r="J134" s="2"/>
      <c r="K134" s="2"/>
      <c r="L134" s="2"/>
      <c r="M134" s="2"/>
      <c r="N134" s="2"/>
      <c r="O134" s="2"/>
      <c r="P134" s="2"/>
      <c r="Q134" s="2"/>
      <c r="R134" s="2"/>
      <c r="S134" s="2"/>
      <c r="T134" s="2"/>
      <c r="U134" s="2"/>
      <c r="V134" s="2"/>
      <c r="W134" s="2"/>
      <c r="X134" s="2"/>
      <c r="Y134" s="2"/>
      <c r="Z134" s="2"/>
    </row>
    <row r="135" ht="15.75" customHeight="1">
      <c r="A135" s="142"/>
      <c r="B135" s="2"/>
      <c r="C135" s="2"/>
      <c r="D135" s="169"/>
      <c r="E135" s="143"/>
      <c r="F135" s="2"/>
      <c r="G135" s="2"/>
      <c r="H135" s="2"/>
      <c r="I135" s="2"/>
      <c r="J135" s="2"/>
      <c r="K135" s="2"/>
      <c r="L135" s="2"/>
      <c r="M135" s="2"/>
      <c r="N135" s="2"/>
      <c r="O135" s="2"/>
      <c r="P135" s="2"/>
      <c r="Q135" s="2"/>
      <c r="R135" s="2"/>
      <c r="S135" s="2"/>
      <c r="T135" s="2"/>
      <c r="U135" s="2"/>
      <c r="V135" s="2"/>
      <c r="W135" s="2"/>
      <c r="X135" s="2"/>
      <c r="Y135" s="2"/>
      <c r="Z135" s="2"/>
    </row>
    <row r="136" ht="15.75" customHeight="1">
      <c r="A136" s="142"/>
      <c r="B136" s="2"/>
      <c r="C136" s="2"/>
      <c r="D136" s="169"/>
      <c r="E136" s="143"/>
      <c r="F136" s="2"/>
      <c r="G136" s="2"/>
      <c r="H136" s="2"/>
      <c r="I136" s="2"/>
      <c r="J136" s="2"/>
      <c r="K136" s="2"/>
      <c r="L136" s="2"/>
      <c r="M136" s="2"/>
      <c r="N136" s="2"/>
      <c r="O136" s="2"/>
      <c r="P136" s="2"/>
      <c r="Q136" s="2"/>
      <c r="R136" s="2"/>
      <c r="S136" s="2"/>
      <c r="T136" s="2"/>
      <c r="U136" s="2"/>
      <c r="V136" s="2"/>
      <c r="W136" s="2"/>
      <c r="X136" s="2"/>
      <c r="Y136" s="2"/>
      <c r="Z136" s="2"/>
    </row>
    <row r="137" ht="15.75" customHeight="1">
      <c r="A137" s="142"/>
      <c r="B137" s="2"/>
      <c r="C137" s="2"/>
      <c r="D137" s="169"/>
      <c r="E137" s="143"/>
      <c r="F137" s="2"/>
      <c r="G137" s="2"/>
      <c r="H137" s="2"/>
      <c r="I137" s="2"/>
      <c r="J137" s="2"/>
      <c r="K137" s="2"/>
      <c r="L137" s="2"/>
      <c r="M137" s="2"/>
      <c r="N137" s="2"/>
      <c r="O137" s="2"/>
      <c r="P137" s="2"/>
      <c r="Q137" s="2"/>
      <c r="R137" s="2"/>
      <c r="S137" s="2"/>
      <c r="T137" s="2"/>
      <c r="U137" s="2"/>
      <c r="V137" s="2"/>
      <c r="W137" s="2"/>
      <c r="X137" s="2"/>
      <c r="Y137" s="2"/>
      <c r="Z137" s="2"/>
    </row>
    <row r="138" ht="15.75" customHeight="1">
      <c r="A138" s="142"/>
      <c r="B138" s="2"/>
      <c r="C138" s="2"/>
      <c r="D138" s="169"/>
      <c r="E138" s="143"/>
      <c r="F138" s="2"/>
      <c r="G138" s="2"/>
      <c r="H138" s="2"/>
      <c r="I138" s="2"/>
      <c r="J138" s="2"/>
      <c r="K138" s="2"/>
      <c r="L138" s="2"/>
      <c r="M138" s="2"/>
      <c r="N138" s="2"/>
      <c r="O138" s="2"/>
      <c r="P138" s="2"/>
      <c r="Q138" s="2"/>
      <c r="R138" s="2"/>
      <c r="S138" s="2"/>
      <c r="T138" s="2"/>
      <c r="U138" s="2"/>
      <c r="V138" s="2"/>
      <c r="W138" s="2"/>
      <c r="X138" s="2"/>
      <c r="Y138" s="2"/>
      <c r="Z138" s="2"/>
    </row>
    <row r="139" ht="15.75" customHeight="1">
      <c r="A139" s="142"/>
      <c r="B139" s="2"/>
      <c r="C139" s="2"/>
      <c r="D139" s="169"/>
      <c r="E139" s="143"/>
      <c r="F139" s="2"/>
      <c r="G139" s="2"/>
      <c r="H139" s="2"/>
      <c r="I139" s="2"/>
      <c r="J139" s="2"/>
      <c r="K139" s="2"/>
      <c r="L139" s="2"/>
      <c r="M139" s="2"/>
      <c r="N139" s="2"/>
      <c r="O139" s="2"/>
      <c r="P139" s="2"/>
      <c r="Q139" s="2"/>
      <c r="R139" s="2"/>
      <c r="S139" s="2"/>
      <c r="T139" s="2"/>
      <c r="U139" s="2"/>
      <c r="V139" s="2"/>
      <c r="W139" s="2"/>
      <c r="X139" s="2"/>
      <c r="Y139" s="2"/>
      <c r="Z139" s="2"/>
    </row>
    <row r="140" ht="15.75" customHeight="1">
      <c r="A140" s="142"/>
      <c r="B140" s="2"/>
      <c r="C140" s="2"/>
      <c r="D140" s="169"/>
      <c r="E140" s="143"/>
      <c r="F140" s="2"/>
      <c r="G140" s="2"/>
      <c r="H140" s="2"/>
      <c r="I140" s="2"/>
      <c r="J140" s="2"/>
      <c r="K140" s="2"/>
      <c r="L140" s="2"/>
      <c r="M140" s="2"/>
      <c r="N140" s="2"/>
      <c r="O140" s="2"/>
      <c r="P140" s="2"/>
      <c r="Q140" s="2"/>
      <c r="R140" s="2"/>
      <c r="S140" s="2"/>
      <c r="T140" s="2"/>
      <c r="U140" s="2"/>
      <c r="V140" s="2"/>
      <c r="W140" s="2"/>
      <c r="X140" s="2"/>
      <c r="Y140" s="2"/>
      <c r="Z140" s="2"/>
    </row>
    <row r="141" ht="15.75" customHeight="1">
      <c r="A141" s="142"/>
      <c r="B141" s="2"/>
      <c r="C141" s="2"/>
      <c r="D141" s="169"/>
      <c r="E141" s="143"/>
      <c r="F141" s="2"/>
      <c r="G141" s="2"/>
      <c r="H141" s="2"/>
      <c r="I141" s="2"/>
      <c r="J141" s="2"/>
      <c r="K141" s="2"/>
      <c r="L141" s="2"/>
      <c r="M141" s="2"/>
      <c r="N141" s="2"/>
      <c r="O141" s="2"/>
      <c r="P141" s="2"/>
      <c r="Q141" s="2"/>
      <c r="R141" s="2"/>
      <c r="S141" s="2"/>
      <c r="T141" s="2"/>
      <c r="U141" s="2"/>
      <c r="V141" s="2"/>
      <c r="W141" s="2"/>
      <c r="X141" s="2"/>
      <c r="Y141" s="2"/>
      <c r="Z141" s="2"/>
    </row>
    <row r="142" ht="15.75" customHeight="1">
      <c r="A142" s="142"/>
      <c r="B142" s="2"/>
      <c r="C142" s="2"/>
      <c r="D142" s="169"/>
      <c r="E142" s="143"/>
      <c r="F142" s="2"/>
      <c r="G142" s="2"/>
      <c r="H142" s="2"/>
      <c r="I142" s="2"/>
      <c r="J142" s="2"/>
      <c r="K142" s="2"/>
      <c r="L142" s="2"/>
      <c r="M142" s="2"/>
      <c r="N142" s="2"/>
      <c r="O142" s="2"/>
      <c r="P142" s="2"/>
      <c r="Q142" s="2"/>
      <c r="R142" s="2"/>
      <c r="S142" s="2"/>
      <c r="T142" s="2"/>
      <c r="U142" s="2"/>
      <c r="V142" s="2"/>
      <c r="W142" s="2"/>
      <c r="X142" s="2"/>
      <c r="Y142" s="2"/>
      <c r="Z142" s="2"/>
    </row>
    <row r="143" ht="15.75" customHeight="1">
      <c r="A143" s="142"/>
      <c r="B143" s="2"/>
      <c r="C143" s="2"/>
      <c r="D143" s="169"/>
      <c r="E143" s="143"/>
      <c r="F143" s="2"/>
      <c r="G143" s="2"/>
      <c r="H143" s="2"/>
      <c r="I143" s="2"/>
      <c r="J143" s="2"/>
      <c r="K143" s="2"/>
      <c r="L143" s="2"/>
      <c r="M143" s="2"/>
      <c r="N143" s="2"/>
      <c r="O143" s="2"/>
      <c r="P143" s="2"/>
      <c r="Q143" s="2"/>
      <c r="R143" s="2"/>
      <c r="S143" s="2"/>
      <c r="T143" s="2"/>
      <c r="U143" s="2"/>
      <c r="V143" s="2"/>
      <c r="W143" s="2"/>
      <c r="X143" s="2"/>
      <c r="Y143" s="2"/>
      <c r="Z143" s="2"/>
    </row>
    <row r="144" ht="15.75" customHeight="1">
      <c r="A144" s="142"/>
      <c r="B144" s="2"/>
      <c r="C144" s="2"/>
      <c r="D144" s="169"/>
      <c r="E144" s="143"/>
      <c r="F144" s="2"/>
      <c r="G144" s="2"/>
      <c r="H144" s="2"/>
      <c r="I144" s="2"/>
      <c r="J144" s="2"/>
      <c r="K144" s="2"/>
      <c r="L144" s="2"/>
      <c r="M144" s="2"/>
      <c r="N144" s="2"/>
      <c r="O144" s="2"/>
      <c r="P144" s="2"/>
      <c r="Q144" s="2"/>
      <c r="R144" s="2"/>
      <c r="S144" s="2"/>
      <c r="T144" s="2"/>
      <c r="U144" s="2"/>
      <c r="V144" s="2"/>
      <c r="W144" s="2"/>
      <c r="X144" s="2"/>
      <c r="Y144" s="2"/>
      <c r="Z144" s="2"/>
    </row>
    <row r="145" ht="15.75" customHeight="1">
      <c r="A145" s="142"/>
      <c r="B145" s="2"/>
      <c r="C145" s="2"/>
      <c r="D145" s="169"/>
      <c r="E145" s="143"/>
      <c r="F145" s="2"/>
      <c r="G145" s="2"/>
      <c r="H145" s="2"/>
      <c r="I145" s="2"/>
      <c r="J145" s="2"/>
      <c r="K145" s="2"/>
      <c r="L145" s="2"/>
      <c r="M145" s="2"/>
      <c r="N145" s="2"/>
      <c r="O145" s="2"/>
      <c r="P145" s="2"/>
      <c r="Q145" s="2"/>
      <c r="R145" s="2"/>
      <c r="S145" s="2"/>
      <c r="T145" s="2"/>
      <c r="U145" s="2"/>
      <c r="V145" s="2"/>
      <c r="W145" s="2"/>
      <c r="X145" s="2"/>
      <c r="Y145" s="2"/>
      <c r="Z145" s="2"/>
    </row>
    <row r="146" ht="15.75" customHeight="1">
      <c r="A146" s="142"/>
      <c r="B146" s="2"/>
      <c r="C146" s="2"/>
      <c r="D146" s="169"/>
      <c r="E146" s="143"/>
      <c r="F146" s="2"/>
      <c r="G146" s="2"/>
      <c r="H146" s="2"/>
      <c r="I146" s="2"/>
      <c r="J146" s="2"/>
      <c r="K146" s="2"/>
      <c r="L146" s="2"/>
      <c r="M146" s="2"/>
      <c r="N146" s="2"/>
      <c r="O146" s="2"/>
      <c r="P146" s="2"/>
      <c r="Q146" s="2"/>
      <c r="R146" s="2"/>
      <c r="S146" s="2"/>
      <c r="T146" s="2"/>
      <c r="U146" s="2"/>
      <c r="V146" s="2"/>
      <c r="W146" s="2"/>
      <c r="X146" s="2"/>
      <c r="Y146" s="2"/>
      <c r="Z146" s="2"/>
    </row>
    <row r="147" ht="15.75" customHeight="1">
      <c r="A147" s="142"/>
      <c r="B147" s="2"/>
      <c r="C147" s="2"/>
      <c r="D147" s="169"/>
      <c r="E147" s="143"/>
      <c r="F147" s="2"/>
      <c r="G147" s="2"/>
      <c r="H147" s="2"/>
      <c r="I147" s="2"/>
      <c r="J147" s="2"/>
      <c r="K147" s="2"/>
      <c r="L147" s="2"/>
      <c r="M147" s="2"/>
      <c r="N147" s="2"/>
      <c r="O147" s="2"/>
      <c r="P147" s="2"/>
      <c r="Q147" s="2"/>
      <c r="R147" s="2"/>
      <c r="S147" s="2"/>
      <c r="T147" s="2"/>
      <c r="U147" s="2"/>
      <c r="V147" s="2"/>
      <c r="W147" s="2"/>
      <c r="X147" s="2"/>
      <c r="Y147" s="2"/>
      <c r="Z147" s="2"/>
    </row>
    <row r="148" ht="15.75" customHeight="1">
      <c r="A148" s="142"/>
      <c r="B148" s="2"/>
      <c r="C148" s="2"/>
      <c r="D148" s="169"/>
      <c r="E148" s="143"/>
      <c r="F148" s="2"/>
      <c r="G148" s="2"/>
      <c r="H148" s="2"/>
      <c r="I148" s="2"/>
      <c r="J148" s="2"/>
      <c r="K148" s="2"/>
      <c r="L148" s="2"/>
      <c r="M148" s="2"/>
      <c r="N148" s="2"/>
      <c r="O148" s="2"/>
      <c r="P148" s="2"/>
      <c r="Q148" s="2"/>
      <c r="R148" s="2"/>
      <c r="S148" s="2"/>
      <c r="T148" s="2"/>
      <c r="U148" s="2"/>
      <c r="V148" s="2"/>
      <c r="W148" s="2"/>
      <c r="X148" s="2"/>
      <c r="Y148" s="2"/>
      <c r="Z148" s="2"/>
    </row>
    <row r="149" ht="15.75" customHeight="1">
      <c r="A149" s="142"/>
      <c r="B149" s="2"/>
      <c r="C149" s="2"/>
      <c r="D149" s="169"/>
      <c r="E149" s="143"/>
      <c r="F149" s="2"/>
      <c r="G149" s="2"/>
      <c r="H149" s="2"/>
      <c r="I149" s="2"/>
      <c r="J149" s="2"/>
      <c r="K149" s="2"/>
      <c r="L149" s="2"/>
      <c r="M149" s="2"/>
      <c r="N149" s="2"/>
      <c r="O149" s="2"/>
      <c r="P149" s="2"/>
      <c r="Q149" s="2"/>
      <c r="R149" s="2"/>
      <c r="S149" s="2"/>
      <c r="T149" s="2"/>
      <c r="U149" s="2"/>
      <c r="V149" s="2"/>
      <c r="W149" s="2"/>
      <c r="X149" s="2"/>
      <c r="Y149" s="2"/>
      <c r="Z149" s="2"/>
    </row>
    <row r="150" ht="15.75" customHeight="1">
      <c r="A150" s="142"/>
      <c r="B150" s="2"/>
      <c r="C150" s="2"/>
      <c r="D150" s="169"/>
      <c r="E150" s="143"/>
      <c r="F150" s="2"/>
      <c r="G150" s="2"/>
      <c r="H150" s="2"/>
      <c r="I150" s="2"/>
      <c r="J150" s="2"/>
      <c r="K150" s="2"/>
      <c r="L150" s="2"/>
      <c r="M150" s="2"/>
      <c r="N150" s="2"/>
      <c r="O150" s="2"/>
      <c r="P150" s="2"/>
      <c r="Q150" s="2"/>
      <c r="R150" s="2"/>
      <c r="S150" s="2"/>
      <c r="T150" s="2"/>
      <c r="U150" s="2"/>
      <c r="V150" s="2"/>
      <c r="W150" s="2"/>
      <c r="X150" s="2"/>
      <c r="Y150" s="2"/>
      <c r="Z150" s="2"/>
    </row>
    <row r="151" ht="15.75" customHeight="1">
      <c r="A151" s="142"/>
      <c r="B151" s="2"/>
      <c r="C151" s="2"/>
      <c r="D151" s="169"/>
      <c r="E151" s="143"/>
      <c r="F151" s="2"/>
      <c r="G151" s="2"/>
      <c r="H151" s="2"/>
      <c r="I151" s="2"/>
      <c r="J151" s="2"/>
      <c r="K151" s="2"/>
      <c r="L151" s="2"/>
      <c r="M151" s="2"/>
      <c r="N151" s="2"/>
      <c r="O151" s="2"/>
      <c r="P151" s="2"/>
      <c r="Q151" s="2"/>
      <c r="R151" s="2"/>
      <c r="S151" s="2"/>
      <c r="T151" s="2"/>
      <c r="U151" s="2"/>
      <c r="V151" s="2"/>
      <c r="W151" s="2"/>
      <c r="X151" s="2"/>
      <c r="Y151" s="2"/>
      <c r="Z151" s="2"/>
    </row>
    <row r="152" ht="15.75" customHeight="1">
      <c r="A152" s="142"/>
      <c r="B152" s="2"/>
      <c r="C152" s="2"/>
      <c r="D152" s="169"/>
      <c r="E152" s="143"/>
      <c r="F152" s="2"/>
      <c r="G152" s="2"/>
      <c r="H152" s="2"/>
      <c r="I152" s="2"/>
      <c r="J152" s="2"/>
      <c r="K152" s="2"/>
      <c r="L152" s="2"/>
      <c r="M152" s="2"/>
      <c r="N152" s="2"/>
      <c r="O152" s="2"/>
      <c r="P152" s="2"/>
      <c r="Q152" s="2"/>
      <c r="R152" s="2"/>
      <c r="S152" s="2"/>
      <c r="T152" s="2"/>
      <c r="U152" s="2"/>
      <c r="V152" s="2"/>
      <c r="W152" s="2"/>
      <c r="X152" s="2"/>
      <c r="Y152" s="2"/>
      <c r="Z152" s="2"/>
    </row>
    <row r="153" ht="15.75" customHeight="1">
      <c r="A153" s="142"/>
      <c r="B153" s="2"/>
      <c r="C153" s="2"/>
      <c r="D153" s="169"/>
      <c r="E153" s="143"/>
      <c r="F153" s="2"/>
      <c r="G153" s="2"/>
      <c r="H153" s="2"/>
      <c r="I153" s="2"/>
      <c r="J153" s="2"/>
      <c r="K153" s="2"/>
      <c r="L153" s="2"/>
      <c r="M153" s="2"/>
      <c r="N153" s="2"/>
      <c r="O153" s="2"/>
      <c r="P153" s="2"/>
      <c r="Q153" s="2"/>
      <c r="R153" s="2"/>
      <c r="S153" s="2"/>
      <c r="T153" s="2"/>
      <c r="U153" s="2"/>
      <c r="V153" s="2"/>
      <c r="W153" s="2"/>
      <c r="X153" s="2"/>
      <c r="Y153" s="2"/>
      <c r="Z153" s="2"/>
    </row>
    <row r="154" ht="15.75" customHeight="1">
      <c r="A154" s="142"/>
      <c r="B154" s="2"/>
      <c r="C154" s="2"/>
      <c r="D154" s="169"/>
      <c r="E154" s="143"/>
      <c r="F154" s="2"/>
      <c r="G154" s="2"/>
      <c r="H154" s="2"/>
      <c r="I154" s="2"/>
      <c r="J154" s="2"/>
      <c r="K154" s="2"/>
      <c r="L154" s="2"/>
      <c r="M154" s="2"/>
      <c r="N154" s="2"/>
      <c r="O154" s="2"/>
      <c r="P154" s="2"/>
      <c r="Q154" s="2"/>
      <c r="R154" s="2"/>
      <c r="S154" s="2"/>
      <c r="T154" s="2"/>
      <c r="U154" s="2"/>
      <c r="V154" s="2"/>
      <c r="W154" s="2"/>
      <c r="X154" s="2"/>
      <c r="Y154" s="2"/>
      <c r="Z154" s="2"/>
    </row>
    <row r="155" ht="15.75" customHeight="1">
      <c r="A155" s="142"/>
      <c r="B155" s="2"/>
      <c r="C155" s="2"/>
      <c r="D155" s="169"/>
      <c r="E155" s="143"/>
      <c r="F155" s="2"/>
      <c r="G155" s="2"/>
      <c r="H155" s="2"/>
      <c r="I155" s="2"/>
      <c r="J155" s="2"/>
      <c r="K155" s="2"/>
      <c r="L155" s="2"/>
      <c r="M155" s="2"/>
      <c r="N155" s="2"/>
      <c r="O155" s="2"/>
      <c r="P155" s="2"/>
      <c r="Q155" s="2"/>
      <c r="R155" s="2"/>
      <c r="S155" s="2"/>
      <c r="T155" s="2"/>
      <c r="U155" s="2"/>
      <c r="V155" s="2"/>
      <c r="W155" s="2"/>
      <c r="X155" s="2"/>
      <c r="Y155" s="2"/>
      <c r="Z155" s="2"/>
    </row>
    <row r="156" ht="15.75" customHeight="1">
      <c r="A156" s="142"/>
      <c r="B156" s="2"/>
      <c r="C156" s="2"/>
      <c r="D156" s="169"/>
      <c r="E156" s="143"/>
      <c r="F156" s="2"/>
      <c r="G156" s="2"/>
      <c r="H156" s="2"/>
      <c r="I156" s="2"/>
      <c r="J156" s="2"/>
      <c r="K156" s="2"/>
      <c r="L156" s="2"/>
      <c r="M156" s="2"/>
      <c r="N156" s="2"/>
      <c r="O156" s="2"/>
      <c r="P156" s="2"/>
      <c r="Q156" s="2"/>
      <c r="R156" s="2"/>
      <c r="S156" s="2"/>
      <c r="T156" s="2"/>
      <c r="U156" s="2"/>
      <c r="V156" s="2"/>
      <c r="W156" s="2"/>
      <c r="X156" s="2"/>
      <c r="Y156" s="2"/>
      <c r="Z156" s="2"/>
    </row>
    <row r="157" ht="15.75" customHeight="1">
      <c r="A157" s="142"/>
      <c r="B157" s="2"/>
      <c r="C157" s="2"/>
      <c r="D157" s="169"/>
      <c r="E157" s="143"/>
      <c r="F157" s="2"/>
      <c r="G157" s="2"/>
      <c r="H157" s="2"/>
      <c r="I157" s="2"/>
      <c r="J157" s="2"/>
      <c r="K157" s="2"/>
      <c r="L157" s="2"/>
      <c r="M157" s="2"/>
      <c r="N157" s="2"/>
      <c r="O157" s="2"/>
      <c r="P157" s="2"/>
      <c r="Q157" s="2"/>
      <c r="R157" s="2"/>
      <c r="S157" s="2"/>
      <c r="T157" s="2"/>
      <c r="U157" s="2"/>
      <c r="V157" s="2"/>
      <c r="W157" s="2"/>
      <c r="X157" s="2"/>
      <c r="Y157" s="2"/>
      <c r="Z157" s="2"/>
    </row>
    <row r="158" ht="15.75" customHeight="1">
      <c r="A158" s="142"/>
      <c r="B158" s="2"/>
      <c r="C158" s="2"/>
      <c r="D158" s="169"/>
      <c r="E158" s="143"/>
      <c r="F158" s="2"/>
      <c r="G158" s="2"/>
      <c r="H158" s="2"/>
      <c r="I158" s="2"/>
      <c r="J158" s="2"/>
      <c r="K158" s="2"/>
      <c r="L158" s="2"/>
      <c r="M158" s="2"/>
      <c r="N158" s="2"/>
      <c r="O158" s="2"/>
      <c r="P158" s="2"/>
      <c r="Q158" s="2"/>
      <c r="R158" s="2"/>
      <c r="S158" s="2"/>
      <c r="T158" s="2"/>
      <c r="U158" s="2"/>
      <c r="V158" s="2"/>
      <c r="W158" s="2"/>
      <c r="X158" s="2"/>
      <c r="Y158" s="2"/>
      <c r="Z158" s="2"/>
    </row>
    <row r="159" ht="15.75" customHeight="1">
      <c r="A159" s="142"/>
      <c r="B159" s="2"/>
      <c r="C159" s="2"/>
      <c r="D159" s="169"/>
      <c r="E159" s="143"/>
      <c r="F159" s="2"/>
      <c r="G159" s="2"/>
      <c r="H159" s="2"/>
      <c r="I159" s="2"/>
      <c r="J159" s="2"/>
      <c r="K159" s="2"/>
      <c r="L159" s="2"/>
      <c r="M159" s="2"/>
      <c r="N159" s="2"/>
      <c r="O159" s="2"/>
      <c r="P159" s="2"/>
      <c r="Q159" s="2"/>
      <c r="R159" s="2"/>
      <c r="S159" s="2"/>
      <c r="T159" s="2"/>
      <c r="U159" s="2"/>
      <c r="V159" s="2"/>
      <c r="W159" s="2"/>
      <c r="X159" s="2"/>
      <c r="Y159" s="2"/>
      <c r="Z159" s="2"/>
    </row>
    <row r="160" ht="15.75" customHeight="1">
      <c r="A160" s="142"/>
      <c r="B160" s="2"/>
      <c r="C160" s="2"/>
      <c r="D160" s="169"/>
      <c r="E160" s="143"/>
      <c r="F160" s="2"/>
      <c r="G160" s="2"/>
      <c r="H160" s="2"/>
      <c r="I160" s="2"/>
      <c r="J160" s="2"/>
      <c r="K160" s="2"/>
      <c r="L160" s="2"/>
      <c r="M160" s="2"/>
      <c r="N160" s="2"/>
      <c r="O160" s="2"/>
      <c r="P160" s="2"/>
      <c r="Q160" s="2"/>
      <c r="R160" s="2"/>
      <c r="S160" s="2"/>
      <c r="T160" s="2"/>
      <c r="U160" s="2"/>
      <c r="V160" s="2"/>
      <c r="W160" s="2"/>
      <c r="X160" s="2"/>
      <c r="Y160" s="2"/>
      <c r="Z160" s="2"/>
    </row>
    <row r="161" ht="15.75" customHeight="1">
      <c r="A161" s="142"/>
      <c r="B161" s="2"/>
      <c r="C161" s="2"/>
      <c r="D161" s="169"/>
      <c r="E161" s="143"/>
      <c r="F161" s="2"/>
      <c r="G161" s="2"/>
      <c r="H161" s="2"/>
      <c r="I161" s="2"/>
      <c r="J161" s="2"/>
      <c r="K161" s="2"/>
      <c r="L161" s="2"/>
      <c r="M161" s="2"/>
      <c r="N161" s="2"/>
      <c r="O161" s="2"/>
      <c r="P161" s="2"/>
      <c r="Q161" s="2"/>
      <c r="R161" s="2"/>
      <c r="S161" s="2"/>
      <c r="T161" s="2"/>
      <c r="U161" s="2"/>
      <c r="V161" s="2"/>
      <c r="W161" s="2"/>
      <c r="X161" s="2"/>
      <c r="Y161" s="2"/>
      <c r="Z161" s="2"/>
    </row>
    <row r="162" ht="15.75" customHeight="1">
      <c r="A162" s="142"/>
      <c r="B162" s="2"/>
      <c r="C162" s="2"/>
      <c r="D162" s="169"/>
      <c r="E162" s="143"/>
      <c r="F162" s="2"/>
      <c r="G162" s="2"/>
      <c r="H162" s="2"/>
      <c r="I162" s="2"/>
      <c r="J162" s="2"/>
      <c r="K162" s="2"/>
      <c r="L162" s="2"/>
      <c r="M162" s="2"/>
      <c r="N162" s="2"/>
      <c r="O162" s="2"/>
      <c r="P162" s="2"/>
      <c r="Q162" s="2"/>
      <c r="R162" s="2"/>
      <c r="S162" s="2"/>
      <c r="T162" s="2"/>
      <c r="U162" s="2"/>
      <c r="V162" s="2"/>
      <c r="W162" s="2"/>
      <c r="X162" s="2"/>
      <c r="Y162" s="2"/>
      <c r="Z162" s="2"/>
    </row>
    <row r="163" ht="15.75" customHeight="1">
      <c r="A163" s="142"/>
      <c r="B163" s="2"/>
      <c r="C163" s="2"/>
      <c r="D163" s="169"/>
      <c r="E163" s="143"/>
      <c r="F163" s="2"/>
      <c r="G163" s="2"/>
      <c r="H163" s="2"/>
      <c r="I163" s="2"/>
      <c r="J163" s="2"/>
      <c r="K163" s="2"/>
      <c r="L163" s="2"/>
      <c r="M163" s="2"/>
      <c r="N163" s="2"/>
      <c r="O163" s="2"/>
      <c r="P163" s="2"/>
      <c r="Q163" s="2"/>
      <c r="R163" s="2"/>
      <c r="S163" s="2"/>
      <c r="T163" s="2"/>
      <c r="U163" s="2"/>
      <c r="V163" s="2"/>
      <c r="W163" s="2"/>
      <c r="X163" s="2"/>
      <c r="Y163" s="2"/>
      <c r="Z163" s="2"/>
    </row>
    <row r="164" ht="15.75" customHeight="1">
      <c r="A164" s="142"/>
      <c r="B164" s="2"/>
      <c r="C164" s="2"/>
      <c r="D164" s="169"/>
      <c r="E164" s="143"/>
      <c r="F164" s="2"/>
      <c r="G164" s="2"/>
      <c r="H164" s="2"/>
      <c r="I164" s="2"/>
      <c r="J164" s="2"/>
      <c r="K164" s="2"/>
      <c r="L164" s="2"/>
      <c r="M164" s="2"/>
      <c r="N164" s="2"/>
      <c r="O164" s="2"/>
      <c r="P164" s="2"/>
      <c r="Q164" s="2"/>
      <c r="R164" s="2"/>
      <c r="S164" s="2"/>
      <c r="T164" s="2"/>
      <c r="U164" s="2"/>
      <c r="V164" s="2"/>
      <c r="W164" s="2"/>
      <c r="X164" s="2"/>
      <c r="Y164" s="2"/>
      <c r="Z164" s="2"/>
    </row>
    <row r="165" ht="15.75" customHeight="1">
      <c r="A165" s="142"/>
      <c r="B165" s="2"/>
      <c r="C165" s="2"/>
      <c r="D165" s="169"/>
      <c r="E165" s="143"/>
      <c r="F165" s="2"/>
      <c r="G165" s="2"/>
      <c r="H165" s="2"/>
      <c r="I165" s="2"/>
      <c r="J165" s="2"/>
      <c r="K165" s="2"/>
      <c r="L165" s="2"/>
      <c r="M165" s="2"/>
      <c r="N165" s="2"/>
      <c r="O165" s="2"/>
      <c r="P165" s="2"/>
      <c r="Q165" s="2"/>
      <c r="R165" s="2"/>
      <c r="S165" s="2"/>
      <c r="T165" s="2"/>
      <c r="U165" s="2"/>
      <c r="V165" s="2"/>
      <c r="W165" s="2"/>
      <c r="X165" s="2"/>
      <c r="Y165" s="2"/>
      <c r="Z165" s="2"/>
    </row>
    <row r="166" ht="15.75" customHeight="1">
      <c r="A166" s="142"/>
      <c r="B166" s="2"/>
      <c r="C166" s="2"/>
      <c r="D166" s="169"/>
      <c r="E166" s="143"/>
      <c r="F166" s="2"/>
      <c r="G166" s="2"/>
      <c r="H166" s="2"/>
      <c r="I166" s="2"/>
      <c r="J166" s="2"/>
      <c r="K166" s="2"/>
      <c r="L166" s="2"/>
      <c r="M166" s="2"/>
      <c r="N166" s="2"/>
      <c r="O166" s="2"/>
      <c r="P166" s="2"/>
      <c r="Q166" s="2"/>
      <c r="R166" s="2"/>
      <c r="S166" s="2"/>
      <c r="T166" s="2"/>
      <c r="U166" s="2"/>
      <c r="V166" s="2"/>
      <c r="W166" s="2"/>
      <c r="X166" s="2"/>
      <c r="Y166" s="2"/>
      <c r="Z166" s="2"/>
    </row>
    <row r="167" ht="15.75" customHeight="1">
      <c r="A167" s="142"/>
      <c r="B167" s="2"/>
      <c r="C167" s="2"/>
      <c r="D167" s="169"/>
      <c r="E167" s="143"/>
      <c r="F167" s="2"/>
      <c r="G167" s="2"/>
      <c r="H167" s="2"/>
      <c r="I167" s="2"/>
      <c r="J167" s="2"/>
      <c r="K167" s="2"/>
      <c r="L167" s="2"/>
      <c r="M167" s="2"/>
      <c r="N167" s="2"/>
      <c r="O167" s="2"/>
      <c r="P167" s="2"/>
      <c r="Q167" s="2"/>
      <c r="R167" s="2"/>
      <c r="S167" s="2"/>
      <c r="T167" s="2"/>
      <c r="U167" s="2"/>
      <c r="V167" s="2"/>
      <c r="W167" s="2"/>
      <c r="X167" s="2"/>
      <c r="Y167" s="2"/>
      <c r="Z167" s="2"/>
    </row>
    <row r="168" ht="15.75" customHeight="1">
      <c r="A168" s="142"/>
      <c r="B168" s="2"/>
      <c r="C168" s="2"/>
      <c r="D168" s="169"/>
      <c r="E168" s="143"/>
      <c r="F168" s="2"/>
      <c r="G168" s="2"/>
      <c r="H168" s="2"/>
      <c r="I168" s="2"/>
      <c r="J168" s="2"/>
      <c r="K168" s="2"/>
      <c r="L168" s="2"/>
      <c r="M168" s="2"/>
      <c r="N168" s="2"/>
      <c r="O168" s="2"/>
      <c r="P168" s="2"/>
      <c r="Q168" s="2"/>
      <c r="R168" s="2"/>
      <c r="S168" s="2"/>
      <c r="T168" s="2"/>
      <c r="U168" s="2"/>
      <c r="V168" s="2"/>
      <c r="W168" s="2"/>
      <c r="X168" s="2"/>
      <c r="Y168" s="2"/>
      <c r="Z168" s="2"/>
    </row>
    <row r="169" ht="15.75" customHeight="1">
      <c r="A169" s="142"/>
      <c r="B169" s="2"/>
      <c r="C169" s="2"/>
      <c r="D169" s="169"/>
      <c r="E169" s="143"/>
      <c r="F169" s="2"/>
      <c r="G169" s="2"/>
      <c r="H169" s="2"/>
      <c r="I169" s="2"/>
      <c r="J169" s="2"/>
      <c r="K169" s="2"/>
      <c r="L169" s="2"/>
      <c r="M169" s="2"/>
      <c r="N169" s="2"/>
      <c r="O169" s="2"/>
      <c r="P169" s="2"/>
      <c r="Q169" s="2"/>
      <c r="R169" s="2"/>
      <c r="S169" s="2"/>
      <c r="T169" s="2"/>
      <c r="U169" s="2"/>
      <c r="V169" s="2"/>
      <c r="W169" s="2"/>
      <c r="X169" s="2"/>
      <c r="Y169" s="2"/>
      <c r="Z169" s="2"/>
    </row>
    <row r="170" ht="15.75" customHeight="1">
      <c r="A170" s="142"/>
      <c r="B170" s="2"/>
      <c r="C170" s="2"/>
      <c r="D170" s="169"/>
      <c r="E170" s="143"/>
      <c r="F170" s="2"/>
      <c r="G170" s="2"/>
      <c r="H170" s="2"/>
      <c r="I170" s="2"/>
      <c r="J170" s="2"/>
      <c r="K170" s="2"/>
      <c r="L170" s="2"/>
      <c r="M170" s="2"/>
      <c r="N170" s="2"/>
      <c r="O170" s="2"/>
      <c r="P170" s="2"/>
      <c r="Q170" s="2"/>
      <c r="R170" s="2"/>
      <c r="S170" s="2"/>
      <c r="T170" s="2"/>
      <c r="U170" s="2"/>
      <c r="V170" s="2"/>
      <c r="W170" s="2"/>
      <c r="X170" s="2"/>
      <c r="Y170" s="2"/>
      <c r="Z170" s="2"/>
    </row>
    <row r="171" ht="15.75" customHeight="1">
      <c r="A171" s="142"/>
      <c r="B171" s="2"/>
      <c r="C171" s="2"/>
      <c r="D171" s="169"/>
      <c r="E171" s="143"/>
      <c r="F171" s="2"/>
      <c r="G171" s="2"/>
      <c r="H171" s="2"/>
      <c r="I171" s="2"/>
      <c r="J171" s="2"/>
      <c r="K171" s="2"/>
      <c r="L171" s="2"/>
      <c r="M171" s="2"/>
      <c r="N171" s="2"/>
      <c r="O171" s="2"/>
      <c r="P171" s="2"/>
      <c r="Q171" s="2"/>
      <c r="R171" s="2"/>
      <c r="S171" s="2"/>
      <c r="T171" s="2"/>
      <c r="U171" s="2"/>
      <c r="V171" s="2"/>
      <c r="W171" s="2"/>
      <c r="X171" s="2"/>
      <c r="Y171" s="2"/>
      <c r="Z171" s="2"/>
    </row>
    <row r="172" ht="15.75" customHeight="1">
      <c r="A172" s="142"/>
      <c r="B172" s="2"/>
      <c r="C172" s="2"/>
      <c r="D172" s="169"/>
      <c r="E172" s="143"/>
      <c r="F172" s="2"/>
      <c r="G172" s="2"/>
      <c r="H172" s="2"/>
      <c r="I172" s="2"/>
      <c r="J172" s="2"/>
      <c r="K172" s="2"/>
      <c r="L172" s="2"/>
      <c r="M172" s="2"/>
      <c r="N172" s="2"/>
      <c r="O172" s="2"/>
      <c r="P172" s="2"/>
      <c r="Q172" s="2"/>
      <c r="R172" s="2"/>
      <c r="S172" s="2"/>
      <c r="T172" s="2"/>
      <c r="U172" s="2"/>
      <c r="V172" s="2"/>
      <c r="W172" s="2"/>
      <c r="X172" s="2"/>
      <c r="Y172" s="2"/>
      <c r="Z172" s="2"/>
    </row>
    <row r="173" ht="15.75" customHeight="1">
      <c r="A173" s="142"/>
      <c r="B173" s="2"/>
      <c r="C173" s="2"/>
      <c r="D173" s="169"/>
      <c r="E173" s="143"/>
      <c r="F173" s="2"/>
      <c r="G173" s="2"/>
      <c r="H173" s="2"/>
      <c r="I173" s="2"/>
      <c r="J173" s="2"/>
      <c r="K173" s="2"/>
      <c r="L173" s="2"/>
      <c r="M173" s="2"/>
      <c r="N173" s="2"/>
      <c r="O173" s="2"/>
      <c r="P173" s="2"/>
      <c r="Q173" s="2"/>
      <c r="R173" s="2"/>
      <c r="S173" s="2"/>
      <c r="T173" s="2"/>
      <c r="U173" s="2"/>
      <c r="V173" s="2"/>
      <c r="W173" s="2"/>
      <c r="X173" s="2"/>
      <c r="Y173" s="2"/>
      <c r="Z173" s="2"/>
    </row>
    <row r="174" ht="15.75" customHeight="1">
      <c r="A174" s="142"/>
      <c r="B174" s="2"/>
      <c r="C174" s="2"/>
      <c r="D174" s="169"/>
      <c r="E174" s="143"/>
      <c r="F174" s="2"/>
      <c r="G174" s="2"/>
      <c r="H174" s="2"/>
      <c r="I174" s="2"/>
      <c r="J174" s="2"/>
      <c r="K174" s="2"/>
      <c r="L174" s="2"/>
      <c r="M174" s="2"/>
      <c r="N174" s="2"/>
      <c r="O174" s="2"/>
      <c r="P174" s="2"/>
      <c r="Q174" s="2"/>
      <c r="R174" s="2"/>
      <c r="S174" s="2"/>
      <c r="T174" s="2"/>
      <c r="U174" s="2"/>
      <c r="V174" s="2"/>
      <c r="W174" s="2"/>
      <c r="X174" s="2"/>
      <c r="Y174" s="2"/>
      <c r="Z174" s="2"/>
    </row>
    <row r="175" ht="15.75" customHeight="1">
      <c r="A175" s="142"/>
      <c r="B175" s="2"/>
      <c r="C175" s="2"/>
      <c r="D175" s="169"/>
      <c r="E175" s="143"/>
      <c r="F175" s="2"/>
      <c r="G175" s="2"/>
      <c r="H175" s="2"/>
      <c r="I175" s="2"/>
      <c r="J175" s="2"/>
      <c r="K175" s="2"/>
      <c r="L175" s="2"/>
      <c r="M175" s="2"/>
      <c r="N175" s="2"/>
      <c r="O175" s="2"/>
      <c r="P175" s="2"/>
      <c r="Q175" s="2"/>
      <c r="R175" s="2"/>
      <c r="S175" s="2"/>
      <c r="T175" s="2"/>
      <c r="U175" s="2"/>
      <c r="V175" s="2"/>
      <c r="W175" s="2"/>
      <c r="X175" s="2"/>
      <c r="Y175" s="2"/>
      <c r="Z175" s="2"/>
    </row>
    <row r="176" ht="15.75" customHeight="1">
      <c r="A176" s="142"/>
      <c r="B176" s="2"/>
      <c r="C176" s="2"/>
      <c r="D176" s="169"/>
      <c r="E176" s="143"/>
      <c r="F176" s="2"/>
      <c r="G176" s="2"/>
      <c r="H176" s="2"/>
      <c r="I176" s="2"/>
      <c r="J176" s="2"/>
      <c r="K176" s="2"/>
      <c r="L176" s="2"/>
      <c r="M176" s="2"/>
      <c r="N176" s="2"/>
      <c r="O176" s="2"/>
      <c r="P176" s="2"/>
      <c r="Q176" s="2"/>
      <c r="R176" s="2"/>
      <c r="S176" s="2"/>
      <c r="T176" s="2"/>
      <c r="U176" s="2"/>
      <c r="V176" s="2"/>
      <c r="W176" s="2"/>
      <c r="X176" s="2"/>
      <c r="Y176" s="2"/>
      <c r="Z176" s="2"/>
    </row>
    <row r="177" ht="15.75" customHeight="1">
      <c r="A177" s="142"/>
      <c r="B177" s="2"/>
      <c r="C177" s="2"/>
      <c r="D177" s="169"/>
      <c r="E177" s="143"/>
      <c r="F177" s="2"/>
      <c r="G177" s="2"/>
      <c r="H177" s="2"/>
      <c r="I177" s="2"/>
      <c r="J177" s="2"/>
      <c r="K177" s="2"/>
      <c r="L177" s="2"/>
      <c r="M177" s="2"/>
      <c r="N177" s="2"/>
      <c r="O177" s="2"/>
      <c r="P177" s="2"/>
      <c r="Q177" s="2"/>
      <c r="R177" s="2"/>
      <c r="S177" s="2"/>
      <c r="T177" s="2"/>
      <c r="U177" s="2"/>
      <c r="V177" s="2"/>
      <c r="W177" s="2"/>
      <c r="X177" s="2"/>
      <c r="Y177" s="2"/>
      <c r="Z177" s="2"/>
    </row>
    <row r="178" ht="15.75" customHeight="1">
      <c r="A178" s="142"/>
      <c r="B178" s="2"/>
      <c r="C178" s="2"/>
      <c r="D178" s="169"/>
      <c r="E178" s="143"/>
      <c r="F178" s="2"/>
      <c r="G178" s="2"/>
      <c r="H178" s="2"/>
      <c r="I178" s="2"/>
      <c r="J178" s="2"/>
      <c r="K178" s="2"/>
      <c r="L178" s="2"/>
      <c r="M178" s="2"/>
      <c r="N178" s="2"/>
      <c r="O178" s="2"/>
      <c r="P178" s="2"/>
      <c r="Q178" s="2"/>
      <c r="R178" s="2"/>
      <c r="S178" s="2"/>
      <c r="T178" s="2"/>
      <c r="U178" s="2"/>
      <c r="V178" s="2"/>
      <c r="W178" s="2"/>
      <c r="X178" s="2"/>
      <c r="Y178" s="2"/>
      <c r="Z178" s="2"/>
    </row>
    <row r="179" ht="15.75" customHeight="1">
      <c r="A179" s="142"/>
      <c r="B179" s="2"/>
      <c r="C179" s="2"/>
      <c r="D179" s="169"/>
      <c r="E179" s="143"/>
      <c r="F179" s="2"/>
      <c r="G179" s="2"/>
      <c r="H179" s="2"/>
      <c r="I179" s="2"/>
      <c r="J179" s="2"/>
      <c r="K179" s="2"/>
      <c r="L179" s="2"/>
      <c r="M179" s="2"/>
      <c r="N179" s="2"/>
      <c r="O179" s="2"/>
      <c r="P179" s="2"/>
      <c r="Q179" s="2"/>
      <c r="R179" s="2"/>
      <c r="S179" s="2"/>
      <c r="T179" s="2"/>
      <c r="U179" s="2"/>
      <c r="V179" s="2"/>
      <c r="W179" s="2"/>
      <c r="X179" s="2"/>
      <c r="Y179" s="2"/>
      <c r="Z179" s="2"/>
    </row>
    <row r="180" ht="15.75" customHeight="1">
      <c r="A180" s="142"/>
      <c r="B180" s="2"/>
      <c r="C180" s="2"/>
      <c r="D180" s="169"/>
      <c r="E180" s="143"/>
      <c r="F180" s="2"/>
      <c r="G180" s="2"/>
      <c r="H180" s="2"/>
      <c r="I180" s="2"/>
      <c r="J180" s="2"/>
      <c r="K180" s="2"/>
      <c r="L180" s="2"/>
      <c r="M180" s="2"/>
      <c r="N180" s="2"/>
      <c r="O180" s="2"/>
      <c r="P180" s="2"/>
      <c r="Q180" s="2"/>
      <c r="R180" s="2"/>
      <c r="S180" s="2"/>
      <c r="T180" s="2"/>
      <c r="U180" s="2"/>
      <c r="V180" s="2"/>
      <c r="W180" s="2"/>
      <c r="X180" s="2"/>
      <c r="Y180" s="2"/>
      <c r="Z180" s="2"/>
    </row>
    <row r="181" ht="15.75" customHeight="1">
      <c r="A181" s="142"/>
      <c r="B181" s="2"/>
      <c r="C181" s="2"/>
      <c r="D181" s="169"/>
      <c r="E181" s="143"/>
      <c r="F181" s="2"/>
      <c r="G181" s="2"/>
      <c r="H181" s="2"/>
      <c r="I181" s="2"/>
      <c r="J181" s="2"/>
      <c r="K181" s="2"/>
      <c r="L181" s="2"/>
      <c r="M181" s="2"/>
      <c r="N181" s="2"/>
      <c r="O181" s="2"/>
      <c r="P181" s="2"/>
      <c r="Q181" s="2"/>
      <c r="R181" s="2"/>
      <c r="S181" s="2"/>
      <c r="T181" s="2"/>
      <c r="U181" s="2"/>
      <c r="V181" s="2"/>
      <c r="W181" s="2"/>
      <c r="X181" s="2"/>
      <c r="Y181" s="2"/>
      <c r="Z181" s="2"/>
    </row>
    <row r="182" ht="15.75" customHeight="1">
      <c r="A182" s="142"/>
      <c r="B182" s="2"/>
      <c r="C182" s="2"/>
      <c r="D182" s="169"/>
      <c r="E182" s="143"/>
      <c r="F182" s="2"/>
      <c r="G182" s="2"/>
      <c r="H182" s="2"/>
      <c r="I182" s="2"/>
      <c r="J182" s="2"/>
      <c r="K182" s="2"/>
      <c r="L182" s="2"/>
      <c r="M182" s="2"/>
      <c r="N182" s="2"/>
      <c r="O182" s="2"/>
      <c r="P182" s="2"/>
      <c r="Q182" s="2"/>
      <c r="R182" s="2"/>
      <c r="S182" s="2"/>
      <c r="T182" s="2"/>
      <c r="U182" s="2"/>
      <c r="V182" s="2"/>
      <c r="W182" s="2"/>
      <c r="X182" s="2"/>
      <c r="Y182" s="2"/>
      <c r="Z182" s="2"/>
    </row>
    <row r="183" ht="15.75" customHeight="1">
      <c r="A183" s="142"/>
      <c r="B183" s="2"/>
      <c r="C183" s="2"/>
      <c r="D183" s="169"/>
      <c r="E183" s="143"/>
      <c r="F183" s="2"/>
      <c r="G183" s="2"/>
      <c r="H183" s="2"/>
      <c r="I183" s="2"/>
      <c r="J183" s="2"/>
      <c r="K183" s="2"/>
      <c r="L183" s="2"/>
      <c r="M183" s="2"/>
      <c r="N183" s="2"/>
      <c r="O183" s="2"/>
      <c r="P183" s="2"/>
      <c r="Q183" s="2"/>
      <c r="R183" s="2"/>
      <c r="S183" s="2"/>
      <c r="T183" s="2"/>
      <c r="U183" s="2"/>
      <c r="V183" s="2"/>
      <c r="W183" s="2"/>
      <c r="X183" s="2"/>
      <c r="Y183" s="2"/>
      <c r="Z183" s="2"/>
    </row>
    <row r="184" ht="15.75" customHeight="1">
      <c r="A184" s="142"/>
      <c r="B184" s="2"/>
      <c r="C184" s="2"/>
      <c r="D184" s="169"/>
      <c r="E184" s="143"/>
      <c r="F184" s="2"/>
      <c r="G184" s="2"/>
      <c r="H184" s="2"/>
      <c r="I184" s="2"/>
      <c r="J184" s="2"/>
      <c r="K184" s="2"/>
      <c r="L184" s="2"/>
      <c r="M184" s="2"/>
      <c r="N184" s="2"/>
      <c r="O184" s="2"/>
      <c r="P184" s="2"/>
      <c r="Q184" s="2"/>
      <c r="R184" s="2"/>
      <c r="S184" s="2"/>
      <c r="T184" s="2"/>
      <c r="U184" s="2"/>
      <c r="V184" s="2"/>
      <c r="W184" s="2"/>
      <c r="X184" s="2"/>
      <c r="Y184" s="2"/>
      <c r="Z184" s="2"/>
    </row>
    <row r="185" ht="15.75" customHeight="1">
      <c r="A185" s="142"/>
      <c r="B185" s="2"/>
      <c r="C185" s="2"/>
      <c r="D185" s="169"/>
      <c r="E185" s="143"/>
      <c r="F185" s="2"/>
      <c r="G185" s="2"/>
      <c r="H185" s="2"/>
      <c r="I185" s="2"/>
      <c r="J185" s="2"/>
      <c r="K185" s="2"/>
      <c r="L185" s="2"/>
      <c r="M185" s="2"/>
      <c r="N185" s="2"/>
      <c r="O185" s="2"/>
      <c r="P185" s="2"/>
      <c r="Q185" s="2"/>
      <c r="R185" s="2"/>
      <c r="S185" s="2"/>
      <c r="T185" s="2"/>
      <c r="U185" s="2"/>
      <c r="V185" s="2"/>
      <c r="W185" s="2"/>
      <c r="X185" s="2"/>
      <c r="Y185" s="2"/>
      <c r="Z185" s="2"/>
    </row>
    <row r="186" ht="15.75" customHeight="1">
      <c r="A186" s="142"/>
      <c r="B186" s="2"/>
      <c r="C186" s="2"/>
      <c r="D186" s="169"/>
      <c r="E186" s="143"/>
      <c r="F186" s="2"/>
      <c r="G186" s="2"/>
      <c r="H186" s="2"/>
      <c r="I186" s="2"/>
      <c r="J186" s="2"/>
      <c r="K186" s="2"/>
      <c r="L186" s="2"/>
      <c r="M186" s="2"/>
      <c r="N186" s="2"/>
      <c r="O186" s="2"/>
      <c r="P186" s="2"/>
      <c r="Q186" s="2"/>
      <c r="R186" s="2"/>
      <c r="S186" s="2"/>
      <c r="T186" s="2"/>
      <c r="U186" s="2"/>
      <c r="V186" s="2"/>
      <c r="W186" s="2"/>
      <c r="X186" s="2"/>
      <c r="Y186" s="2"/>
      <c r="Z186" s="2"/>
    </row>
    <row r="187" ht="15.75" customHeight="1">
      <c r="A187" s="142"/>
      <c r="B187" s="2"/>
      <c r="C187" s="2"/>
      <c r="D187" s="169"/>
      <c r="E187" s="143"/>
      <c r="F187" s="2"/>
      <c r="G187" s="2"/>
      <c r="H187" s="2"/>
      <c r="I187" s="2"/>
      <c r="J187" s="2"/>
      <c r="K187" s="2"/>
      <c r="L187" s="2"/>
      <c r="M187" s="2"/>
      <c r="N187" s="2"/>
      <c r="O187" s="2"/>
      <c r="P187" s="2"/>
      <c r="Q187" s="2"/>
      <c r="R187" s="2"/>
      <c r="S187" s="2"/>
      <c r="T187" s="2"/>
      <c r="U187" s="2"/>
      <c r="V187" s="2"/>
      <c r="W187" s="2"/>
      <c r="X187" s="2"/>
      <c r="Y187" s="2"/>
      <c r="Z187" s="2"/>
    </row>
    <row r="188" ht="15.75" customHeight="1">
      <c r="A188" s="142"/>
      <c r="B188" s="2"/>
      <c r="C188" s="2"/>
      <c r="D188" s="169"/>
      <c r="E188" s="143"/>
      <c r="F188" s="2"/>
      <c r="G188" s="2"/>
      <c r="H188" s="2"/>
      <c r="I188" s="2"/>
      <c r="J188" s="2"/>
      <c r="K188" s="2"/>
      <c r="L188" s="2"/>
      <c r="M188" s="2"/>
      <c r="N188" s="2"/>
      <c r="O188" s="2"/>
      <c r="P188" s="2"/>
      <c r="Q188" s="2"/>
      <c r="R188" s="2"/>
      <c r="S188" s="2"/>
      <c r="T188" s="2"/>
      <c r="U188" s="2"/>
      <c r="V188" s="2"/>
      <c r="W188" s="2"/>
      <c r="X188" s="2"/>
      <c r="Y188" s="2"/>
      <c r="Z188" s="2"/>
    </row>
    <row r="189" ht="15.75" customHeight="1">
      <c r="A189" s="142"/>
      <c r="B189" s="2"/>
      <c r="C189" s="2"/>
      <c r="D189" s="169"/>
      <c r="E189" s="143"/>
      <c r="F189" s="2"/>
      <c r="G189" s="2"/>
      <c r="H189" s="2"/>
      <c r="I189" s="2"/>
      <c r="J189" s="2"/>
      <c r="K189" s="2"/>
      <c r="L189" s="2"/>
      <c r="M189" s="2"/>
      <c r="N189" s="2"/>
      <c r="O189" s="2"/>
      <c r="P189" s="2"/>
      <c r="Q189" s="2"/>
      <c r="R189" s="2"/>
      <c r="S189" s="2"/>
      <c r="T189" s="2"/>
      <c r="U189" s="2"/>
      <c r="V189" s="2"/>
      <c r="W189" s="2"/>
      <c r="X189" s="2"/>
      <c r="Y189" s="2"/>
      <c r="Z189" s="2"/>
    </row>
    <row r="190" ht="15.75" customHeight="1">
      <c r="A190" s="142"/>
      <c r="B190" s="2"/>
      <c r="C190" s="2"/>
      <c r="D190" s="169"/>
      <c r="E190" s="143"/>
      <c r="F190" s="2"/>
      <c r="G190" s="2"/>
      <c r="H190" s="2"/>
      <c r="I190" s="2"/>
      <c r="J190" s="2"/>
      <c r="K190" s="2"/>
      <c r="L190" s="2"/>
      <c r="M190" s="2"/>
      <c r="N190" s="2"/>
      <c r="O190" s="2"/>
      <c r="P190" s="2"/>
      <c r="Q190" s="2"/>
      <c r="R190" s="2"/>
      <c r="S190" s="2"/>
      <c r="T190" s="2"/>
      <c r="U190" s="2"/>
      <c r="V190" s="2"/>
      <c r="W190" s="2"/>
      <c r="X190" s="2"/>
      <c r="Y190" s="2"/>
      <c r="Z190" s="2"/>
    </row>
    <row r="191" ht="15.75" customHeight="1">
      <c r="A191" s="142"/>
      <c r="B191" s="2"/>
      <c r="C191" s="2"/>
      <c r="D191" s="169"/>
      <c r="E191" s="143"/>
      <c r="F191" s="2"/>
      <c r="G191" s="2"/>
      <c r="H191" s="2"/>
      <c r="I191" s="2"/>
      <c r="J191" s="2"/>
      <c r="K191" s="2"/>
      <c r="L191" s="2"/>
      <c r="M191" s="2"/>
      <c r="N191" s="2"/>
      <c r="O191" s="2"/>
      <c r="P191" s="2"/>
      <c r="Q191" s="2"/>
      <c r="R191" s="2"/>
      <c r="S191" s="2"/>
      <c r="T191" s="2"/>
      <c r="U191" s="2"/>
      <c r="V191" s="2"/>
      <c r="W191" s="2"/>
      <c r="X191" s="2"/>
      <c r="Y191" s="2"/>
      <c r="Z191" s="2"/>
    </row>
    <row r="192" ht="15.75" customHeight="1">
      <c r="A192" s="142"/>
      <c r="B192" s="2"/>
      <c r="C192" s="2"/>
      <c r="D192" s="169"/>
      <c r="E192" s="143"/>
      <c r="F192" s="2"/>
      <c r="G192" s="2"/>
      <c r="H192" s="2"/>
      <c r="I192" s="2"/>
      <c r="J192" s="2"/>
      <c r="K192" s="2"/>
      <c r="L192" s="2"/>
      <c r="M192" s="2"/>
      <c r="N192" s="2"/>
      <c r="O192" s="2"/>
      <c r="P192" s="2"/>
      <c r="Q192" s="2"/>
      <c r="R192" s="2"/>
      <c r="S192" s="2"/>
      <c r="T192" s="2"/>
      <c r="U192" s="2"/>
      <c r="V192" s="2"/>
      <c r="W192" s="2"/>
      <c r="X192" s="2"/>
      <c r="Y192" s="2"/>
      <c r="Z192" s="2"/>
    </row>
    <row r="193" ht="15.75" customHeight="1">
      <c r="A193" s="142"/>
      <c r="B193" s="2"/>
      <c r="C193" s="2"/>
      <c r="D193" s="169"/>
      <c r="E193" s="143"/>
      <c r="F193" s="2"/>
      <c r="G193" s="2"/>
      <c r="H193" s="2"/>
      <c r="I193" s="2"/>
      <c r="J193" s="2"/>
      <c r="K193" s="2"/>
      <c r="L193" s="2"/>
      <c r="M193" s="2"/>
      <c r="N193" s="2"/>
      <c r="O193" s="2"/>
      <c r="P193" s="2"/>
      <c r="Q193" s="2"/>
      <c r="R193" s="2"/>
      <c r="S193" s="2"/>
      <c r="T193" s="2"/>
      <c r="U193" s="2"/>
      <c r="V193" s="2"/>
      <c r="W193" s="2"/>
      <c r="X193" s="2"/>
      <c r="Y193" s="2"/>
      <c r="Z193" s="2"/>
    </row>
    <row r="194" ht="15.75" customHeight="1">
      <c r="A194" s="142"/>
      <c r="B194" s="2"/>
      <c r="C194" s="2"/>
      <c r="D194" s="169"/>
      <c r="E194" s="143"/>
      <c r="F194" s="2"/>
      <c r="G194" s="2"/>
      <c r="H194" s="2"/>
      <c r="I194" s="2"/>
      <c r="J194" s="2"/>
      <c r="K194" s="2"/>
      <c r="L194" s="2"/>
      <c r="M194" s="2"/>
      <c r="N194" s="2"/>
      <c r="O194" s="2"/>
      <c r="P194" s="2"/>
      <c r="Q194" s="2"/>
      <c r="R194" s="2"/>
      <c r="S194" s="2"/>
      <c r="T194" s="2"/>
      <c r="U194" s="2"/>
      <c r="V194" s="2"/>
      <c r="W194" s="2"/>
      <c r="X194" s="2"/>
      <c r="Y194" s="2"/>
      <c r="Z194" s="2"/>
    </row>
    <row r="195" ht="15.75" customHeight="1">
      <c r="A195" s="142"/>
      <c r="B195" s="2"/>
      <c r="C195" s="2"/>
      <c r="D195" s="169"/>
      <c r="E195" s="143"/>
      <c r="F195" s="2"/>
      <c r="G195" s="2"/>
      <c r="H195" s="2"/>
      <c r="I195" s="2"/>
      <c r="J195" s="2"/>
      <c r="K195" s="2"/>
      <c r="L195" s="2"/>
      <c r="M195" s="2"/>
      <c r="N195" s="2"/>
      <c r="O195" s="2"/>
      <c r="P195" s="2"/>
      <c r="Q195" s="2"/>
      <c r="R195" s="2"/>
      <c r="S195" s="2"/>
      <c r="T195" s="2"/>
      <c r="U195" s="2"/>
      <c r="V195" s="2"/>
      <c r="W195" s="2"/>
      <c r="X195" s="2"/>
      <c r="Y195" s="2"/>
      <c r="Z195" s="2"/>
    </row>
    <row r="196" ht="15.75" customHeight="1">
      <c r="A196" s="142"/>
      <c r="B196" s="2"/>
      <c r="C196" s="2"/>
      <c r="D196" s="169"/>
      <c r="E196" s="143"/>
      <c r="F196" s="2"/>
      <c r="G196" s="2"/>
      <c r="H196" s="2"/>
      <c r="I196" s="2"/>
      <c r="J196" s="2"/>
      <c r="K196" s="2"/>
      <c r="L196" s="2"/>
      <c r="M196" s="2"/>
      <c r="N196" s="2"/>
      <c r="O196" s="2"/>
      <c r="P196" s="2"/>
      <c r="Q196" s="2"/>
      <c r="R196" s="2"/>
      <c r="S196" s="2"/>
      <c r="T196" s="2"/>
      <c r="U196" s="2"/>
      <c r="V196" s="2"/>
      <c r="W196" s="2"/>
      <c r="X196" s="2"/>
      <c r="Y196" s="2"/>
      <c r="Z196" s="2"/>
    </row>
    <row r="197" ht="15.75" customHeight="1">
      <c r="A197" s="142"/>
      <c r="B197" s="2"/>
      <c r="C197" s="2"/>
      <c r="D197" s="169"/>
      <c r="E197" s="143"/>
      <c r="F197" s="2"/>
      <c r="G197" s="2"/>
      <c r="H197" s="2"/>
      <c r="I197" s="2"/>
      <c r="J197" s="2"/>
      <c r="K197" s="2"/>
      <c r="L197" s="2"/>
      <c r="M197" s="2"/>
      <c r="N197" s="2"/>
      <c r="O197" s="2"/>
      <c r="P197" s="2"/>
      <c r="Q197" s="2"/>
      <c r="R197" s="2"/>
      <c r="S197" s="2"/>
      <c r="T197" s="2"/>
      <c r="U197" s="2"/>
      <c r="V197" s="2"/>
      <c r="W197" s="2"/>
      <c r="X197" s="2"/>
      <c r="Y197" s="2"/>
      <c r="Z197" s="2"/>
    </row>
    <row r="198" ht="15.75" customHeight="1">
      <c r="A198" s="142"/>
      <c r="B198" s="2"/>
      <c r="C198" s="2"/>
      <c r="D198" s="169"/>
      <c r="E198" s="143"/>
      <c r="F198" s="2"/>
      <c r="G198" s="2"/>
      <c r="H198" s="2"/>
      <c r="I198" s="2"/>
      <c r="J198" s="2"/>
      <c r="K198" s="2"/>
      <c r="L198" s="2"/>
      <c r="M198" s="2"/>
      <c r="N198" s="2"/>
      <c r="O198" s="2"/>
      <c r="P198" s="2"/>
      <c r="Q198" s="2"/>
      <c r="R198" s="2"/>
      <c r="S198" s="2"/>
      <c r="T198" s="2"/>
      <c r="U198" s="2"/>
      <c r="V198" s="2"/>
      <c r="W198" s="2"/>
      <c r="X198" s="2"/>
      <c r="Y198" s="2"/>
      <c r="Z198" s="2"/>
    </row>
    <row r="199" ht="15.75" customHeight="1">
      <c r="A199" s="142"/>
      <c r="B199" s="2"/>
      <c r="C199" s="2"/>
      <c r="D199" s="169"/>
      <c r="E199" s="143"/>
      <c r="F199" s="2"/>
      <c r="G199" s="2"/>
      <c r="H199" s="2"/>
      <c r="I199" s="2"/>
      <c r="J199" s="2"/>
      <c r="K199" s="2"/>
      <c r="L199" s="2"/>
      <c r="M199" s="2"/>
      <c r="N199" s="2"/>
      <c r="O199" s="2"/>
      <c r="P199" s="2"/>
      <c r="Q199" s="2"/>
      <c r="R199" s="2"/>
      <c r="S199" s="2"/>
      <c r="T199" s="2"/>
      <c r="U199" s="2"/>
      <c r="V199" s="2"/>
      <c r="W199" s="2"/>
      <c r="X199" s="2"/>
      <c r="Y199" s="2"/>
      <c r="Z199" s="2"/>
    </row>
    <row r="200" ht="15.75" customHeight="1">
      <c r="A200" s="142"/>
      <c r="B200" s="2"/>
      <c r="C200" s="2"/>
      <c r="D200" s="169"/>
      <c r="E200" s="143"/>
      <c r="F200" s="2"/>
      <c r="G200" s="2"/>
      <c r="H200" s="2"/>
      <c r="I200" s="2"/>
      <c r="J200" s="2"/>
      <c r="K200" s="2"/>
      <c r="L200" s="2"/>
      <c r="M200" s="2"/>
      <c r="N200" s="2"/>
      <c r="O200" s="2"/>
      <c r="P200" s="2"/>
      <c r="Q200" s="2"/>
      <c r="R200" s="2"/>
      <c r="S200" s="2"/>
      <c r="T200" s="2"/>
      <c r="U200" s="2"/>
      <c r="V200" s="2"/>
      <c r="W200" s="2"/>
      <c r="X200" s="2"/>
      <c r="Y200" s="2"/>
      <c r="Z200" s="2"/>
    </row>
    <row r="201" ht="15.75" customHeight="1">
      <c r="A201" s="142"/>
      <c r="B201" s="2"/>
      <c r="C201" s="2"/>
      <c r="D201" s="169"/>
      <c r="E201" s="143"/>
      <c r="F201" s="2"/>
      <c r="G201" s="2"/>
      <c r="H201" s="2"/>
      <c r="I201" s="2"/>
      <c r="J201" s="2"/>
      <c r="K201" s="2"/>
      <c r="L201" s="2"/>
      <c r="M201" s="2"/>
      <c r="N201" s="2"/>
      <c r="O201" s="2"/>
      <c r="P201" s="2"/>
      <c r="Q201" s="2"/>
      <c r="R201" s="2"/>
      <c r="S201" s="2"/>
      <c r="T201" s="2"/>
      <c r="U201" s="2"/>
      <c r="V201" s="2"/>
      <c r="W201" s="2"/>
      <c r="X201" s="2"/>
      <c r="Y201" s="2"/>
      <c r="Z201" s="2"/>
    </row>
    <row r="202" ht="15.75" customHeight="1">
      <c r="A202" s="142"/>
      <c r="B202" s="2"/>
      <c r="C202" s="2"/>
      <c r="D202" s="169"/>
      <c r="E202" s="143"/>
      <c r="F202" s="2"/>
      <c r="G202" s="2"/>
      <c r="H202" s="2"/>
      <c r="I202" s="2"/>
      <c r="J202" s="2"/>
      <c r="K202" s="2"/>
      <c r="L202" s="2"/>
      <c r="M202" s="2"/>
      <c r="N202" s="2"/>
      <c r="O202" s="2"/>
      <c r="P202" s="2"/>
      <c r="Q202" s="2"/>
      <c r="R202" s="2"/>
      <c r="S202" s="2"/>
      <c r="T202" s="2"/>
      <c r="U202" s="2"/>
      <c r="V202" s="2"/>
      <c r="W202" s="2"/>
      <c r="X202" s="2"/>
      <c r="Y202" s="2"/>
      <c r="Z202" s="2"/>
    </row>
    <row r="203" ht="15.75" customHeight="1">
      <c r="A203" s="142"/>
      <c r="B203" s="2"/>
      <c r="C203" s="2"/>
      <c r="D203" s="169"/>
      <c r="E203" s="143"/>
      <c r="F203" s="2"/>
      <c r="G203" s="2"/>
      <c r="H203" s="2"/>
      <c r="I203" s="2"/>
      <c r="J203" s="2"/>
      <c r="K203" s="2"/>
      <c r="L203" s="2"/>
      <c r="M203" s="2"/>
      <c r="N203" s="2"/>
      <c r="O203" s="2"/>
      <c r="P203" s="2"/>
      <c r="Q203" s="2"/>
      <c r="R203" s="2"/>
      <c r="S203" s="2"/>
      <c r="T203" s="2"/>
      <c r="U203" s="2"/>
      <c r="V203" s="2"/>
      <c r="W203" s="2"/>
      <c r="X203" s="2"/>
      <c r="Y203" s="2"/>
      <c r="Z203" s="2"/>
    </row>
    <row r="204" ht="15.75" customHeight="1">
      <c r="A204" s="142"/>
      <c r="B204" s="2"/>
      <c r="C204" s="2"/>
      <c r="D204" s="169"/>
      <c r="E204" s="143"/>
      <c r="F204" s="2"/>
      <c r="G204" s="2"/>
      <c r="H204" s="2"/>
      <c r="I204" s="2"/>
      <c r="J204" s="2"/>
      <c r="K204" s="2"/>
      <c r="L204" s="2"/>
      <c r="M204" s="2"/>
      <c r="N204" s="2"/>
      <c r="O204" s="2"/>
      <c r="P204" s="2"/>
      <c r="Q204" s="2"/>
      <c r="R204" s="2"/>
      <c r="S204" s="2"/>
      <c r="T204" s="2"/>
      <c r="U204" s="2"/>
      <c r="V204" s="2"/>
      <c r="W204" s="2"/>
      <c r="X204" s="2"/>
      <c r="Y204" s="2"/>
      <c r="Z204" s="2"/>
    </row>
    <row r="205" ht="15.75" customHeight="1">
      <c r="A205" s="142"/>
      <c r="B205" s="2"/>
      <c r="C205" s="2"/>
      <c r="D205" s="169"/>
      <c r="E205" s="143"/>
      <c r="F205" s="2"/>
      <c r="G205" s="2"/>
      <c r="H205" s="2"/>
      <c r="I205" s="2"/>
      <c r="J205" s="2"/>
      <c r="K205" s="2"/>
      <c r="L205" s="2"/>
      <c r="M205" s="2"/>
      <c r="N205" s="2"/>
      <c r="O205" s="2"/>
      <c r="P205" s="2"/>
      <c r="Q205" s="2"/>
      <c r="R205" s="2"/>
      <c r="S205" s="2"/>
      <c r="T205" s="2"/>
      <c r="U205" s="2"/>
      <c r="V205" s="2"/>
      <c r="W205" s="2"/>
      <c r="X205" s="2"/>
      <c r="Y205" s="2"/>
      <c r="Z205" s="2"/>
    </row>
    <row r="206" ht="15.75" customHeight="1">
      <c r="A206" s="142"/>
      <c r="B206" s="2"/>
      <c r="C206" s="2"/>
      <c r="D206" s="169"/>
      <c r="E206" s="143"/>
      <c r="F206" s="2"/>
      <c r="G206" s="2"/>
      <c r="H206" s="2"/>
      <c r="I206" s="2"/>
      <c r="J206" s="2"/>
      <c r="K206" s="2"/>
      <c r="L206" s="2"/>
      <c r="M206" s="2"/>
      <c r="N206" s="2"/>
      <c r="O206" s="2"/>
      <c r="P206" s="2"/>
      <c r="Q206" s="2"/>
      <c r="R206" s="2"/>
      <c r="S206" s="2"/>
      <c r="T206" s="2"/>
      <c r="U206" s="2"/>
      <c r="V206" s="2"/>
      <c r="W206" s="2"/>
      <c r="X206" s="2"/>
      <c r="Y206" s="2"/>
      <c r="Z206" s="2"/>
    </row>
    <row r="207" ht="15.75" customHeight="1">
      <c r="A207" s="142"/>
      <c r="B207" s="2"/>
      <c r="C207" s="2"/>
      <c r="D207" s="169"/>
      <c r="E207" s="143"/>
      <c r="F207" s="2"/>
      <c r="G207" s="2"/>
      <c r="H207" s="2"/>
      <c r="I207" s="2"/>
      <c r="J207" s="2"/>
      <c r="K207" s="2"/>
      <c r="L207" s="2"/>
      <c r="M207" s="2"/>
      <c r="N207" s="2"/>
      <c r="O207" s="2"/>
      <c r="P207" s="2"/>
      <c r="Q207" s="2"/>
      <c r="R207" s="2"/>
      <c r="S207" s="2"/>
      <c r="T207" s="2"/>
      <c r="U207" s="2"/>
      <c r="V207" s="2"/>
      <c r="W207" s="2"/>
      <c r="X207" s="2"/>
      <c r="Y207" s="2"/>
      <c r="Z207" s="2"/>
    </row>
    <row r="208" ht="15.75" customHeight="1">
      <c r="A208" s="142"/>
      <c r="B208" s="2"/>
      <c r="C208" s="2"/>
      <c r="D208" s="169"/>
      <c r="E208" s="143"/>
      <c r="F208" s="2"/>
      <c r="G208" s="2"/>
      <c r="H208" s="2"/>
      <c r="I208" s="2"/>
      <c r="J208" s="2"/>
      <c r="K208" s="2"/>
      <c r="L208" s="2"/>
      <c r="M208" s="2"/>
      <c r="N208" s="2"/>
      <c r="O208" s="2"/>
      <c r="P208" s="2"/>
      <c r="Q208" s="2"/>
      <c r="R208" s="2"/>
      <c r="S208" s="2"/>
      <c r="T208" s="2"/>
      <c r="U208" s="2"/>
      <c r="V208" s="2"/>
      <c r="W208" s="2"/>
      <c r="X208" s="2"/>
      <c r="Y208" s="2"/>
      <c r="Z208" s="2"/>
    </row>
    <row r="209" ht="15.75" customHeight="1">
      <c r="A209" s="142"/>
      <c r="B209" s="2"/>
      <c r="C209" s="2"/>
      <c r="D209" s="169"/>
      <c r="E209" s="143"/>
      <c r="F209" s="2"/>
      <c r="G209" s="2"/>
      <c r="H209" s="2"/>
      <c r="I209" s="2"/>
      <c r="J209" s="2"/>
      <c r="K209" s="2"/>
      <c r="L209" s="2"/>
      <c r="M209" s="2"/>
      <c r="N209" s="2"/>
      <c r="O209" s="2"/>
      <c r="P209" s="2"/>
      <c r="Q209" s="2"/>
      <c r="R209" s="2"/>
      <c r="S209" s="2"/>
      <c r="T209" s="2"/>
      <c r="U209" s="2"/>
      <c r="V209" s="2"/>
      <c r="W209" s="2"/>
      <c r="X209" s="2"/>
      <c r="Y209" s="2"/>
      <c r="Z209" s="2"/>
    </row>
    <row r="210" ht="15.75" customHeight="1">
      <c r="A210" s="142"/>
      <c r="B210" s="2"/>
      <c r="C210" s="2"/>
      <c r="D210" s="169"/>
      <c r="E210" s="143"/>
      <c r="F210" s="2"/>
      <c r="G210" s="2"/>
      <c r="H210" s="2"/>
      <c r="I210" s="2"/>
      <c r="J210" s="2"/>
      <c r="K210" s="2"/>
      <c r="L210" s="2"/>
      <c r="M210" s="2"/>
      <c r="N210" s="2"/>
      <c r="O210" s="2"/>
      <c r="P210" s="2"/>
      <c r="Q210" s="2"/>
      <c r="R210" s="2"/>
      <c r="S210" s="2"/>
      <c r="T210" s="2"/>
      <c r="U210" s="2"/>
      <c r="V210" s="2"/>
      <c r="W210" s="2"/>
      <c r="X210" s="2"/>
      <c r="Y210" s="2"/>
      <c r="Z210" s="2"/>
    </row>
    <row r="211" ht="15.75" customHeight="1">
      <c r="A211" s="142"/>
      <c r="B211" s="2"/>
      <c r="C211" s="2"/>
      <c r="D211" s="169"/>
      <c r="E211" s="143"/>
      <c r="F211" s="2"/>
      <c r="G211" s="2"/>
      <c r="H211" s="2"/>
      <c r="I211" s="2"/>
      <c r="J211" s="2"/>
      <c r="K211" s="2"/>
      <c r="L211" s="2"/>
      <c r="M211" s="2"/>
      <c r="N211" s="2"/>
      <c r="O211" s="2"/>
      <c r="P211" s="2"/>
      <c r="Q211" s="2"/>
      <c r="R211" s="2"/>
      <c r="S211" s="2"/>
      <c r="T211" s="2"/>
      <c r="U211" s="2"/>
      <c r="V211" s="2"/>
      <c r="W211" s="2"/>
      <c r="X211" s="2"/>
      <c r="Y211" s="2"/>
      <c r="Z211" s="2"/>
    </row>
    <row r="212" ht="15.75" customHeight="1">
      <c r="A212" s="142"/>
      <c r="B212" s="2"/>
      <c r="C212" s="2"/>
      <c r="D212" s="169"/>
      <c r="E212" s="143"/>
      <c r="F212" s="2"/>
      <c r="G212" s="2"/>
      <c r="H212" s="2"/>
      <c r="I212" s="2"/>
      <c r="J212" s="2"/>
      <c r="K212" s="2"/>
      <c r="L212" s="2"/>
      <c r="M212" s="2"/>
      <c r="N212" s="2"/>
      <c r="O212" s="2"/>
      <c r="P212" s="2"/>
      <c r="Q212" s="2"/>
      <c r="R212" s="2"/>
      <c r="S212" s="2"/>
      <c r="T212" s="2"/>
      <c r="U212" s="2"/>
      <c r="V212" s="2"/>
      <c r="W212" s="2"/>
      <c r="X212" s="2"/>
      <c r="Y212" s="2"/>
      <c r="Z212" s="2"/>
    </row>
    <row r="213" ht="15.75" customHeight="1">
      <c r="A213" s="142"/>
      <c r="B213" s="2"/>
      <c r="C213" s="2"/>
      <c r="D213" s="169"/>
      <c r="E213" s="143"/>
      <c r="F213" s="2"/>
      <c r="G213" s="2"/>
      <c r="H213" s="2"/>
      <c r="I213" s="2"/>
      <c r="J213" s="2"/>
      <c r="K213" s="2"/>
      <c r="L213" s="2"/>
      <c r="M213" s="2"/>
      <c r="N213" s="2"/>
      <c r="O213" s="2"/>
      <c r="P213" s="2"/>
      <c r="Q213" s="2"/>
      <c r="R213" s="2"/>
      <c r="S213" s="2"/>
      <c r="T213" s="2"/>
      <c r="U213" s="2"/>
      <c r="V213" s="2"/>
      <c r="W213" s="2"/>
      <c r="X213" s="2"/>
      <c r="Y213" s="2"/>
      <c r="Z213" s="2"/>
    </row>
    <row r="214" ht="15.75" customHeight="1">
      <c r="A214" s="142"/>
      <c r="B214" s="2"/>
      <c r="C214" s="2"/>
      <c r="D214" s="169"/>
      <c r="E214" s="143"/>
      <c r="F214" s="2"/>
      <c r="G214" s="2"/>
      <c r="H214" s="2"/>
      <c r="I214" s="2"/>
      <c r="J214" s="2"/>
      <c r="K214" s="2"/>
      <c r="L214" s="2"/>
      <c r="M214" s="2"/>
      <c r="N214" s="2"/>
      <c r="O214" s="2"/>
      <c r="P214" s="2"/>
      <c r="Q214" s="2"/>
      <c r="R214" s="2"/>
      <c r="S214" s="2"/>
      <c r="T214" s="2"/>
      <c r="U214" s="2"/>
      <c r="V214" s="2"/>
      <c r="W214" s="2"/>
      <c r="X214" s="2"/>
      <c r="Y214" s="2"/>
      <c r="Z214" s="2"/>
    </row>
    <row r="215" ht="15.75" customHeight="1">
      <c r="A215" s="142"/>
      <c r="B215" s="2"/>
      <c r="C215" s="2"/>
      <c r="D215" s="169"/>
      <c r="E215" s="143"/>
      <c r="F215" s="2"/>
      <c r="G215" s="2"/>
      <c r="H215" s="2"/>
      <c r="I215" s="2"/>
      <c r="J215" s="2"/>
      <c r="K215" s="2"/>
      <c r="L215" s="2"/>
      <c r="M215" s="2"/>
      <c r="N215" s="2"/>
      <c r="O215" s="2"/>
      <c r="P215" s="2"/>
      <c r="Q215" s="2"/>
      <c r="R215" s="2"/>
      <c r="S215" s="2"/>
      <c r="T215" s="2"/>
      <c r="U215" s="2"/>
      <c r="V215" s="2"/>
      <c r="W215" s="2"/>
      <c r="X215" s="2"/>
      <c r="Y215" s="2"/>
      <c r="Z215" s="2"/>
    </row>
    <row r="216" ht="15.75" customHeight="1">
      <c r="A216" s="142"/>
      <c r="B216" s="2"/>
      <c r="C216" s="2"/>
      <c r="D216" s="169"/>
      <c r="E216" s="143"/>
      <c r="F216" s="2"/>
      <c r="G216" s="2"/>
      <c r="H216" s="2"/>
      <c r="I216" s="2"/>
      <c r="J216" s="2"/>
      <c r="K216" s="2"/>
      <c r="L216" s="2"/>
      <c r="M216" s="2"/>
      <c r="N216" s="2"/>
      <c r="O216" s="2"/>
      <c r="P216" s="2"/>
      <c r="Q216" s="2"/>
      <c r="R216" s="2"/>
      <c r="S216" s="2"/>
      <c r="T216" s="2"/>
      <c r="U216" s="2"/>
      <c r="V216" s="2"/>
      <c r="W216" s="2"/>
      <c r="X216" s="2"/>
      <c r="Y216" s="2"/>
      <c r="Z216" s="2"/>
    </row>
    <row r="217" ht="15.75" customHeight="1">
      <c r="A217" s="142"/>
      <c r="B217" s="2"/>
      <c r="C217" s="2"/>
      <c r="D217" s="169"/>
      <c r="E217" s="143"/>
      <c r="F217" s="2"/>
      <c r="G217" s="2"/>
      <c r="H217" s="2"/>
      <c r="I217" s="2"/>
      <c r="J217" s="2"/>
      <c r="K217" s="2"/>
      <c r="L217" s="2"/>
      <c r="M217" s="2"/>
      <c r="N217" s="2"/>
      <c r="O217" s="2"/>
      <c r="P217" s="2"/>
      <c r="Q217" s="2"/>
      <c r="R217" s="2"/>
      <c r="S217" s="2"/>
      <c r="T217" s="2"/>
      <c r="U217" s="2"/>
      <c r="V217" s="2"/>
      <c r="W217" s="2"/>
      <c r="X217" s="2"/>
      <c r="Y217" s="2"/>
      <c r="Z217" s="2"/>
    </row>
    <row r="218" ht="15.75" customHeight="1">
      <c r="A218" s="142"/>
      <c r="B218" s="2"/>
      <c r="C218" s="2"/>
      <c r="D218" s="169"/>
      <c r="E218" s="143"/>
      <c r="F218" s="2"/>
      <c r="G218" s="2"/>
      <c r="H218" s="2"/>
      <c r="I218" s="2"/>
      <c r="J218" s="2"/>
      <c r="K218" s="2"/>
      <c r="L218" s="2"/>
      <c r="M218" s="2"/>
      <c r="N218" s="2"/>
      <c r="O218" s="2"/>
      <c r="P218" s="2"/>
      <c r="Q218" s="2"/>
      <c r="R218" s="2"/>
      <c r="S218" s="2"/>
      <c r="T218" s="2"/>
      <c r="U218" s="2"/>
      <c r="V218" s="2"/>
      <c r="W218" s="2"/>
      <c r="X218" s="2"/>
      <c r="Y218" s="2"/>
      <c r="Z218" s="2"/>
    </row>
    <row r="219" ht="15.75" customHeight="1">
      <c r="A219" s="142"/>
      <c r="B219" s="2"/>
      <c r="C219" s="2"/>
      <c r="D219" s="169"/>
      <c r="E219" s="143"/>
      <c r="F219" s="2"/>
      <c r="G219" s="2"/>
      <c r="H219" s="2"/>
      <c r="I219" s="2"/>
      <c r="J219" s="2"/>
      <c r="K219" s="2"/>
      <c r="L219" s="2"/>
      <c r="M219" s="2"/>
      <c r="N219" s="2"/>
      <c r="O219" s="2"/>
      <c r="P219" s="2"/>
      <c r="Q219" s="2"/>
      <c r="R219" s="2"/>
      <c r="S219" s="2"/>
      <c r="T219" s="2"/>
      <c r="U219" s="2"/>
      <c r="V219" s="2"/>
      <c r="W219" s="2"/>
      <c r="X219" s="2"/>
      <c r="Y219" s="2"/>
      <c r="Z219" s="2"/>
    </row>
    <row r="220" ht="15.75" customHeight="1">
      <c r="A220" s="142"/>
      <c r="B220" s="2"/>
      <c r="C220" s="2"/>
      <c r="D220" s="169"/>
      <c r="E220" s="143"/>
      <c r="F220" s="2"/>
      <c r="G220" s="2"/>
      <c r="H220" s="2"/>
      <c r="I220" s="2"/>
      <c r="J220" s="2"/>
      <c r="K220" s="2"/>
      <c r="L220" s="2"/>
      <c r="M220" s="2"/>
      <c r="N220" s="2"/>
      <c r="O220" s="2"/>
      <c r="P220" s="2"/>
      <c r="Q220" s="2"/>
      <c r="R220" s="2"/>
      <c r="S220" s="2"/>
      <c r="T220" s="2"/>
      <c r="U220" s="2"/>
      <c r="V220" s="2"/>
      <c r="W220" s="2"/>
      <c r="X220" s="2"/>
      <c r="Y220" s="2"/>
      <c r="Z220" s="2"/>
    </row>
    <row r="221" ht="15.75" customHeight="1">
      <c r="D221" s="27"/>
    </row>
    <row r="222" ht="15.75" customHeight="1">
      <c r="D222" s="27"/>
    </row>
    <row r="223" ht="15.75" customHeight="1">
      <c r="D223" s="27"/>
    </row>
    <row r="224" ht="15.75" customHeight="1">
      <c r="D224" s="27"/>
    </row>
    <row r="225" ht="15.75" customHeight="1">
      <c r="D225" s="27"/>
    </row>
    <row r="226" ht="15.75" customHeight="1">
      <c r="D226" s="27"/>
    </row>
    <row r="227" ht="15.75" customHeight="1">
      <c r="D227" s="27"/>
    </row>
    <row r="228" ht="15.75" customHeight="1">
      <c r="D228" s="27"/>
    </row>
    <row r="229" ht="15.75" customHeight="1">
      <c r="D229" s="27"/>
    </row>
    <row r="230" ht="15.75" customHeight="1">
      <c r="D230" s="27"/>
    </row>
    <row r="231" ht="15.75" customHeight="1">
      <c r="D231" s="27"/>
    </row>
    <row r="232" ht="15.75" customHeight="1">
      <c r="D232" s="27"/>
    </row>
    <row r="233" ht="15.75" customHeight="1">
      <c r="D233" s="27"/>
    </row>
    <row r="234" ht="15.75" customHeight="1">
      <c r="D234" s="27"/>
    </row>
    <row r="235" ht="15.75" customHeight="1">
      <c r="D235" s="27"/>
    </row>
    <row r="236" ht="15.75" customHeight="1">
      <c r="D236" s="27"/>
    </row>
    <row r="237" ht="15.75" customHeight="1">
      <c r="D237" s="27"/>
    </row>
    <row r="238" ht="15.75" customHeight="1">
      <c r="D238" s="27"/>
    </row>
    <row r="239" ht="15.75" customHeight="1">
      <c r="D239" s="27"/>
    </row>
    <row r="240" ht="15.75" customHeight="1">
      <c r="D240" s="27"/>
    </row>
    <row r="241" ht="15.75" customHeight="1">
      <c r="D241" s="27"/>
    </row>
    <row r="242" ht="15.75" customHeight="1">
      <c r="D242" s="27"/>
    </row>
    <row r="243" ht="15.75" customHeight="1">
      <c r="D243" s="27"/>
    </row>
    <row r="244" ht="15.75" customHeight="1">
      <c r="D244" s="27"/>
    </row>
    <row r="245" ht="15.75" customHeight="1">
      <c r="D245" s="27"/>
    </row>
    <row r="246" ht="15.75" customHeight="1">
      <c r="D246" s="27"/>
    </row>
    <row r="247" ht="15.75" customHeight="1">
      <c r="D247" s="27"/>
    </row>
    <row r="248" ht="15.75" customHeight="1">
      <c r="D248" s="27"/>
    </row>
    <row r="249" ht="15.75" customHeight="1">
      <c r="D249" s="27"/>
    </row>
    <row r="250" ht="15.75" customHeight="1">
      <c r="D250" s="27"/>
    </row>
    <row r="251" ht="15.75" customHeight="1">
      <c r="D251" s="27"/>
    </row>
    <row r="252" ht="15.75" customHeight="1">
      <c r="D252" s="27"/>
    </row>
    <row r="253" ht="15.75" customHeight="1">
      <c r="D253" s="27"/>
    </row>
    <row r="254" ht="15.75" customHeight="1">
      <c r="D254" s="27"/>
    </row>
    <row r="255" ht="15.75" customHeight="1">
      <c r="D255" s="27"/>
    </row>
    <row r="256" ht="15.75" customHeight="1">
      <c r="D256" s="27"/>
    </row>
    <row r="257" ht="15.75" customHeight="1">
      <c r="D257" s="27"/>
    </row>
    <row r="258" ht="15.75" customHeight="1">
      <c r="D258" s="27"/>
    </row>
    <row r="259" ht="15.75" customHeight="1">
      <c r="D259" s="27"/>
    </row>
    <row r="260" ht="15.75" customHeight="1">
      <c r="D260" s="27"/>
    </row>
    <row r="261" ht="15.75" customHeight="1">
      <c r="D261" s="27"/>
    </row>
    <row r="262" ht="15.75" customHeight="1">
      <c r="D262" s="27"/>
    </row>
    <row r="263" ht="15.75" customHeight="1">
      <c r="D263" s="27"/>
    </row>
    <row r="264" ht="15.75" customHeight="1">
      <c r="D264" s="27"/>
    </row>
    <row r="265" ht="15.75" customHeight="1">
      <c r="D265" s="27"/>
    </row>
    <row r="266" ht="15.75" customHeight="1">
      <c r="D266" s="27"/>
    </row>
    <row r="267" ht="15.75" customHeight="1">
      <c r="D267" s="27"/>
    </row>
    <row r="268" ht="15.75" customHeight="1">
      <c r="D268" s="27"/>
    </row>
    <row r="269" ht="15.75" customHeight="1">
      <c r="D269" s="27"/>
    </row>
    <row r="270" ht="15.75" customHeight="1">
      <c r="D270" s="27"/>
    </row>
    <row r="271" ht="15.75" customHeight="1">
      <c r="D271" s="27"/>
    </row>
    <row r="272" ht="15.75" customHeight="1">
      <c r="D272" s="27"/>
    </row>
    <row r="273" ht="15.75" customHeight="1">
      <c r="D273" s="27"/>
    </row>
    <row r="274" ht="15.75" customHeight="1">
      <c r="D274" s="27"/>
    </row>
    <row r="275" ht="15.75" customHeight="1">
      <c r="D275" s="27"/>
    </row>
    <row r="276" ht="15.75" customHeight="1">
      <c r="D276" s="27"/>
    </row>
    <row r="277" ht="15.75" customHeight="1">
      <c r="D277" s="27"/>
    </row>
    <row r="278" ht="15.75" customHeight="1">
      <c r="D278" s="27"/>
    </row>
    <row r="279" ht="15.75" customHeight="1">
      <c r="D279" s="27"/>
    </row>
    <row r="280" ht="15.75" customHeight="1">
      <c r="D280" s="27"/>
    </row>
    <row r="281" ht="15.75" customHeight="1">
      <c r="D281" s="27"/>
    </row>
    <row r="282" ht="15.75" customHeight="1">
      <c r="D282" s="27"/>
    </row>
    <row r="283" ht="15.75" customHeight="1">
      <c r="D283" s="27"/>
    </row>
    <row r="284" ht="15.75" customHeight="1">
      <c r="D284" s="27"/>
    </row>
    <row r="285" ht="15.75" customHeight="1">
      <c r="D285" s="27"/>
    </row>
    <row r="286" ht="15.75" customHeight="1">
      <c r="D286" s="27"/>
    </row>
    <row r="287" ht="15.75" customHeight="1">
      <c r="D287" s="27"/>
    </row>
    <row r="288" ht="15.75" customHeight="1">
      <c r="D288" s="27"/>
    </row>
    <row r="289" ht="15.75" customHeight="1">
      <c r="D289" s="27"/>
    </row>
    <row r="290" ht="15.75" customHeight="1">
      <c r="D290" s="27"/>
    </row>
    <row r="291" ht="15.75" customHeight="1">
      <c r="D291" s="27"/>
    </row>
    <row r="292" ht="15.75" customHeight="1">
      <c r="D292" s="27"/>
    </row>
    <row r="293" ht="15.75" customHeight="1">
      <c r="D293" s="27"/>
    </row>
    <row r="294" ht="15.75" customHeight="1">
      <c r="D294" s="27"/>
    </row>
    <row r="295" ht="15.75" customHeight="1">
      <c r="D295" s="27"/>
    </row>
    <row r="296" ht="15.75" customHeight="1">
      <c r="D296" s="27"/>
    </row>
    <row r="297" ht="15.75" customHeight="1">
      <c r="D297" s="27"/>
    </row>
    <row r="298" ht="15.75" customHeight="1">
      <c r="D298" s="27"/>
    </row>
    <row r="299" ht="15.75" customHeight="1">
      <c r="D299" s="27"/>
    </row>
    <row r="300" ht="15.75" customHeight="1">
      <c r="D300" s="27"/>
    </row>
    <row r="301" ht="15.75" customHeight="1">
      <c r="D301" s="27"/>
    </row>
    <row r="302" ht="15.75" customHeight="1">
      <c r="D302" s="27"/>
    </row>
    <row r="303" ht="15.75" customHeight="1">
      <c r="D303" s="27"/>
    </row>
    <row r="304" ht="15.75" customHeight="1">
      <c r="D304" s="27"/>
    </row>
    <row r="305" ht="15.75" customHeight="1">
      <c r="D305" s="27"/>
    </row>
    <row r="306" ht="15.75" customHeight="1">
      <c r="D306" s="27"/>
    </row>
    <row r="307" ht="15.75" customHeight="1">
      <c r="D307" s="27"/>
    </row>
    <row r="308" ht="15.75" customHeight="1">
      <c r="D308" s="27"/>
    </row>
    <row r="309" ht="15.75" customHeight="1">
      <c r="D309" s="27"/>
    </row>
    <row r="310" ht="15.75" customHeight="1">
      <c r="D310" s="27"/>
    </row>
    <row r="311" ht="15.75" customHeight="1">
      <c r="D311" s="27"/>
    </row>
    <row r="312" ht="15.75" customHeight="1">
      <c r="D312" s="27"/>
    </row>
    <row r="313" ht="15.75" customHeight="1">
      <c r="D313" s="27"/>
    </row>
    <row r="314" ht="15.75" customHeight="1">
      <c r="D314" s="27"/>
    </row>
    <row r="315" ht="15.75" customHeight="1">
      <c r="D315" s="27"/>
    </row>
    <row r="316" ht="15.75" customHeight="1">
      <c r="D316" s="27"/>
    </row>
    <row r="317" ht="15.75" customHeight="1">
      <c r="D317" s="27"/>
    </row>
    <row r="318" ht="15.75" customHeight="1">
      <c r="D318" s="27"/>
    </row>
    <row r="319" ht="15.75" customHeight="1">
      <c r="D319" s="27"/>
    </row>
    <row r="320" ht="15.75" customHeight="1">
      <c r="D320" s="27"/>
    </row>
    <row r="321" ht="15.75" customHeight="1">
      <c r="D321" s="27"/>
    </row>
    <row r="322" ht="15.75" customHeight="1">
      <c r="D322" s="27"/>
    </row>
    <row r="323" ht="15.75" customHeight="1">
      <c r="D323" s="27"/>
    </row>
    <row r="324" ht="15.75" customHeight="1">
      <c r="D324" s="27"/>
    </row>
    <row r="325" ht="15.75" customHeight="1">
      <c r="D325" s="27"/>
    </row>
    <row r="326" ht="15.75" customHeight="1">
      <c r="D326" s="27"/>
    </row>
    <row r="327" ht="15.75" customHeight="1">
      <c r="D327" s="27"/>
    </row>
    <row r="328" ht="15.75" customHeight="1">
      <c r="D328" s="27"/>
    </row>
    <row r="329" ht="15.75" customHeight="1">
      <c r="D329" s="27"/>
    </row>
    <row r="330" ht="15.75" customHeight="1">
      <c r="D330" s="27"/>
    </row>
    <row r="331" ht="15.75" customHeight="1">
      <c r="D331" s="27"/>
    </row>
    <row r="332" ht="15.75" customHeight="1">
      <c r="D332" s="27"/>
    </row>
    <row r="333" ht="15.75" customHeight="1">
      <c r="D333" s="27"/>
    </row>
    <row r="334" ht="15.75" customHeight="1">
      <c r="D334" s="27"/>
    </row>
    <row r="335" ht="15.75" customHeight="1">
      <c r="D335" s="27"/>
    </row>
    <row r="336" ht="15.75" customHeight="1">
      <c r="D336" s="27"/>
    </row>
    <row r="337" ht="15.75" customHeight="1">
      <c r="D337" s="27"/>
    </row>
    <row r="338" ht="15.75" customHeight="1">
      <c r="D338" s="27"/>
    </row>
    <row r="339" ht="15.75" customHeight="1">
      <c r="D339" s="27"/>
    </row>
    <row r="340" ht="15.75" customHeight="1">
      <c r="D340" s="27"/>
    </row>
    <row r="341" ht="15.75" customHeight="1">
      <c r="D341" s="27"/>
    </row>
    <row r="342" ht="15.75" customHeight="1">
      <c r="D342" s="27"/>
    </row>
    <row r="343" ht="15.75" customHeight="1">
      <c r="D343" s="27"/>
    </row>
    <row r="344" ht="15.75" customHeight="1">
      <c r="D344" s="27"/>
    </row>
    <row r="345" ht="15.75" customHeight="1">
      <c r="D345" s="27"/>
    </row>
    <row r="346" ht="15.75" customHeight="1">
      <c r="D346" s="27"/>
    </row>
    <row r="347" ht="15.75" customHeight="1">
      <c r="D347" s="27"/>
    </row>
    <row r="348" ht="15.75" customHeight="1">
      <c r="D348" s="27"/>
    </row>
    <row r="349" ht="15.75" customHeight="1">
      <c r="D349" s="27"/>
    </row>
    <row r="350" ht="15.75" customHeight="1">
      <c r="D350" s="27"/>
    </row>
    <row r="351" ht="15.75" customHeight="1">
      <c r="D351" s="27"/>
    </row>
    <row r="352" ht="15.75" customHeight="1">
      <c r="D352" s="27"/>
    </row>
    <row r="353" ht="15.75" customHeight="1">
      <c r="D353" s="27"/>
    </row>
    <row r="354" ht="15.75" customHeight="1">
      <c r="D354" s="27"/>
    </row>
    <row r="355" ht="15.75" customHeight="1">
      <c r="D355" s="27"/>
    </row>
    <row r="356" ht="15.75" customHeight="1">
      <c r="D356" s="27"/>
    </row>
    <row r="357" ht="15.75" customHeight="1">
      <c r="D357" s="27"/>
    </row>
    <row r="358" ht="15.75" customHeight="1">
      <c r="D358" s="27"/>
    </row>
    <row r="359" ht="15.75" customHeight="1">
      <c r="D359" s="27"/>
    </row>
    <row r="360" ht="15.75" customHeight="1">
      <c r="D360" s="27"/>
    </row>
    <row r="361" ht="15.75" customHeight="1">
      <c r="D361" s="27"/>
    </row>
    <row r="362" ht="15.75" customHeight="1">
      <c r="D362" s="27"/>
    </row>
    <row r="363" ht="15.75" customHeight="1">
      <c r="D363" s="27"/>
    </row>
    <row r="364" ht="15.75" customHeight="1">
      <c r="D364" s="27"/>
    </row>
    <row r="365" ht="15.75" customHeight="1">
      <c r="D365" s="27"/>
    </row>
    <row r="366" ht="15.75" customHeight="1">
      <c r="D366" s="27"/>
    </row>
    <row r="367" ht="15.75" customHeight="1">
      <c r="D367" s="27"/>
    </row>
    <row r="368" ht="15.75" customHeight="1">
      <c r="D368" s="27"/>
    </row>
    <row r="369" ht="15.75" customHeight="1">
      <c r="D369" s="27"/>
    </row>
    <row r="370" ht="15.75" customHeight="1">
      <c r="D370" s="27"/>
    </row>
    <row r="371" ht="15.75" customHeight="1">
      <c r="D371" s="27"/>
    </row>
    <row r="372" ht="15.75" customHeight="1">
      <c r="D372" s="27"/>
    </row>
    <row r="373" ht="15.75" customHeight="1">
      <c r="D373" s="27"/>
    </row>
    <row r="374" ht="15.75" customHeight="1">
      <c r="D374" s="27"/>
    </row>
    <row r="375" ht="15.75" customHeight="1">
      <c r="D375" s="27"/>
    </row>
    <row r="376" ht="15.75" customHeight="1">
      <c r="D376" s="27"/>
    </row>
    <row r="377" ht="15.75" customHeight="1">
      <c r="D377" s="27"/>
    </row>
    <row r="378" ht="15.75" customHeight="1">
      <c r="D378" s="27"/>
    </row>
    <row r="379" ht="15.75" customHeight="1">
      <c r="D379" s="27"/>
    </row>
    <row r="380" ht="15.75" customHeight="1">
      <c r="D380" s="27"/>
    </row>
    <row r="381" ht="15.75" customHeight="1">
      <c r="D381" s="27"/>
    </row>
    <row r="382" ht="15.75" customHeight="1">
      <c r="D382" s="27"/>
    </row>
    <row r="383" ht="15.75" customHeight="1">
      <c r="D383" s="27"/>
    </row>
    <row r="384" ht="15.75" customHeight="1">
      <c r="D384" s="27"/>
    </row>
    <row r="385" ht="15.75" customHeight="1">
      <c r="D385" s="27"/>
    </row>
    <row r="386" ht="15.75" customHeight="1">
      <c r="D386" s="27"/>
    </row>
    <row r="387" ht="15.75" customHeight="1">
      <c r="D387" s="27"/>
    </row>
    <row r="388" ht="15.75" customHeight="1">
      <c r="D388" s="27"/>
    </row>
    <row r="389" ht="15.75" customHeight="1">
      <c r="D389" s="27"/>
    </row>
    <row r="390" ht="15.75" customHeight="1">
      <c r="D390" s="27"/>
    </row>
    <row r="391" ht="15.75" customHeight="1">
      <c r="D391" s="27"/>
    </row>
    <row r="392" ht="15.75" customHeight="1">
      <c r="D392" s="27"/>
    </row>
    <row r="393" ht="15.75" customHeight="1">
      <c r="D393" s="27"/>
    </row>
    <row r="394" ht="15.75" customHeight="1">
      <c r="D394" s="27"/>
    </row>
    <row r="395" ht="15.75" customHeight="1">
      <c r="D395" s="27"/>
    </row>
    <row r="396" ht="15.75" customHeight="1">
      <c r="D396" s="27"/>
    </row>
    <row r="397" ht="15.75" customHeight="1">
      <c r="D397" s="27"/>
    </row>
    <row r="398" ht="15.75" customHeight="1">
      <c r="D398" s="27"/>
    </row>
    <row r="399" ht="15.75" customHeight="1">
      <c r="D399" s="27"/>
    </row>
    <row r="400" ht="15.75" customHeight="1">
      <c r="D400" s="27"/>
    </row>
    <row r="401" ht="15.75" customHeight="1">
      <c r="D401" s="27"/>
    </row>
    <row r="402" ht="15.75" customHeight="1">
      <c r="D402" s="27"/>
    </row>
    <row r="403" ht="15.75" customHeight="1">
      <c r="D403" s="27"/>
    </row>
    <row r="404" ht="15.75" customHeight="1">
      <c r="D404" s="27"/>
    </row>
    <row r="405" ht="15.75" customHeight="1">
      <c r="D405" s="27"/>
    </row>
    <row r="406" ht="15.75" customHeight="1">
      <c r="D406" s="27"/>
    </row>
    <row r="407" ht="15.75" customHeight="1">
      <c r="D407" s="27"/>
    </row>
    <row r="408" ht="15.75" customHeight="1">
      <c r="D408" s="27"/>
    </row>
    <row r="409" ht="15.75" customHeight="1">
      <c r="D409" s="27"/>
    </row>
    <row r="410" ht="15.75" customHeight="1">
      <c r="D410" s="27"/>
    </row>
    <row r="411" ht="15.75" customHeight="1">
      <c r="D411" s="27"/>
    </row>
    <row r="412" ht="15.75" customHeight="1">
      <c r="D412" s="27"/>
    </row>
    <row r="413" ht="15.75" customHeight="1">
      <c r="D413" s="27"/>
    </row>
    <row r="414" ht="15.75" customHeight="1">
      <c r="D414" s="27"/>
    </row>
    <row r="415" ht="15.75" customHeight="1">
      <c r="D415" s="27"/>
    </row>
    <row r="416" ht="15.75" customHeight="1">
      <c r="D416" s="27"/>
    </row>
    <row r="417" ht="15.75" customHeight="1">
      <c r="D417" s="27"/>
    </row>
    <row r="418" ht="15.75" customHeight="1">
      <c r="D418" s="27"/>
    </row>
    <row r="419" ht="15.75" customHeight="1">
      <c r="D419" s="27"/>
    </row>
    <row r="420" ht="15.75" customHeight="1">
      <c r="D420" s="27"/>
    </row>
    <row r="421" ht="15.75" customHeight="1">
      <c r="D421" s="27"/>
    </row>
    <row r="422" ht="15.75" customHeight="1">
      <c r="D422" s="27"/>
    </row>
    <row r="423" ht="15.75" customHeight="1">
      <c r="D423" s="27"/>
    </row>
    <row r="424" ht="15.75" customHeight="1">
      <c r="D424" s="27"/>
    </row>
    <row r="425" ht="15.75" customHeight="1">
      <c r="D425" s="27"/>
    </row>
    <row r="426" ht="15.75" customHeight="1">
      <c r="D426" s="27"/>
    </row>
    <row r="427" ht="15.75" customHeight="1">
      <c r="D427" s="27"/>
    </row>
    <row r="428" ht="15.75" customHeight="1">
      <c r="D428" s="27"/>
    </row>
    <row r="429" ht="15.75" customHeight="1">
      <c r="D429" s="27"/>
    </row>
    <row r="430" ht="15.75" customHeight="1">
      <c r="D430" s="27"/>
    </row>
    <row r="431" ht="15.75" customHeight="1">
      <c r="D431" s="27"/>
    </row>
    <row r="432" ht="15.75" customHeight="1">
      <c r="D432" s="27"/>
    </row>
    <row r="433" ht="15.75" customHeight="1">
      <c r="D433" s="27"/>
    </row>
    <row r="434" ht="15.75" customHeight="1">
      <c r="D434" s="27"/>
    </row>
    <row r="435" ht="15.75" customHeight="1">
      <c r="D435" s="27"/>
    </row>
    <row r="436" ht="15.75" customHeight="1">
      <c r="D436" s="27"/>
    </row>
    <row r="437" ht="15.75" customHeight="1">
      <c r="D437" s="27"/>
    </row>
    <row r="438" ht="15.75" customHeight="1">
      <c r="D438" s="27"/>
    </row>
    <row r="439" ht="15.75" customHeight="1">
      <c r="D439" s="27"/>
    </row>
    <row r="440" ht="15.75" customHeight="1">
      <c r="D440" s="27"/>
    </row>
    <row r="441" ht="15.75" customHeight="1">
      <c r="D441" s="27"/>
    </row>
    <row r="442" ht="15.75" customHeight="1">
      <c r="D442" s="27"/>
    </row>
    <row r="443" ht="15.75" customHeight="1">
      <c r="D443" s="27"/>
    </row>
    <row r="444" ht="15.75" customHeight="1">
      <c r="D444" s="27"/>
    </row>
    <row r="445" ht="15.75" customHeight="1">
      <c r="D445" s="27"/>
    </row>
    <row r="446" ht="15.75" customHeight="1">
      <c r="D446" s="27"/>
    </row>
    <row r="447" ht="15.75" customHeight="1">
      <c r="D447" s="27"/>
    </row>
    <row r="448" ht="15.75" customHeight="1">
      <c r="D448" s="27"/>
    </row>
    <row r="449" ht="15.75" customHeight="1">
      <c r="D449" s="27"/>
    </row>
    <row r="450" ht="15.75" customHeight="1">
      <c r="D450" s="27"/>
    </row>
    <row r="451" ht="15.75" customHeight="1">
      <c r="D451" s="27"/>
    </row>
    <row r="452" ht="15.75" customHeight="1">
      <c r="D452" s="27"/>
    </row>
    <row r="453" ht="15.75" customHeight="1">
      <c r="D453" s="27"/>
    </row>
    <row r="454" ht="15.75" customHeight="1">
      <c r="D454" s="27"/>
    </row>
    <row r="455" ht="15.75" customHeight="1">
      <c r="D455" s="27"/>
    </row>
    <row r="456" ht="15.75" customHeight="1">
      <c r="D456" s="27"/>
    </row>
    <row r="457" ht="15.75" customHeight="1">
      <c r="D457" s="27"/>
    </row>
    <row r="458" ht="15.75" customHeight="1">
      <c r="D458" s="27"/>
    </row>
    <row r="459" ht="15.75" customHeight="1">
      <c r="D459" s="27"/>
    </row>
    <row r="460" ht="15.75" customHeight="1">
      <c r="D460" s="27"/>
    </row>
    <row r="461" ht="15.75" customHeight="1">
      <c r="D461" s="27"/>
    </row>
    <row r="462" ht="15.75" customHeight="1">
      <c r="D462" s="27"/>
    </row>
    <row r="463" ht="15.75" customHeight="1">
      <c r="D463" s="27"/>
    </row>
    <row r="464" ht="15.75" customHeight="1">
      <c r="D464" s="27"/>
    </row>
    <row r="465" ht="15.75" customHeight="1">
      <c r="D465" s="27"/>
    </row>
    <row r="466" ht="15.75" customHeight="1">
      <c r="D466" s="27"/>
    </row>
    <row r="467" ht="15.75" customHeight="1">
      <c r="D467" s="27"/>
    </row>
    <row r="468" ht="15.75" customHeight="1">
      <c r="D468" s="27"/>
    </row>
    <row r="469" ht="15.75" customHeight="1">
      <c r="D469" s="27"/>
    </row>
    <row r="470" ht="15.75" customHeight="1">
      <c r="D470" s="27"/>
    </row>
    <row r="471" ht="15.75" customHeight="1">
      <c r="D471" s="27"/>
    </row>
    <row r="472" ht="15.75" customHeight="1">
      <c r="D472" s="27"/>
    </row>
    <row r="473" ht="15.75" customHeight="1">
      <c r="D473" s="27"/>
    </row>
    <row r="474" ht="15.75" customHeight="1">
      <c r="D474" s="27"/>
    </row>
    <row r="475" ht="15.75" customHeight="1">
      <c r="D475" s="27"/>
    </row>
    <row r="476" ht="15.75" customHeight="1">
      <c r="D476" s="27"/>
    </row>
    <row r="477" ht="15.75" customHeight="1">
      <c r="D477" s="27"/>
    </row>
    <row r="478" ht="15.75" customHeight="1">
      <c r="D478" s="27"/>
    </row>
    <row r="479" ht="15.75" customHeight="1">
      <c r="D479" s="27"/>
    </row>
    <row r="480" ht="15.75" customHeight="1">
      <c r="D480" s="27"/>
    </row>
    <row r="481" ht="15.75" customHeight="1">
      <c r="D481" s="27"/>
    </row>
    <row r="482" ht="15.75" customHeight="1">
      <c r="D482" s="27"/>
    </row>
    <row r="483" ht="15.75" customHeight="1">
      <c r="D483" s="27"/>
    </row>
    <row r="484" ht="15.75" customHeight="1">
      <c r="D484" s="27"/>
    </row>
    <row r="485" ht="15.75" customHeight="1">
      <c r="D485" s="27"/>
    </row>
    <row r="486" ht="15.75" customHeight="1">
      <c r="D486" s="27"/>
    </row>
    <row r="487" ht="15.75" customHeight="1">
      <c r="D487" s="27"/>
    </row>
    <row r="488" ht="15.75" customHeight="1">
      <c r="D488" s="27"/>
    </row>
    <row r="489" ht="15.75" customHeight="1">
      <c r="D489" s="27"/>
    </row>
    <row r="490" ht="15.75" customHeight="1">
      <c r="D490" s="27"/>
    </row>
    <row r="491" ht="15.75" customHeight="1">
      <c r="D491" s="27"/>
    </row>
    <row r="492" ht="15.75" customHeight="1">
      <c r="D492" s="27"/>
    </row>
    <row r="493" ht="15.75" customHeight="1">
      <c r="D493" s="27"/>
    </row>
    <row r="494" ht="15.75" customHeight="1">
      <c r="D494" s="27"/>
    </row>
    <row r="495" ht="15.75" customHeight="1">
      <c r="D495" s="27"/>
    </row>
    <row r="496" ht="15.75" customHeight="1">
      <c r="D496" s="27"/>
    </row>
    <row r="497" ht="15.75" customHeight="1">
      <c r="D497" s="27"/>
    </row>
    <row r="498" ht="15.75" customHeight="1">
      <c r="D498" s="27"/>
    </row>
    <row r="499" ht="15.75" customHeight="1">
      <c r="D499" s="27"/>
    </row>
    <row r="500" ht="15.75" customHeight="1">
      <c r="D500" s="27"/>
    </row>
    <row r="501" ht="15.75" customHeight="1">
      <c r="D501" s="27"/>
    </row>
    <row r="502" ht="15.75" customHeight="1">
      <c r="D502" s="27"/>
    </row>
    <row r="503" ht="15.75" customHeight="1">
      <c r="D503" s="27"/>
    </row>
    <row r="504" ht="15.75" customHeight="1">
      <c r="D504" s="27"/>
    </row>
    <row r="505" ht="15.75" customHeight="1">
      <c r="D505" s="27"/>
    </row>
    <row r="506" ht="15.75" customHeight="1">
      <c r="D506" s="27"/>
    </row>
    <row r="507" ht="15.75" customHeight="1">
      <c r="D507" s="27"/>
    </row>
    <row r="508" ht="15.75" customHeight="1">
      <c r="D508" s="27"/>
    </row>
    <row r="509" ht="15.75" customHeight="1">
      <c r="D509" s="27"/>
    </row>
    <row r="510" ht="15.75" customHeight="1">
      <c r="D510" s="27"/>
    </row>
    <row r="511" ht="15.75" customHeight="1">
      <c r="D511" s="27"/>
    </row>
    <row r="512" ht="15.75" customHeight="1">
      <c r="D512" s="27"/>
    </row>
    <row r="513" ht="15.75" customHeight="1">
      <c r="D513" s="27"/>
    </row>
    <row r="514" ht="15.75" customHeight="1">
      <c r="D514" s="27"/>
    </row>
    <row r="515" ht="15.75" customHeight="1">
      <c r="D515" s="27"/>
    </row>
    <row r="516" ht="15.75" customHeight="1">
      <c r="D516" s="27"/>
    </row>
    <row r="517" ht="15.75" customHeight="1">
      <c r="D517" s="27"/>
    </row>
    <row r="518" ht="15.75" customHeight="1">
      <c r="D518" s="27"/>
    </row>
    <row r="519" ht="15.75" customHeight="1">
      <c r="D519" s="27"/>
    </row>
    <row r="520" ht="15.75" customHeight="1">
      <c r="D520" s="27"/>
    </row>
    <row r="521" ht="15.75" customHeight="1">
      <c r="D521" s="27"/>
    </row>
    <row r="522" ht="15.75" customHeight="1">
      <c r="D522" s="27"/>
    </row>
    <row r="523" ht="15.75" customHeight="1">
      <c r="D523" s="27"/>
    </row>
    <row r="524" ht="15.75" customHeight="1">
      <c r="D524" s="27"/>
    </row>
    <row r="525" ht="15.75" customHeight="1">
      <c r="D525" s="27"/>
    </row>
    <row r="526" ht="15.75" customHeight="1">
      <c r="D526" s="27"/>
    </row>
    <row r="527" ht="15.75" customHeight="1">
      <c r="D527" s="27"/>
    </row>
    <row r="528" ht="15.75" customHeight="1">
      <c r="D528" s="27"/>
    </row>
    <row r="529" ht="15.75" customHeight="1">
      <c r="D529" s="27"/>
    </row>
    <row r="530" ht="15.75" customHeight="1">
      <c r="D530" s="27"/>
    </row>
    <row r="531" ht="15.75" customHeight="1">
      <c r="D531" s="27"/>
    </row>
    <row r="532" ht="15.75" customHeight="1">
      <c r="D532" s="27"/>
    </row>
    <row r="533" ht="15.75" customHeight="1">
      <c r="D533" s="27"/>
    </row>
    <row r="534" ht="15.75" customHeight="1">
      <c r="D534" s="27"/>
    </row>
    <row r="535" ht="15.75" customHeight="1">
      <c r="D535" s="27"/>
    </row>
    <row r="536" ht="15.75" customHeight="1">
      <c r="D536" s="27"/>
    </row>
    <row r="537" ht="15.75" customHeight="1">
      <c r="D537" s="27"/>
    </row>
    <row r="538" ht="15.75" customHeight="1">
      <c r="D538" s="27"/>
    </row>
    <row r="539" ht="15.75" customHeight="1">
      <c r="D539" s="27"/>
    </row>
    <row r="540" ht="15.75" customHeight="1">
      <c r="D540" s="27"/>
    </row>
    <row r="541" ht="15.75" customHeight="1">
      <c r="D541" s="27"/>
    </row>
    <row r="542" ht="15.75" customHeight="1">
      <c r="D542" s="27"/>
    </row>
    <row r="543" ht="15.75" customHeight="1">
      <c r="D543" s="27"/>
    </row>
    <row r="544" ht="15.75" customHeight="1">
      <c r="D544" s="27"/>
    </row>
    <row r="545" ht="15.75" customHeight="1">
      <c r="D545" s="27"/>
    </row>
    <row r="546" ht="15.75" customHeight="1">
      <c r="D546" s="27"/>
    </row>
    <row r="547" ht="15.75" customHeight="1">
      <c r="D547" s="27"/>
    </row>
    <row r="548" ht="15.75" customHeight="1">
      <c r="D548" s="27"/>
    </row>
    <row r="549" ht="15.75" customHeight="1">
      <c r="D549" s="27"/>
    </row>
    <row r="550" ht="15.75" customHeight="1">
      <c r="D550" s="27"/>
    </row>
    <row r="551" ht="15.75" customHeight="1">
      <c r="D551" s="27"/>
    </row>
    <row r="552" ht="15.75" customHeight="1">
      <c r="D552" s="27"/>
    </row>
    <row r="553" ht="15.75" customHeight="1">
      <c r="D553" s="27"/>
    </row>
    <row r="554" ht="15.75" customHeight="1">
      <c r="D554" s="27"/>
    </row>
    <row r="555" ht="15.75" customHeight="1">
      <c r="D555" s="27"/>
    </row>
    <row r="556" ht="15.75" customHeight="1">
      <c r="D556" s="27"/>
    </row>
    <row r="557" ht="15.75" customHeight="1">
      <c r="D557" s="27"/>
    </row>
    <row r="558" ht="15.75" customHeight="1">
      <c r="D558" s="27"/>
    </row>
    <row r="559" ht="15.75" customHeight="1">
      <c r="D559" s="27"/>
    </row>
    <row r="560" ht="15.75" customHeight="1">
      <c r="D560" s="27"/>
    </row>
    <row r="561" ht="15.75" customHeight="1">
      <c r="D561" s="27"/>
    </row>
    <row r="562" ht="15.75" customHeight="1">
      <c r="D562" s="27"/>
    </row>
    <row r="563" ht="15.75" customHeight="1">
      <c r="D563" s="27"/>
    </row>
    <row r="564" ht="15.75" customHeight="1">
      <c r="D564" s="27"/>
    </row>
    <row r="565" ht="15.75" customHeight="1">
      <c r="D565" s="27"/>
    </row>
    <row r="566" ht="15.75" customHeight="1">
      <c r="D566" s="27"/>
    </row>
    <row r="567" ht="15.75" customHeight="1">
      <c r="D567" s="27"/>
    </row>
    <row r="568" ht="15.75" customHeight="1">
      <c r="D568" s="27"/>
    </row>
    <row r="569" ht="15.75" customHeight="1">
      <c r="D569" s="27"/>
    </row>
    <row r="570" ht="15.75" customHeight="1">
      <c r="D570" s="27"/>
    </row>
    <row r="571" ht="15.75" customHeight="1">
      <c r="D571" s="27"/>
    </row>
    <row r="572" ht="15.75" customHeight="1">
      <c r="D572" s="27"/>
    </row>
    <row r="573" ht="15.75" customHeight="1">
      <c r="D573" s="27"/>
    </row>
    <row r="574" ht="15.75" customHeight="1">
      <c r="D574" s="27"/>
    </row>
    <row r="575" ht="15.75" customHeight="1">
      <c r="D575" s="27"/>
    </row>
    <row r="576" ht="15.75" customHeight="1">
      <c r="D576" s="27"/>
    </row>
    <row r="577" ht="15.75" customHeight="1">
      <c r="D577" s="27"/>
    </row>
    <row r="578" ht="15.75" customHeight="1">
      <c r="D578" s="27"/>
    </row>
    <row r="579" ht="15.75" customHeight="1">
      <c r="D579" s="27"/>
    </row>
    <row r="580" ht="15.75" customHeight="1">
      <c r="D580" s="27"/>
    </row>
    <row r="581" ht="15.75" customHeight="1">
      <c r="D581" s="27"/>
    </row>
    <row r="582" ht="15.75" customHeight="1">
      <c r="D582" s="27"/>
    </row>
    <row r="583" ht="15.75" customHeight="1">
      <c r="D583" s="27"/>
    </row>
    <row r="584" ht="15.75" customHeight="1">
      <c r="D584" s="27"/>
    </row>
    <row r="585" ht="15.75" customHeight="1">
      <c r="D585" s="27"/>
    </row>
    <row r="586" ht="15.75" customHeight="1">
      <c r="D586" s="27"/>
    </row>
    <row r="587" ht="15.75" customHeight="1">
      <c r="D587" s="27"/>
    </row>
    <row r="588" ht="15.75" customHeight="1">
      <c r="D588" s="27"/>
    </row>
    <row r="589" ht="15.75" customHeight="1">
      <c r="D589" s="27"/>
    </row>
    <row r="590" ht="15.75" customHeight="1">
      <c r="D590" s="27"/>
    </row>
    <row r="591" ht="15.75" customHeight="1">
      <c r="D591" s="27"/>
    </row>
    <row r="592" ht="15.75" customHeight="1">
      <c r="D592" s="27"/>
    </row>
    <row r="593" ht="15.75" customHeight="1">
      <c r="D593" s="27"/>
    </row>
    <row r="594" ht="15.75" customHeight="1">
      <c r="D594" s="27"/>
    </row>
    <row r="595" ht="15.75" customHeight="1">
      <c r="D595" s="27"/>
    </row>
    <row r="596" ht="15.75" customHeight="1">
      <c r="D596" s="27"/>
    </row>
    <row r="597" ht="15.75" customHeight="1">
      <c r="D597" s="27"/>
    </row>
    <row r="598" ht="15.75" customHeight="1">
      <c r="D598" s="27"/>
    </row>
    <row r="599" ht="15.75" customHeight="1">
      <c r="D599" s="27"/>
    </row>
    <row r="600" ht="15.75" customHeight="1">
      <c r="D600" s="27"/>
    </row>
    <row r="601" ht="15.75" customHeight="1">
      <c r="D601" s="27"/>
    </row>
    <row r="602" ht="15.75" customHeight="1">
      <c r="D602" s="27"/>
    </row>
    <row r="603" ht="15.75" customHeight="1">
      <c r="D603" s="27"/>
    </row>
    <row r="604" ht="15.75" customHeight="1">
      <c r="D604" s="27"/>
    </row>
    <row r="605" ht="15.75" customHeight="1">
      <c r="D605" s="27"/>
    </row>
    <row r="606" ht="15.75" customHeight="1">
      <c r="D606" s="27"/>
    </row>
    <row r="607" ht="15.75" customHeight="1">
      <c r="D607" s="27"/>
    </row>
    <row r="608" ht="15.75" customHeight="1">
      <c r="D608" s="27"/>
    </row>
    <row r="609" ht="15.75" customHeight="1">
      <c r="D609" s="27"/>
    </row>
    <row r="610" ht="15.75" customHeight="1">
      <c r="D610" s="27"/>
    </row>
    <row r="611" ht="15.75" customHeight="1">
      <c r="D611" s="27"/>
    </row>
    <row r="612" ht="15.75" customHeight="1">
      <c r="D612" s="27"/>
    </row>
    <row r="613" ht="15.75" customHeight="1">
      <c r="D613" s="27"/>
    </row>
    <row r="614" ht="15.75" customHeight="1">
      <c r="D614" s="27"/>
    </row>
    <row r="615" ht="15.75" customHeight="1">
      <c r="D615" s="27"/>
    </row>
    <row r="616" ht="15.75" customHeight="1">
      <c r="D616" s="27"/>
    </row>
    <row r="617" ht="15.75" customHeight="1">
      <c r="D617" s="27"/>
    </row>
    <row r="618" ht="15.75" customHeight="1">
      <c r="D618" s="27"/>
    </row>
    <row r="619" ht="15.75" customHeight="1">
      <c r="D619" s="27"/>
    </row>
    <row r="620" ht="15.75" customHeight="1">
      <c r="D620" s="27"/>
    </row>
    <row r="621" ht="15.75" customHeight="1">
      <c r="D621" s="27"/>
    </row>
    <row r="622" ht="15.75" customHeight="1">
      <c r="D622" s="27"/>
    </row>
    <row r="623" ht="15.75" customHeight="1">
      <c r="D623" s="27"/>
    </row>
    <row r="624" ht="15.75" customHeight="1">
      <c r="D624" s="27"/>
    </row>
    <row r="625" ht="15.75" customHeight="1">
      <c r="D625" s="27"/>
    </row>
    <row r="626" ht="15.75" customHeight="1">
      <c r="D626" s="27"/>
    </row>
    <row r="627" ht="15.75" customHeight="1">
      <c r="D627" s="27"/>
    </row>
    <row r="628" ht="15.75" customHeight="1">
      <c r="D628" s="27"/>
    </row>
    <row r="629" ht="15.75" customHeight="1">
      <c r="D629" s="27"/>
    </row>
    <row r="630" ht="15.75" customHeight="1">
      <c r="D630" s="27"/>
    </row>
    <row r="631" ht="15.75" customHeight="1">
      <c r="D631" s="27"/>
    </row>
    <row r="632" ht="15.75" customHeight="1">
      <c r="D632" s="27"/>
    </row>
    <row r="633" ht="15.75" customHeight="1">
      <c r="D633" s="27"/>
    </row>
    <row r="634" ht="15.75" customHeight="1">
      <c r="D634" s="27"/>
    </row>
    <row r="635" ht="15.75" customHeight="1">
      <c r="D635" s="27"/>
    </row>
    <row r="636" ht="15.75" customHeight="1">
      <c r="D636" s="27"/>
    </row>
    <row r="637" ht="15.75" customHeight="1">
      <c r="D637" s="27"/>
    </row>
    <row r="638" ht="15.75" customHeight="1">
      <c r="D638" s="27"/>
    </row>
    <row r="639" ht="15.75" customHeight="1">
      <c r="D639" s="27"/>
    </row>
    <row r="640" ht="15.75" customHeight="1">
      <c r="D640" s="27"/>
    </row>
    <row r="641" ht="15.75" customHeight="1">
      <c r="D641" s="27"/>
    </row>
    <row r="642" ht="15.75" customHeight="1">
      <c r="D642" s="27"/>
    </row>
    <row r="643" ht="15.75" customHeight="1">
      <c r="D643" s="27"/>
    </row>
    <row r="644" ht="15.75" customHeight="1">
      <c r="D644" s="27"/>
    </row>
    <row r="645" ht="15.75" customHeight="1">
      <c r="D645" s="27"/>
    </row>
    <row r="646" ht="15.75" customHeight="1">
      <c r="D646" s="27"/>
    </row>
    <row r="647" ht="15.75" customHeight="1">
      <c r="D647" s="27"/>
    </row>
    <row r="648" ht="15.75" customHeight="1">
      <c r="D648" s="27"/>
    </row>
    <row r="649" ht="15.75" customHeight="1">
      <c r="D649" s="27"/>
    </row>
    <row r="650" ht="15.75" customHeight="1">
      <c r="D650" s="27"/>
    </row>
    <row r="651" ht="15.75" customHeight="1">
      <c r="D651" s="27"/>
    </row>
    <row r="652" ht="15.75" customHeight="1">
      <c r="D652" s="27"/>
    </row>
    <row r="653" ht="15.75" customHeight="1">
      <c r="D653" s="27"/>
    </row>
    <row r="654" ht="15.75" customHeight="1">
      <c r="D654" s="27"/>
    </row>
    <row r="655" ht="15.75" customHeight="1">
      <c r="D655" s="27"/>
    </row>
    <row r="656" ht="15.75" customHeight="1">
      <c r="D656" s="27"/>
    </row>
    <row r="657" ht="15.75" customHeight="1">
      <c r="D657" s="27"/>
    </row>
    <row r="658" ht="15.75" customHeight="1">
      <c r="D658" s="27"/>
    </row>
    <row r="659" ht="15.75" customHeight="1">
      <c r="D659" s="27"/>
    </row>
    <row r="660" ht="15.75" customHeight="1">
      <c r="D660" s="27"/>
    </row>
    <row r="661" ht="15.75" customHeight="1">
      <c r="D661" s="27"/>
    </row>
    <row r="662" ht="15.75" customHeight="1">
      <c r="D662" s="27"/>
    </row>
    <row r="663" ht="15.75" customHeight="1">
      <c r="D663" s="27"/>
    </row>
    <row r="664" ht="15.75" customHeight="1">
      <c r="D664" s="27"/>
    </row>
    <row r="665" ht="15.75" customHeight="1">
      <c r="D665" s="27"/>
    </row>
    <row r="666" ht="15.75" customHeight="1">
      <c r="D666" s="27"/>
    </row>
    <row r="667" ht="15.75" customHeight="1">
      <c r="D667" s="27"/>
    </row>
    <row r="668" ht="15.75" customHeight="1">
      <c r="D668" s="27"/>
    </row>
    <row r="669" ht="15.75" customHeight="1">
      <c r="D669" s="27"/>
    </row>
    <row r="670" ht="15.75" customHeight="1">
      <c r="D670" s="27"/>
    </row>
    <row r="671" ht="15.75" customHeight="1">
      <c r="D671" s="27"/>
    </row>
    <row r="672" ht="15.75" customHeight="1">
      <c r="D672" s="27"/>
    </row>
    <row r="673" ht="15.75" customHeight="1">
      <c r="D673" s="27"/>
    </row>
    <row r="674" ht="15.75" customHeight="1">
      <c r="D674" s="27"/>
    </row>
    <row r="675" ht="15.75" customHeight="1">
      <c r="D675" s="27"/>
    </row>
    <row r="676" ht="15.75" customHeight="1">
      <c r="D676" s="27"/>
    </row>
    <row r="677" ht="15.75" customHeight="1">
      <c r="D677" s="27"/>
    </row>
    <row r="678" ht="15.75" customHeight="1">
      <c r="D678" s="27"/>
    </row>
    <row r="679" ht="15.75" customHeight="1">
      <c r="D679" s="27"/>
    </row>
    <row r="680" ht="15.75" customHeight="1">
      <c r="D680" s="27"/>
    </row>
    <row r="681" ht="15.75" customHeight="1">
      <c r="D681" s="27"/>
    </row>
    <row r="682" ht="15.75" customHeight="1">
      <c r="D682" s="27"/>
    </row>
    <row r="683" ht="15.75" customHeight="1">
      <c r="D683" s="27"/>
    </row>
    <row r="684" ht="15.75" customHeight="1">
      <c r="D684" s="27"/>
    </row>
    <row r="685" ht="15.75" customHeight="1">
      <c r="D685" s="27"/>
    </row>
    <row r="686" ht="15.75" customHeight="1">
      <c r="D686" s="27"/>
    </row>
    <row r="687" ht="15.75" customHeight="1">
      <c r="D687" s="27"/>
    </row>
    <row r="688" ht="15.75" customHeight="1">
      <c r="D688" s="27"/>
    </row>
    <row r="689" ht="15.75" customHeight="1">
      <c r="D689" s="27"/>
    </row>
    <row r="690" ht="15.75" customHeight="1">
      <c r="D690" s="27"/>
    </row>
    <row r="691" ht="15.75" customHeight="1">
      <c r="D691" s="27"/>
    </row>
    <row r="692" ht="15.75" customHeight="1">
      <c r="D692" s="27"/>
    </row>
    <row r="693" ht="15.75" customHeight="1">
      <c r="D693" s="27"/>
    </row>
    <row r="694" ht="15.75" customHeight="1">
      <c r="D694" s="27"/>
    </row>
    <row r="695" ht="15.75" customHeight="1">
      <c r="D695" s="27"/>
    </row>
    <row r="696" ht="15.75" customHeight="1">
      <c r="D696" s="27"/>
    </row>
    <row r="697" ht="15.75" customHeight="1">
      <c r="D697" s="27"/>
    </row>
    <row r="698" ht="15.75" customHeight="1">
      <c r="D698" s="27"/>
    </row>
    <row r="699" ht="15.75" customHeight="1">
      <c r="D699" s="27"/>
    </row>
    <row r="700" ht="15.75" customHeight="1">
      <c r="D700" s="27"/>
    </row>
    <row r="701" ht="15.75" customHeight="1">
      <c r="D701" s="27"/>
    </row>
    <row r="702" ht="15.75" customHeight="1">
      <c r="D702" s="27"/>
    </row>
    <row r="703" ht="15.75" customHeight="1">
      <c r="D703" s="27"/>
    </row>
    <row r="704" ht="15.75" customHeight="1">
      <c r="D704" s="27"/>
    </row>
    <row r="705" ht="15.75" customHeight="1">
      <c r="D705" s="27"/>
    </row>
    <row r="706" ht="15.75" customHeight="1">
      <c r="D706" s="27"/>
    </row>
    <row r="707" ht="15.75" customHeight="1">
      <c r="D707" s="27"/>
    </row>
    <row r="708" ht="15.75" customHeight="1">
      <c r="D708" s="27"/>
    </row>
    <row r="709" ht="15.75" customHeight="1">
      <c r="D709" s="27"/>
    </row>
    <row r="710" ht="15.75" customHeight="1">
      <c r="D710" s="27"/>
    </row>
    <row r="711" ht="15.75" customHeight="1">
      <c r="D711" s="27"/>
    </row>
    <row r="712" ht="15.75" customHeight="1">
      <c r="D712" s="27"/>
    </row>
    <row r="713" ht="15.75" customHeight="1">
      <c r="D713" s="27"/>
    </row>
    <row r="714" ht="15.75" customHeight="1">
      <c r="D714" s="27"/>
    </row>
    <row r="715" ht="15.75" customHeight="1">
      <c r="D715" s="27"/>
    </row>
    <row r="716" ht="15.75" customHeight="1">
      <c r="D716" s="27"/>
    </row>
    <row r="717" ht="15.75" customHeight="1">
      <c r="D717" s="27"/>
    </row>
    <row r="718" ht="15.75" customHeight="1">
      <c r="D718" s="27"/>
    </row>
    <row r="719" ht="15.75" customHeight="1">
      <c r="D719" s="27"/>
    </row>
    <row r="720" ht="15.75" customHeight="1">
      <c r="D720" s="27"/>
    </row>
    <row r="721" ht="15.75" customHeight="1">
      <c r="D721" s="27"/>
    </row>
    <row r="722" ht="15.75" customHeight="1">
      <c r="D722" s="27"/>
    </row>
    <row r="723" ht="15.75" customHeight="1">
      <c r="D723" s="27"/>
    </row>
    <row r="724" ht="15.75" customHeight="1">
      <c r="D724" s="27"/>
    </row>
    <row r="725" ht="15.75" customHeight="1">
      <c r="D725" s="27"/>
    </row>
    <row r="726" ht="15.75" customHeight="1">
      <c r="D726" s="27"/>
    </row>
    <row r="727" ht="15.75" customHeight="1">
      <c r="D727" s="27"/>
    </row>
    <row r="728" ht="15.75" customHeight="1">
      <c r="D728" s="27"/>
    </row>
    <row r="729" ht="15.75" customHeight="1">
      <c r="D729" s="27"/>
    </row>
    <row r="730" ht="15.75" customHeight="1">
      <c r="D730" s="27"/>
    </row>
    <row r="731" ht="15.75" customHeight="1">
      <c r="D731" s="27"/>
    </row>
    <row r="732" ht="15.75" customHeight="1">
      <c r="D732" s="27"/>
    </row>
    <row r="733" ht="15.75" customHeight="1">
      <c r="D733" s="27"/>
    </row>
    <row r="734" ht="15.75" customHeight="1">
      <c r="D734" s="27"/>
    </row>
    <row r="735" ht="15.75" customHeight="1">
      <c r="D735" s="27"/>
    </row>
    <row r="736" ht="15.75" customHeight="1">
      <c r="D736" s="27"/>
    </row>
    <row r="737" ht="15.75" customHeight="1">
      <c r="D737" s="27"/>
    </row>
    <row r="738" ht="15.75" customHeight="1">
      <c r="D738" s="27"/>
    </row>
    <row r="739" ht="15.75" customHeight="1">
      <c r="D739" s="27"/>
    </row>
    <row r="740" ht="15.75" customHeight="1">
      <c r="D740" s="27"/>
    </row>
    <row r="741" ht="15.75" customHeight="1">
      <c r="D741" s="27"/>
    </row>
    <row r="742" ht="15.75" customHeight="1">
      <c r="D742" s="27"/>
    </row>
    <row r="743" ht="15.75" customHeight="1">
      <c r="D743" s="27"/>
    </row>
    <row r="744" ht="15.75" customHeight="1">
      <c r="D744" s="27"/>
    </row>
    <row r="745" ht="15.75" customHeight="1">
      <c r="D745" s="27"/>
    </row>
    <row r="746" ht="15.75" customHeight="1">
      <c r="D746" s="27"/>
    </row>
    <row r="747" ht="15.75" customHeight="1">
      <c r="D747" s="27"/>
    </row>
    <row r="748" ht="15.75" customHeight="1">
      <c r="D748" s="27"/>
    </row>
    <row r="749" ht="15.75" customHeight="1">
      <c r="D749" s="27"/>
    </row>
    <row r="750" ht="15.75" customHeight="1">
      <c r="D750" s="27"/>
    </row>
    <row r="751" ht="15.75" customHeight="1">
      <c r="D751" s="27"/>
    </row>
    <row r="752" ht="15.75" customHeight="1">
      <c r="D752" s="27"/>
    </row>
    <row r="753" ht="15.75" customHeight="1">
      <c r="D753" s="27"/>
    </row>
    <row r="754" ht="15.75" customHeight="1">
      <c r="D754" s="27"/>
    </row>
    <row r="755" ht="15.75" customHeight="1">
      <c r="D755" s="27"/>
    </row>
    <row r="756" ht="15.75" customHeight="1">
      <c r="D756" s="27"/>
    </row>
    <row r="757" ht="15.75" customHeight="1">
      <c r="D757" s="27"/>
    </row>
    <row r="758" ht="15.75" customHeight="1">
      <c r="D758" s="27"/>
    </row>
    <row r="759" ht="15.75" customHeight="1">
      <c r="D759" s="27"/>
    </row>
    <row r="760" ht="15.75" customHeight="1">
      <c r="D760" s="27"/>
    </row>
    <row r="761" ht="15.75" customHeight="1">
      <c r="D761" s="27"/>
    </row>
    <row r="762" ht="15.75" customHeight="1">
      <c r="D762" s="27"/>
    </row>
    <row r="763" ht="15.75" customHeight="1">
      <c r="D763" s="27"/>
    </row>
    <row r="764" ht="15.75" customHeight="1">
      <c r="D764" s="27"/>
    </row>
    <row r="765" ht="15.75" customHeight="1">
      <c r="D765" s="27"/>
    </row>
    <row r="766" ht="15.75" customHeight="1">
      <c r="D766" s="27"/>
    </row>
    <row r="767" ht="15.75" customHeight="1">
      <c r="D767" s="27"/>
    </row>
    <row r="768" ht="15.75" customHeight="1">
      <c r="D768" s="27"/>
    </row>
    <row r="769" ht="15.75" customHeight="1">
      <c r="D769" s="27"/>
    </row>
    <row r="770" ht="15.75" customHeight="1">
      <c r="D770" s="27"/>
    </row>
    <row r="771" ht="15.75" customHeight="1">
      <c r="D771" s="27"/>
    </row>
    <row r="772" ht="15.75" customHeight="1">
      <c r="D772" s="27"/>
    </row>
    <row r="773" ht="15.75" customHeight="1">
      <c r="D773" s="27"/>
    </row>
    <row r="774" ht="15.75" customHeight="1">
      <c r="D774" s="27"/>
    </row>
    <row r="775" ht="15.75" customHeight="1">
      <c r="D775" s="27"/>
    </row>
    <row r="776" ht="15.75" customHeight="1">
      <c r="D776" s="27"/>
    </row>
    <row r="777" ht="15.75" customHeight="1">
      <c r="D777" s="27"/>
    </row>
    <row r="778" ht="15.75" customHeight="1">
      <c r="D778" s="27"/>
    </row>
    <row r="779" ht="15.75" customHeight="1">
      <c r="D779" s="27"/>
    </row>
    <row r="780" ht="15.75" customHeight="1">
      <c r="D780" s="27"/>
    </row>
    <row r="781" ht="15.75" customHeight="1">
      <c r="D781" s="27"/>
    </row>
    <row r="782" ht="15.75" customHeight="1">
      <c r="D782" s="27"/>
    </row>
    <row r="783" ht="15.75" customHeight="1">
      <c r="D783" s="27"/>
    </row>
    <row r="784" ht="15.75" customHeight="1">
      <c r="D784" s="27"/>
    </row>
    <row r="785" ht="15.75" customHeight="1">
      <c r="D785" s="27"/>
    </row>
    <row r="786" ht="15.75" customHeight="1">
      <c r="D786" s="27"/>
    </row>
    <row r="787" ht="15.75" customHeight="1">
      <c r="D787" s="27"/>
    </row>
    <row r="788" ht="15.75" customHeight="1">
      <c r="D788" s="27"/>
    </row>
    <row r="789" ht="15.75" customHeight="1">
      <c r="D789" s="27"/>
    </row>
    <row r="790" ht="15.75" customHeight="1">
      <c r="D790" s="27"/>
    </row>
    <row r="791" ht="15.75" customHeight="1">
      <c r="D791" s="27"/>
    </row>
    <row r="792" ht="15.75" customHeight="1">
      <c r="D792" s="27"/>
    </row>
    <row r="793" ht="15.75" customHeight="1">
      <c r="D793" s="27"/>
    </row>
    <row r="794" ht="15.75" customHeight="1">
      <c r="D794" s="27"/>
    </row>
    <row r="795" ht="15.75" customHeight="1">
      <c r="D795" s="27"/>
    </row>
    <row r="796" ht="15.75" customHeight="1">
      <c r="D796" s="27"/>
    </row>
    <row r="797" ht="15.75" customHeight="1">
      <c r="D797" s="27"/>
    </row>
    <row r="798" ht="15.75" customHeight="1">
      <c r="D798" s="27"/>
    </row>
    <row r="799" ht="15.75" customHeight="1">
      <c r="D799" s="27"/>
    </row>
    <row r="800" ht="15.75" customHeight="1">
      <c r="D800" s="27"/>
    </row>
    <row r="801" ht="15.75" customHeight="1">
      <c r="D801" s="27"/>
    </row>
    <row r="802" ht="15.75" customHeight="1">
      <c r="D802" s="27"/>
    </row>
    <row r="803" ht="15.75" customHeight="1">
      <c r="D803" s="27"/>
    </row>
    <row r="804" ht="15.75" customHeight="1">
      <c r="D804" s="27"/>
    </row>
    <row r="805" ht="15.75" customHeight="1">
      <c r="D805" s="27"/>
    </row>
    <row r="806" ht="15.75" customHeight="1">
      <c r="D806" s="27"/>
    </row>
    <row r="807" ht="15.75" customHeight="1">
      <c r="D807" s="27"/>
    </row>
    <row r="808" ht="15.75" customHeight="1">
      <c r="D808" s="27"/>
    </row>
    <row r="809" ht="15.75" customHeight="1">
      <c r="D809" s="27"/>
    </row>
    <row r="810" ht="15.75" customHeight="1">
      <c r="D810" s="27"/>
    </row>
    <row r="811" ht="15.75" customHeight="1">
      <c r="D811" s="27"/>
    </row>
    <row r="812" ht="15.75" customHeight="1">
      <c r="D812" s="27"/>
    </row>
    <row r="813" ht="15.75" customHeight="1">
      <c r="D813" s="27"/>
    </row>
    <row r="814" ht="15.75" customHeight="1">
      <c r="D814" s="27"/>
    </row>
    <row r="815" ht="15.75" customHeight="1">
      <c r="D815" s="27"/>
    </row>
    <row r="816" ht="15.75" customHeight="1">
      <c r="D816" s="27"/>
    </row>
    <row r="817" ht="15.75" customHeight="1">
      <c r="D817" s="27"/>
    </row>
    <row r="818" ht="15.75" customHeight="1">
      <c r="D818" s="27"/>
    </row>
    <row r="819" ht="15.75" customHeight="1">
      <c r="D819" s="27"/>
    </row>
    <row r="820" ht="15.75" customHeight="1">
      <c r="D820" s="27"/>
    </row>
    <row r="821" ht="15.75" customHeight="1">
      <c r="D821" s="27"/>
    </row>
    <row r="822" ht="15.75" customHeight="1">
      <c r="D822" s="27"/>
    </row>
    <row r="823" ht="15.75" customHeight="1">
      <c r="D823" s="27"/>
    </row>
    <row r="824" ht="15.75" customHeight="1">
      <c r="D824" s="27"/>
    </row>
    <row r="825" ht="15.75" customHeight="1">
      <c r="D825" s="27"/>
    </row>
    <row r="826" ht="15.75" customHeight="1">
      <c r="D826" s="27"/>
    </row>
    <row r="827" ht="15.75" customHeight="1">
      <c r="D827" s="27"/>
    </row>
    <row r="828" ht="15.75" customHeight="1">
      <c r="D828" s="27"/>
    </row>
    <row r="829" ht="15.75" customHeight="1">
      <c r="D829" s="27"/>
    </row>
    <row r="830" ht="15.75" customHeight="1">
      <c r="D830" s="27"/>
    </row>
    <row r="831" ht="15.75" customHeight="1">
      <c r="D831" s="27"/>
    </row>
    <row r="832" ht="15.75" customHeight="1">
      <c r="D832" s="27"/>
    </row>
    <row r="833" ht="15.75" customHeight="1">
      <c r="D833" s="27"/>
    </row>
    <row r="834" ht="15.75" customHeight="1">
      <c r="D834" s="27"/>
    </row>
    <row r="835" ht="15.75" customHeight="1">
      <c r="D835" s="27"/>
    </row>
    <row r="836" ht="15.75" customHeight="1">
      <c r="D836" s="27"/>
    </row>
    <row r="837" ht="15.75" customHeight="1">
      <c r="D837" s="27"/>
    </row>
    <row r="838" ht="15.75" customHeight="1">
      <c r="D838" s="27"/>
    </row>
    <row r="839" ht="15.75" customHeight="1">
      <c r="D839" s="27"/>
    </row>
    <row r="840" ht="15.75" customHeight="1">
      <c r="D840" s="27"/>
    </row>
    <row r="841" ht="15.75" customHeight="1">
      <c r="D841" s="27"/>
    </row>
    <row r="842" ht="15.75" customHeight="1">
      <c r="D842" s="27"/>
    </row>
    <row r="843" ht="15.75" customHeight="1">
      <c r="D843" s="27"/>
    </row>
    <row r="844" ht="15.75" customHeight="1">
      <c r="D844" s="27"/>
    </row>
    <row r="845" ht="15.75" customHeight="1">
      <c r="D845" s="27"/>
    </row>
    <row r="846" ht="15.75" customHeight="1">
      <c r="D846" s="27"/>
    </row>
    <row r="847" ht="15.75" customHeight="1">
      <c r="D847" s="27"/>
    </row>
    <row r="848" ht="15.75" customHeight="1">
      <c r="D848" s="27"/>
    </row>
    <row r="849" ht="15.75" customHeight="1">
      <c r="D849" s="27"/>
    </row>
    <row r="850" ht="15.75" customHeight="1">
      <c r="D850" s="27"/>
    </row>
    <row r="851" ht="15.75" customHeight="1">
      <c r="D851" s="27"/>
    </row>
    <row r="852" ht="15.75" customHeight="1">
      <c r="D852" s="27"/>
    </row>
    <row r="853" ht="15.75" customHeight="1">
      <c r="D853" s="27"/>
    </row>
    <row r="854" ht="15.75" customHeight="1">
      <c r="D854" s="27"/>
    </row>
    <row r="855" ht="15.75" customHeight="1">
      <c r="D855" s="27"/>
    </row>
    <row r="856" ht="15.75" customHeight="1">
      <c r="D856" s="27"/>
    </row>
    <row r="857" ht="15.75" customHeight="1">
      <c r="D857" s="27"/>
    </row>
    <row r="858" ht="15.75" customHeight="1">
      <c r="D858" s="27"/>
    </row>
    <row r="859" ht="15.75" customHeight="1">
      <c r="D859" s="27"/>
    </row>
    <row r="860" ht="15.75" customHeight="1">
      <c r="D860" s="27"/>
    </row>
    <row r="861" ht="15.75" customHeight="1">
      <c r="D861" s="27"/>
    </row>
    <row r="862" ht="15.75" customHeight="1">
      <c r="D862" s="27"/>
    </row>
    <row r="863" ht="15.75" customHeight="1">
      <c r="D863" s="27"/>
    </row>
    <row r="864" ht="15.75" customHeight="1">
      <c r="D864" s="27"/>
    </row>
    <row r="865" ht="15.75" customHeight="1">
      <c r="D865" s="27"/>
    </row>
    <row r="866" ht="15.75" customHeight="1">
      <c r="D866" s="27"/>
    </row>
    <row r="867" ht="15.75" customHeight="1">
      <c r="D867" s="27"/>
    </row>
    <row r="868" ht="15.75" customHeight="1">
      <c r="D868" s="27"/>
    </row>
    <row r="869" ht="15.75" customHeight="1">
      <c r="D869" s="27"/>
    </row>
    <row r="870" ht="15.75" customHeight="1">
      <c r="D870" s="27"/>
    </row>
    <row r="871" ht="15.75" customHeight="1">
      <c r="D871" s="27"/>
    </row>
    <row r="872" ht="15.75" customHeight="1">
      <c r="D872" s="27"/>
    </row>
    <row r="873" ht="15.75" customHeight="1">
      <c r="D873" s="27"/>
    </row>
    <row r="874" ht="15.75" customHeight="1">
      <c r="D874" s="27"/>
    </row>
    <row r="875" ht="15.75" customHeight="1">
      <c r="D875" s="27"/>
    </row>
    <row r="876" ht="15.75" customHeight="1">
      <c r="D876" s="27"/>
    </row>
    <row r="877" ht="15.75" customHeight="1">
      <c r="D877" s="27"/>
    </row>
    <row r="878" ht="15.75" customHeight="1">
      <c r="D878" s="27"/>
    </row>
    <row r="879" ht="15.75" customHeight="1">
      <c r="D879" s="27"/>
    </row>
    <row r="880" ht="15.75" customHeight="1">
      <c r="D880" s="27"/>
    </row>
    <row r="881" ht="15.75" customHeight="1">
      <c r="D881" s="27"/>
    </row>
    <row r="882" ht="15.75" customHeight="1">
      <c r="D882" s="27"/>
    </row>
    <row r="883" ht="15.75" customHeight="1">
      <c r="D883" s="27"/>
    </row>
    <row r="884" ht="15.75" customHeight="1">
      <c r="D884" s="27"/>
    </row>
    <row r="885" ht="15.75" customHeight="1">
      <c r="D885" s="27"/>
    </row>
    <row r="886" ht="15.75" customHeight="1">
      <c r="D886" s="27"/>
    </row>
    <row r="887" ht="15.75" customHeight="1">
      <c r="D887" s="27"/>
    </row>
    <row r="888" ht="15.75" customHeight="1">
      <c r="D888" s="27"/>
    </row>
    <row r="889" ht="15.75" customHeight="1">
      <c r="D889" s="27"/>
    </row>
    <row r="890" ht="15.75" customHeight="1">
      <c r="D890" s="27"/>
    </row>
    <row r="891" ht="15.75" customHeight="1">
      <c r="D891" s="27"/>
    </row>
    <row r="892" ht="15.75" customHeight="1">
      <c r="D892" s="27"/>
    </row>
    <row r="893" ht="15.75" customHeight="1">
      <c r="D893" s="27"/>
    </row>
    <row r="894" ht="15.75" customHeight="1">
      <c r="D894" s="27"/>
    </row>
    <row r="895" ht="15.75" customHeight="1">
      <c r="D895" s="27"/>
    </row>
    <row r="896" ht="15.75" customHeight="1">
      <c r="D896" s="27"/>
    </row>
    <row r="897" ht="15.75" customHeight="1">
      <c r="D897" s="27"/>
    </row>
    <row r="898" ht="15.75" customHeight="1">
      <c r="D898" s="27"/>
    </row>
    <row r="899" ht="15.75" customHeight="1">
      <c r="D899" s="27"/>
    </row>
    <row r="900" ht="15.75" customHeight="1">
      <c r="D900" s="27"/>
    </row>
    <row r="901" ht="15.75" customHeight="1">
      <c r="D901" s="27"/>
    </row>
    <row r="902" ht="15.75" customHeight="1">
      <c r="D902" s="27"/>
    </row>
    <row r="903" ht="15.75" customHeight="1">
      <c r="D903" s="27"/>
    </row>
    <row r="904" ht="15.75" customHeight="1">
      <c r="D904" s="27"/>
    </row>
    <row r="905" ht="15.75" customHeight="1">
      <c r="D905" s="27"/>
    </row>
    <row r="906" ht="15.75" customHeight="1">
      <c r="D906" s="27"/>
    </row>
    <row r="907" ht="15.75" customHeight="1">
      <c r="D907" s="27"/>
    </row>
    <row r="908" ht="15.75" customHeight="1">
      <c r="D908" s="27"/>
    </row>
    <row r="909" ht="15.75" customHeight="1">
      <c r="D909" s="27"/>
    </row>
    <row r="910" ht="15.75" customHeight="1">
      <c r="D910" s="27"/>
    </row>
    <row r="911" ht="15.75" customHeight="1">
      <c r="D911" s="27"/>
    </row>
    <row r="912" ht="15.75" customHeight="1">
      <c r="D912" s="27"/>
    </row>
    <row r="913" ht="15.75" customHeight="1">
      <c r="D913" s="27"/>
    </row>
    <row r="914" ht="15.75" customHeight="1">
      <c r="D914" s="27"/>
    </row>
    <row r="915" ht="15.75" customHeight="1">
      <c r="D915" s="27"/>
    </row>
    <row r="916" ht="15.75" customHeight="1">
      <c r="D916" s="27"/>
    </row>
    <row r="917" ht="15.75" customHeight="1">
      <c r="D917" s="27"/>
    </row>
    <row r="918" ht="15.75" customHeight="1">
      <c r="D918" s="27"/>
    </row>
    <row r="919" ht="15.75" customHeight="1">
      <c r="D919" s="27"/>
    </row>
    <row r="920" ht="15.75" customHeight="1">
      <c r="D920" s="27"/>
    </row>
    <row r="921" ht="15.75" customHeight="1">
      <c r="D921" s="27"/>
    </row>
    <row r="922" ht="15.75" customHeight="1">
      <c r="D922" s="27"/>
    </row>
    <row r="923" ht="15.75" customHeight="1">
      <c r="D923" s="27"/>
    </row>
    <row r="924" ht="15.75" customHeight="1">
      <c r="D924" s="27"/>
    </row>
    <row r="925" ht="15.75" customHeight="1">
      <c r="D925" s="27"/>
    </row>
    <row r="926" ht="15.75" customHeight="1">
      <c r="D926" s="27"/>
    </row>
    <row r="927" ht="15.75" customHeight="1">
      <c r="D927" s="27"/>
    </row>
    <row r="928" ht="15.75" customHeight="1">
      <c r="D928" s="27"/>
    </row>
    <row r="929" ht="15.75" customHeight="1">
      <c r="D929" s="27"/>
    </row>
    <row r="930" ht="15.75" customHeight="1">
      <c r="D930" s="27"/>
    </row>
    <row r="931" ht="15.75" customHeight="1">
      <c r="D931" s="27"/>
    </row>
    <row r="932" ht="15.75" customHeight="1">
      <c r="D932" s="27"/>
    </row>
    <row r="933" ht="15.75" customHeight="1">
      <c r="D933" s="27"/>
    </row>
    <row r="934" ht="15.75" customHeight="1">
      <c r="D934" s="27"/>
    </row>
    <row r="935" ht="15.75" customHeight="1">
      <c r="D935" s="27"/>
    </row>
    <row r="936" ht="15.75" customHeight="1">
      <c r="D936" s="27"/>
    </row>
    <row r="937" ht="15.75" customHeight="1">
      <c r="D937" s="27"/>
    </row>
    <row r="938" ht="15.75" customHeight="1">
      <c r="D938" s="27"/>
    </row>
    <row r="939" ht="15.75" customHeight="1">
      <c r="D939" s="27"/>
    </row>
    <row r="940" ht="15.75" customHeight="1">
      <c r="D940" s="27"/>
    </row>
    <row r="941" ht="15.75" customHeight="1">
      <c r="D941" s="27"/>
    </row>
    <row r="942" ht="15.75" customHeight="1">
      <c r="D942" s="27"/>
    </row>
    <row r="943" ht="15.75" customHeight="1">
      <c r="D943" s="27"/>
    </row>
    <row r="944" ht="15.75" customHeight="1">
      <c r="D944" s="27"/>
    </row>
    <row r="945" ht="15.75" customHeight="1">
      <c r="D945" s="27"/>
    </row>
    <row r="946" ht="15.75" customHeight="1">
      <c r="D946" s="27"/>
    </row>
    <row r="947" ht="15.75" customHeight="1">
      <c r="D947" s="27"/>
    </row>
    <row r="948" ht="15.75" customHeight="1">
      <c r="D948" s="27"/>
    </row>
    <row r="949" ht="15.75" customHeight="1">
      <c r="D949" s="27"/>
    </row>
    <row r="950" ht="15.75" customHeight="1">
      <c r="D950" s="27"/>
    </row>
    <row r="951" ht="15.75" customHeight="1">
      <c r="D951" s="27"/>
    </row>
    <row r="952" ht="15.75" customHeight="1">
      <c r="D952" s="27"/>
    </row>
    <row r="953" ht="15.75" customHeight="1">
      <c r="D953" s="27"/>
    </row>
    <row r="954" ht="15.75" customHeight="1">
      <c r="D954" s="27"/>
    </row>
    <row r="955" ht="15.75" customHeight="1">
      <c r="D955" s="27"/>
    </row>
    <row r="956" ht="15.75" customHeight="1">
      <c r="D956" s="27"/>
    </row>
    <row r="957" ht="15.75" customHeight="1">
      <c r="D957" s="27"/>
    </row>
    <row r="958" ht="15.75" customHeight="1">
      <c r="D958" s="27"/>
    </row>
    <row r="959" ht="15.75" customHeight="1">
      <c r="D959" s="27"/>
    </row>
    <row r="960" ht="15.75" customHeight="1">
      <c r="D960" s="27"/>
    </row>
    <row r="961" ht="15.75" customHeight="1">
      <c r="D961" s="27"/>
    </row>
    <row r="962" ht="15.75" customHeight="1">
      <c r="D962" s="27"/>
    </row>
    <row r="963" ht="15.75" customHeight="1">
      <c r="D963" s="27"/>
    </row>
    <row r="964" ht="15.75" customHeight="1">
      <c r="D964" s="27"/>
    </row>
    <row r="965" ht="15.75" customHeight="1">
      <c r="D965" s="27"/>
    </row>
    <row r="966" ht="15.75" customHeight="1">
      <c r="D966" s="27"/>
    </row>
    <row r="967" ht="15.75" customHeight="1">
      <c r="D967" s="27"/>
    </row>
    <row r="968" ht="15.75" customHeight="1">
      <c r="D968" s="27"/>
    </row>
    <row r="969" ht="15.75" customHeight="1">
      <c r="D969" s="27"/>
    </row>
    <row r="970" ht="15.75" customHeight="1">
      <c r="D970" s="27"/>
    </row>
    <row r="971" ht="15.75" customHeight="1">
      <c r="D971" s="27"/>
    </row>
    <row r="972" ht="15.75" customHeight="1">
      <c r="D972" s="27"/>
    </row>
    <row r="973" ht="15.75" customHeight="1">
      <c r="D973" s="27"/>
    </row>
    <row r="974" ht="15.75" customHeight="1">
      <c r="D974" s="27"/>
    </row>
    <row r="975" ht="15.75" customHeight="1">
      <c r="D975" s="27"/>
    </row>
    <row r="976" ht="15.75" customHeight="1">
      <c r="D976" s="27"/>
    </row>
    <row r="977" ht="15.75" customHeight="1">
      <c r="D977" s="27"/>
    </row>
    <row r="978" ht="15.75" customHeight="1">
      <c r="D978" s="27"/>
    </row>
    <row r="979" ht="15.75" customHeight="1">
      <c r="D979" s="27"/>
    </row>
    <row r="980" ht="15.75" customHeight="1">
      <c r="D980" s="27"/>
    </row>
    <row r="981" ht="15.75" customHeight="1">
      <c r="D981" s="27"/>
    </row>
    <row r="982" ht="15.75" customHeight="1">
      <c r="D982" s="27"/>
    </row>
    <row r="983" ht="15.75" customHeight="1">
      <c r="D983" s="27"/>
    </row>
    <row r="984" ht="15.75" customHeight="1">
      <c r="D984" s="27"/>
    </row>
    <row r="985" ht="15.75" customHeight="1">
      <c r="D985" s="27"/>
    </row>
    <row r="986" ht="15.75" customHeight="1">
      <c r="D986" s="27"/>
    </row>
    <row r="987" ht="15.75" customHeight="1">
      <c r="D987" s="27"/>
    </row>
    <row r="988" ht="15.75" customHeight="1">
      <c r="D988" s="27"/>
    </row>
    <row r="989" ht="15.75" customHeight="1">
      <c r="D989" s="27"/>
    </row>
    <row r="990" ht="15.75" customHeight="1">
      <c r="D990" s="27"/>
    </row>
    <row r="991" ht="15.75" customHeight="1">
      <c r="D991" s="27"/>
    </row>
    <row r="992" ht="15.75" customHeight="1">
      <c r="D992" s="27"/>
    </row>
    <row r="993" ht="15.75" customHeight="1">
      <c r="D993" s="27"/>
    </row>
    <row r="994" ht="15.75" customHeight="1">
      <c r="D994" s="27"/>
    </row>
    <row r="995" ht="15.75" customHeight="1">
      <c r="D995" s="27"/>
    </row>
    <row r="996" ht="15.75" customHeight="1">
      <c r="D996" s="27"/>
    </row>
    <row r="997" ht="15.75" customHeight="1">
      <c r="D997" s="27"/>
    </row>
    <row r="998" ht="15.75" customHeight="1">
      <c r="D998" s="27"/>
    </row>
    <row r="999" ht="15.75" customHeight="1">
      <c r="D999" s="27"/>
    </row>
    <row r="1000" ht="15.75" customHeight="1">
      <c r="D1000" s="27"/>
    </row>
  </sheetData>
  <mergeCells count="1">
    <mergeCell ref="B4:C4"/>
  </mergeCells>
  <dataValidations>
    <dataValidation type="list" allowBlank="1" showErrorMessage="1" sqref="C9">
      <formula1>"0 - 5%,6 - 15%,16 - 30%,31 - 50%,More than 50%"</formula1>
    </dataValidation>
    <dataValidation type="list" allowBlank="1" showErrorMessage="1" sqref="C8">
      <formula1>"1-50,51-100,101-500,501-1000,More than 1000"</formula1>
    </dataValidation>
    <dataValidation type="decimal" operator="greaterThan" allowBlank="1" showDropDown="1" showInputMessage="1" showErrorMessage="1" prompt="Enter a value" sqref="C7">
      <formula1>-1.0</formula1>
    </dataValidation>
  </dataValidations>
  <printOptions/>
  <pageMargins bottom="0.75" footer="0.0" header="0.0" left="0.7" right="0.7" top="0.75"/>
  <pageSetup orientation="landscape"/>
  <headerFooter>
    <oddFooter>&amp;C_x000D_#000000 Britam Confidential</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6.38"/>
    <col customWidth="1" min="2" max="2" width="49.13"/>
    <col customWidth="1" min="3" max="3" width="70.63"/>
    <col customWidth="1" min="4" max="4" width="40.0"/>
    <col customWidth="1" min="5" max="5" width="32.0"/>
  </cols>
  <sheetData>
    <row r="1" ht="54.75" customHeight="1">
      <c r="A1" s="142"/>
      <c r="B1" s="2"/>
      <c r="C1" s="168"/>
      <c r="D1" s="2"/>
      <c r="E1" s="143"/>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row>
    <row r="2" ht="15.75" customHeight="1">
      <c r="A2" s="142"/>
      <c r="B2" s="2"/>
      <c r="C2" s="2"/>
      <c r="D2" s="2"/>
      <c r="E2" s="14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row>
    <row r="3" ht="24.75" customHeight="1">
      <c r="A3" s="142"/>
      <c r="B3" s="193" t="s">
        <v>305</v>
      </c>
      <c r="C3" s="170"/>
      <c r="D3" s="2"/>
      <c r="E3" s="143"/>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row>
    <row r="4" ht="36.0" customHeight="1">
      <c r="A4" s="146"/>
      <c r="B4" s="194" t="s">
        <v>306</v>
      </c>
      <c r="D4" s="2"/>
      <c r="E4" s="14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row>
    <row r="5" ht="15.75" customHeight="1">
      <c r="A5" s="146"/>
      <c r="B5" s="195"/>
      <c r="C5" s="195"/>
      <c r="D5" s="2"/>
      <c r="E5" s="143"/>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row>
    <row r="6" ht="24.75" customHeight="1">
      <c r="A6" s="142"/>
      <c r="B6" s="172" t="s">
        <v>24</v>
      </c>
      <c r="C6" s="196" t="s">
        <v>297</v>
      </c>
      <c r="D6" s="2"/>
      <c r="E6" s="143" t="b">
        <f>AND(E7:E29)</f>
        <v>1</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row>
    <row r="7" ht="61.5" customHeight="1">
      <c r="A7" s="187">
        <v>1.0</v>
      </c>
      <c r="B7" s="197" t="s">
        <v>307</v>
      </c>
      <c r="C7" s="198" t="s">
        <v>48</v>
      </c>
      <c r="D7" s="191"/>
      <c r="E7" s="177" t="b">
        <f t="shared" ref="E7:E25" si="1">NOT(ISBLANK(C7))</f>
        <v>1</v>
      </c>
      <c r="F7" s="191"/>
      <c r="G7" s="191"/>
      <c r="H7" s="191"/>
      <c r="I7" s="191"/>
      <c r="J7" s="191"/>
      <c r="K7" s="191"/>
      <c r="L7" s="191"/>
      <c r="M7" s="191"/>
      <c r="N7" s="191"/>
      <c r="O7" s="191"/>
      <c r="P7" s="191"/>
      <c r="Q7" s="191"/>
      <c r="R7" s="191"/>
      <c r="S7" s="191"/>
      <c r="T7" s="191"/>
      <c r="U7" s="191"/>
      <c r="V7" s="191"/>
      <c r="W7" s="191"/>
      <c r="X7" s="191"/>
      <c r="Y7" s="191"/>
      <c r="Z7" s="191"/>
      <c r="AA7" s="191"/>
      <c r="AB7" s="191"/>
      <c r="AC7" s="191"/>
      <c r="AD7" s="191"/>
      <c r="AE7" s="191"/>
      <c r="AF7" s="191"/>
      <c r="AG7" s="191"/>
      <c r="AH7" s="191"/>
      <c r="AI7" s="191"/>
      <c r="AJ7" s="191"/>
      <c r="AK7" s="191"/>
      <c r="AL7" s="191"/>
      <c r="AM7" s="191"/>
      <c r="AN7" s="191"/>
      <c r="AO7" s="191"/>
      <c r="AP7" s="191"/>
      <c r="AQ7" s="191"/>
      <c r="AR7" s="191"/>
      <c r="AS7" s="191"/>
      <c r="AT7" s="191"/>
      <c r="AU7" s="191"/>
      <c r="AV7" s="191"/>
      <c r="AW7" s="191"/>
      <c r="AX7" s="191"/>
      <c r="AY7" s="191"/>
      <c r="AZ7" s="191"/>
      <c r="BA7" s="191"/>
      <c r="BB7" s="191"/>
      <c r="BC7" s="191"/>
      <c r="BD7" s="191"/>
      <c r="BE7" s="191"/>
      <c r="BF7" s="191"/>
      <c r="BG7" s="191"/>
      <c r="BH7" s="191"/>
      <c r="BI7" s="191"/>
      <c r="BJ7" s="191"/>
      <c r="BK7" s="191"/>
      <c r="BL7" s="191"/>
      <c r="BM7" s="191"/>
      <c r="BN7" s="191"/>
      <c r="BO7" s="191"/>
      <c r="BP7" s="191"/>
      <c r="BQ7" s="191"/>
      <c r="BR7" s="191"/>
      <c r="BS7" s="191"/>
      <c r="BT7" s="191"/>
      <c r="BU7" s="191"/>
      <c r="BV7" s="191"/>
      <c r="BW7" s="191"/>
      <c r="BX7" s="191"/>
      <c r="BY7" s="191"/>
      <c r="BZ7" s="191"/>
      <c r="CA7" s="191"/>
      <c r="CB7" s="191"/>
      <c r="CC7" s="191"/>
      <c r="CD7" s="191"/>
      <c r="CE7" s="191"/>
      <c r="CF7" s="191"/>
      <c r="CG7" s="191"/>
      <c r="CH7" s="191"/>
      <c r="CI7" s="191"/>
      <c r="CJ7" s="191"/>
      <c r="CK7" s="191"/>
      <c r="CL7" s="191"/>
      <c r="CM7" s="191"/>
      <c r="CN7" s="191"/>
      <c r="CO7" s="191"/>
      <c r="CP7" s="191"/>
      <c r="CQ7" s="191"/>
      <c r="CR7" s="191"/>
      <c r="CS7" s="191"/>
      <c r="CT7" s="191"/>
      <c r="CU7" s="191"/>
      <c r="CV7" s="191"/>
      <c r="CW7" s="191"/>
      <c r="CX7" s="191"/>
    </row>
    <row r="8" ht="61.5" customHeight="1">
      <c r="A8" s="187">
        <v>2.0</v>
      </c>
      <c r="B8" s="197" t="s">
        <v>308</v>
      </c>
      <c r="C8" s="198" t="s">
        <v>61</v>
      </c>
      <c r="D8" s="191"/>
      <c r="E8" s="177" t="b">
        <f t="shared" si="1"/>
        <v>1</v>
      </c>
      <c r="F8" s="191"/>
      <c r="G8" s="191"/>
      <c r="H8" s="191"/>
      <c r="I8" s="191"/>
      <c r="J8" s="191"/>
      <c r="K8" s="191"/>
      <c r="L8" s="191"/>
      <c r="M8" s="191"/>
      <c r="N8" s="191"/>
      <c r="O8" s="191"/>
      <c r="P8" s="191"/>
      <c r="Q8" s="191"/>
      <c r="R8" s="191"/>
      <c r="S8" s="191"/>
      <c r="T8" s="191"/>
      <c r="U8" s="191"/>
      <c r="V8" s="191"/>
      <c r="W8" s="191"/>
      <c r="X8" s="191"/>
      <c r="Y8" s="191"/>
      <c r="Z8" s="191"/>
      <c r="AA8" s="191"/>
      <c r="AB8" s="191"/>
      <c r="AC8" s="191"/>
      <c r="AD8" s="191"/>
      <c r="AE8" s="191"/>
      <c r="AF8" s="191"/>
      <c r="AG8" s="191"/>
      <c r="AH8" s="191"/>
      <c r="AI8" s="191"/>
      <c r="AJ8" s="191"/>
      <c r="AK8" s="191"/>
      <c r="AL8" s="191"/>
      <c r="AM8" s="191"/>
      <c r="AN8" s="191"/>
      <c r="AO8" s="191"/>
      <c r="AP8" s="191"/>
      <c r="AQ8" s="191"/>
      <c r="AR8" s="191"/>
      <c r="AS8" s="191"/>
      <c r="AT8" s="191"/>
      <c r="AU8" s="191"/>
      <c r="AV8" s="191"/>
      <c r="AW8" s="191"/>
      <c r="AX8" s="191"/>
      <c r="AY8" s="191"/>
      <c r="AZ8" s="191"/>
      <c r="BA8" s="191"/>
      <c r="BB8" s="191"/>
      <c r="BC8" s="191"/>
      <c r="BD8" s="191"/>
      <c r="BE8" s="191"/>
      <c r="BF8" s="191"/>
      <c r="BG8" s="191"/>
      <c r="BH8" s="191"/>
      <c r="BI8" s="191"/>
      <c r="BJ8" s="191"/>
      <c r="BK8" s="191"/>
      <c r="BL8" s="191"/>
      <c r="BM8" s="191"/>
      <c r="BN8" s="191"/>
      <c r="BO8" s="191"/>
      <c r="BP8" s="191"/>
      <c r="BQ8" s="191"/>
      <c r="BR8" s="191"/>
      <c r="BS8" s="191"/>
      <c r="BT8" s="191"/>
      <c r="BU8" s="191"/>
      <c r="BV8" s="191"/>
      <c r="BW8" s="191"/>
      <c r="BX8" s="191"/>
      <c r="BY8" s="191"/>
      <c r="BZ8" s="191"/>
      <c r="CA8" s="191"/>
      <c r="CB8" s="191"/>
      <c r="CC8" s="191"/>
      <c r="CD8" s="191"/>
      <c r="CE8" s="191"/>
      <c r="CF8" s="191"/>
      <c r="CG8" s="191"/>
      <c r="CH8" s="191"/>
      <c r="CI8" s="191"/>
      <c r="CJ8" s="191"/>
      <c r="CK8" s="191"/>
      <c r="CL8" s="191"/>
      <c r="CM8" s="191"/>
      <c r="CN8" s="191"/>
      <c r="CO8" s="191"/>
      <c r="CP8" s="191"/>
      <c r="CQ8" s="191"/>
      <c r="CR8" s="191"/>
      <c r="CS8" s="191"/>
      <c r="CT8" s="191"/>
      <c r="CU8" s="191"/>
      <c r="CV8" s="191"/>
      <c r="CW8" s="191"/>
      <c r="CX8" s="191"/>
    </row>
    <row r="9" ht="61.5" customHeight="1">
      <c r="A9" s="187">
        <v>3.0</v>
      </c>
      <c r="B9" s="199" t="s">
        <v>71</v>
      </c>
      <c r="C9" s="200" t="s">
        <v>73</v>
      </c>
      <c r="D9" s="191"/>
      <c r="E9" s="177" t="b">
        <f t="shared" si="1"/>
        <v>1</v>
      </c>
      <c r="F9" s="191"/>
      <c r="G9" s="191"/>
      <c r="H9" s="191"/>
      <c r="I9" s="191"/>
      <c r="J9" s="191"/>
      <c r="K9" s="191"/>
      <c r="L9" s="191"/>
      <c r="M9" s="191"/>
      <c r="N9" s="191"/>
      <c r="O9" s="191"/>
      <c r="P9" s="191"/>
      <c r="Q9" s="191"/>
      <c r="R9" s="191"/>
      <c r="S9" s="191"/>
      <c r="T9" s="191"/>
      <c r="U9" s="191"/>
      <c r="V9" s="191"/>
      <c r="W9" s="191"/>
      <c r="X9" s="191"/>
      <c r="Y9" s="191"/>
      <c r="Z9" s="191"/>
      <c r="AA9" s="191"/>
      <c r="AB9" s="191"/>
      <c r="AC9" s="191"/>
      <c r="AD9" s="191"/>
      <c r="AE9" s="191"/>
      <c r="AF9" s="191"/>
      <c r="AG9" s="191"/>
      <c r="AH9" s="191"/>
      <c r="AI9" s="191"/>
      <c r="AJ9" s="191"/>
      <c r="AK9" s="191"/>
      <c r="AL9" s="191"/>
      <c r="AM9" s="191"/>
      <c r="AN9" s="191"/>
      <c r="AO9" s="191"/>
      <c r="AP9" s="191"/>
      <c r="AQ9" s="191"/>
      <c r="AR9" s="191"/>
      <c r="AS9" s="191"/>
      <c r="AT9" s="191"/>
      <c r="AU9" s="191"/>
      <c r="AV9" s="191"/>
      <c r="AW9" s="191"/>
      <c r="AX9" s="191"/>
      <c r="AY9" s="191"/>
      <c r="AZ9" s="191"/>
      <c r="BA9" s="191"/>
      <c r="BB9" s="191"/>
      <c r="BC9" s="191"/>
      <c r="BD9" s="191"/>
      <c r="BE9" s="191"/>
      <c r="BF9" s="191"/>
      <c r="BG9" s="191"/>
      <c r="BH9" s="191"/>
      <c r="BI9" s="191"/>
      <c r="BJ9" s="191"/>
      <c r="BK9" s="191"/>
      <c r="BL9" s="191"/>
      <c r="BM9" s="191"/>
      <c r="BN9" s="191"/>
      <c r="BO9" s="191"/>
      <c r="BP9" s="191"/>
      <c r="BQ9" s="191"/>
      <c r="BR9" s="191"/>
      <c r="BS9" s="191"/>
      <c r="BT9" s="191"/>
      <c r="BU9" s="191"/>
      <c r="BV9" s="191"/>
      <c r="BW9" s="191"/>
      <c r="BX9" s="191"/>
      <c r="BY9" s="191"/>
      <c r="BZ9" s="191"/>
      <c r="CA9" s="191"/>
      <c r="CB9" s="191"/>
      <c r="CC9" s="191"/>
      <c r="CD9" s="191"/>
      <c r="CE9" s="191"/>
      <c r="CF9" s="191"/>
      <c r="CG9" s="191"/>
      <c r="CH9" s="191"/>
      <c r="CI9" s="191"/>
      <c r="CJ9" s="191"/>
      <c r="CK9" s="191"/>
      <c r="CL9" s="191"/>
      <c r="CM9" s="191"/>
      <c r="CN9" s="191"/>
      <c r="CO9" s="191"/>
      <c r="CP9" s="191"/>
      <c r="CQ9" s="191"/>
      <c r="CR9" s="191"/>
      <c r="CS9" s="191"/>
      <c r="CT9" s="191"/>
      <c r="CU9" s="191"/>
      <c r="CV9" s="191"/>
      <c r="CW9" s="191"/>
      <c r="CX9" s="191"/>
    </row>
    <row r="10" ht="61.5" customHeight="1">
      <c r="A10" s="187">
        <v>4.0</v>
      </c>
      <c r="B10" s="199" t="s">
        <v>78</v>
      </c>
      <c r="C10" s="200" t="s">
        <v>80</v>
      </c>
      <c r="D10" s="191"/>
      <c r="E10" s="177" t="b">
        <f t="shared" si="1"/>
        <v>1</v>
      </c>
      <c r="F10" s="191"/>
      <c r="G10" s="191"/>
      <c r="H10" s="191"/>
      <c r="I10" s="191"/>
      <c r="J10" s="191"/>
      <c r="K10" s="191"/>
      <c r="L10" s="191"/>
      <c r="M10" s="191"/>
      <c r="N10" s="191"/>
      <c r="O10" s="191"/>
      <c r="P10" s="191"/>
      <c r="Q10" s="191"/>
      <c r="R10" s="191"/>
      <c r="S10" s="191"/>
      <c r="T10" s="191"/>
      <c r="U10" s="191"/>
      <c r="V10" s="191"/>
      <c r="W10" s="191"/>
      <c r="X10" s="191"/>
      <c r="Y10" s="191"/>
      <c r="Z10" s="191"/>
      <c r="AA10" s="191"/>
      <c r="AB10" s="191"/>
      <c r="AC10" s="191"/>
      <c r="AD10" s="191"/>
      <c r="AE10" s="191"/>
      <c r="AF10" s="191"/>
      <c r="AG10" s="191"/>
      <c r="AH10" s="191"/>
      <c r="AI10" s="191"/>
      <c r="AJ10" s="191"/>
      <c r="AK10" s="191"/>
      <c r="AL10" s="191"/>
      <c r="AM10" s="191"/>
      <c r="AN10" s="191"/>
      <c r="AO10" s="191"/>
      <c r="AP10" s="191"/>
      <c r="AQ10" s="191"/>
      <c r="AR10" s="191"/>
      <c r="AS10" s="191"/>
      <c r="AT10" s="191"/>
      <c r="AU10" s="191"/>
      <c r="AV10" s="191"/>
      <c r="AW10" s="191"/>
      <c r="AX10" s="191"/>
      <c r="AY10" s="191"/>
      <c r="AZ10" s="191"/>
      <c r="BA10" s="191"/>
      <c r="BB10" s="191"/>
      <c r="BC10" s="191"/>
      <c r="BD10" s="191"/>
      <c r="BE10" s="191"/>
      <c r="BF10" s="191"/>
      <c r="BG10" s="191"/>
      <c r="BH10" s="191"/>
      <c r="BI10" s="191"/>
      <c r="BJ10" s="191"/>
      <c r="BK10" s="191"/>
      <c r="BL10" s="191"/>
      <c r="BM10" s="191"/>
      <c r="BN10" s="191"/>
      <c r="BO10" s="191"/>
      <c r="BP10" s="191"/>
      <c r="BQ10" s="191"/>
      <c r="BR10" s="191"/>
      <c r="BS10" s="191"/>
      <c r="BT10" s="191"/>
      <c r="BU10" s="191"/>
      <c r="BV10" s="191"/>
      <c r="BW10" s="191"/>
      <c r="BX10" s="191"/>
      <c r="BY10" s="191"/>
      <c r="BZ10" s="191"/>
      <c r="CA10" s="191"/>
      <c r="CB10" s="191"/>
      <c r="CC10" s="191"/>
      <c r="CD10" s="191"/>
      <c r="CE10" s="191"/>
      <c r="CF10" s="191"/>
      <c r="CG10" s="191"/>
      <c r="CH10" s="191"/>
      <c r="CI10" s="191"/>
      <c r="CJ10" s="191"/>
      <c r="CK10" s="191"/>
      <c r="CL10" s="191"/>
      <c r="CM10" s="191"/>
      <c r="CN10" s="191"/>
      <c r="CO10" s="191"/>
      <c r="CP10" s="191"/>
      <c r="CQ10" s="191"/>
      <c r="CR10" s="191"/>
      <c r="CS10" s="191"/>
      <c r="CT10" s="191"/>
      <c r="CU10" s="191"/>
      <c r="CV10" s="191"/>
      <c r="CW10" s="191"/>
      <c r="CX10" s="191"/>
    </row>
    <row r="11" ht="61.5" customHeight="1">
      <c r="A11" s="187">
        <v>5.0</v>
      </c>
      <c r="B11" s="199" t="s">
        <v>85</v>
      </c>
      <c r="C11" s="200" t="s">
        <v>88</v>
      </c>
      <c r="D11" s="191"/>
      <c r="E11" s="177" t="b">
        <f t="shared" si="1"/>
        <v>1</v>
      </c>
      <c r="F11" s="191"/>
      <c r="G11" s="191"/>
      <c r="H11" s="191"/>
      <c r="I11" s="191"/>
      <c r="J11" s="191"/>
      <c r="K11" s="191"/>
      <c r="L11" s="191"/>
      <c r="M11" s="191"/>
      <c r="N11" s="191"/>
      <c r="O11" s="191"/>
      <c r="P11" s="191"/>
      <c r="Q11" s="191"/>
      <c r="R11" s="191"/>
      <c r="S11" s="191"/>
      <c r="T11" s="191"/>
      <c r="U11" s="191"/>
      <c r="V11" s="191"/>
      <c r="W11" s="191"/>
      <c r="X11" s="191"/>
      <c r="Y11" s="191"/>
      <c r="Z11" s="191"/>
      <c r="AA11" s="191"/>
      <c r="AB11" s="191"/>
      <c r="AC11" s="191"/>
      <c r="AD11" s="191"/>
      <c r="AE11" s="191"/>
      <c r="AF11" s="191"/>
      <c r="AG11" s="191"/>
      <c r="AH11" s="191"/>
      <c r="AI11" s="191"/>
      <c r="AJ11" s="191"/>
      <c r="AK11" s="191"/>
      <c r="AL11" s="191"/>
      <c r="AM11" s="191"/>
      <c r="AN11" s="191"/>
      <c r="AO11" s="191"/>
      <c r="AP11" s="191"/>
      <c r="AQ11" s="191"/>
      <c r="AR11" s="191"/>
      <c r="AS11" s="191"/>
      <c r="AT11" s="191"/>
      <c r="AU11" s="191"/>
      <c r="AV11" s="191"/>
      <c r="AW11" s="191"/>
      <c r="AX11" s="191"/>
      <c r="AY11" s="191"/>
      <c r="AZ11" s="191"/>
      <c r="BA11" s="191"/>
      <c r="BB11" s="191"/>
      <c r="BC11" s="191"/>
      <c r="BD11" s="191"/>
      <c r="BE11" s="191"/>
      <c r="BF11" s="191"/>
      <c r="BG11" s="191"/>
      <c r="BH11" s="191"/>
      <c r="BI11" s="191"/>
      <c r="BJ11" s="191"/>
      <c r="BK11" s="191"/>
      <c r="BL11" s="191"/>
      <c r="BM11" s="191"/>
      <c r="BN11" s="191"/>
      <c r="BO11" s="191"/>
      <c r="BP11" s="191"/>
      <c r="BQ11" s="191"/>
      <c r="BR11" s="191"/>
      <c r="BS11" s="191"/>
      <c r="BT11" s="191"/>
      <c r="BU11" s="191"/>
      <c r="BV11" s="191"/>
      <c r="BW11" s="191"/>
      <c r="BX11" s="191"/>
      <c r="BY11" s="191"/>
      <c r="BZ11" s="191"/>
      <c r="CA11" s="191"/>
      <c r="CB11" s="191"/>
      <c r="CC11" s="191"/>
      <c r="CD11" s="191"/>
      <c r="CE11" s="191"/>
      <c r="CF11" s="191"/>
      <c r="CG11" s="191"/>
      <c r="CH11" s="191"/>
      <c r="CI11" s="191"/>
      <c r="CJ11" s="191"/>
      <c r="CK11" s="191"/>
      <c r="CL11" s="191"/>
      <c r="CM11" s="191"/>
      <c r="CN11" s="191"/>
      <c r="CO11" s="191"/>
      <c r="CP11" s="191"/>
      <c r="CQ11" s="191"/>
      <c r="CR11" s="191"/>
      <c r="CS11" s="191"/>
      <c r="CT11" s="191"/>
      <c r="CU11" s="191"/>
      <c r="CV11" s="191"/>
      <c r="CW11" s="191"/>
      <c r="CX11" s="191"/>
    </row>
    <row r="12" ht="61.5" customHeight="1">
      <c r="A12" s="187">
        <v>6.0</v>
      </c>
      <c r="B12" s="199" t="s">
        <v>92</v>
      </c>
      <c r="C12" s="200" t="s">
        <v>94</v>
      </c>
      <c r="D12" s="191"/>
      <c r="E12" s="177" t="b">
        <f t="shared" si="1"/>
        <v>1</v>
      </c>
      <c r="F12" s="191"/>
      <c r="G12" s="191"/>
      <c r="H12" s="191"/>
      <c r="I12" s="191"/>
      <c r="J12" s="191"/>
      <c r="K12" s="191"/>
      <c r="L12" s="191"/>
      <c r="M12" s="191"/>
      <c r="N12" s="191"/>
      <c r="O12" s="191"/>
      <c r="P12" s="191"/>
      <c r="Q12" s="191"/>
      <c r="R12" s="191"/>
      <c r="S12" s="191"/>
      <c r="T12" s="191"/>
      <c r="U12" s="191"/>
      <c r="V12" s="191"/>
      <c r="W12" s="191"/>
      <c r="X12" s="191"/>
      <c r="Y12" s="191"/>
      <c r="Z12" s="191"/>
      <c r="AA12" s="191"/>
      <c r="AB12" s="191"/>
      <c r="AC12" s="191"/>
      <c r="AD12" s="191"/>
      <c r="AE12" s="191"/>
      <c r="AF12" s="191"/>
      <c r="AG12" s="191"/>
      <c r="AH12" s="191"/>
      <c r="AI12" s="191"/>
      <c r="AJ12" s="191"/>
      <c r="AK12" s="191"/>
      <c r="AL12" s="191"/>
      <c r="AM12" s="191"/>
      <c r="AN12" s="191"/>
      <c r="AO12" s="191"/>
      <c r="AP12" s="191"/>
      <c r="AQ12" s="191"/>
      <c r="AR12" s="191"/>
      <c r="AS12" s="191"/>
      <c r="AT12" s="191"/>
      <c r="AU12" s="191"/>
      <c r="AV12" s="191"/>
      <c r="AW12" s="191"/>
      <c r="AX12" s="191"/>
      <c r="AY12" s="191"/>
      <c r="AZ12" s="191"/>
      <c r="BA12" s="191"/>
      <c r="BB12" s="191"/>
      <c r="BC12" s="191"/>
      <c r="BD12" s="191"/>
      <c r="BE12" s="191"/>
      <c r="BF12" s="191"/>
      <c r="BG12" s="191"/>
      <c r="BH12" s="191"/>
      <c r="BI12" s="191"/>
      <c r="BJ12" s="191"/>
      <c r="BK12" s="191"/>
      <c r="BL12" s="191"/>
      <c r="BM12" s="191"/>
      <c r="BN12" s="191"/>
      <c r="BO12" s="191"/>
      <c r="BP12" s="191"/>
      <c r="BQ12" s="191"/>
      <c r="BR12" s="191"/>
      <c r="BS12" s="191"/>
      <c r="BT12" s="191"/>
      <c r="BU12" s="191"/>
      <c r="BV12" s="191"/>
      <c r="BW12" s="191"/>
      <c r="BX12" s="191"/>
      <c r="BY12" s="191"/>
      <c r="BZ12" s="191"/>
      <c r="CA12" s="191"/>
      <c r="CB12" s="191"/>
      <c r="CC12" s="191"/>
      <c r="CD12" s="191"/>
      <c r="CE12" s="191"/>
      <c r="CF12" s="191"/>
      <c r="CG12" s="191"/>
      <c r="CH12" s="191"/>
      <c r="CI12" s="191"/>
      <c r="CJ12" s="191"/>
      <c r="CK12" s="191"/>
      <c r="CL12" s="191"/>
      <c r="CM12" s="191"/>
      <c r="CN12" s="191"/>
      <c r="CO12" s="191"/>
      <c r="CP12" s="191"/>
      <c r="CQ12" s="191"/>
      <c r="CR12" s="191"/>
      <c r="CS12" s="191"/>
      <c r="CT12" s="191"/>
      <c r="CU12" s="191"/>
      <c r="CV12" s="191"/>
      <c r="CW12" s="191"/>
      <c r="CX12" s="191"/>
    </row>
    <row r="13" ht="61.5" customHeight="1">
      <c r="A13" s="187">
        <v>7.0</v>
      </c>
      <c r="B13" s="199" t="s">
        <v>99</v>
      </c>
      <c r="C13" s="200" t="s">
        <v>103</v>
      </c>
      <c r="D13" s="191"/>
      <c r="E13" s="177" t="b">
        <f t="shared" si="1"/>
        <v>1</v>
      </c>
      <c r="F13" s="191"/>
      <c r="G13" s="191"/>
      <c r="H13" s="191"/>
      <c r="I13" s="191"/>
      <c r="J13" s="191"/>
      <c r="K13" s="191"/>
      <c r="L13" s="191"/>
      <c r="M13" s="191"/>
      <c r="N13" s="191"/>
      <c r="O13" s="191"/>
      <c r="P13" s="191"/>
      <c r="Q13" s="191"/>
      <c r="R13" s="191"/>
      <c r="S13" s="191"/>
      <c r="T13" s="191"/>
      <c r="U13" s="191"/>
      <c r="V13" s="191"/>
      <c r="W13" s="191"/>
      <c r="X13" s="191"/>
      <c r="Y13" s="191"/>
      <c r="Z13" s="191"/>
      <c r="AA13" s="191"/>
      <c r="AB13" s="191"/>
      <c r="AC13" s="191"/>
      <c r="AD13" s="191"/>
      <c r="AE13" s="191"/>
      <c r="AF13" s="191"/>
      <c r="AG13" s="191"/>
      <c r="AH13" s="191"/>
      <c r="AI13" s="191"/>
      <c r="AJ13" s="191"/>
      <c r="AK13" s="191"/>
      <c r="AL13" s="191"/>
      <c r="AM13" s="191"/>
      <c r="AN13" s="191"/>
      <c r="AO13" s="191"/>
      <c r="AP13" s="191"/>
      <c r="AQ13" s="191"/>
      <c r="AR13" s="191"/>
      <c r="AS13" s="191"/>
      <c r="AT13" s="191"/>
      <c r="AU13" s="191"/>
      <c r="AV13" s="191"/>
      <c r="AW13" s="191"/>
      <c r="AX13" s="191"/>
      <c r="AY13" s="191"/>
      <c r="AZ13" s="191"/>
      <c r="BA13" s="191"/>
      <c r="BB13" s="191"/>
      <c r="BC13" s="191"/>
      <c r="BD13" s="191"/>
      <c r="BE13" s="191"/>
      <c r="BF13" s="191"/>
      <c r="BG13" s="191"/>
      <c r="BH13" s="191"/>
      <c r="BI13" s="191"/>
      <c r="BJ13" s="191"/>
      <c r="BK13" s="191"/>
      <c r="BL13" s="191"/>
      <c r="BM13" s="191"/>
      <c r="BN13" s="191"/>
      <c r="BO13" s="191"/>
      <c r="BP13" s="191"/>
      <c r="BQ13" s="191"/>
      <c r="BR13" s="191"/>
      <c r="BS13" s="191"/>
      <c r="BT13" s="191"/>
      <c r="BU13" s="191"/>
      <c r="BV13" s="191"/>
      <c r="BW13" s="191"/>
      <c r="BX13" s="191"/>
      <c r="BY13" s="191"/>
      <c r="BZ13" s="191"/>
      <c r="CA13" s="191"/>
      <c r="CB13" s="191"/>
      <c r="CC13" s="191"/>
      <c r="CD13" s="191"/>
      <c r="CE13" s="191"/>
      <c r="CF13" s="191"/>
      <c r="CG13" s="191"/>
      <c r="CH13" s="191"/>
      <c r="CI13" s="191"/>
      <c r="CJ13" s="191"/>
      <c r="CK13" s="191"/>
      <c r="CL13" s="191"/>
      <c r="CM13" s="191"/>
      <c r="CN13" s="191"/>
      <c r="CO13" s="191"/>
      <c r="CP13" s="191"/>
      <c r="CQ13" s="191"/>
      <c r="CR13" s="191"/>
      <c r="CS13" s="191"/>
      <c r="CT13" s="191"/>
      <c r="CU13" s="191"/>
      <c r="CV13" s="191"/>
      <c r="CW13" s="191"/>
      <c r="CX13" s="191"/>
    </row>
    <row r="14" ht="61.5" customHeight="1">
      <c r="A14" s="187">
        <v>8.0</v>
      </c>
      <c r="B14" s="199" t="s">
        <v>106</v>
      </c>
      <c r="C14" s="200" t="s">
        <v>109</v>
      </c>
      <c r="D14" s="191"/>
      <c r="E14" s="177" t="b">
        <f t="shared" si="1"/>
        <v>1</v>
      </c>
      <c r="F14" s="191"/>
      <c r="G14" s="191"/>
      <c r="H14" s="191"/>
      <c r="I14" s="191"/>
      <c r="J14" s="191"/>
      <c r="K14" s="191"/>
      <c r="L14" s="191"/>
      <c r="M14" s="191"/>
      <c r="N14" s="191"/>
      <c r="O14" s="191"/>
      <c r="P14" s="191"/>
      <c r="Q14" s="191"/>
      <c r="R14" s="191"/>
      <c r="S14" s="191"/>
      <c r="T14" s="191"/>
      <c r="U14" s="191"/>
      <c r="V14" s="191"/>
      <c r="W14" s="191"/>
      <c r="X14" s="191"/>
      <c r="Y14" s="191"/>
      <c r="Z14" s="191"/>
      <c r="AA14" s="191"/>
      <c r="AB14" s="191"/>
      <c r="AC14" s="191"/>
      <c r="AD14" s="191"/>
      <c r="AE14" s="191"/>
      <c r="AF14" s="191"/>
      <c r="AG14" s="191"/>
      <c r="AH14" s="191"/>
      <c r="AI14" s="191"/>
      <c r="AJ14" s="191"/>
      <c r="AK14" s="191"/>
      <c r="AL14" s="191"/>
      <c r="AM14" s="191"/>
      <c r="AN14" s="191"/>
      <c r="AO14" s="191"/>
      <c r="AP14" s="191"/>
      <c r="AQ14" s="191"/>
      <c r="AR14" s="191"/>
      <c r="AS14" s="191"/>
      <c r="AT14" s="191"/>
      <c r="AU14" s="191"/>
      <c r="AV14" s="191"/>
      <c r="AW14" s="191"/>
      <c r="AX14" s="191"/>
      <c r="AY14" s="191"/>
      <c r="AZ14" s="191"/>
      <c r="BA14" s="191"/>
      <c r="BB14" s="191"/>
      <c r="BC14" s="191"/>
      <c r="BD14" s="191"/>
      <c r="BE14" s="191"/>
      <c r="BF14" s="191"/>
      <c r="BG14" s="191"/>
      <c r="BH14" s="191"/>
      <c r="BI14" s="191"/>
      <c r="BJ14" s="191"/>
      <c r="BK14" s="191"/>
      <c r="BL14" s="191"/>
      <c r="BM14" s="191"/>
      <c r="BN14" s="191"/>
      <c r="BO14" s="191"/>
      <c r="BP14" s="191"/>
      <c r="BQ14" s="191"/>
      <c r="BR14" s="191"/>
      <c r="BS14" s="191"/>
      <c r="BT14" s="191"/>
      <c r="BU14" s="191"/>
      <c r="BV14" s="191"/>
      <c r="BW14" s="191"/>
      <c r="BX14" s="191"/>
      <c r="BY14" s="191"/>
      <c r="BZ14" s="191"/>
      <c r="CA14" s="191"/>
      <c r="CB14" s="191"/>
      <c r="CC14" s="191"/>
      <c r="CD14" s="191"/>
      <c r="CE14" s="191"/>
      <c r="CF14" s="191"/>
      <c r="CG14" s="191"/>
      <c r="CH14" s="191"/>
      <c r="CI14" s="191"/>
      <c r="CJ14" s="191"/>
      <c r="CK14" s="191"/>
      <c r="CL14" s="191"/>
      <c r="CM14" s="191"/>
      <c r="CN14" s="191"/>
      <c r="CO14" s="191"/>
      <c r="CP14" s="191"/>
      <c r="CQ14" s="191"/>
      <c r="CR14" s="191"/>
      <c r="CS14" s="191"/>
      <c r="CT14" s="191"/>
      <c r="CU14" s="191"/>
      <c r="CV14" s="191"/>
      <c r="CW14" s="191"/>
      <c r="CX14" s="191"/>
    </row>
    <row r="15" ht="61.5" customHeight="1">
      <c r="A15" s="187">
        <v>9.0</v>
      </c>
      <c r="B15" s="199" t="s">
        <v>114</v>
      </c>
      <c r="C15" s="200" t="s">
        <v>116</v>
      </c>
      <c r="D15" s="191"/>
      <c r="E15" s="177" t="b">
        <f t="shared" si="1"/>
        <v>1</v>
      </c>
      <c r="F15" s="191"/>
      <c r="G15" s="191"/>
      <c r="H15" s="191"/>
      <c r="I15" s="191"/>
      <c r="J15" s="191"/>
      <c r="K15" s="191"/>
      <c r="L15" s="191"/>
      <c r="M15" s="191"/>
      <c r="N15" s="191"/>
      <c r="O15" s="191"/>
      <c r="P15" s="191"/>
      <c r="Q15" s="191"/>
      <c r="R15" s="191"/>
      <c r="S15" s="191"/>
      <c r="T15" s="191"/>
      <c r="U15" s="191"/>
      <c r="V15" s="191"/>
      <c r="W15" s="191"/>
      <c r="X15" s="191"/>
      <c r="Y15" s="191"/>
      <c r="Z15" s="191"/>
      <c r="AA15" s="191"/>
      <c r="AB15" s="191"/>
      <c r="AC15" s="191"/>
      <c r="AD15" s="191"/>
      <c r="AE15" s="191"/>
      <c r="AF15" s="191"/>
      <c r="AG15" s="191"/>
      <c r="AH15" s="191"/>
      <c r="AI15" s="191"/>
      <c r="AJ15" s="191"/>
      <c r="AK15" s="191"/>
      <c r="AL15" s="191"/>
      <c r="AM15" s="191"/>
      <c r="AN15" s="191"/>
      <c r="AO15" s="191"/>
      <c r="AP15" s="191"/>
      <c r="AQ15" s="191"/>
      <c r="AR15" s="191"/>
      <c r="AS15" s="191"/>
      <c r="AT15" s="191"/>
      <c r="AU15" s="191"/>
      <c r="AV15" s="191"/>
      <c r="AW15" s="191"/>
      <c r="AX15" s="191"/>
      <c r="AY15" s="191"/>
      <c r="AZ15" s="191"/>
      <c r="BA15" s="191"/>
      <c r="BB15" s="191"/>
      <c r="BC15" s="191"/>
      <c r="BD15" s="191"/>
      <c r="BE15" s="191"/>
      <c r="BF15" s="191"/>
      <c r="BG15" s="191"/>
      <c r="BH15" s="191"/>
      <c r="BI15" s="191"/>
      <c r="BJ15" s="191"/>
      <c r="BK15" s="191"/>
      <c r="BL15" s="191"/>
      <c r="BM15" s="191"/>
      <c r="BN15" s="191"/>
      <c r="BO15" s="191"/>
      <c r="BP15" s="191"/>
      <c r="BQ15" s="191"/>
      <c r="BR15" s="191"/>
      <c r="BS15" s="191"/>
      <c r="BT15" s="191"/>
      <c r="BU15" s="191"/>
      <c r="BV15" s="191"/>
      <c r="BW15" s="191"/>
      <c r="BX15" s="191"/>
      <c r="BY15" s="191"/>
      <c r="BZ15" s="191"/>
      <c r="CA15" s="191"/>
      <c r="CB15" s="191"/>
      <c r="CC15" s="191"/>
      <c r="CD15" s="191"/>
      <c r="CE15" s="191"/>
      <c r="CF15" s="191"/>
      <c r="CG15" s="191"/>
      <c r="CH15" s="191"/>
      <c r="CI15" s="191"/>
      <c r="CJ15" s="191"/>
      <c r="CK15" s="191"/>
      <c r="CL15" s="191"/>
      <c r="CM15" s="191"/>
      <c r="CN15" s="191"/>
      <c r="CO15" s="191"/>
      <c r="CP15" s="191"/>
      <c r="CQ15" s="191"/>
      <c r="CR15" s="191"/>
      <c r="CS15" s="191"/>
      <c r="CT15" s="191"/>
      <c r="CU15" s="191"/>
      <c r="CV15" s="191"/>
      <c r="CW15" s="191"/>
      <c r="CX15" s="191"/>
    </row>
    <row r="16" ht="61.5" customHeight="1">
      <c r="A16" s="187">
        <v>10.0</v>
      </c>
      <c r="B16" s="199" t="s">
        <v>121</v>
      </c>
      <c r="C16" s="200" t="s">
        <v>124</v>
      </c>
      <c r="D16" s="191"/>
      <c r="E16" s="177" t="b">
        <f t="shared" si="1"/>
        <v>1</v>
      </c>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c r="AP16" s="191"/>
      <c r="AQ16" s="191"/>
      <c r="AR16" s="191"/>
      <c r="AS16" s="191"/>
      <c r="AT16" s="191"/>
      <c r="AU16" s="191"/>
      <c r="AV16" s="191"/>
      <c r="AW16" s="191"/>
      <c r="AX16" s="191"/>
      <c r="AY16" s="191"/>
      <c r="AZ16" s="191"/>
      <c r="BA16" s="191"/>
      <c r="BB16" s="191"/>
      <c r="BC16" s="191"/>
      <c r="BD16" s="191"/>
      <c r="BE16" s="191"/>
      <c r="BF16" s="191"/>
      <c r="BG16" s="191"/>
      <c r="BH16" s="191"/>
      <c r="BI16" s="191"/>
      <c r="BJ16" s="191"/>
      <c r="BK16" s="191"/>
      <c r="BL16" s="191"/>
      <c r="BM16" s="191"/>
      <c r="BN16" s="191"/>
      <c r="BO16" s="191"/>
      <c r="BP16" s="191"/>
      <c r="BQ16" s="191"/>
      <c r="BR16" s="191"/>
      <c r="BS16" s="191"/>
      <c r="BT16" s="191"/>
      <c r="BU16" s="191"/>
      <c r="BV16" s="191"/>
      <c r="BW16" s="191"/>
      <c r="BX16" s="191"/>
      <c r="BY16" s="191"/>
      <c r="BZ16" s="191"/>
      <c r="CA16" s="191"/>
      <c r="CB16" s="191"/>
      <c r="CC16" s="191"/>
      <c r="CD16" s="191"/>
      <c r="CE16" s="191"/>
      <c r="CF16" s="191"/>
      <c r="CG16" s="191"/>
      <c r="CH16" s="191"/>
      <c r="CI16" s="191"/>
      <c r="CJ16" s="191"/>
      <c r="CK16" s="191"/>
      <c r="CL16" s="191"/>
      <c r="CM16" s="191"/>
      <c r="CN16" s="191"/>
      <c r="CO16" s="191"/>
      <c r="CP16" s="191"/>
      <c r="CQ16" s="191"/>
      <c r="CR16" s="191"/>
      <c r="CS16" s="191"/>
      <c r="CT16" s="191"/>
      <c r="CU16" s="191"/>
      <c r="CV16" s="191"/>
      <c r="CW16" s="191"/>
      <c r="CX16" s="191"/>
    </row>
    <row r="17" ht="61.5" customHeight="1">
      <c r="A17" s="187">
        <v>11.0</v>
      </c>
      <c r="B17" s="201" t="s">
        <v>129</v>
      </c>
      <c r="C17" s="200" t="s">
        <v>131</v>
      </c>
      <c r="D17" s="191"/>
      <c r="E17" s="177" t="b">
        <f t="shared" si="1"/>
        <v>1</v>
      </c>
      <c r="F17" s="191"/>
      <c r="G17" s="191"/>
      <c r="H17" s="191"/>
      <c r="I17" s="191"/>
      <c r="J17" s="191"/>
      <c r="K17" s="191"/>
      <c r="L17" s="191"/>
      <c r="M17" s="191"/>
      <c r="N17" s="191"/>
      <c r="O17" s="191"/>
      <c r="P17" s="191"/>
      <c r="Q17" s="191"/>
      <c r="R17" s="191"/>
      <c r="S17" s="191"/>
      <c r="T17" s="191"/>
      <c r="U17" s="191"/>
      <c r="V17" s="191"/>
      <c r="W17" s="191"/>
      <c r="X17" s="191"/>
      <c r="Y17" s="191"/>
      <c r="Z17" s="191"/>
      <c r="AA17" s="191"/>
      <c r="AB17" s="191"/>
      <c r="AC17" s="191"/>
      <c r="AD17" s="191"/>
      <c r="AE17" s="191"/>
      <c r="AF17" s="191"/>
      <c r="AG17" s="191"/>
      <c r="AH17" s="191"/>
      <c r="AI17" s="191"/>
      <c r="AJ17" s="191"/>
      <c r="AK17" s="191"/>
      <c r="AL17" s="191"/>
      <c r="AM17" s="191"/>
      <c r="AN17" s="191"/>
      <c r="AO17" s="191"/>
      <c r="AP17" s="191"/>
      <c r="AQ17" s="191"/>
      <c r="AR17" s="191"/>
      <c r="AS17" s="191"/>
      <c r="AT17" s="191"/>
      <c r="AU17" s="191"/>
      <c r="AV17" s="191"/>
      <c r="AW17" s="191"/>
      <c r="AX17" s="191"/>
      <c r="AY17" s="191"/>
      <c r="AZ17" s="191"/>
      <c r="BA17" s="191"/>
      <c r="BB17" s="191"/>
      <c r="BC17" s="191"/>
      <c r="BD17" s="191"/>
      <c r="BE17" s="191"/>
      <c r="BF17" s="191"/>
      <c r="BG17" s="191"/>
      <c r="BH17" s="191"/>
      <c r="BI17" s="191"/>
      <c r="BJ17" s="191"/>
      <c r="BK17" s="191"/>
      <c r="BL17" s="191"/>
      <c r="BM17" s="191"/>
      <c r="BN17" s="191"/>
      <c r="BO17" s="191"/>
      <c r="BP17" s="191"/>
      <c r="BQ17" s="191"/>
      <c r="BR17" s="191"/>
      <c r="BS17" s="191"/>
      <c r="BT17" s="191"/>
      <c r="BU17" s="191"/>
      <c r="BV17" s="191"/>
      <c r="BW17" s="191"/>
      <c r="BX17" s="191"/>
      <c r="BY17" s="191"/>
      <c r="BZ17" s="191"/>
      <c r="CA17" s="191"/>
      <c r="CB17" s="191"/>
      <c r="CC17" s="191"/>
      <c r="CD17" s="191"/>
      <c r="CE17" s="191"/>
      <c r="CF17" s="191"/>
      <c r="CG17" s="191"/>
      <c r="CH17" s="191"/>
      <c r="CI17" s="191"/>
      <c r="CJ17" s="191"/>
      <c r="CK17" s="191"/>
      <c r="CL17" s="191"/>
      <c r="CM17" s="191"/>
      <c r="CN17" s="191"/>
      <c r="CO17" s="191"/>
      <c r="CP17" s="191"/>
      <c r="CQ17" s="191"/>
      <c r="CR17" s="191"/>
      <c r="CS17" s="191"/>
      <c r="CT17" s="191"/>
      <c r="CU17" s="191"/>
      <c r="CV17" s="191"/>
      <c r="CW17" s="191"/>
      <c r="CX17" s="191"/>
    </row>
    <row r="18" ht="61.5" customHeight="1">
      <c r="A18" s="187">
        <v>12.0</v>
      </c>
      <c r="B18" s="199" t="s">
        <v>136</v>
      </c>
      <c r="C18" s="200" t="s">
        <v>138</v>
      </c>
      <c r="D18" s="191"/>
      <c r="E18" s="177" t="b">
        <f t="shared" si="1"/>
        <v>1</v>
      </c>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1"/>
      <c r="AR18" s="191"/>
      <c r="AS18" s="191"/>
      <c r="AT18" s="191"/>
      <c r="AU18" s="191"/>
      <c r="AV18" s="191"/>
      <c r="AW18" s="191"/>
      <c r="AX18" s="191"/>
      <c r="AY18" s="191"/>
      <c r="AZ18" s="191"/>
      <c r="BA18" s="191"/>
      <c r="BB18" s="191"/>
      <c r="BC18" s="191"/>
      <c r="BD18" s="191"/>
      <c r="BE18" s="191"/>
      <c r="BF18" s="191"/>
      <c r="BG18" s="191"/>
      <c r="BH18" s="191"/>
      <c r="BI18" s="191"/>
      <c r="BJ18" s="191"/>
      <c r="BK18" s="191"/>
      <c r="BL18" s="191"/>
      <c r="BM18" s="191"/>
      <c r="BN18" s="191"/>
      <c r="BO18" s="191"/>
      <c r="BP18" s="191"/>
      <c r="BQ18" s="191"/>
      <c r="BR18" s="191"/>
      <c r="BS18" s="191"/>
      <c r="BT18" s="191"/>
      <c r="BU18" s="191"/>
      <c r="BV18" s="191"/>
      <c r="BW18" s="191"/>
      <c r="BX18" s="191"/>
      <c r="BY18" s="191"/>
      <c r="BZ18" s="191"/>
      <c r="CA18" s="191"/>
      <c r="CB18" s="191"/>
      <c r="CC18" s="191"/>
      <c r="CD18" s="191"/>
      <c r="CE18" s="191"/>
      <c r="CF18" s="191"/>
      <c r="CG18" s="191"/>
      <c r="CH18" s="191"/>
      <c r="CI18" s="191"/>
      <c r="CJ18" s="191"/>
      <c r="CK18" s="191"/>
      <c r="CL18" s="191"/>
      <c r="CM18" s="191"/>
      <c r="CN18" s="191"/>
      <c r="CO18" s="191"/>
      <c r="CP18" s="191"/>
      <c r="CQ18" s="191"/>
      <c r="CR18" s="191"/>
      <c r="CS18" s="191"/>
      <c r="CT18" s="191"/>
      <c r="CU18" s="191"/>
      <c r="CV18" s="191"/>
      <c r="CW18" s="191"/>
      <c r="CX18" s="191"/>
    </row>
    <row r="19" ht="61.5" customHeight="1">
      <c r="A19" s="187">
        <v>13.0</v>
      </c>
      <c r="B19" s="199" t="s">
        <v>144</v>
      </c>
      <c r="C19" s="202" t="s">
        <v>148</v>
      </c>
      <c r="D19" s="191"/>
      <c r="E19" s="177" t="b">
        <f t="shared" si="1"/>
        <v>1</v>
      </c>
      <c r="F19" s="191"/>
      <c r="G19" s="191"/>
      <c r="H19" s="191"/>
      <c r="I19" s="191"/>
      <c r="J19" s="191"/>
      <c r="K19" s="191"/>
      <c r="L19" s="191"/>
      <c r="M19" s="191"/>
      <c r="N19" s="191"/>
      <c r="O19" s="191"/>
      <c r="P19" s="191"/>
      <c r="Q19" s="191"/>
      <c r="R19" s="191"/>
      <c r="S19" s="191"/>
      <c r="T19" s="191"/>
      <c r="U19" s="191"/>
      <c r="V19" s="191"/>
      <c r="W19" s="191"/>
      <c r="X19" s="191"/>
      <c r="Y19" s="191"/>
      <c r="Z19" s="191"/>
      <c r="AA19" s="191"/>
      <c r="AB19" s="191"/>
      <c r="AC19" s="191"/>
      <c r="AD19" s="191"/>
      <c r="AE19" s="191"/>
      <c r="AF19" s="191"/>
      <c r="AG19" s="191"/>
      <c r="AH19" s="191"/>
      <c r="AI19" s="191"/>
      <c r="AJ19" s="191"/>
      <c r="AK19" s="191"/>
      <c r="AL19" s="191"/>
      <c r="AM19" s="191"/>
      <c r="AN19" s="191"/>
      <c r="AO19" s="191"/>
      <c r="AP19" s="191"/>
      <c r="AQ19" s="191"/>
      <c r="AR19" s="191"/>
      <c r="AS19" s="191"/>
      <c r="AT19" s="191"/>
      <c r="AU19" s="191"/>
      <c r="AV19" s="191"/>
      <c r="AW19" s="191"/>
      <c r="AX19" s="191"/>
      <c r="AY19" s="191"/>
      <c r="AZ19" s="191"/>
      <c r="BA19" s="191"/>
      <c r="BB19" s="191"/>
      <c r="BC19" s="191"/>
      <c r="BD19" s="191"/>
      <c r="BE19" s="191"/>
      <c r="BF19" s="191"/>
      <c r="BG19" s="191"/>
      <c r="BH19" s="191"/>
      <c r="BI19" s="191"/>
      <c r="BJ19" s="191"/>
      <c r="BK19" s="191"/>
      <c r="BL19" s="191"/>
      <c r="BM19" s="191"/>
      <c r="BN19" s="191"/>
      <c r="BO19" s="191"/>
      <c r="BP19" s="191"/>
      <c r="BQ19" s="191"/>
      <c r="BR19" s="191"/>
      <c r="BS19" s="191"/>
      <c r="BT19" s="191"/>
      <c r="BU19" s="191"/>
      <c r="BV19" s="191"/>
      <c r="BW19" s="191"/>
      <c r="BX19" s="191"/>
      <c r="BY19" s="191"/>
      <c r="BZ19" s="191"/>
      <c r="CA19" s="191"/>
      <c r="CB19" s="191"/>
      <c r="CC19" s="191"/>
      <c r="CD19" s="191"/>
      <c r="CE19" s="191"/>
      <c r="CF19" s="191"/>
      <c r="CG19" s="191"/>
      <c r="CH19" s="191"/>
      <c r="CI19" s="191"/>
      <c r="CJ19" s="191"/>
      <c r="CK19" s="191"/>
      <c r="CL19" s="191"/>
      <c r="CM19" s="191"/>
      <c r="CN19" s="191"/>
      <c r="CO19" s="191"/>
      <c r="CP19" s="191"/>
      <c r="CQ19" s="191"/>
      <c r="CR19" s="191"/>
      <c r="CS19" s="191"/>
      <c r="CT19" s="191"/>
      <c r="CU19" s="191"/>
      <c r="CV19" s="191"/>
      <c r="CW19" s="191"/>
      <c r="CX19" s="191"/>
    </row>
    <row r="20" ht="61.5" customHeight="1">
      <c r="A20" s="187">
        <v>14.0</v>
      </c>
      <c r="B20" s="199" t="s">
        <v>151</v>
      </c>
      <c r="C20" s="200" t="s">
        <v>155</v>
      </c>
      <c r="D20" s="191"/>
      <c r="E20" s="177" t="b">
        <f t="shared" si="1"/>
        <v>1</v>
      </c>
      <c r="F20" s="191"/>
      <c r="G20" s="191"/>
      <c r="H20" s="191"/>
      <c r="I20" s="191"/>
      <c r="J20" s="191"/>
      <c r="K20" s="191"/>
      <c r="L20" s="191"/>
      <c r="M20" s="191"/>
      <c r="N20" s="191"/>
      <c r="O20" s="191"/>
      <c r="P20" s="191"/>
      <c r="Q20" s="191"/>
      <c r="R20" s="191"/>
      <c r="S20" s="191"/>
      <c r="T20" s="191"/>
      <c r="U20" s="191"/>
      <c r="V20" s="191"/>
      <c r="W20" s="191"/>
      <c r="X20" s="191"/>
      <c r="Y20" s="191"/>
      <c r="Z20" s="191"/>
      <c r="AA20" s="191"/>
      <c r="AB20" s="191"/>
      <c r="AC20" s="191"/>
      <c r="AD20" s="191"/>
      <c r="AE20" s="191"/>
      <c r="AF20" s="191"/>
      <c r="AG20" s="191"/>
      <c r="AH20" s="191"/>
      <c r="AI20" s="191"/>
      <c r="AJ20" s="191"/>
      <c r="AK20" s="191"/>
      <c r="AL20" s="191"/>
      <c r="AM20" s="191"/>
      <c r="AN20" s="191"/>
      <c r="AO20" s="191"/>
      <c r="AP20" s="191"/>
      <c r="AQ20" s="191"/>
      <c r="AR20" s="191"/>
      <c r="AS20" s="191"/>
      <c r="AT20" s="191"/>
      <c r="AU20" s="191"/>
      <c r="AV20" s="191"/>
      <c r="AW20" s="191"/>
      <c r="AX20" s="191"/>
      <c r="AY20" s="191"/>
      <c r="AZ20" s="191"/>
      <c r="BA20" s="191"/>
      <c r="BB20" s="191"/>
      <c r="BC20" s="191"/>
      <c r="BD20" s="191"/>
      <c r="BE20" s="191"/>
      <c r="BF20" s="191"/>
      <c r="BG20" s="191"/>
      <c r="BH20" s="191"/>
      <c r="BI20" s="191"/>
      <c r="BJ20" s="191"/>
      <c r="BK20" s="191"/>
      <c r="BL20" s="191"/>
      <c r="BM20" s="191"/>
      <c r="BN20" s="191"/>
      <c r="BO20" s="191"/>
      <c r="BP20" s="191"/>
      <c r="BQ20" s="191"/>
      <c r="BR20" s="191"/>
      <c r="BS20" s="191"/>
      <c r="BT20" s="191"/>
      <c r="BU20" s="191"/>
      <c r="BV20" s="191"/>
      <c r="BW20" s="191"/>
      <c r="BX20" s="191"/>
      <c r="BY20" s="191"/>
      <c r="BZ20" s="191"/>
      <c r="CA20" s="191"/>
      <c r="CB20" s="191"/>
      <c r="CC20" s="191"/>
      <c r="CD20" s="191"/>
      <c r="CE20" s="191"/>
      <c r="CF20" s="191"/>
      <c r="CG20" s="191"/>
      <c r="CH20" s="191"/>
      <c r="CI20" s="191"/>
      <c r="CJ20" s="191"/>
      <c r="CK20" s="191"/>
      <c r="CL20" s="191"/>
      <c r="CM20" s="191"/>
      <c r="CN20" s="191"/>
      <c r="CO20" s="191"/>
      <c r="CP20" s="191"/>
      <c r="CQ20" s="191"/>
      <c r="CR20" s="191"/>
      <c r="CS20" s="191"/>
      <c r="CT20" s="191"/>
      <c r="CU20" s="191"/>
      <c r="CV20" s="191"/>
      <c r="CW20" s="191"/>
      <c r="CX20" s="191"/>
    </row>
    <row r="21" ht="61.5" customHeight="1">
      <c r="A21" s="187">
        <v>15.0</v>
      </c>
      <c r="B21" s="199" t="s">
        <v>158</v>
      </c>
      <c r="C21" s="200" t="s">
        <v>160</v>
      </c>
      <c r="D21" s="191"/>
      <c r="E21" s="177" t="b">
        <f t="shared" si="1"/>
        <v>1</v>
      </c>
      <c r="F21" s="191"/>
      <c r="G21" s="191"/>
      <c r="H21" s="191"/>
      <c r="I21" s="191"/>
      <c r="J21" s="191"/>
      <c r="K21" s="191"/>
      <c r="L21" s="191"/>
      <c r="M21" s="191"/>
      <c r="N21" s="191"/>
      <c r="O21" s="191"/>
      <c r="P21" s="191"/>
      <c r="Q21" s="191"/>
      <c r="R21" s="191"/>
      <c r="S21" s="191"/>
      <c r="T21" s="191"/>
      <c r="U21" s="191"/>
      <c r="V21" s="191"/>
      <c r="W21" s="191"/>
      <c r="X21" s="191"/>
      <c r="Y21" s="191"/>
      <c r="Z21" s="191"/>
      <c r="AA21" s="191"/>
      <c r="AB21" s="191"/>
      <c r="AC21" s="191"/>
      <c r="AD21" s="191"/>
      <c r="AE21" s="191"/>
      <c r="AF21" s="191"/>
      <c r="AG21" s="191"/>
      <c r="AH21" s="191"/>
      <c r="AI21" s="191"/>
      <c r="AJ21" s="191"/>
      <c r="AK21" s="191"/>
      <c r="AL21" s="191"/>
      <c r="AM21" s="191"/>
      <c r="AN21" s="191"/>
      <c r="AO21" s="191"/>
      <c r="AP21" s="191"/>
      <c r="AQ21" s="191"/>
      <c r="AR21" s="191"/>
      <c r="AS21" s="191"/>
      <c r="AT21" s="191"/>
      <c r="AU21" s="191"/>
      <c r="AV21" s="191"/>
      <c r="AW21" s="191"/>
      <c r="AX21" s="191"/>
      <c r="AY21" s="191"/>
      <c r="AZ21" s="191"/>
      <c r="BA21" s="191"/>
      <c r="BB21" s="191"/>
      <c r="BC21" s="191"/>
      <c r="BD21" s="191"/>
      <c r="BE21" s="191"/>
      <c r="BF21" s="191"/>
      <c r="BG21" s="191"/>
      <c r="BH21" s="191"/>
      <c r="BI21" s="191"/>
      <c r="BJ21" s="191"/>
      <c r="BK21" s="191"/>
      <c r="BL21" s="191"/>
      <c r="BM21" s="191"/>
      <c r="BN21" s="191"/>
      <c r="BO21" s="191"/>
      <c r="BP21" s="191"/>
      <c r="BQ21" s="191"/>
      <c r="BR21" s="191"/>
      <c r="BS21" s="191"/>
      <c r="BT21" s="191"/>
      <c r="BU21" s="191"/>
      <c r="BV21" s="191"/>
      <c r="BW21" s="191"/>
      <c r="BX21" s="191"/>
      <c r="BY21" s="191"/>
      <c r="BZ21" s="191"/>
      <c r="CA21" s="191"/>
      <c r="CB21" s="191"/>
      <c r="CC21" s="191"/>
      <c r="CD21" s="191"/>
      <c r="CE21" s="191"/>
      <c r="CF21" s="191"/>
      <c r="CG21" s="191"/>
      <c r="CH21" s="191"/>
      <c r="CI21" s="191"/>
      <c r="CJ21" s="191"/>
      <c r="CK21" s="191"/>
      <c r="CL21" s="191"/>
      <c r="CM21" s="191"/>
      <c r="CN21" s="191"/>
      <c r="CO21" s="191"/>
      <c r="CP21" s="191"/>
      <c r="CQ21" s="191"/>
      <c r="CR21" s="191"/>
      <c r="CS21" s="191"/>
      <c r="CT21" s="191"/>
      <c r="CU21" s="191"/>
      <c r="CV21" s="191"/>
      <c r="CW21" s="191"/>
      <c r="CX21" s="191"/>
    </row>
    <row r="22" ht="61.5" customHeight="1">
      <c r="A22" s="187">
        <v>16.0</v>
      </c>
      <c r="B22" s="199" t="s">
        <v>309</v>
      </c>
      <c r="C22" s="200" t="s">
        <v>167</v>
      </c>
      <c r="D22" s="191"/>
      <c r="E22" s="177" t="b">
        <f t="shared" si="1"/>
        <v>1</v>
      </c>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c r="AW22" s="191"/>
      <c r="AX22" s="191"/>
      <c r="AY22" s="191"/>
      <c r="AZ22" s="191"/>
      <c r="BA22" s="191"/>
      <c r="BB22" s="191"/>
      <c r="BC22" s="191"/>
      <c r="BD22" s="191"/>
      <c r="BE22" s="191"/>
      <c r="BF22" s="191"/>
      <c r="BG22" s="191"/>
      <c r="BH22" s="191"/>
      <c r="BI22" s="191"/>
      <c r="BJ22" s="191"/>
      <c r="BK22" s="191"/>
      <c r="BL22" s="191"/>
      <c r="BM22" s="191"/>
      <c r="BN22" s="191"/>
      <c r="BO22" s="191"/>
      <c r="BP22" s="191"/>
      <c r="BQ22" s="191"/>
      <c r="BR22" s="191"/>
      <c r="BS22" s="191"/>
      <c r="BT22" s="191"/>
      <c r="BU22" s="191"/>
      <c r="BV22" s="191"/>
      <c r="BW22" s="191"/>
      <c r="BX22" s="191"/>
      <c r="BY22" s="191"/>
      <c r="BZ22" s="191"/>
      <c r="CA22" s="191"/>
      <c r="CB22" s="191"/>
      <c r="CC22" s="191"/>
      <c r="CD22" s="191"/>
      <c r="CE22" s="191"/>
      <c r="CF22" s="191"/>
      <c r="CG22" s="191"/>
      <c r="CH22" s="191"/>
      <c r="CI22" s="191"/>
      <c r="CJ22" s="191"/>
      <c r="CK22" s="191"/>
      <c r="CL22" s="191"/>
      <c r="CM22" s="191"/>
      <c r="CN22" s="191"/>
      <c r="CO22" s="191"/>
      <c r="CP22" s="191"/>
      <c r="CQ22" s="191"/>
      <c r="CR22" s="191"/>
      <c r="CS22" s="191"/>
      <c r="CT22" s="191"/>
      <c r="CU22" s="191"/>
      <c r="CV22" s="191"/>
      <c r="CW22" s="191"/>
      <c r="CX22" s="191"/>
    </row>
    <row r="23" ht="61.5" customHeight="1">
      <c r="A23" s="187">
        <v>17.0</v>
      </c>
      <c r="B23" s="199" t="s">
        <v>171</v>
      </c>
      <c r="C23" s="200" t="s">
        <v>175</v>
      </c>
      <c r="D23" s="191"/>
      <c r="E23" s="177" t="b">
        <f t="shared" si="1"/>
        <v>1</v>
      </c>
      <c r="F23" s="191"/>
      <c r="G23" s="191"/>
      <c r="H23" s="191"/>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c r="AP23" s="191"/>
      <c r="AQ23" s="191"/>
      <c r="AR23" s="191"/>
      <c r="AS23" s="191"/>
      <c r="AT23" s="191"/>
      <c r="AU23" s="191"/>
      <c r="AV23" s="191"/>
      <c r="AW23" s="191"/>
      <c r="AX23" s="191"/>
      <c r="AY23" s="191"/>
      <c r="AZ23" s="191"/>
      <c r="BA23" s="191"/>
      <c r="BB23" s="191"/>
      <c r="BC23" s="191"/>
      <c r="BD23" s="191"/>
      <c r="BE23" s="191"/>
      <c r="BF23" s="191"/>
      <c r="BG23" s="191"/>
      <c r="BH23" s="191"/>
      <c r="BI23" s="191"/>
      <c r="BJ23" s="191"/>
      <c r="BK23" s="191"/>
      <c r="BL23" s="191"/>
      <c r="BM23" s="191"/>
      <c r="BN23" s="191"/>
      <c r="BO23" s="191"/>
      <c r="BP23" s="191"/>
      <c r="BQ23" s="191"/>
      <c r="BR23" s="191"/>
      <c r="BS23" s="191"/>
      <c r="BT23" s="191"/>
      <c r="BU23" s="191"/>
      <c r="BV23" s="191"/>
      <c r="BW23" s="191"/>
      <c r="BX23" s="191"/>
      <c r="BY23" s="191"/>
      <c r="BZ23" s="191"/>
      <c r="CA23" s="191"/>
      <c r="CB23" s="191"/>
      <c r="CC23" s="191"/>
      <c r="CD23" s="191"/>
      <c r="CE23" s="191"/>
      <c r="CF23" s="191"/>
      <c r="CG23" s="191"/>
      <c r="CH23" s="191"/>
      <c r="CI23" s="191"/>
      <c r="CJ23" s="191"/>
      <c r="CK23" s="191"/>
      <c r="CL23" s="191"/>
      <c r="CM23" s="191"/>
      <c r="CN23" s="191"/>
      <c r="CO23" s="191"/>
      <c r="CP23" s="191"/>
      <c r="CQ23" s="191"/>
      <c r="CR23" s="191"/>
      <c r="CS23" s="191"/>
      <c r="CT23" s="191"/>
      <c r="CU23" s="191"/>
      <c r="CV23" s="191"/>
      <c r="CW23" s="191"/>
      <c r="CX23" s="191"/>
    </row>
    <row r="24" ht="61.5" customHeight="1">
      <c r="A24" s="187">
        <v>18.0</v>
      </c>
      <c r="B24" s="199" t="s">
        <v>179</v>
      </c>
      <c r="C24" s="200" t="s">
        <v>182</v>
      </c>
      <c r="D24" s="191"/>
      <c r="E24" s="177" t="b">
        <f t="shared" si="1"/>
        <v>1</v>
      </c>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c r="AF24" s="191"/>
      <c r="AG24" s="191"/>
      <c r="AH24" s="191"/>
      <c r="AI24" s="191"/>
      <c r="AJ24" s="191"/>
      <c r="AK24" s="191"/>
      <c r="AL24" s="191"/>
      <c r="AM24" s="191"/>
      <c r="AN24" s="191"/>
      <c r="AO24" s="191"/>
      <c r="AP24" s="191"/>
      <c r="AQ24" s="191"/>
      <c r="AR24" s="191"/>
      <c r="AS24" s="191"/>
      <c r="AT24" s="191"/>
      <c r="AU24" s="191"/>
      <c r="AV24" s="191"/>
      <c r="AW24" s="191"/>
      <c r="AX24" s="191"/>
      <c r="AY24" s="191"/>
      <c r="AZ24" s="191"/>
      <c r="BA24" s="191"/>
      <c r="BB24" s="191"/>
      <c r="BC24" s="191"/>
      <c r="BD24" s="191"/>
      <c r="BE24" s="191"/>
      <c r="BF24" s="191"/>
      <c r="BG24" s="191"/>
      <c r="BH24" s="191"/>
      <c r="BI24" s="191"/>
      <c r="BJ24" s="191"/>
      <c r="BK24" s="191"/>
      <c r="BL24" s="191"/>
      <c r="BM24" s="191"/>
      <c r="BN24" s="191"/>
      <c r="BO24" s="191"/>
      <c r="BP24" s="191"/>
      <c r="BQ24" s="191"/>
      <c r="BR24" s="191"/>
      <c r="BS24" s="191"/>
      <c r="BT24" s="191"/>
      <c r="BU24" s="191"/>
      <c r="BV24" s="191"/>
      <c r="BW24" s="191"/>
      <c r="BX24" s="191"/>
      <c r="BY24" s="191"/>
      <c r="BZ24" s="191"/>
      <c r="CA24" s="191"/>
      <c r="CB24" s="191"/>
      <c r="CC24" s="191"/>
      <c r="CD24" s="191"/>
      <c r="CE24" s="191"/>
      <c r="CF24" s="191"/>
      <c r="CG24" s="191"/>
      <c r="CH24" s="191"/>
      <c r="CI24" s="191"/>
      <c r="CJ24" s="191"/>
      <c r="CK24" s="191"/>
      <c r="CL24" s="191"/>
      <c r="CM24" s="191"/>
      <c r="CN24" s="191"/>
      <c r="CO24" s="191"/>
      <c r="CP24" s="191"/>
      <c r="CQ24" s="191"/>
      <c r="CR24" s="191"/>
      <c r="CS24" s="191"/>
      <c r="CT24" s="191"/>
      <c r="CU24" s="191"/>
      <c r="CV24" s="191"/>
      <c r="CW24" s="191"/>
      <c r="CX24" s="191"/>
    </row>
    <row r="25" ht="61.5" customHeight="1">
      <c r="A25" s="187">
        <v>19.0</v>
      </c>
      <c r="B25" s="199" t="s">
        <v>186</v>
      </c>
      <c r="C25" s="200" t="s">
        <v>189</v>
      </c>
      <c r="D25" s="191"/>
      <c r="E25" s="177" t="b">
        <f t="shared" si="1"/>
        <v>1</v>
      </c>
      <c r="F25" s="191"/>
      <c r="G25" s="191"/>
      <c r="H25" s="191"/>
      <c r="I25" s="191"/>
      <c r="J25" s="191"/>
      <c r="K25" s="191"/>
      <c r="L25" s="191"/>
      <c r="M25" s="191"/>
      <c r="N25" s="191"/>
      <c r="O25" s="191"/>
      <c r="P25" s="191"/>
      <c r="Q25" s="191"/>
      <c r="R25" s="191"/>
      <c r="S25" s="191"/>
      <c r="T25" s="191"/>
      <c r="U25" s="191"/>
      <c r="V25" s="191"/>
      <c r="W25" s="191"/>
      <c r="X25" s="191"/>
      <c r="Y25" s="191"/>
      <c r="Z25" s="191"/>
      <c r="AA25" s="191"/>
      <c r="AB25" s="191"/>
      <c r="AC25" s="191"/>
      <c r="AD25" s="191"/>
      <c r="AE25" s="191"/>
      <c r="AF25" s="191"/>
      <c r="AG25" s="191"/>
      <c r="AH25" s="191"/>
      <c r="AI25" s="191"/>
      <c r="AJ25" s="191"/>
      <c r="AK25" s="191"/>
      <c r="AL25" s="191"/>
      <c r="AM25" s="191"/>
      <c r="AN25" s="191"/>
      <c r="AO25" s="191"/>
      <c r="AP25" s="191"/>
      <c r="AQ25" s="191"/>
      <c r="AR25" s="191"/>
      <c r="AS25" s="191"/>
      <c r="AT25" s="191"/>
      <c r="AU25" s="191"/>
      <c r="AV25" s="191"/>
      <c r="AW25" s="191"/>
      <c r="AX25" s="191"/>
      <c r="AY25" s="191"/>
      <c r="AZ25" s="191"/>
      <c r="BA25" s="191"/>
      <c r="BB25" s="191"/>
      <c r="BC25" s="191"/>
      <c r="BD25" s="191"/>
      <c r="BE25" s="191"/>
      <c r="BF25" s="191"/>
      <c r="BG25" s="191"/>
      <c r="BH25" s="191"/>
      <c r="BI25" s="191"/>
      <c r="BJ25" s="191"/>
      <c r="BK25" s="191"/>
      <c r="BL25" s="191"/>
      <c r="BM25" s="191"/>
      <c r="BN25" s="191"/>
      <c r="BO25" s="191"/>
      <c r="BP25" s="191"/>
      <c r="BQ25" s="191"/>
      <c r="BR25" s="191"/>
      <c r="BS25" s="191"/>
      <c r="BT25" s="191"/>
      <c r="BU25" s="191"/>
      <c r="BV25" s="191"/>
      <c r="BW25" s="191"/>
      <c r="BX25" s="191"/>
      <c r="BY25" s="191"/>
      <c r="BZ25" s="191"/>
      <c r="CA25" s="191"/>
      <c r="CB25" s="191"/>
      <c r="CC25" s="191"/>
      <c r="CD25" s="191"/>
      <c r="CE25" s="191"/>
      <c r="CF25" s="191"/>
      <c r="CG25" s="191"/>
      <c r="CH25" s="191"/>
      <c r="CI25" s="191"/>
      <c r="CJ25" s="191"/>
      <c r="CK25" s="191"/>
      <c r="CL25" s="191"/>
      <c r="CM25" s="191"/>
      <c r="CN25" s="191"/>
      <c r="CO25" s="191"/>
      <c r="CP25" s="191"/>
      <c r="CQ25" s="191"/>
      <c r="CR25" s="191"/>
      <c r="CS25" s="191"/>
      <c r="CT25" s="191"/>
      <c r="CU25" s="191"/>
      <c r="CV25" s="191"/>
      <c r="CW25" s="191"/>
      <c r="CX25" s="191"/>
    </row>
    <row r="26" ht="61.5" customHeight="1">
      <c r="A26" s="187">
        <v>20.0</v>
      </c>
      <c r="B26" s="199" t="s">
        <v>310</v>
      </c>
      <c r="C26" s="203" t="s">
        <v>311</v>
      </c>
      <c r="D26" s="204"/>
      <c r="E26" s="191"/>
      <c r="F26" s="191"/>
      <c r="G26" s="191"/>
      <c r="H26" s="191"/>
      <c r="I26" s="191"/>
      <c r="J26" s="191"/>
      <c r="K26" s="191"/>
      <c r="L26" s="191"/>
      <c r="M26" s="191"/>
      <c r="N26" s="191"/>
      <c r="O26" s="191"/>
      <c r="P26" s="191"/>
      <c r="Q26" s="191"/>
      <c r="R26" s="191"/>
      <c r="S26" s="191"/>
      <c r="T26" s="191"/>
      <c r="U26" s="191"/>
      <c r="V26" s="191"/>
      <c r="W26" s="191"/>
    </row>
    <row r="27" ht="61.5" customHeight="1">
      <c r="A27" s="187">
        <v>21.0</v>
      </c>
      <c r="B27" s="199" t="s">
        <v>312</v>
      </c>
      <c r="C27" s="205" t="s">
        <v>313</v>
      </c>
      <c r="D27" s="191"/>
      <c r="E27" s="191"/>
      <c r="F27" s="191"/>
      <c r="G27" s="191"/>
      <c r="H27" s="191"/>
      <c r="I27" s="191"/>
      <c r="J27" s="191"/>
      <c r="K27" s="191"/>
      <c r="L27" s="191"/>
      <c r="M27" s="191"/>
      <c r="N27" s="191"/>
      <c r="O27" s="191"/>
      <c r="P27" s="191"/>
      <c r="Q27" s="191"/>
      <c r="R27" s="191"/>
      <c r="S27" s="191"/>
      <c r="T27" s="191"/>
      <c r="U27" s="191"/>
      <c r="V27" s="191"/>
      <c r="W27" s="191"/>
    </row>
    <row r="28" ht="61.5" customHeight="1">
      <c r="A28" s="187">
        <v>22.0</v>
      </c>
      <c r="B28" s="206" t="s">
        <v>213</v>
      </c>
      <c r="C28" s="207" t="s">
        <v>216</v>
      </c>
      <c r="D28" s="204"/>
      <c r="E28" s="177" t="b">
        <f t="shared" ref="E28:E29" si="2">NOT(ISBLANK(C28))</f>
        <v>1</v>
      </c>
      <c r="F28" s="191"/>
      <c r="G28" s="191"/>
      <c r="H28" s="191"/>
      <c r="I28" s="191"/>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191"/>
      <c r="AU28" s="191"/>
      <c r="AV28" s="191"/>
      <c r="AW28" s="191"/>
      <c r="AX28" s="191"/>
      <c r="AY28" s="191"/>
      <c r="AZ28" s="191"/>
      <c r="BA28" s="191"/>
      <c r="BB28" s="191"/>
      <c r="BC28" s="191"/>
      <c r="BD28" s="191"/>
      <c r="BE28" s="191"/>
      <c r="BF28" s="191"/>
      <c r="BG28" s="191"/>
      <c r="BH28" s="191"/>
      <c r="BI28" s="191"/>
      <c r="BJ28" s="191"/>
      <c r="BK28" s="191"/>
      <c r="BL28" s="191"/>
      <c r="BM28" s="191"/>
      <c r="BN28" s="191"/>
      <c r="BO28" s="191"/>
      <c r="BP28" s="191"/>
      <c r="BQ28" s="191"/>
      <c r="BR28" s="191"/>
      <c r="BS28" s="191"/>
      <c r="BT28" s="191"/>
      <c r="BU28" s="191"/>
      <c r="BV28" s="191"/>
      <c r="BW28" s="191"/>
      <c r="BX28" s="191"/>
      <c r="BY28" s="191"/>
      <c r="BZ28" s="191"/>
      <c r="CA28" s="191"/>
      <c r="CB28" s="191"/>
      <c r="CC28" s="191"/>
      <c r="CD28" s="191"/>
      <c r="CE28" s="191"/>
      <c r="CF28" s="191"/>
      <c r="CG28" s="191"/>
      <c r="CH28" s="191"/>
      <c r="CI28" s="191"/>
      <c r="CJ28" s="191"/>
      <c r="CK28" s="191"/>
      <c r="CL28" s="191"/>
      <c r="CM28" s="191"/>
      <c r="CN28" s="191"/>
      <c r="CO28" s="191"/>
      <c r="CP28" s="191"/>
      <c r="CQ28" s="191"/>
      <c r="CR28" s="191"/>
      <c r="CS28" s="191"/>
      <c r="CT28" s="191"/>
      <c r="CU28" s="191"/>
      <c r="CV28" s="191"/>
      <c r="CW28" s="191"/>
      <c r="CX28" s="191"/>
    </row>
    <row r="29" ht="61.5" customHeight="1">
      <c r="A29" s="187">
        <v>23.0</v>
      </c>
      <c r="B29" s="206" t="s">
        <v>213</v>
      </c>
      <c r="C29" s="207" t="s">
        <v>223</v>
      </c>
      <c r="D29" s="191"/>
      <c r="E29" s="177" t="b">
        <f t="shared" si="2"/>
        <v>1</v>
      </c>
      <c r="F29" s="191"/>
      <c r="G29" s="191"/>
      <c r="H29" s="191"/>
      <c r="I29" s="191"/>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191"/>
      <c r="AU29" s="191"/>
      <c r="AV29" s="191"/>
      <c r="AW29" s="191"/>
      <c r="AX29" s="191"/>
      <c r="AY29" s="191"/>
      <c r="AZ29" s="191"/>
      <c r="BA29" s="191"/>
      <c r="BB29" s="191"/>
      <c r="BC29" s="191"/>
      <c r="BD29" s="191"/>
      <c r="BE29" s="191"/>
      <c r="BF29" s="191"/>
      <c r="BG29" s="191"/>
      <c r="BH29" s="191"/>
      <c r="BI29" s="191"/>
      <c r="BJ29" s="191"/>
      <c r="BK29" s="191"/>
      <c r="BL29" s="191"/>
      <c r="BM29" s="191"/>
      <c r="BN29" s="191"/>
      <c r="BO29" s="191"/>
      <c r="BP29" s="191"/>
      <c r="BQ29" s="191"/>
      <c r="BR29" s="191"/>
      <c r="BS29" s="191"/>
      <c r="BT29" s="191"/>
      <c r="BU29" s="191"/>
      <c r="BV29" s="191"/>
      <c r="BW29" s="191"/>
      <c r="BX29" s="191"/>
      <c r="BY29" s="191"/>
      <c r="BZ29" s="191"/>
      <c r="CA29" s="191"/>
      <c r="CB29" s="191"/>
      <c r="CC29" s="191"/>
      <c r="CD29" s="191"/>
      <c r="CE29" s="191"/>
      <c r="CF29" s="191"/>
      <c r="CG29" s="191"/>
      <c r="CH29" s="191"/>
      <c r="CI29" s="191"/>
      <c r="CJ29" s="191"/>
      <c r="CK29" s="191"/>
      <c r="CL29" s="191"/>
      <c r="CM29" s="191"/>
      <c r="CN29" s="191"/>
      <c r="CO29" s="191"/>
      <c r="CP29" s="191"/>
      <c r="CQ29" s="191"/>
      <c r="CR29" s="191"/>
      <c r="CS29" s="191"/>
      <c r="CT29" s="191"/>
      <c r="CU29" s="191"/>
      <c r="CV29" s="191"/>
      <c r="CW29" s="191"/>
      <c r="CX29" s="191"/>
    </row>
    <row r="30" ht="15.75" customHeight="1">
      <c r="A30" s="142"/>
      <c r="B30" s="2"/>
      <c r="C30" s="2"/>
      <c r="D30" s="2"/>
      <c r="E30" s="143"/>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row>
    <row r="31" ht="102.0" customHeight="1">
      <c r="A31" s="187">
        <v>24.0</v>
      </c>
      <c r="B31" s="188" t="s">
        <v>314</v>
      </c>
      <c r="C31" s="189" t="s">
        <v>165</v>
      </c>
      <c r="D31" s="191"/>
      <c r="E31" s="177"/>
      <c r="F31" s="191"/>
      <c r="G31" s="191"/>
      <c r="H31" s="191"/>
      <c r="I31" s="191"/>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191"/>
      <c r="AU31" s="191"/>
      <c r="AV31" s="191"/>
      <c r="AW31" s="191"/>
      <c r="AX31" s="191"/>
      <c r="AY31" s="191"/>
      <c r="AZ31" s="191"/>
      <c r="BA31" s="191"/>
      <c r="BB31" s="191"/>
      <c r="BC31" s="191"/>
      <c r="BD31" s="191"/>
      <c r="BE31" s="191"/>
      <c r="BF31" s="191"/>
      <c r="BG31" s="191"/>
      <c r="BH31" s="191"/>
      <c r="BI31" s="191"/>
      <c r="BJ31" s="191"/>
      <c r="BK31" s="191"/>
      <c r="BL31" s="191"/>
      <c r="BM31" s="191"/>
      <c r="BN31" s="191"/>
      <c r="BO31" s="191"/>
      <c r="BP31" s="191"/>
      <c r="BQ31" s="191"/>
      <c r="BR31" s="191"/>
      <c r="BS31" s="191"/>
      <c r="BT31" s="191"/>
      <c r="BU31" s="191"/>
      <c r="BV31" s="191"/>
      <c r="BW31" s="191"/>
      <c r="BX31" s="191"/>
      <c r="BY31" s="191"/>
      <c r="BZ31" s="191"/>
      <c r="CA31" s="191"/>
      <c r="CB31" s="191"/>
      <c r="CC31" s="191"/>
      <c r="CD31" s="191"/>
      <c r="CE31" s="191"/>
      <c r="CF31" s="191"/>
      <c r="CG31" s="191"/>
      <c r="CH31" s="191"/>
      <c r="CI31" s="191"/>
      <c r="CJ31" s="191"/>
      <c r="CK31" s="191"/>
      <c r="CL31" s="191"/>
      <c r="CM31" s="191"/>
      <c r="CN31" s="191"/>
      <c r="CO31" s="191"/>
      <c r="CP31" s="191"/>
      <c r="CQ31" s="191"/>
      <c r="CR31" s="191"/>
      <c r="CS31" s="191"/>
      <c r="CT31" s="191"/>
      <c r="CU31" s="191"/>
      <c r="CV31" s="191"/>
      <c r="CW31" s="191"/>
      <c r="CX31" s="191"/>
    </row>
    <row r="32" ht="102.0" customHeight="1">
      <c r="A32" s="187">
        <v>25.0</v>
      </c>
      <c r="B32" s="188" t="s">
        <v>315</v>
      </c>
      <c r="C32" s="189"/>
      <c r="D32" s="191"/>
      <c r="E32" s="177"/>
      <c r="F32" s="191"/>
      <c r="G32" s="191"/>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c r="BD32" s="191"/>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row>
    <row r="33" ht="248.25" customHeight="1">
      <c r="A33" s="187">
        <v>26.0</v>
      </c>
      <c r="B33" s="188" t="s">
        <v>316</v>
      </c>
      <c r="C33" s="189"/>
      <c r="D33" s="191"/>
      <c r="E33" s="177"/>
      <c r="F33" s="191"/>
      <c r="G33" s="191"/>
      <c r="H33" s="191"/>
      <c r="I33" s="191"/>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row>
    <row r="34" ht="102.0" customHeight="1">
      <c r="A34" s="187">
        <v>27.0</v>
      </c>
      <c r="B34" s="188" t="s">
        <v>317</v>
      </c>
      <c r="C34" s="189"/>
      <c r="D34" s="191"/>
      <c r="E34" s="177"/>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c r="BD34" s="19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row>
    <row r="35" ht="15.75" customHeight="1">
      <c r="A35" s="142"/>
      <c r="B35" s="2"/>
      <c r="C35" s="2"/>
      <c r="D35" s="2"/>
      <c r="E35" s="143"/>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row>
    <row r="36" ht="15.75" customHeight="1">
      <c r="A36" s="142"/>
      <c r="B36" s="2"/>
      <c r="C36" s="2"/>
      <c r="D36" s="2"/>
      <c r="E36" s="143"/>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row>
    <row r="37" ht="15.75" customHeight="1">
      <c r="A37" s="142"/>
      <c r="B37" s="2"/>
      <c r="C37" s="2"/>
      <c r="D37" s="2"/>
      <c r="E37" s="143"/>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row>
    <row r="38" ht="15.75" customHeight="1">
      <c r="A38" s="142"/>
      <c r="B38" s="2"/>
      <c r="C38" s="2"/>
      <c r="D38" s="2"/>
      <c r="E38" s="143"/>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row>
    <row r="39" ht="15.75" customHeight="1">
      <c r="A39" s="142"/>
      <c r="B39" s="2"/>
      <c r="C39" s="2"/>
      <c r="D39" s="2"/>
      <c r="E39" s="143"/>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row>
    <row r="40" ht="15.75" customHeight="1">
      <c r="A40" s="142"/>
      <c r="B40" s="2"/>
      <c r="C40" s="2"/>
      <c r="D40" s="2"/>
      <c r="E40" s="143"/>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row>
    <row r="41" ht="15.75" customHeight="1">
      <c r="A41" s="142"/>
      <c r="B41" s="2"/>
      <c r="C41" s="2"/>
      <c r="D41" s="2"/>
      <c r="E41" s="143"/>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row>
    <row r="42" ht="15.75" customHeight="1">
      <c r="A42" s="142"/>
      <c r="B42" s="2"/>
      <c r="C42" s="2"/>
      <c r="D42" s="2"/>
      <c r="E42" s="143"/>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row>
    <row r="43" ht="15.75" customHeight="1">
      <c r="A43" s="142"/>
      <c r="B43" s="2"/>
      <c r="C43" s="2"/>
      <c r="D43" s="2"/>
      <c r="E43" s="143"/>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row>
    <row r="44" ht="15.75" customHeight="1">
      <c r="A44" s="142"/>
      <c r="B44" s="2"/>
      <c r="C44" s="2"/>
      <c r="D44" s="2"/>
      <c r="E44" s="143"/>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row>
    <row r="45" ht="15.75" customHeight="1">
      <c r="A45" s="142"/>
      <c r="B45" s="2"/>
      <c r="C45" s="2"/>
      <c r="D45" s="2"/>
      <c r="E45" s="143"/>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row>
    <row r="46" ht="15.75" customHeight="1">
      <c r="A46" s="142"/>
      <c r="B46" s="2"/>
      <c r="C46" s="2"/>
      <c r="D46" s="2"/>
      <c r="E46" s="143"/>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row>
    <row r="47" ht="15.75" customHeight="1">
      <c r="A47" s="142"/>
      <c r="B47" s="2"/>
      <c r="C47" s="2"/>
      <c r="D47" s="2"/>
      <c r="E47" s="143"/>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row>
    <row r="48" ht="15.75" customHeight="1">
      <c r="A48" s="142"/>
      <c r="B48" s="2"/>
      <c r="C48" s="2"/>
      <c r="D48" s="2"/>
      <c r="E48" s="143"/>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row>
    <row r="49" ht="15.75" customHeight="1">
      <c r="A49" s="142"/>
      <c r="B49" s="2"/>
      <c r="C49" s="2"/>
      <c r="D49" s="2"/>
      <c r="E49" s="143"/>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row>
    <row r="50" ht="15.75" customHeight="1">
      <c r="A50" s="142"/>
      <c r="B50" s="2"/>
      <c r="C50" s="2"/>
      <c r="D50" s="2"/>
      <c r="E50" s="143"/>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row>
    <row r="51" ht="15.75" customHeight="1">
      <c r="A51" s="142"/>
      <c r="B51" s="2"/>
      <c r="C51" s="2"/>
      <c r="D51" s="2"/>
      <c r="E51" s="143"/>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row>
    <row r="52" ht="15.75" customHeight="1">
      <c r="A52" s="142"/>
      <c r="B52" s="2"/>
      <c r="C52" s="2"/>
      <c r="D52" s="2"/>
      <c r="E52" s="143"/>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row>
    <row r="53" ht="15.75" customHeight="1">
      <c r="A53" s="142"/>
      <c r="B53" s="2"/>
      <c r="C53" s="2"/>
      <c r="D53" s="2"/>
      <c r="E53" s="143"/>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row>
    <row r="54" ht="15.75" customHeight="1">
      <c r="A54" s="142"/>
      <c r="B54" s="2"/>
      <c r="C54" s="2"/>
      <c r="D54" s="2"/>
      <c r="E54" s="143"/>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row>
    <row r="55" ht="15.75" customHeight="1">
      <c r="A55" s="142"/>
      <c r="B55" s="2"/>
      <c r="C55" s="2"/>
      <c r="D55" s="2"/>
      <c r="E55" s="143"/>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row>
    <row r="56" ht="15.75" customHeight="1">
      <c r="A56" s="142"/>
      <c r="B56" s="2"/>
      <c r="C56" s="2"/>
      <c r="D56" s="2"/>
      <c r="E56" s="143"/>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row>
    <row r="57" ht="15.75" customHeight="1">
      <c r="A57" s="142"/>
      <c r="B57" s="2"/>
      <c r="C57" s="2"/>
      <c r="D57" s="2"/>
      <c r="E57" s="143"/>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row>
    <row r="58" ht="15.75" customHeight="1">
      <c r="A58" s="142"/>
      <c r="B58" s="2"/>
      <c r="C58" s="2"/>
      <c r="D58" s="2"/>
      <c r="E58" s="143"/>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row>
    <row r="59" ht="15.75" customHeight="1">
      <c r="A59" s="142"/>
      <c r="B59" s="2"/>
      <c r="C59" s="2"/>
      <c r="D59" s="2"/>
      <c r="E59" s="143"/>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row>
    <row r="60" ht="15.75" customHeight="1">
      <c r="A60" s="142"/>
      <c r="B60" s="2"/>
      <c r="C60" s="2"/>
      <c r="D60" s="2"/>
      <c r="E60" s="143"/>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row>
    <row r="61" ht="15.75" customHeight="1">
      <c r="A61" s="142"/>
      <c r="B61" s="2"/>
      <c r="C61" s="2"/>
      <c r="D61" s="2"/>
      <c r="E61" s="143"/>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row>
    <row r="62" ht="15.75" customHeight="1">
      <c r="A62" s="142"/>
      <c r="B62" s="2"/>
      <c r="C62" s="2"/>
      <c r="D62" s="2"/>
      <c r="E62" s="143"/>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row>
    <row r="63" ht="15.75" customHeight="1">
      <c r="A63" s="142"/>
      <c r="B63" s="2"/>
      <c r="C63" s="2"/>
      <c r="D63" s="2"/>
      <c r="E63" s="143"/>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row>
    <row r="64" ht="15.75" customHeight="1">
      <c r="A64" s="142"/>
      <c r="B64" s="2"/>
      <c r="C64" s="2"/>
      <c r="D64" s="2"/>
      <c r="E64" s="143"/>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row>
    <row r="65" ht="15.75" customHeight="1">
      <c r="A65" s="142"/>
      <c r="B65" s="2"/>
      <c r="C65" s="2"/>
      <c r="D65" s="2"/>
      <c r="E65" s="143"/>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row>
    <row r="66" ht="15.75" customHeight="1">
      <c r="A66" s="142"/>
      <c r="B66" s="2"/>
      <c r="C66" s="2"/>
      <c r="D66" s="2"/>
      <c r="E66" s="143"/>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row>
    <row r="67" ht="15.75" customHeight="1">
      <c r="A67" s="142"/>
      <c r="B67" s="2"/>
      <c r="C67" s="2"/>
      <c r="D67" s="2"/>
      <c r="E67" s="143"/>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row>
    <row r="68" ht="15.75" customHeight="1">
      <c r="A68" s="142"/>
      <c r="B68" s="2"/>
      <c r="C68" s="2"/>
      <c r="D68" s="2"/>
      <c r="E68" s="143"/>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row>
    <row r="69" ht="15.75" customHeight="1">
      <c r="A69" s="142"/>
      <c r="B69" s="2"/>
      <c r="C69" s="2"/>
      <c r="D69" s="2"/>
      <c r="E69" s="143"/>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row>
    <row r="70" ht="15.75" customHeight="1">
      <c r="A70" s="142"/>
      <c r="B70" s="2"/>
      <c r="C70" s="2"/>
      <c r="D70" s="2"/>
      <c r="E70" s="143"/>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row>
    <row r="71" ht="15.75" customHeight="1">
      <c r="A71" s="142"/>
      <c r="B71" s="2"/>
      <c r="C71" s="2"/>
      <c r="D71" s="2"/>
      <c r="E71" s="143"/>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row>
    <row r="72" ht="15.75" customHeight="1">
      <c r="A72" s="142"/>
      <c r="B72" s="2"/>
      <c r="C72" s="2"/>
      <c r="D72" s="2"/>
      <c r="E72" s="143"/>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row>
    <row r="73" ht="15.75" customHeight="1">
      <c r="A73" s="142"/>
      <c r="B73" s="2"/>
      <c r="C73" s="2"/>
      <c r="D73" s="2"/>
      <c r="E73" s="143"/>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row>
    <row r="74" ht="15.75" customHeight="1">
      <c r="A74" s="142"/>
      <c r="B74" s="2"/>
      <c r="C74" s="2"/>
      <c r="D74" s="2"/>
      <c r="E74" s="143"/>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row>
    <row r="75" ht="15.75" customHeight="1">
      <c r="A75" s="142"/>
      <c r="B75" s="2"/>
      <c r="C75" s="2"/>
      <c r="D75" s="2"/>
      <c r="E75" s="143"/>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row>
    <row r="76" ht="15.75" customHeight="1">
      <c r="A76" s="142"/>
      <c r="B76" s="2"/>
      <c r="C76" s="2"/>
      <c r="D76" s="2"/>
      <c r="E76" s="143"/>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row>
    <row r="77" ht="15.75" customHeight="1">
      <c r="A77" s="142"/>
      <c r="B77" s="2"/>
      <c r="C77" s="2"/>
      <c r="D77" s="2"/>
      <c r="E77" s="143"/>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row>
    <row r="78" ht="15.75" customHeight="1">
      <c r="A78" s="142"/>
      <c r="B78" s="2"/>
      <c r="C78" s="2"/>
      <c r="D78" s="2"/>
      <c r="E78" s="143"/>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row>
    <row r="79" ht="15.75" customHeight="1">
      <c r="A79" s="142"/>
      <c r="B79" s="2"/>
      <c r="C79" s="2"/>
      <c r="D79" s="2"/>
      <c r="E79" s="143"/>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row>
    <row r="80" ht="15.75" customHeight="1">
      <c r="A80" s="142"/>
      <c r="B80" s="2"/>
      <c r="C80" s="2"/>
      <c r="D80" s="2"/>
      <c r="E80" s="143"/>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row>
    <row r="81" ht="15.75" customHeight="1">
      <c r="A81" s="142"/>
      <c r="B81" s="2"/>
      <c r="C81" s="2"/>
      <c r="D81" s="2"/>
      <c r="E81" s="143"/>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row>
    <row r="82" ht="15.75" customHeight="1">
      <c r="A82" s="142"/>
      <c r="B82" s="2"/>
      <c r="C82" s="2"/>
      <c r="D82" s="2"/>
      <c r="E82" s="143"/>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row>
    <row r="83" ht="15.75" customHeight="1">
      <c r="A83" s="142"/>
      <c r="B83" s="2"/>
      <c r="C83" s="2"/>
      <c r="D83" s="2"/>
      <c r="E83" s="143"/>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row>
    <row r="84" ht="15.75" customHeight="1">
      <c r="A84" s="142"/>
      <c r="B84" s="2"/>
      <c r="C84" s="2"/>
      <c r="D84" s="2"/>
      <c r="E84" s="143"/>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row>
    <row r="85" ht="15.75" customHeight="1">
      <c r="A85" s="142"/>
      <c r="B85" s="2"/>
      <c r="C85" s="2"/>
      <c r="D85" s="2"/>
      <c r="E85" s="143"/>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row>
    <row r="86" ht="15.75" customHeight="1">
      <c r="A86" s="142"/>
      <c r="B86" s="2"/>
      <c r="C86" s="2"/>
      <c r="D86" s="2"/>
      <c r="E86" s="143"/>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row>
    <row r="87" ht="15.75" customHeight="1">
      <c r="A87" s="142"/>
      <c r="B87" s="2"/>
      <c r="C87" s="2"/>
      <c r="D87" s="2"/>
      <c r="E87" s="143"/>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row>
    <row r="88" ht="15.75" customHeight="1">
      <c r="A88" s="142"/>
      <c r="B88" s="2"/>
      <c r="C88" s="2"/>
      <c r="D88" s="2"/>
      <c r="E88" s="143"/>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row>
    <row r="89" ht="15.75" customHeight="1">
      <c r="A89" s="142"/>
      <c r="B89" s="2"/>
      <c r="C89" s="2"/>
      <c r="D89" s="2"/>
      <c r="E89" s="143"/>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row>
    <row r="90" ht="15.75" customHeight="1">
      <c r="A90" s="142"/>
      <c r="B90" s="2"/>
      <c r="C90" s="2"/>
      <c r="D90" s="2"/>
      <c r="E90" s="143"/>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row>
    <row r="91" ht="15.75" customHeight="1">
      <c r="A91" s="142"/>
      <c r="B91" s="2"/>
      <c r="C91" s="2"/>
      <c r="D91" s="2"/>
      <c r="E91" s="143"/>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row>
    <row r="92" ht="15.75" customHeight="1">
      <c r="A92" s="142"/>
      <c r="B92" s="2"/>
      <c r="C92" s="2"/>
      <c r="D92" s="2"/>
      <c r="E92" s="143"/>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row>
    <row r="93" ht="15.75" customHeight="1">
      <c r="A93" s="142"/>
      <c r="B93" s="2"/>
      <c r="C93" s="2"/>
      <c r="D93" s="2"/>
      <c r="E93" s="143"/>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row>
    <row r="94" ht="15.75" customHeight="1">
      <c r="A94" s="142"/>
      <c r="B94" s="2"/>
      <c r="C94" s="2"/>
      <c r="D94" s="2"/>
      <c r="E94" s="143"/>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row>
    <row r="95" ht="15.75" customHeight="1">
      <c r="A95" s="142"/>
      <c r="B95" s="2"/>
      <c r="C95" s="2"/>
      <c r="D95" s="2"/>
      <c r="E95" s="143"/>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row>
    <row r="96" ht="15.75" customHeight="1">
      <c r="A96" s="142"/>
      <c r="B96" s="2"/>
      <c r="C96" s="2"/>
      <c r="D96" s="2"/>
      <c r="E96" s="143"/>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row>
    <row r="97" ht="15.75" customHeight="1">
      <c r="A97" s="142"/>
      <c r="B97" s="2"/>
      <c r="C97" s="2"/>
      <c r="D97" s="2"/>
      <c r="E97" s="143"/>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row>
    <row r="98" ht="15.75" customHeight="1">
      <c r="A98" s="142"/>
      <c r="B98" s="2"/>
      <c r="C98" s="2"/>
      <c r="D98" s="2"/>
      <c r="E98" s="143"/>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row>
    <row r="99" ht="15.75" customHeight="1">
      <c r="A99" s="142"/>
      <c r="B99" s="2"/>
      <c r="C99" s="2"/>
      <c r="D99" s="2"/>
      <c r="E99" s="143"/>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row>
    <row r="100" ht="15.75" customHeight="1">
      <c r="A100" s="142"/>
      <c r="B100" s="2"/>
      <c r="C100" s="2"/>
      <c r="D100" s="2"/>
      <c r="E100" s="143"/>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row>
    <row r="101" ht="15.75" customHeight="1">
      <c r="A101" s="142"/>
      <c r="B101" s="2"/>
      <c r="C101" s="2"/>
      <c r="D101" s="2"/>
      <c r="E101" s="143"/>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row>
    <row r="102" ht="15.75" customHeight="1">
      <c r="A102" s="142"/>
      <c r="B102" s="2"/>
      <c r="C102" s="2"/>
      <c r="D102" s="2"/>
      <c r="E102" s="143"/>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row>
    <row r="103" ht="15.75" customHeight="1">
      <c r="A103" s="142"/>
      <c r="B103" s="2"/>
      <c r="C103" s="2"/>
      <c r="D103" s="2"/>
      <c r="E103" s="143"/>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row>
    <row r="104" ht="15.75" customHeight="1">
      <c r="A104" s="142"/>
      <c r="B104" s="2"/>
      <c r="C104" s="2"/>
      <c r="D104" s="2"/>
      <c r="E104" s="143"/>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row>
    <row r="105" ht="15.75" customHeight="1">
      <c r="A105" s="142"/>
      <c r="B105" s="2"/>
      <c r="C105" s="2"/>
      <c r="D105" s="2"/>
      <c r="E105" s="143"/>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row>
    <row r="106" ht="15.75" customHeight="1">
      <c r="A106" s="142"/>
      <c r="B106" s="2"/>
      <c r="C106" s="2"/>
      <c r="D106" s="2"/>
      <c r="E106" s="143"/>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row>
    <row r="107" ht="15.75" customHeight="1">
      <c r="A107" s="142"/>
      <c r="B107" s="2"/>
      <c r="C107" s="2"/>
      <c r="D107" s="2"/>
      <c r="E107" s="143"/>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row>
    <row r="108" ht="15.75" customHeight="1">
      <c r="A108" s="142"/>
      <c r="B108" s="2"/>
      <c r="C108" s="2"/>
      <c r="D108" s="2"/>
      <c r="E108" s="143"/>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row>
    <row r="109" ht="15.75" customHeight="1">
      <c r="A109" s="142"/>
      <c r="B109" s="2"/>
      <c r="C109" s="2"/>
      <c r="D109" s="2"/>
      <c r="E109" s="143"/>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row>
    <row r="110" ht="15.75" customHeight="1">
      <c r="A110" s="142"/>
      <c r="B110" s="2"/>
      <c r="C110" s="2"/>
      <c r="D110" s="2"/>
      <c r="E110" s="143"/>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row>
    <row r="111" ht="15.75" customHeight="1">
      <c r="A111" s="142"/>
      <c r="B111" s="2"/>
      <c r="C111" s="2"/>
      <c r="D111" s="2"/>
      <c r="E111" s="143"/>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row>
    <row r="112" ht="15.75" customHeight="1">
      <c r="A112" s="142"/>
      <c r="B112" s="2"/>
      <c r="C112" s="2"/>
      <c r="D112" s="2"/>
      <c r="E112" s="143"/>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row>
    <row r="113" ht="15.75" customHeight="1">
      <c r="A113" s="142"/>
      <c r="B113" s="2"/>
      <c r="C113" s="2"/>
      <c r="D113" s="2"/>
      <c r="E113" s="143"/>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row>
    <row r="114" ht="15.75" customHeight="1">
      <c r="A114" s="142"/>
      <c r="B114" s="2"/>
      <c r="C114" s="2"/>
      <c r="D114" s="2"/>
      <c r="E114" s="143"/>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row>
    <row r="115" ht="15.75" customHeight="1">
      <c r="A115" s="142"/>
      <c r="B115" s="2"/>
      <c r="C115" s="2"/>
      <c r="D115" s="2"/>
      <c r="E115" s="143"/>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row>
    <row r="116" ht="15.75" customHeight="1">
      <c r="A116" s="142"/>
      <c r="B116" s="2"/>
      <c r="C116" s="2"/>
      <c r="D116" s="2"/>
      <c r="E116" s="143"/>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row>
    <row r="117" ht="15.75" customHeight="1">
      <c r="A117" s="142"/>
      <c r="B117" s="2"/>
      <c r="C117" s="2"/>
      <c r="D117" s="2"/>
      <c r="E117" s="143"/>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row>
    <row r="118" ht="15.75" customHeight="1">
      <c r="A118" s="142"/>
      <c r="B118" s="2"/>
      <c r="C118" s="2"/>
      <c r="D118" s="2"/>
      <c r="E118" s="143"/>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row>
    <row r="119" ht="15.75" customHeight="1">
      <c r="A119" s="142"/>
      <c r="B119" s="2"/>
      <c r="C119" s="2"/>
      <c r="D119" s="2"/>
      <c r="E119" s="143"/>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row>
    <row r="120" ht="15.75" customHeight="1">
      <c r="A120" s="142"/>
      <c r="B120" s="2"/>
      <c r="C120" s="2"/>
      <c r="D120" s="2"/>
      <c r="E120" s="143"/>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row>
    <row r="121" ht="15.75" customHeight="1">
      <c r="A121" s="142"/>
      <c r="B121" s="2"/>
      <c r="C121" s="2"/>
      <c r="D121" s="2"/>
      <c r="E121" s="143"/>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row>
    <row r="122" ht="15.75" customHeight="1">
      <c r="A122" s="142"/>
      <c r="B122" s="2"/>
      <c r="C122" s="2"/>
      <c r="D122" s="2"/>
      <c r="E122" s="143"/>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row>
    <row r="123" ht="15.75" customHeight="1">
      <c r="A123" s="142"/>
      <c r="B123" s="2"/>
      <c r="C123" s="2"/>
      <c r="D123" s="2"/>
      <c r="E123" s="143"/>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row>
    <row r="124" ht="15.75" customHeight="1">
      <c r="A124" s="142"/>
      <c r="B124" s="2"/>
      <c r="C124" s="2"/>
      <c r="D124" s="2"/>
      <c r="E124" s="143"/>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row>
    <row r="125" ht="15.75" customHeight="1">
      <c r="A125" s="142"/>
      <c r="B125" s="2"/>
      <c r="C125" s="2"/>
      <c r="D125" s="2"/>
      <c r="E125" s="14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row>
    <row r="126" ht="15.75" customHeight="1">
      <c r="A126" s="142"/>
      <c r="B126" s="2"/>
      <c r="C126" s="2"/>
      <c r="D126" s="2"/>
      <c r="E126" s="14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row>
    <row r="127" ht="15.75" customHeight="1">
      <c r="A127" s="142"/>
      <c r="B127" s="2"/>
      <c r="C127" s="2"/>
      <c r="D127" s="2"/>
      <c r="E127" s="14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row>
    <row r="128" ht="15.75" customHeight="1">
      <c r="A128" s="142"/>
      <c r="B128" s="2"/>
      <c r="C128" s="2"/>
      <c r="D128" s="2"/>
      <c r="E128" s="14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row>
    <row r="129" ht="15.75" customHeight="1">
      <c r="A129" s="142"/>
      <c r="B129" s="2"/>
      <c r="C129" s="2"/>
      <c r="D129" s="2"/>
      <c r="E129" s="14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row>
    <row r="130" ht="15.75" customHeight="1">
      <c r="A130" s="142"/>
      <c r="B130" s="2"/>
      <c r="C130" s="2"/>
      <c r="D130" s="2"/>
      <c r="E130" s="14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row>
    <row r="131" ht="15.75" customHeight="1">
      <c r="A131" s="142"/>
      <c r="B131" s="2"/>
      <c r="C131" s="2"/>
      <c r="D131" s="2"/>
      <c r="E131" s="14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row>
    <row r="132" ht="15.75" customHeight="1">
      <c r="A132" s="142"/>
      <c r="B132" s="2"/>
      <c r="C132" s="2"/>
      <c r="D132" s="2"/>
      <c r="E132" s="14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row>
    <row r="133" ht="15.75" customHeight="1">
      <c r="A133" s="142"/>
      <c r="B133" s="2"/>
      <c r="C133" s="2"/>
      <c r="D133" s="2"/>
      <c r="E133" s="14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row>
    <row r="134" ht="15.75" customHeight="1">
      <c r="A134" s="142"/>
      <c r="B134" s="2"/>
      <c r="C134" s="2"/>
      <c r="D134" s="2"/>
      <c r="E134" s="14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row>
    <row r="135" ht="15.75" customHeight="1">
      <c r="A135" s="142"/>
      <c r="B135" s="2"/>
      <c r="C135" s="2"/>
      <c r="D135" s="2"/>
      <c r="E135" s="143"/>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row>
    <row r="136" ht="15.75" customHeight="1">
      <c r="A136" s="142"/>
      <c r="B136" s="2"/>
      <c r="C136" s="2"/>
      <c r="D136" s="2"/>
      <c r="E136" s="14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row>
    <row r="137" ht="15.75" customHeight="1">
      <c r="A137" s="142"/>
      <c r="B137" s="2"/>
      <c r="C137" s="2"/>
      <c r="D137" s="2"/>
      <c r="E137" s="14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row>
    <row r="138" ht="15.75" customHeight="1">
      <c r="A138" s="142"/>
      <c r="B138" s="2"/>
      <c r="C138" s="2"/>
      <c r="D138" s="2"/>
      <c r="E138" s="143"/>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row>
    <row r="139" ht="15.75" customHeight="1">
      <c r="A139" s="142"/>
      <c r="B139" s="2"/>
      <c r="C139" s="2"/>
      <c r="D139" s="2"/>
      <c r="E139" s="143"/>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row>
    <row r="140" ht="15.75" customHeight="1">
      <c r="A140" s="142"/>
      <c r="B140" s="2"/>
      <c r="C140" s="2"/>
      <c r="D140" s="2"/>
      <c r="E140" s="143"/>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row>
    <row r="141" ht="15.75" customHeight="1">
      <c r="A141" s="142"/>
      <c r="B141" s="2"/>
      <c r="C141" s="2"/>
      <c r="D141" s="2"/>
      <c r="E141" s="143"/>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row>
    <row r="142" ht="15.75" customHeight="1">
      <c r="A142" s="142"/>
      <c r="B142" s="2"/>
      <c r="C142" s="2"/>
      <c r="D142" s="2"/>
      <c r="E142" s="143"/>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row>
    <row r="143" ht="15.75" customHeight="1">
      <c r="A143" s="142"/>
      <c r="B143" s="2"/>
      <c r="C143" s="2"/>
      <c r="D143" s="2"/>
      <c r="E143" s="143"/>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row>
    <row r="144" ht="15.75" customHeight="1">
      <c r="A144" s="142"/>
      <c r="B144" s="2"/>
      <c r="C144" s="2"/>
      <c r="D144" s="2"/>
      <c r="E144" s="143"/>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row>
    <row r="145" ht="15.75" customHeight="1">
      <c r="A145" s="142"/>
      <c r="B145" s="2"/>
      <c r="C145" s="2"/>
      <c r="D145" s="2"/>
      <c r="E145" s="143"/>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row>
    <row r="146" ht="15.75" customHeight="1">
      <c r="A146" s="142"/>
      <c r="B146" s="2"/>
      <c r="C146" s="2"/>
      <c r="D146" s="2"/>
      <c r="E146" s="143"/>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row>
    <row r="147" ht="15.75" customHeight="1">
      <c r="A147" s="142"/>
      <c r="B147" s="2"/>
      <c r="C147" s="2"/>
      <c r="D147" s="2"/>
      <c r="E147" s="143"/>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row>
    <row r="148" ht="15.75" customHeight="1">
      <c r="A148" s="142"/>
      <c r="B148" s="2"/>
      <c r="C148" s="2"/>
      <c r="D148" s="2"/>
      <c r="E148" s="143"/>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row>
    <row r="149" ht="15.75" customHeight="1">
      <c r="A149" s="142"/>
      <c r="B149" s="2"/>
      <c r="C149" s="2"/>
      <c r="D149" s="2"/>
      <c r="E149" s="143"/>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row>
    <row r="150" ht="15.75" customHeight="1">
      <c r="A150" s="142"/>
      <c r="B150" s="2"/>
      <c r="C150" s="2"/>
      <c r="D150" s="2"/>
      <c r="E150" s="143"/>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row>
    <row r="151" ht="15.75" customHeight="1">
      <c r="A151" s="142"/>
      <c r="B151" s="2"/>
      <c r="C151" s="2"/>
      <c r="D151" s="2"/>
      <c r="E151" s="143"/>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row>
    <row r="152" ht="15.75" customHeight="1">
      <c r="A152" s="142"/>
      <c r="B152" s="2"/>
      <c r="C152" s="2"/>
      <c r="D152" s="2"/>
      <c r="E152" s="143"/>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row>
    <row r="153" ht="15.75" customHeight="1">
      <c r="A153" s="142"/>
      <c r="B153" s="2"/>
      <c r="C153" s="2"/>
      <c r="D153" s="2"/>
      <c r="E153" s="143"/>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row>
    <row r="154" ht="15.75" customHeight="1">
      <c r="A154" s="142"/>
      <c r="B154" s="2"/>
      <c r="C154" s="2"/>
      <c r="D154" s="2"/>
      <c r="E154" s="143"/>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row>
    <row r="155" ht="15.75" customHeight="1">
      <c r="A155" s="142"/>
      <c r="B155" s="2"/>
      <c r="C155" s="2"/>
      <c r="D155" s="2"/>
      <c r="E155" s="143"/>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row>
    <row r="156" ht="15.75" customHeight="1">
      <c r="A156" s="142"/>
      <c r="B156" s="2"/>
      <c r="C156" s="2"/>
      <c r="D156" s="2"/>
      <c r="E156" s="143"/>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row>
    <row r="157" ht="15.75" customHeight="1">
      <c r="A157" s="142"/>
      <c r="B157" s="2"/>
      <c r="C157" s="2"/>
      <c r="D157" s="2"/>
      <c r="E157" s="143"/>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row>
    <row r="158" ht="15.75" customHeight="1">
      <c r="A158" s="142"/>
      <c r="B158" s="2"/>
      <c r="C158" s="2"/>
      <c r="D158" s="2"/>
      <c r="E158" s="143"/>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row>
    <row r="159" ht="15.75" customHeight="1">
      <c r="A159" s="142"/>
      <c r="B159" s="2"/>
      <c r="C159" s="2"/>
      <c r="D159" s="2"/>
      <c r="E159" s="143"/>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row>
    <row r="160" ht="15.75" customHeight="1">
      <c r="A160" s="142"/>
      <c r="B160" s="2"/>
      <c r="C160" s="2"/>
      <c r="D160" s="2"/>
      <c r="E160" s="143"/>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row>
    <row r="161" ht="15.75" customHeight="1">
      <c r="A161" s="142"/>
      <c r="B161" s="2"/>
      <c r="C161" s="2"/>
      <c r="D161" s="2"/>
      <c r="E161" s="143"/>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row>
    <row r="162" ht="15.75" customHeight="1">
      <c r="A162" s="142"/>
      <c r="B162" s="2"/>
      <c r="C162" s="2"/>
      <c r="D162" s="2"/>
      <c r="E162" s="143"/>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row>
    <row r="163" ht="15.75" customHeight="1">
      <c r="A163" s="142"/>
      <c r="B163" s="2"/>
      <c r="C163" s="2"/>
      <c r="D163" s="2"/>
      <c r="E163" s="143"/>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row>
    <row r="164" ht="15.75" customHeight="1">
      <c r="A164" s="142"/>
      <c r="B164" s="2"/>
      <c r="C164" s="2"/>
      <c r="D164" s="2"/>
      <c r="E164" s="143"/>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row>
    <row r="165" ht="15.75" customHeight="1">
      <c r="A165" s="142"/>
      <c r="B165" s="2"/>
      <c r="C165" s="2"/>
      <c r="D165" s="2"/>
      <c r="E165" s="143"/>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row>
    <row r="166" ht="15.75" customHeight="1">
      <c r="A166" s="142"/>
      <c r="B166" s="2"/>
      <c r="C166" s="2"/>
      <c r="D166" s="2"/>
      <c r="E166" s="143"/>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row>
    <row r="167" ht="15.75" customHeight="1">
      <c r="A167" s="142"/>
      <c r="B167" s="2"/>
      <c r="C167" s="2"/>
      <c r="D167" s="2"/>
      <c r="E167" s="143"/>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row>
    <row r="168" ht="15.75" customHeight="1">
      <c r="A168" s="142"/>
      <c r="B168" s="2"/>
      <c r="C168" s="2"/>
      <c r="D168" s="2"/>
      <c r="E168" s="143"/>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row>
    <row r="169" ht="15.75" customHeight="1">
      <c r="A169" s="142"/>
      <c r="B169" s="2"/>
      <c r="C169" s="2"/>
      <c r="D169" s="2"/>
      <c r="E169" s="143"/>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row>
    <row r="170" ht="15.75" customHeight="1">
      <c r="A170" s="142"/>
      <c r="B170" s="2"/>
      <c r="C170" s="2"/>
      <c r="D170" s="2"/>
      <c r="E170" s="143"/>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row>
    <row r="171" ht="15.75" customHeight="1">
      <c r="A171" s="142"/>
      <c r="B171" s="2"/>
      <c r="C171" s="2"/>
      <c r="D171" s="2"/>
      <c r="E171" s="143"/>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row>
    <row r="172" ht="15.75" customHeight="1">
      <c r="A172" s="142"/>
      <c r="B172" s="2"/>
      <c r="C172" s="2"/>
      <c r="D172" s="2"/>
      <c r="E172" s="143"/>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row>
    <row r="173" ht="15.75" customHeight="1">
      <c r="A173" s="142"/>
      <c r="B173" s="2"/>
      <c r="C173" s="2"/>
      <c r="D173" s="2"/>
      <c r="E173" s="143"/>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row>
    <row r="174" ht="15.75" customHeight="1">
      <c r="A174" s="142"/>
      <c r="B174" s="2"/>
      <c r="C174" s="2"/>
      <c r="D174" s="2"/>
      <c r="E174" s="143"/>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row>
    <row r="175" ht="15.75" customHeight="1">
      <c r="A175" s="142"/>
      <c r="B175" s="2"/>
      <c r="C175" s="2"/>
      <c r="D175" s="2"/>
      <c r="E175" s="143"/>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row>
    <row r="176" ht="15.75" customHeight="1">
      <c r="A176" s="142"/>
      <c r="B176" s="2"/>
      <c r="C176" s="2"/>
      <c r="D176" s="2"/>
      <c r="E176" s="143"/>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row>
    <row r="177" ht="15.75" customHeight="1">
      <c r="A177" s="142"/>
      <c r="B177" s="2"/>
      <c r="C177" s="2"/>
      <c r="D177" s="2"/>
      <c r="E177" s="143"/>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row>
    <row r="178" ht="15.75" customHeight="1">
      <c r="A178" s="142"/>
      <c r="B178" s="2"/>
      <c r="C178" s="2"/>
      <c r="D178" s="2"/>
      <c r="E178" s="143"/>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row>
    <row r="179" ht="15.75" customHeight="1">
      <c r="A179" s="142"/>
      <c r="B179" s="2"/>
      <c r="C179" s="2"/>
      <c r="D179" s="2"/>
      <c r="E179" s="143"/>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row>
    <row r="180" ht="15.75" customHeight="1">
      <c r="A180" s="142"/>
      <c r="B180" s="2"/>
      <c r="C180" s="2"/>
      <c r="D180" s="2"/>
      <c r="E180" s="143"/>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row>
    <row r="181" ht="15.75" customHeight="1">
      <c r="A181" s="142"/>
      <c r="B181" s="2"/>
      <c r="C181" s="2"/>
      <c r="D181" s="2"/>
      <c r="E181" s="143"/>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row>
    <row r="182" ht="15.75" customHeight="1">
      <c r="A182" s="142"/>
      <c r="B182" s="2"/>
      <c r="C182" s="2"/>
      <c r="D182" s="2"/>
      <c r="E182" s="143"/>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row>
    <row r="183" ht="15.75" customHeight="1">
      <c r="A183" s="142"/>
      <c r="B183" s="2"/>
      <c r="C183" s="2"/>
      <c r="D183" s="2"/>
      <c r="E183" s="143"/>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row>
    <row r="184" ht="15.75" customHeight="1">
      <c r="A184" s="142"/>
      <c r="B184" s="2"/>
      <c r="C184" s="2"/>
      <c r="D184" s="2"/>
      <c r="E184" s="143"/>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row>
    <row r="185" ht="15.75" customHeight="1">
      <c r="A185" s="142"/>
      <c r="B185" s="2"/>
      <c r="C185" s="2"/>
      <c r="D185" s="2"/>
      <c r="E185" s="143"/>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row>
    <row r="186" ht="15.75" customHeight="1">
      <c r="A186" s="142"/>
      <c r="B186" s="2"/>
      <c r="C186" s="2"/>
      <c r="D186" s="2"/>
      <c r="E186" s="143"/>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row>
    <row r="187" ht="15.75" customHeight="1">
      <c r="A187" s="142"/>
      <c r="B187" s="2"/>
      <c r="C187" s="2"/>
      <c r="D187" s="2"/>
      <c r="E187" s="143"/>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row>
    <row r="188" ht="15.75" customHeight="1">
      <c r="A188" s="142"/>
      <c r="B188" s="2"/>
      <c r="C188" s="2"/>
      <c r="D188" s="2"/>
      <c r="E188" s="143"/>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row>
    <row r="189" ht="15.75" customHeight="1">
      <c r="A189" s="142"/>
      <c r="B189" s="2"/>
      <c r="C189" s="2"/>
      <c r="D189" s="2"/>
      <c r="E189" s="143"/>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row>
    <row r="190" ht="15.75" customHeight="1">
      <c r="A190" s="142"/>
      <c r="B190" s="2"/>
      <c r="C190" s="2"/>
      <c r="D190" s="2"/>
      <c r="E190" s="143"/>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row>
    <row r="191" ht="15.75" customHeight="1">
      <c r="A191" s="142"/>
      <c r="B191" s="2"/>
      <c r="C191" s="2"/>
      <c r="D191" s="2"/>
      <c r="E191" s="143"/>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row>
    <row r="192" ht="15.75" customHeight="1">
      <c r="A192" s="142"/>
      <c r="B192" s="2"/>
      <c r="C192" s="2"/>
      <c r="D192" s="2"/>
      <c r="E192" s="143"/>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row>
    <row r="193" ht="15.75" customHeight="1">
      <c r="A193" s="142"/>
      <c r="B193" s="2"/>
      <c r="C193" s="2"/>
      <c r="D193" s="2"/>
      <c r="E193" s="143"/>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row>
    <row r="194" ht="15.75" customHeight="1">
      <c r="A194" s="142"/>
      <c r="B194" s="2"/>
      <c r="C194" s="2"/>
      <c r="D194" s="2"/>
      <c r="E194" s="143"/>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row>
    <row r="195" ht="15.75" customHeight="1">
      <c r="A195" s="142"/>
      <c r="B195" s="2"/>
      <c r="C195" s="2"/>
      <c r="D195" s="2"/>
      <c r="E195" s="143"/>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row>
    <row r="196" ht="15.75" customHeight="1">
      <c r="A196" s="142"/>
      <c r="B196" s="2"/>
      <c r="C196" s="2"/>
      <c r="D196" s="2"/>
      <c r="E196" s="143"/>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row>
    <row r="197" ht="15.75" customHeight="1">
      <c r="A197" s="142"/>
      <c r="B197" s="2"/>
      <c r="C197" s="2"/>
      <c r="D197" s="2"/>
      <c r="E197" s="143"/>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row>
    <row r="198" ht="15.75" customHeight="1">
      <c r="A198" s="142"/>
      <c r="B198" s="2"/>
      <c r="C198" s="2"/>
      <c r="D198" s="2"/>
      <c r="E198" s="143"/>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row>
    <row r="199" ht="15.75" customHeight="1">
      <c r="A199" s="142"/>
      <c r="B199" s="2"/>
      <c r="C199" s="2"/>
      <c r="D199" s="2"/>
      <c r="E199" s="143"/>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row>
    <row r="200" ht="15.75" customHeight="1">
      <c r="A200" s="142"/>
      <c r="B200" s="2"/>
      <c r="C200" s="2"/>
      <c r="D200" s="2"/>
      <c r="E200" s="143"/>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row>
    <row r="201" ht="15.75" customHeight="1">
      <c r="A201" s="142"/>
      <c r="B201" s="2"/>
      <c r="C201" s="2"/>
      <c r="D201" s="2"/>
      <c r="E201" s="143"/>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row>
    <row r="202" ht="15.75" customHeight="1">
      <c r="A202" s="142"/>
      <c r="B202" s="2"/>
      <c r="C202" s="2"/>
      <c r="D202" s="2"/>
      <c r="E202" s="143"/>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row>
    <row r="203" ht="15.75" customHeight="1">
      <c r="A203" s="142"/>
      <c r="B203" s="2"/>
      <c r="C203" s="2"/>
      <c r="D203" s="2"/>
      <c r="E203" s="143"/>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row>
    <row r="204" ht="15.75" customHeight="1">
      <c r="A204" s="142"/>
      <c r="B204" s="2"/>
      <c r="C204" s="2"/>
      <c r="D204" s="2"/>
      <c r="E204" s="143"/>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row>
    <row r="205" ht="15.75" customHeight="1">
      <c r="A205" s="142"/>
      <c r="B205" s="2"/>
      <c r="C205" s="2"/>
      <c r="D205" s="2"/>
      <c r="E205" s="143"/>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row>
    <row r="206" ht="15.75" customHeight="1">
      <c r="A206" s="142"/>
      <c r="B206" s="2"/>
      <c r="C206" s="2"/>
      <c r="D206" s="2"/>
      <c r="E206" s="143"/>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row>
    <row r="207" ht="15.75" customHeight="1">
      <c r="A207" s="142"/>
      <c r="B207" s="2"/>
      <c r="C207" s="2"/>
      <c r="D207" s="2"/>
      <c r="E207" s="143"/>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row>
    <row r="208" ht="15.75" customHeight="1">
      <c r="A208" s="142"/>
      <c r="B208" s="2"/>
      <c r="C208" s="2"/>
      <c r="D208" s="2"/>
      <c r="E208" s="143"/>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row>
    <row r="209" ht="15.75" customHeight="1">
      <c r="A209" s="142"/>
      <c r="B209" s="2"/>
      <c r="C209" s="2"/>
      <c r="D209" s="2"/>
      <c r="E209" s="143"/>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row>
    <row r="210" ht="15.75" customHeight="1">
      <c r="A210" s="142"/>
      <c r="B210" s="2"/>
      <c r="C210" s="2"/>
      <c r="D210" s="2"/>
      <c r="E210" s="143"/>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row>
    <row r="211" ht="15.75" customHeight="1">
      <c r="A211" s="142"/>
      <c r="B211" s="2"/>
      <c r="C211" s="2"/>
      <c r="D211" s="2"/>
      <c r="E211" s="143"/>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row>
    <row r="212" ht="15.75" customHeight="1">
      <c r="A212" s="142"/>
      <c r="B212" s="2"/>
      <c r="C212" s="2"/>
      <c r="D212" s="2"/>
      <c r="E212" s="143"/>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row>
    <row r="213" ht="15.75" customHeight="1">
      <c r="A213" s="142"/>
      <c r="B213" s="2"/>
      <c r="C213" s="2"/>
      <c r="D213" s="2"/>
      <c r="E213" s="143"/>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row>
    <row r="214" ht="15.75" customHeight="1">
      <c r="A214" s="142"/>
      <c r="B214" s="2"/>
      <c r="C214" s="2"/>
      <c r="D214" s="2"/>
      <c r="E214" s="143"/>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row>
    <row r="215" ht="15.75" customHeight="1">
      <c r="A215" s="142"/>
      <c r="B215" s="2"/>
      <c r="C215" s="2"/>
      <c r="D215" s="2"/>
      <c r="E215" s="143"/>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row>
    <row r="216" ht="15.75" customHeight="1">
      <c r="A216" s="142"/>
      <c r="B216" s="2"/>
      <c r="C216" s="2"/>
      <c r="D216" s="2"/>
      <c r="E216" s="143"/>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row>
    <row r="217" ht="15.75" customHeight="1">
      <c r="A217" s="142"/>
      <c r="B217" s="2"/>
      <c r="C217" s="2"/>
      <c r="D217" s="2"/>
      <c r="E217" s="143"/>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row>
    <row r="218" ht="15.75" customHeight="1">
      <c r="A218" s="142"/>
      <c r="B218" s="2"/>
      <c r="C218" s="2"/>
      <c r="D218" s="2"/>
      <c r="E218" s="143"/>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row>
    <row r="219" ht="15.75" customHeight="1">
      <c r="A219" s="142"/>
      <c r="B219" s="2"/>
      <c r="C219" s="2"/>
      <c r="D219" s="2"/>
      <c r="E219" s="143"/>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row>
    <row r="220" ht="15.75" customHeight="1">
      <c r="A220" s="142"/>
      <c r="B220" s="2"/>
      <c r="C220" s="2"/>
      <c r="D220" s="2"/>
      <c r="E220" s="143"/>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row>
    <row r="221" ht="15.75" customHeight="1">
      <c r="A221" s="142"/>
      <c r="B221" s="2"/>
      <c r="C221" s="2"/>
      <c r="D221" s="2"/>
      <c r="E221" s="143"/>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row>
    <row r="222" ht="15.75" customHeight="1">
      <c r="A222" s="142"/>
      <c r="B222" s="2"/>
      <c r="C222" s="2"/>
      <c r="D222" s="2"/>
      <c r="E222" s="143"/>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row>
    <row r="223" ht="15.75" customHeight="1">
      <c r="A223" s="142"/>
      <c r="B223" s="2"/>
      <c r="C223" s="2"/>
      <c r="D223" s="2"/>
      <c r="E223" s="143"/>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row>
    <row r="224" ht="15.75" customHeight="1">
      <c r="A224" s="142"/>
      <c r="B224" s="2"/>
      <c r="C224" s="2"/>
      <c r="D224" s="2"/>
      <c r="E224" s="143"/>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row>
    <row r="225" ht="15.75" customHeight="1">
      <c r="A225" s="142"/>
      <c r="B225" s="2"/>
      <c r="C225" s="2"/>
      <c r="D225" s="2"/>
      <c r="E225" s="143"/>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row>
    <row r="226" ht="15.75" customHeight="1">
      <c r="A226" s="142"/>
      <c r="B226" s="2"/>
      <c r="C226" s="2"/>
      <c r="D226" s="2"/>
      <c r="E226" s="143"/>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row>
    <row r="227" ht="15.75" customHeight="1">
      <c r="A227" s="142"/>
      <c r="B227" s="2"/>
      <c r="C227" s="2"/>
      <c r="D227" s="2"/>
      <c r="E227" s="143"/>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row>
    <row r="228" ht="15.75" customHeight="1">
      <c r="A228" s="142"/>
      <c r="B228" s="2"/>
      <c r="C228" s="2"/>
      <c r="D228" s="2"/>
      <c r="E228" s="143"/>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row>
    <row r="229" ht="15.75" customHeight="1">
      <c r="A229" s="142"/>
      <c r="B229" s="2"/>
      <c r="C229" s="2"/>
      <c r="D229" s="2"/>
      <c r="E229" s="143"/>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row>
    <row r="230" ht="15.75" customHeight="1">
      <c r="A230" s="142"/>
      <c r="B230" s="2"/>
      <c r="C230" s="2"/>
      <c r="D230" s="2"/>
      <c r="E230" s="143"/>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row>
    <row r="231" ht="15.75" customHeight="1">
      <c r="A231" s="142"/>
      <c r="B231" s="2"/>
      <c r="C231" s="2"/>
      <c r="D231" s="2"/>
      <c r="E231" s="143"/>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row>
    <row r="232" ht="15.75" customHeight="1">
      <c r="A232" s="142"/>
      <c r="B232" s="2"/>
      <c r="C232" s="2"/>
      <c r="D232" s="2"/>
      <c r="E232" s="143"/>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row>
    <row r="233" ht="15.75" customHeight="1">
      <c r="A233" s="142"/>
      <c r="B233" s="2"/>
      <c r="C233" s="2"/>
      <c r="D233" s="2"/>
      <c r="E233" s="143"/>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row>
    <row r="234" ht="15.75" customHeight="1">
      <c r="A234" s="142"/>
      <c r="B234" s="2"/>
      <c r="C234" s="2"/>
      <c r="D234" s="2"/>
      <c r="E234" s="143"/>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C4"/>
  </mergeCells>
  <dataValidations>
    <dataValidation type="list" allowBlank="1" showErrorMessage="1" sqref="C20">
      <formula1>'ESG Current State Assessment Me'!$R$72:$R$76</formula1>
    </dataValidation>
    <dataValidation type="list" allowBlank="1" showErrorMessage="1" sqref="C13">
      <formula1>'ESG Current State Assessment Me'!$R$37:$R$41</formula1>
    </dataValidation>
    <dataValidation type="list" allowBlank="1" showErrorMessage="1" sqref="C7">
      <formula1>'ESG Current State Assessment Me'!$R$7:$R$11</formula1>
    </dataValidation>
    <dataValidation type="list" allowBlank="1" showErrorMessage="1" sqref="C12">
      <formula1>'ESG Current State Assessment Me'!$R$32:$R$36</formula1>
    </dataValidation>
    <dataValidation type="list" allowBlank="1" showErrorMessage="1" sqref="C28">
      <formula1>'ESG Current State Assessment Me'!$R$110:$R$114</formula1>
    </dataValidation>
    <dataValidation type="list" allowBlank="1" showErrorMessage="1" sqref="C8">
      <formula1>'ESG Current State Assessment Me'!$R$12:$R$16</formula1>
    </dataValidation>
    <dataValidation type="list" allowBlank="1" showErrorMessage="1" sqref="C11">
      <formula1>'ESG Current State Assessment Me'!$R$27:$R$31</formula1>
    </dataValidation>
    <dataValidation type="list" allowBlank="1" showErrorMessage="1" sqref="C27">
      <formula1>"Support the development of prudential policy ;regulatory and legal frameworks that enable risk reduction ;innovation and better management of ESG issues,Collaboration with intergovernmental and non-governmental organisations to support sustainable develop"&amp;"ment by providing risk management and risk transfer expertise,Collaboration with academia and the scientific community to foster research and educational programmes on ESG issues in the context of the insurance busines,Collaboration with business associat"&amp;"ions to adopt ESG practices across the industry,Promote public awareness of ESG issues and good risk management"</formula1>
    </dataValidation>
    <dataValidation type="list" allowBlank="1" showErrorMessage="1" sqref="C19">
      <formula1>'ESG Current State Assessment Me'!$R$67:$R$71</formula1>
    </dataValidation>
    <dataValidation type="list" allowBlank="1" showErrorMessage="1" sqref="C26">
      <formula1>"Dialogue with clients and suppliers on the benefits of managing ESG issues and the company’s expectations and requirements on ESG issues,Integrate ESG issues into tender and selection processes for suppliers,Encourage clients and suppliers to disclose ESG"&amp;" issues and to use relevant disclosure or reporting frameworks,Support the inclusion of ESG issues in professional education and ethical standards in the insurance industry,Promote membership of ESG focused industry groups (NDSI / UN PSI etc)"</formula1>
    </dataValidation>
    <dataValidation type="list" allowBlank="1" showErrorMessage="1" sqref="C14">
      <formula1>'ESG Current State Assessment Me'!$R$42:$R$46</formula1>
    </dataValidation>
    <dataValidation type="list" allowBlank="1" showErrorMessage="1" sqref="C29">
      <formula1>'ESG Current State Assessment Me'!$R$115:$R$119</formula1>
    </dataValidation>
    <dataValidation type="list" allowBlank="1" showErrorMessage="1" sqref="C22">
      <formula1>'ESG Current State Assessment Me'!$R$80:$R$84</formula1>
    </dataValidation>
    <dataValidation type="list" allowBlank="1" showErrorMessage="1" sqref="C10">
      <formula1>'ESG Current State Assessment Me'!$R$22:$R$26</formula1>
    </dataValidation>
    <dataValidation type="list" allowBlank="1" showErrorMessage="1" sqref="C23">
      <formula1>'ESG Current State Assessment Me'!$R$85:$R$89</formula1>
    </dataValidation>
    <dataValidation type="list" allowBlank="1" showErrorMessage="1" sqref="C16">
      <formula1>'ESG Current State Assessment Me'!$R$52:$R$56</formula1>
    </dataValidation>
    <dataValidation type="list" allowBlank="1" showErrorMessage="1" sqref="C17">
      <formula1>'ESG Current State Assessment Me'!$R$57:$R$61</formula1>
    </dataValidation>
    <dataValidation type="list" allowBlank="1" showErrorMessage="1" sqref="C15">
      <formula1>'ESG Current State Assessment Me'!$R$47:$R$51</formula1>
    </dataValidation>
    <dataValidation type="list" allowBlank="1" showErrorMessage="1" sqref="C24">
      <formula1>'ESG Current State Assessment Me'!$R$90:$R$94</formula1>
    </dataValidation>
    <dataValidation type="list" allowBlank="1" showErrorMessage="1" sqref="C25">
      <formula1>'ESG Current State Assessment Me'!$R$95:$R$99</formula1>
    </dataValidation>
    <dataValidation type="list" allowBlank="1" showErrorMessage="1" sqref="C18">
      <formula1>'ESG Current State Assessment Me'!$R$62:$R$66</formula1>
    </dataValidation>
    <dataValidation type="list" allowBlank="1" showErrorMessage="1" sqref="C21">
      <formula1>'ESG Current State Assessment Me'!$R$77:$R$79</formula1>
    </dataValidation>
    <dataValidation type="list" allowBlank="1" showErrorMessage="1" sqref="C9">
      <formula1>'ESG Current State Assessment Me'!$R$17:$R$21</formula1>
    </dataValidation>
  </dataValidations>
  <printOptions/>
  <pageMargins bottom="0.75" footer="0.0" header="0.0" left="0.7" right="0.7" top="0.75"/>
  <pageSetup orientation="landscape"/>
  <headerFooter>
    <oddFooter>&amp;C_x000D_#000000 Britam Confidential</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2024-11-22T10:16:13Z</dcterms:created>
  <dc:creator>Arandi. G. Christine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f80326-1959-42ee-98f8-03ff3bc41f01_Enabled">
    <vt:lpwstr>true</vt:lpwstr>
  </property>
  <property fmtid="{D5CDD505-2E9C-101B-9397-08002B2CF9AE}" pid="3" name="MSIP_Label_46f80326-1959-42ee-98f8-03ff3bc41f01_SetDate">
    <vt:lpwstr>2024-11-25T07:47:55Z</vt:lpwstr>
  </property>
  <property fmtid="{D5CDD505-2E9C-101B-9397-08002B2CF9AE}" pid="4" name="MSIP_Label_46f80326-1959-42ee-98f8-03ff3bc41f01_Method">
    <vt:lpwstr>Privileged</vt:lpwstr>
  </property>
  <property fmtid="{D5CDD505-2E9C-101B-9397-08002B2CF9AE}" pid="5" name="MSIP_Label_46f80326-1959-42ee-98f8-03ff3bc41f01_Name">
    <vt:lpwstr>Britam Confidential External</vt:lpwstr>
  </property>
  <property fmtid="{D5CDD505-2E9C-101B-9397-08002B2CF9AE}" pid="6" name="MSIP_Label_46f80326-1959-42ee-98f8-03ff3bc41f01_SiteId">
    <vt:lpwstr>e303f219-75ef-479a-b23c-35ac9479a8ce</vt:lpwstr>
  </property>
  <property fmtid="{D5CDD505-2E9C-101B-9397-08002B2CF9AE}" pid="7" name="MSIP_Label_46f80326-1959-42ee-98f8-03ff3bc41f01_ActionId">
    <vt:lpwstr>b52e85cf-bd2e-4d17-8862-a174937bba36</vt:lpwstr>
  </property>
  <property fmtid="{D5CDD505-2E9C-101B-9397-08002B2CF9AE}" pid="8" name="MSIP_Label_46f80326-1959-42ee-98f8-03ff3bc41f01_ContentBits">
    <vt:lpwstr>2</vt:lpwstr>
  </property>
</Properties>
</file>