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arkson0-my.sharepoint.com/personal/shihc_ad_clarkson_edu/Documents/Desktop/IA 650 Mining/respiratory_project/"/>
    </mc:Choice>
  </mc:AlternateContent>
  <xr:revisionPtr revIDLastSave="40" documentId="13_ncr:1_{0966D4CE-AEA3-F742-B157-09400AD6FE5A}" xr6:coauthVersionLast="47" xr6:coauthVersionMax="47" xr10:uidLastSave="{D1DE614F-0B82-D74E-BE70-5083A9560A6A}"/>
  <bookViews>
    <workbookView xWindow="6480" yWindow="740" windowWidth="22300" windowHeight="16680" activeTab="1" xr2:uid="{DD3D0FBA-0934-D04D-AB85-D0BBDB44D0B7}"/>
  </bookViews>
  <sheets>
    <sheet name="工作表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B17" i="3"/>
  <c r="B18" i="3"/>
  <c r="B19" i="3"/>
  <c r="B16" i="3"/>
  <c r="C10" i="3"/>
  <c r="C5" i="3"/>
</calcChain>
</file>

<file path=xl/sharedStrings.xml><?xml version="1.0" encoding="utf-8"?>
<sst xmlns="http://schemas.openxmlformats.org/spreadsheetml/2006/main" count="185" uniqueCount="160">
  <si>
    <t>Variables</t>
    <phoneticPr fontId="1" type="noConversion"/>
  </si>
  <si>
    <t>Ever have respirator disease</t>
    <phoneticPr fontId="1" type="noConversion"/>
  </si>
  <si>
    <t>Non-case</t>
    <phoneticPr fontId="1" type="noConversion"/>
  </si>
  <si>
    <t>Total</t>
    <phoneticPr fontId="1" type="noConversion"/>
  </si>
  <si>
    <t>Gender</t>
    <phoneticPr fontId="1" type="noConversion"/>
  </si>
  <si>
    <t>male</t>
    <phoneticPr fontId="1" type="noConversion"/>
  </si>
  <si>
    <t>female</t>
    <phoneticPr fontId="1" type="noConversion"/>
  </si>
  <si>
    <t>Now smoking</t>
    <phoneticPr fontId="1" type="noConversion"/>
  </si>
  <si>
    <t>Quit</t>
    <phoneticPr fontId="1" type="noConversion"/>
  </si>
  <si>
    <t>Never smoking</t>
    <phoneticPr fontId="1" type="noConversion"/>
  </si>
  <si>
    <t>Smoking habit</t>
    <phoneticPr fontId="1" type="noConversion"/>
  </si>
  <si>
    <t>Body Mass</t>
    <phoneticPr fontId="1" type="noConversion"/>
  </si>
  <si>
    <t>Under weight</t>
    <phoneticPr fontId="1" type="noConversion"/>
  </si>
  <si>
    <t>Healthy</t>
    <phoneticPr fontId="1" type="noConversion"/>
  </si>
  <si>
    <t>Overweight</t>
    <phoneticPr fontId="1" type="noConversion"/>
  </si>
  <si>
    <t>Obesity</t>
    <phoneticPr fontId="1" type="noConversion"/>
  </si>
  <si>
    <t>Severe obesity</t>
    <phoneticPr fontId="1" type="noConversion"/>
  </si>
  <si>
    <t>(n=21645)</t>
    <phoneticPr fontId="1" type="noConversion"/>
  </si>
  <si>
    <t>(n = 4026)</t>
    <phoneticPr fontId="1" type="noConversion"/>
  </si>
  <si>
    <t>(n = 17570)</t>
    <phoneticPr fontId="1" type="noConversion"/>
  </si>
  <si>
    <t>5019 (0.23)</t>
    <phoneticPr fontId="1" type="noConversion"/>
  </si>
  <si>
    <t>3913 (0.22)</t>
    <phoneticPr fontId="1" type="noConversion"/>
  </si>
  <si>
    <t>78 (0.02)</t>
    <phoneticPr fontId="1" type="noConversion"/>
  </si>
  <si>
    <t>923 (0.23)</t>
    <phoneticPr fontId="1" type="noConversion"/>
  </si>
  <si>
    <t>6842 (0.32)</t>
    <phoneticPr fontId="1" type="noConversion"/>
  </si>
  <si>
    <t>1649 (0.08)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</si>
  <si>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</si>
  <si>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</si>
  <si>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</si>
  <si>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1593 (0.40)</t>
    <phoneticPr fontId="1" type="noConversion"/>
  </si>
  <si>
    <t>1283 (0.32)</t>
    <phoneticPr fontId="1" type="noConversion"/>
  </si>
  <si>
    <t>760 (0.19)</t>
    <phoneticPr fontId="1" type="noConversion"/>
  </si>
  <si>
    <t>5675 (0.32)</t>
    <phoneticPr fontId="1" type="noConversion"/>
  </si>
  <si>
    <t>5887 (0.34)</t>
    <phoneticPr fontId="1" type="noConversion"/>
  </si>
  <si>
    <t>4090 (0.23)</t>
    <phoneticPr fontId="1" type="noConversion"/>
  </si>
  <si>
    <t>7268 (0.34)</t>
    <phoneticPr fontId="1" type="noConversion"/>
  </si>
  <si>
    <t>7186 (0.33)</t>
    <phoneticPr fontId="1" type="noConversion"/>
  </si>
  <si>
    <t>4859 (0.22)</t>
    <phoneticPr fontId="1" type="noConversion"/>
  </si>
  <si>
    <t>1705 (0.42)</t>
    <phoneticPr fontId="1" type="noConversion"/>
  </si>
  <si>
    <t>2321 (0.58)</t>
    <phoneticPr fontId="1" type="noConversion"/>
  </si>
  <si>
    <t>1030 (0.26)</t>
    <phoneticPr fontId="1" type="noConversion"/>
  </si>
  <si>
    <t>1087 (0.27)</t>
    <phoneticPr fontId="1" type="noConversion"/>
  </si>
  <si>
    <t>1906 (0.47)</t>
    <phoneticPr fontId="1" type="noConversion"/>
  </si>
  <si>
    <t>1107 (0.27)</t>
    <phoneticPr fontId="1" type="noConversion"/>
  </si>
  <si>
    <t>1316 (0.33)</t>
    <phoneticPr fontId="1" type="noConversion"/>
  </si>
  <si>
    <t>541 (0.13)</t>
    <phoneticPr fontId="1" type="noConversion"/>
  </si>
  <si>
    <t>8721 (0.50)</t>
    <phoneticPr fontId="1" type="noConversion"/>
  </si>
  <si>
    <t>8849 (0.50)</t>
    <phoneticPr fontId="1" type="noConversion"/>
  </si>
  <si>
    <t>3157 (0.18)</t>
    <phoneticPr fontId="1" type="noConversion"/>
  </si>
  <si>
    <t>10485 (0.60)</t>
    <phoneticPr fontId="1" type="noConversion"/>
  </si>
  <si>
    <t>295 (0.02)</t>
    <phoneticPr fontId="1" type="noConversion"/>
  </si>
  <si>
    <t>4990 (0.28)</t>
    <phoneticPr fontId="1" type="noConversion"/>
  </si>
  <si>
    <t>5724 (0.33)</t>
    <phoneticPr fontId="1" type="noConversion"/>
  </si>
  <si>
    <t>5210 (0.30)</t>
    <phoneticPr fontId="1" type="noConversion"/>
  </si>
  <si>
    <t>1104 (0.06)</t>
    <phoneticPr fontId="1" type="noConversion"/>
  </si>
  <si>
    <t>10454 (0.48)</t>
    <phoneticPr fontId="1" type="noConversion"/>
  </si>
  <si>
    <t>11191 (0.52)</t>
    <phoneticPr fontId="1" type="noConversion"/>
  </si>
  <si>
    <t>4198 (0.19)</t>
    <phoneticPr fontId="1" type="noConversion"/>
  </si>
  <si>
    <t>12410 (0.57)</t>
    <phoneticPr fontId="1" type="noConversion"/>
  </si>
  <si>
    <t>375 (0.02)</t>
    <phoneticPr fontId="1" type="noConversion"/>
  </si>
  <si>
    <t>5922 (0.27)</t>
    <phoneticPr fontId="1" type="noConversion"/>
  </si>
  <si>
    <t>6549 (0.30)</t>
    <phoneticPr fontId="1" type="noConversion"/>
  </si>
  <si>
    <t>Poverty level</t>
    <phoneticPr fontId="1" type="noConversion"/>
  </si>
  <si>
    <t>n=228, number of events =165</t>
    <phoneticPr fontId="1" type="noConversion"/>
  </si>
  <si>
    <t>sex</t>
    <phoneticPr fontId="1" type="noConversion"/>
  </si>
  <si>
    <t>coef</t>
    <phoneticPr fontId="1" type="noConversion"/>
  </si>
  <si>
    <t>exp(coef)</t>
    <phoneticPr fontId="1" type="noConversion"/>
  </si>
  <si>
    <t>z</t>
    <phoneticPr fontId="1" type="noConversion"/>
  </si>
  <si>
    <t>Pr(&gt;|z|)</t>
    <phoneticPr fontId="1" type="noConversion"/>
  </si>
  <si>
    <t>0.00149**</t>
    <phoneticPr fontId="1" type="noConversion"/>
  </si>
  <si>
    <t>exp(-coef)</t>
    <phoneticPr fontId="1" type="noConversion"/>
  </si>
  <si>
    <t>lower .95</t>
    <phoneticPr fontId="1" type="noConversion"/>
  </si>
  <si>
    <t>upper .95</t>
    <phoneticPr fontId="1" type="noConversion"/>
  </si>
  <si>
    <t>Concordance= 0.579 (se = 0.021)</t>
    <phoneticPr fontId="1" type="noConversion"/>
  </si>
  <si>
    <t>Likelihood ratio test= 10.63 on 1 df, p= 0.001</t>
    <phoneticPr fontId="1" type="noConversion"/>
  </si>
  <si>
    <t>Wald test               = 10.09 on 1 df, p= 0.001</t>
    <phoneticPr fontId="1" type="noConversion"/>
  </si>
  <si>
    <t>Score (logrank) test = 10.33 on 1 df, p= 0.001</t>
    <phoneticPr fontId="1" type="noConversion"/>
  </si>
  <si>
    <t>coxph(formula = Surv(time, status) ~ sex, data = lung)</t>
    <phoneticPr fontId="1" type="noConversion"/>
  </si>
  <si>
    <t>res.cox &lt;- coxph(Surv(time, status) ~ age + sex + ph.ecog, data = lung)</t>
    <phoneticPr fontId="1" type="noConversion"/>
  </si>
  <si>
    <t>n= 227, number of events= 164</t>
    <phoneticPr fontId="1" type="noConversion"/>
  </si>
  <si>
    <t>(1 observation deleted due to missingness)</t>
    <phoneticPr fontId="1" type="noConversion"/>
  </si>
  <si>
    <t>age</t>
    <phoneticPr fontId="1" type="noConversion"/>
  </si>
  <si>
    <t>ph.ecog</t>
    <phoneticPr fontId="1" type="noConversion"/>
  </si>
  <si>
    <t>se(coef)</t>
    <phoneticPr fontId="1" type="noConversion"/>
  </si>
  <si>
    <t>0.000986***</t>
    <phoneticPr fontId="1" type="noConversion"/>
  </si>
  <si>
    <t>0.0000445***</t>
    <phoneticPr fontId="1" type="noConversion"/>
  </si>
  <si>
    <t>Concordance= 0.637  (se = 0.025 )</t>
    <phoneticPr fontId="1" type="noConversion"/>
  </si>
  <si>
    <t>Likelihood ratio test= 30.5  on 3 df,   p=1e-06</t>
    <phoneticPr fontId="1" type="noConversion"/>
  </si>
  <si>
    <t>Wald test            = 29.93  on 3 df,   p=1e-06</t>
    <phoneticPr fontId="1" type="noConversion"/>
  </si>
  <si>
    <t>Score (logrank) test = 30.5  on 3 df,   p=1e-06</t>
    <phoneticPr fontId="1" type="noConversion"/>
  </si>
  <si>
    <t>Now smoking</t>
  </si>
  <si>
    <t>Quit</t>
  </si>
  <si>
    <t>Never smoking</t>
  </si>
  <si>
    <t>38 (0.29)</t>
    <phoneticPr fontId="1" type="noConversion"/>
  </si>
  <si>
    <t>93 (0.70)</t>
    <phoneticPr fontId="1" type="noConversion"/>
  </si>
  <si>
    <t>290 (0.22)</t>
    <phoneticPr fontId="1" type="noConversion"/>
  </si>
  <si>
    <t>1011 (0.78)</t>
    <phoneticPr fontId="1" type="noConversion"/>
  </si>
  <si>
    <t>256 (0.21)</t>
    <phoneticPr fontId="1" type="noConversion"/>
  </si>
  <si>
    <t>990 (0.79)</t>
    <phoneticPr fontId="1" type="noConversion"/>
  </si>
  <si>
    <t>306 (0.27)</t>
    <phoneticPr fontId="1" type="noConversion"/>
  </si>
  <si>
    <t>844 (0.73)</t>
    <phoneticPr fontId="1" type="noConversion"/>
  </si>
  <si>
    <t>118 (0.40)</t>
    <phoneticPr fontId="1" type="noConversion"/>
  </si>
  <si>
    <t>178 (0.60)</t>
    <phoneticPr fontId="1" type="noConversion"/>
  </si>
  <si>
    <t>17 (0.34)</t>
    <phoneticPr fontId="1" type="noConversion"/>
  </si>
  <si>
    <t>33 (0.66)</t>
    <phoneticPr fontId="1" type="noConversion"/>
  </si>
  <si>
    <t>197 (0.18)</t>
    <phoneticPr fontId="1" type="noConversion"/>
  </si>
  <si>
    <t>890 (0.82)</t>
    <phoneticPr fontId="1" type="noConversion"/>
  </si>
  <si>
    <t>323 (0.19)</t>
    <phoneticPr fontId="1" type="noConversion"/>
  </si>
  <si>
    <t>1387 (0.81)</t>
    <phoneticPr fontId="1" type="noConversion"/>
  </si>
  <si>
    <t>377 (0.23)</t>
    <phoneticPr fontId="1" type="noConversion"/>
  </si>
  <si>
    <t>1284 (0.77)</t>
    <phoneticPr fontId="1" type="noConversion"/>
  </si>
  <si>
    <t>156 (0.38)</t>
    <phoneticPr fontId="1" type="noConversion"/>
  </si>
  <si>
    <t>247 (0.61)</t>
    <phoneticPr fontId="1" type="noConversion"/>
  </si>
  <si>
    <t>23 (0.12)</t>
    <phoneticPr fontId="1" type="noConversion"/>
  </si>
  <si>
    <t>169 (0.88)</t>
    <phoneticPr fontId="1" type="noConversion"/>
  </si>
  <si>
    <t>435 (0.12)</t>
    <phoneticPr fontId="1" type="noConversion"/>
  </si>
  <si>
    <t>3085 (0.87)</t>
    <phoneticPr fontId="1" type="noConversion"/>
  </si>
  <si>
    <t>527 (0.14)</t>
    <phoneticPr fontId="1" type="noConversion"/>
  </si>
  <si>
    <t>3343 (0.86)</t>
    <phoneticPr fontId="1" type="noConversion"/>
  </si>
  <si>
    <t>632 (0.17)</t>
    <phoneticPr fontId="1" type="noConversion"/>
  </si>
  <si>
    <t>3076 (0.83)</t>
    <phoneticPr fontId="1" type="noConversion"/>
  </si>
  <si>
    <t>267 (0.28)</t>
    <phoneticPr fontId="1" type="noConversion"/>
  </si>
  <si>
    <t>679 (0.72)</t>
    <phoneticPr fontId="1" type="noConversion"/>
  </si>
  <si>
    <t>Education</t>
  </si>
  <si>
    <t>Age</t>
  </si>
  <si>
    <t>20-39</t>
  </si>
  <si>
    <t>40-59</t>
  </si>
  <si>
    <t>60-80</t>
  </si>
  <si>
    <t>Less than High School</t>
  </si>
  <si>
    <t>College Graduate</t>
  </si>
  <si>
    <t>Postgraduate Degree</t>
  </si>
  <si>
    <t>High School Graduate</t>
  </si>
  <si>
    <t>853 (0.21)</t>
  </si>
  <si>
    <t>922 (0.23)</t>
  </si>
  <si>
    <t>1398 (0.35)</t>
  </si>
  <si>
    <t>847 (0.21)</t>
  </si>
  <si>
    <t>3945 (0.22)</t>
  </si>
  <si>
    <t>3874 (0.22)</t>
  </si>
  <si>
    <t>5226 (0.30)</t>
  </si>
  <si>
    <t>4507 (0.26)</t>
  </si>
  <si>
    <t>4816 (0.22)</t>
  </si>
  <si>
    <t>4807 (0.22)</t>
  </si>
  <si>
    <t>6634 (0.31)</t>
  </si>
  <si>
    <t>5364 (0.25)</t>
  </si>
  <si>
    <t>1273 (0.32)</t>
  </si>
  <si>
    <t>1237 (0.31)</t>
  </si>
  <si>
    <t>1431 (0.36)</t>
  </si>
  <si>
    <t>5561 (0.32)</t>
  </si>
  <si>
    <t>5889 (0.34)</t>
  </si>
  <si>
    <t>5836 (0.33)</t>
  </si>
  <si>
    <t>6840 (0.32)</t>
  </si>
  <si>
    <t>7136 (0.33)</t>
  </si>
  <si>
    <t>7299 (0.34)</t>
  </si>
  <si>
    <t>Ever have respiratory disease</t>
  </si>
  <si>
    <t>#count data valid / total</t>
  </si>
  <si>
    <t># total</t>
  </si>
  <si>
    <t># valid</t>
  </si>
  <si>
    <t>n</t>
  </si>
  <si>
    <t>sum</t>
  </si>
  <si>
    <t>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</si>
</sst>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2"/>
      <color rgb="FF000000"/>
      <name val="Monaco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2" borderId="2" xfId="0" applyFill="1" applyBorder="1">
      <alignment vertical="center"/>
    </xf>
    <xf numFmtId="164" fontId="0" fillId="2" borderId="0" xfId="0" applyNumberFormat="1" applyFill="1" applyAlignment="1">
      <alignment horizontal="right" vertical="center"/>
    </xf>
    <xf numFmtId="2" fontId="0" fillId="2" borderId="0" xfId="0" applyNumberFormat="1" applyFill="1">
      <alignment vertical="center"/>
    </xf>
    <xf numFmtId="0" fontId="4" fillId="2" borderId="0" xfId="0" applyFont="1" applyFill="1">
      <alignment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1D97-1040-5843-B979-79BD7ECEFBBD}">
  <dimension ref="B4:S62"/>
  <sheetViews>
    <sheetView zoomScaleNormal="180" workbookViewId="0">
      <selection activeCell="E11" sqref="E11"/>
    </sheetView>
  </sheetViews>
  <sheetFormatPr baseColWidth="10" defaultRowHeight="16" x14ac:dyDescent="0.2"/>
  <cols>
    <col min="1" max="1" width="10.83203125" style="1"/>
    <col min="2" max="2" width="15.33203125" style="1" customWidth="1"/>
    <col min="3" max="3" width="4.1640625" style="1" customWidth="1"/>
    <col min="4" max="4" width="24.83203125" style="1" bestFit="1" customWidth="1"/>
    <col min="5" max="6" width="12.33203125" style="1" bestFit="1" customWidth="1"/>
    <col min="7" max="8" width="10.83203125" style="1"/>
    <col min="9" max="9" width="6.83203125" style="1" customWidth="1"/>
    <col min="10" max="10" width="13.1640625" style="1" bestFit="1" customWidth="1"/>
    <col min="11" max="11" width="24.83203125" style="1" bestFit="1" customWidth="1"/>
    <col min="12" max="12" width="9.33203125" style="1" bestFit="1" customWidth="1"/>
    <col min="13" max="13" width="9.33203125" style="1" customWidth="1"/>
    <col min="14" max="14" width="24.83203125" style="1" bestFit="1" customWidth="1"/>
    <col min="15" max="15" width="13.6640625" style="1" bestFit="1" customWidth="1"/>
    <col min="16" max="16" width="13.6640625" style="1" customWidth="1"/>
    <col min="17" max="17" width="24.83203125" style="1" bestFit="1" customWidth="1"/>
    <col min="18" max="16384" width="10.83203125" style="1"/>
  </cols>
  <sheetData>
    <row r="4" spans="2:19" x14ac:dyDescent="0.2">
      <c r="D4" s="2" t="s">
        <v>153</v>
      </c>
      <c r="E4" s="2" t="s">
        <v>2</v>
      </c>
      <c r="F4" s="2" t="s">
        <v>3</v>
      </c>
      <c r="K4" s="13" t="s">
        <v>90</v>
      </c>
      <c r="L4" s="13"/>
      <c r="M4" s="2"/>
      <c r="N4" s="13" t="s">
        <v>91</v>
      </c>
      <c r="O4" s="13"/>
      <c r="P4" s="2"/>
      <c r="Q4" s="13" t="s">
        <v>92</v>
      </c>
      <c r="R4" s="13"/>
    </row>
    <row r="5" spans="2:19" x14ac:dyDescent="0.2">
      <c r="B5" s="4" t="s">
        <v>0</v>
      </c>
      <c r="C5" s="4"/>
      <c r="D5" s="5" t="s">
        <v>18</v>
      </c>
      <c r="E5" s="5" t="s">
        <v>19</v>
      </c>
      <c r="F5" s="5" t="s">
        <v>17</v>
      </c>
      <c r="K5" s="2" t="s">
        <v>1</v>
      </c>
      <c r="L5" s="2" t="s">
        <v>2</v>
      </c>
      <c r="N5" s="2" t="s">
        <v>1</v>
      </c>
      <c r="O5" s="2" t="s">
        <v>2</v>
      </c>
      <c r="P5" s="2"/>
      <c r="Q5" s="2" t="s">
        <v>1</v>
      </c>
      <c r="R5" s="2" t="s">
        <v>2</v>
      </c>
    </row>
    <row r="6" spans="2:19" x14ac:dyDescent="0.2">
      <c r="J6" s="3" t="s">
        <v>11</v>
      </c>
      <c r="M6" s="2"/>
    </row>
    <row r="7" spans="2:19" x14ac:dyDescent="0.2">
      <c r="B7" s="3" t="s">
        <v>4</v>
      </c>
      <c r="J7" s="1" t="s">
        <v>12</v>
      </c>
      <c r="K7" s="2" t="s">
        <v>93</v>
      </c>
      <c r="L7" s="2" t="s">
        <v>94</v>
      </c>
      <c r="M7" s="2">
        <v>133</v>
      </c>
      <c r="N7" s="2" t="s">
        <v>103</v>
      </c>
      <c r="O7" s="2" t="s">
        <v>104</v>
      </c>
      <c r="P7" s="2">
        <v>50</v>
      </c>
      <c r="Q7" s="2" t="s">
        <v>113</v>
      </c>
      <c r="R7" s="2" t="s">
        <v>114</v>
      </c>
      <c r="S7" s="1">
        <v>192</v>
      </c>
    </row>
    <row r="8" spans="2:19" x14ac:dyDescent="0.2">
      <c r="B8" s="1" t="s">
        <v>5</v>
      </c>
      <c r="D8" s="2" t="s">
        <v>38</v>
      </c>
      <c r="E8" s="2" t="s">
        <v>46</v>
      </c>
      <c r="F8" s="2" t="s">
        <v>55</v>
      </c>
      <c r="J8" s="1" t="s">
        <v>13</v>
      </c>
      <c r="K8" s="2" t="s">
        <v>95</v>
      </c>
      <c r="L8" s="2" t="s">
        <v>96</v>
      </c>
      <c r="M8" s="2">
        <v>1304</v>
      </c>
      <c r="N8" s="2" t="s">
        <v>105</v>
      </c>
      <c r="O8" s="2" t="s">
        <v>106</v>
      </c>
      <c r="P8" s="2">
        <v>1087</v>
      </c>
      <c r="Q8" s="2" t="s">
        <v>115</v>
      </c>
      <c r="R8" s="2" t="s">
        <v>116</v>
      </c>
      <c r="S8" s="1">
        <v>3526</v>
      </c>
    </row>
    <row r="9" spans="2:19" x14ac:dyDescent="0.2">
      <c r="B9" s="1" t="s">
        <v>6</v>
      </c>
      <c r="D9" s="2" t="s">
        <v>39</v>
      </c>
      <c r="E9" s="2" t="s">
        <v>47</v>
      </c>
      <c r="F9" s="2" t="s">
        <v>56</v>
      </c>
      <c r="J9" s="1" t="s">
        <v>14</v>
      </c>
      <c r="K9" s="2" t="s">
        <v>97</v>
      </c>
      <c r="L9" s="2" t="s">
        <v>98</v>
      </c>
      <c r="M9" s="2">
        <v>1248</v>
      </c>
      <c r="N9" s="2" t="s">
        <v>107</v>
      </c>
      <c r="O9" s="2" t="s">
        <v>108</v>
      </c>
      <c r="P9" s="2">
        <v>1718</v>
      </c>
      <c r="Q9" s="2" t="s">
        <v>117</v>
      </c>
      <c r="R9" s="2" t="s">
        <v>118</v>
      </c>
      <c r="S9" s="1">
        <v>3871</v>
      </c>
    </row>
    <row r="10" spans="2:19" x14ac:dyDescent="0.2">
      <c r="J10" s="1" t="s">
        <v>15</v>
      </c>
      <c r="K10" s="2" t="s">
        <v>99</v>
      </c>
      <c r="L10" s="2" t="s">
        <v>100</v>
      </c>
      <c r="M10" s="2">
        <v>1153</v>
      </c>
      <c r="N10" s="2" t="s">
        <v>109</v>
      </c>
      <c r="O10" s="2" t="s">
        <v>110</v>
      </c>
      <c r="P10" s="2">
        <v>1669</v>
      </c>
      <c r="Q10" s="2" t="s">
        <v>119</v>
      </c>
      <c r="R10" s="2" t="s">
        <v>120</v>
      </c>
      <c r="S10" s="1">
        <v>3720</v>
      </c>
    </row>
    <row r="11" spans="2:19" x14ac:dyDescent="0.2">
      <c r="B11" s="3" t="s">
        <v>10</v>
      </c>
      <c r="J11" s="1" t="s">
        <v>16</v>
      </c>
      <c r="K11" s="2" t="s">
        <v>101</v>
      </c>
      <c r="L11" s="2" t="s">
        <v>102</v>
      </c>
      <c r="M11" s="2">
        <v>297</v>
      </c>
      <c r="N11" s="2" t="s">
        <v>111</v>
      </c>
      <c r="O11" s="2" t="s">
        <v>112</v>
      </c>
      <c r="P11" s="2">
        <v>406</v>
      </c>
      <c r="Q11" s="2" t="s">
        <v>121</v>
      </c>
      <c r="R11" s="2" t="s">
        <v>122</v>
      </c>
      <c r="S11" s="1">
        <v>946</v>
      </c>
    </row>
    <row r="12" spans="2:19" x14ac:dyDescent="0.2">
      <c r="B12" s="1" t="s">
        <v>7</v>
      </c>
      <c r="D12" s="2" t="s">
        <v>40</v>
      </c>
      <c r="E12" s="2" t="s">
        <v>48</v>
      </c>
      <c r="F12" s="2" t="s">
        <v>57</v>
      </c>
    </row>
    <row r="13" spans="2:19" x14ac:dyDescent="0.2">
      <c r="B13" s="1" t="s">
        <v>8</v>
      </c>
      <c r="D13" s="2" t="s">
        <v>41</v>
      </c>
      <c r="E13" s="2" t="s">
        <v>21</v>
      </c>
      <c r="F13" s="2" t="s">
        <v>20</v>
      </c>
      <c r="K13" s="10"/>
      <c r="L13" s="10"/>
      <c r="N13" s="10"/>
      <c r="O13" s="10"/>
      <c r="Q13" s="10"/>
      <c r="R13" s="10"/>
    </row>
    <row r="14" spans="2:19" x14ac:dyDescent="0.2">
      <c r="B14" s="1" t="s">
        <v>9</v>
      </c>
      <c r="D14" s="2" t="s">
        <v>42</v>
      </c>
      <c r="E14" s="2" t="s">
        <v>49</v>
      </c>
      <c r="F14" s="2" t="s">
        <v>58</v>
      </c>
      <c r="K14" s="10"/>
      <c r="L14" s="10"/>
      <c r="N14" s="10"/>
      <c r="O14" s="10"/>
      <c r="Q14" s="10"/>
      <c r="R14" s="10"/>
    </row>
    <row r="15" spans="2:19" x14ac:dyDescent="0.2">
      <c r="K15" s="10"/>
      <c r="L15" s="10"/>
      <c r="N15" s="10"/>
      <c r="O15" s="10"/>
      <c r="Q15" s="10"/>
      <c r="R15" s="10"/>
    </row>
    <row r="16" spans="2:19" x14ac:dyDescent="0.2">
      <c r="B16" s="3" t="s">
        <v>11</v>
      </c>
      <c r="K16" s="10"/>
      <c r="L16" s="10"/>
      <c r="N16" s="10"/>
      <c r="O16" s="10"/>
      <c r="Q16" s="10"/>
      <c r="R16" s="10"/>
    </row>
    <row r="17" spans="2:18" x14ac:dyDescent="0.2">
      <c r="B17" s="1" t="s">
        <v>12</v>
      </c>
      <c r="D17" s="2" t="s">
        <v>22</v>
      </c>
      <c r="E17" s="2" t="s">
        <v>50</v>
      </c>
      <c r="F17" s="2" t="s">
        <v>59</v>
      </c>
      <c r="K17" s="10"/>
      <c r="L17" s="10"/>
      <c r="N17" s="10"/>
      <c r="O17" s="10"/>
      <c r="Q17" s="10"/>
      <c r="R17" s="10"/>
    </row>
    <row r="18" spans="2:18" x14ac:dyDescent="0.2">
      <c r="B18" s="1" t="s">
        <v>13</v>
      </c>
      <c r="D18" s="2" t="s">
        <v>23</v>
      </c>
      <c r="E18" s="2" t="s">
        <v>51</v>
      </c>
      <c r="F18" s="2" t="s">
        <v>60</v>
      </c>
    </row>
    <row r="19" spans="2:18" x14ac:dyDescent="0.2">
      <c r="B19" s="1" t="s">
        <v>14</v>
      </c>
      <c r="D19" s="2" t="s">
        <v>43</v>
      </c>
      <c r="E19" s="2" t="s">
        <v>52</v>
      </c>
      <c r="F19" s="2" t="s">
        <v>24</v>
      </c>
    </row>
    <row r="20" spans="2:18" x14ac:dyDescent="0.2">
      <c r="B20" s="1" t="s">
        <v>15</v>
      </c>
      <c r="D20" s="2" t="s">
        <v>44</v>
      </c>
      <c r="E20" s="2" t="s">
        <v>53</v>
      </c>
      <c r="F20" s="2" t="s">
        <v>61</v>
      </c>
    </row>
    <row r="21" spans="2:18" x14ac:dyDescent="0.2">
      <c r="B21" s="1" t="s">
        <v>16</v>
      </c>
      <c r="D21" s="2" t="s">
        <v>45</v>
      </c>
      <c r="E21" s="2" t="s">
        <v>54</v>
      </c>
      <c r="F21" s="2" t="s">
        <v>25</v>
      </c>
    </row>
    <row r="23" spans="2:18" x14ac:dyDescent="0.2">
      <c r="B23" s="3" t="s">
        <v>62</v>
      </c>
      <c r="D23" s="2"/>
      <c r="E23" s="2"/>
      <c r="F23" s="2"/>
    </row>
    <row r="24" spans="2:18" x14ac:dyDescent="0.2">
      <c r="B24" s="1" t="s">
        <v>26</v>
      </c>
      <c r="D24" s="2" t="s">
        <v>29</v>
      </c>
      <c r="E24" s="2" t="s">
        <v>32</v>
      </c>
      <c r="F24" s="2" t="s">
        <v>35</v>
      </c>
      <c r="I24" s="6" t="s">
        <v>77</v>
      </c>
    </row>
    <row r="25" spans="2:18" x14ac:dyDescent="0.2">
      <c r="B25" s="1" t="s">
        <v>27</v>
      </c>
      <c r="D25" s="2" t="s">
        <v>30</v>
      </c>
      <c r="E25" s="2" t="s">
        <v>33</v>
      </c>
      <c r="F25" s="2" t="s">
        <v>36</v>
      </c>
    </row>
    <row r="26" spans="2:18" x14ac:dyDescent="0.2">
      <c r="B26" s="1" t="s">
        <v>28</v>
      </c>
      <c r="D26" s="2" t="s">
        <v>31</v>
      </c>
      <c r="E26" s="2" t="s">
        <v>34</v>
      </c>
      <c r="F26" s="2" t="s">
        <v>37</v>
      </c>
      <c r="I26" s="1" t="s">
        <v>63</v>
      </c>
    </row>
    <row r="27" spans="2:18" x14ac:dyDescent="0.2">
      <c r="D27" s="2"/>
      <c r="E27" s="2"/>
      <c r="F27" s="2"/>
    </row>
    <row r="28" spans="2:18" x14ac:dyDescent="0.2">
      <c r="B28" s="11" t="s">
        <v>123</v>
      </c>
      <c r="D28" s="2"/>
      <c r="E28" s="2"/>
      <c r="F28" s="2"/>
      <c r="J28" s="2" t="s">
        <v>65</v>
      </c>
      <c r="K28" s="2" t="s">
        <v>66</v>
      </c>
      <c r="L28" s="2" t="s">
        <v>67</v>
      </c>
      <c r="M28" s="2"/>
      <c r="N28" s="2" t="s">
        <v>68</v>
      </c>
    </row>
    <row r="29" spans="2:18" x14ac:dyDescent="0.2">
      <c r="B29" s="1" t="s">
        <v>128</v>
      </c>
      <c r="D29" s="2" t="s">
        <v>132</v>
      </c>
      <c r="E29" s="2" t="s">
        <v>136</v>
      </c>
      <c r="F29" s="2" t="s">
        <v>140</v>
      </c>
      <c r="I29" s="1" t="s">
        <v>64</v>
      </c>
      <c r="J29" s="7">
        <v>-0.53100000000000003</v>
      </c>
      <c r="K29" s="7">
        <v>0.58799999999999997</v>
      </c>
      <c r="L29" s="7">
        <v>-3.1760000000000002</v>
      </c>
      <c r="M29" s="7"/>
      <c r="N29" s="7" t="s">
        <v>69</v>
      </c>
    </row>
    <row r="30" spans="2:18" x14ac:dyDescent="0.2">
      <c r="B30" s="1" t="s">
        <v>131</v>
      </c>
      <c r="D30" s="2" t="s">
        <v>133</v>
      </c>
      <c r="E30" s="2" t="s">
        <v>137</v>
      </c>
      <c r="F30" s="2" t="s">
        <v>141</v>
      </c>
    </row>
    <row r="31" spans="2:18" x14ac:dyDescent="0.2">
      <c r="B31" s="1" t="s">
        <v>129</v>
      </c>
      <c r="D31" s="2" t="s">
        <v>134</v>
      </c>
      <c r="E31" s="2" t="s">
        <v>138</v>
      </c>
      <c r="F31" s="2" t="s">
        <v>142</v>
      </c>
      <c r="I31" s="8"/>
      <c r="J31" s="8"/>
      <c r="K31" s="8"/>
      <c r="L31" s="8"/>
      <c r="M31" s="8"/>
      <c r="N31" s="8"/>
    </row>
    <row r="32" spans="2:18" x14ac:dyDescent="0.2">
      <c r="B32" s="1" t="s">
        <v>130</v>
      </c>
      <c r="D32" s="2" t="s">
        <v>135</v>
      </c>
      <c r="E32" s="2" t="s">
        <v>139</v>
      </c>
      <c r="F32" s="2" t="s">
        <v>143</v>
      </c>
      <c r="J32" s="2" t="s">
        <v>66</v>
      </c>
      <c r="K32" s="2" t="s">
        <v>70</v>
      </c>
      <c r="L32" s="2" t="s">
        <v>71</v>
      </c>
      <c r="M32" s="2"/>
      <c r="N32" s="2" t="s">
        <v>72</v>
      </c>
    </row>
    <row r="33" spans="2:16" x14ac:dyDescent="0.2">
      <c r="D33" s="2"/>
      <c r="E33" s="2"/>
      <c r="F33" s="2"/>
      <c r="I33" s="1" t="s">
        <v>64</v>
      </c>
      <c r="J33" s="7">
        <v>0.58799999999999997</v>
      </c>
      <c r="K33" s="1">
        <v>1.7010000000000001</v>
      </c>
      <c r="L33" s="7">
        <v>0.42399999999999999</v>
      </c>
      <c r="M33" s="7"/>
      <c r="N33" s="7">
        <v>0.81599999999999995</v>
      </c>
    </row>
    <row r="34" spans="2:16" x14ac:dyDescent="0.2">
      <c r="B34" s="11" t="s">
        <v>124</v>
      </c>
      <c r="D34" s="2"/>
      <c r="E34" s="2"/>
      <c r="F34" s="2"/>
    </row>
    <row r="35" spans="2:16" x14ac:dyDescent="0.2">
      <c r="B35" s="1" t="s">
        <v>125</v>
      </c>
      <c r="D35" s="2" t="s">
        <v>144</v>
      </c>
      <c r="E35" s="2" t="s">
        <v>147</v>
      </c>
      <c r="F35" s="2" t="s">
        <v>150</v>
      </c>
      <c r="I35" s="1" t="s">
        <v>73</v>
      </c>
    </row>
    <row r="36" spans="2:16" x14ac:dyDescent="0.2">
      <c r="B36" s="1" t="s">
        <v>126</v>
      </c>
      <c r="D36" s="2" t="s">
        <v>145</v>
      </c>
      <c r="E36" s="2" t="s">
        <v>148</v>
      </c>
      <c r="F36" s="2" t="s">
        <v>151</v>
      </c>
      <c r="I36" s="1" t="s">
        <v>74</v>
      </c>
    </row>
    <row r="37" spans="2:16" x14ac:dyDescent="0.2">
      <c r="B37" s="1" t="s">
        <v>127</v>
      </c>
      <c r="D37" s="2" t="s">
        <v>146</v>
      </c>
      <c r="E37" s="2" t="s">
        <v>149</v>
      </c>
      <c r="F37" s="2" t="s">
        <v>152</v>
      </c>
      <c r="I37" s="1" t="s">
        <v>75</v>
      </c>
    </row>
    <row r="38" spans="2:16" x14ac:dyDescent="0.2">
      <c r="D38" s="2"/>
      <c r="E38" s="2"/>
      <c r="F38" s="2"/>
      <c r="I38" s="1" t="s">
        <v>76</v>
      </c>
    </row>
    <row r="41" spans="2:16" x14ac:dyDescent="0.2">
      <c r="D41" s="12"/>
      <c r="E41" s="12"/>
      <c r="F41" s="12"/>
    </row>
    <row r="42" spans="2:16" x14ac:dyDescent="0.2">
      <c r="D42" s="12"/>
      <c r="E42" s="12"/>
      <c r="F42" s="12"/>
    </row>
    <row r="43" spans="2:16" x14ac:dyDescent="0.2">
      <c r="D43" s="12"/>
      <c r="E43" s="12"/>
      <c r="F43" s="12"/>
    </row>
    <row r="44" spans="2:16" x14ac:dyDescent="0.2">
      <c r="D44" s="12"/>
      <c r="E44" s="12"/>
      <c r="F44" s="12"/>
      <c r="I44" s="6" t="s">
        <v>78</v>
      </c>
    </row>
    <row r="45" spans="2:16" x14ac:dyDescent="0.2">
      <c r="D45" s="12"/>
      <c r="E45" s="12"/>
      <c r="F45" s="12"/>
      <c r="I45" s="1" t="s">
        <v>79</v>
      </c>
    </row>
    <row r="46" spans="2:16" x14ac:dyDescent="0.2">
      <c r="D46" s="12"/>
      <c r="E46" s="12"/>
      <c r="F46" s="12"/>
      <c r="I46" s="1" t="s">
        <v>80</v>
      </c>
    </row>
    <row r="47" spans="2:16" x14ac:dyDescent="0.2">
      <c r="D47" s="12"/>
      <c r="E47" s="12"/>
      <c r="F47" s="12"/>
    </row>
    <row r="48" spans="2:16" x14ac:dyDescent="0.2">
      <c r="D48" s="12"/>
      <c r="E48" s="12"/>
      <c r="F48" s="12"/>
      <c r="J48" s="2" t="s">
        <v>65</v>
      </c>
      <c r="K48" s="2" t="s">
        <v>66</v>
      </c>
      <c r="L48" s="2" t="s">
        <v>83</v>
      </c>
      <c r="M48" s="2"/>
      <c r="N48" s="2" t="s">
        <v>67</v>
      </c>
      <c r="O48" s="2" t="s">
        <v>68</v>
      </c>
      <c r="P48" s="2"/>
    </row>
    <row r="49" spans="4:16" x14ac:dyDescent="0.2">
      <c r="D49" s="12"/>
      <c r="E49" s="12"/>
      <c r="F49" s="12"/>
      <c r="I49" s="1" t="s">
        <v>81</v>
      </c>
      <c r="J49" s="9">
        <v>1.1067E-2</v>
      </c>
      <c r="K49" s="9">
        <v>1.011128</v>
      </c>
      <c r="L49" s="9">
        <v>9.2669999999999992E-3</v>
      </c>
      <c r="M49" s="9"/>
      <c r="N49" s="9">
        <v>1.194</v>
      </c>
      <c r="O49" s="9">
        <v>0.23241600000000001</v>
      </c>
      <c r="P49" s="9"/>
    </row>
    <row r="50" spans="4:16" x14ac:dyDescent="0.2">
      <c r="I50" s="1" t="s">
        <v>64</v>
      </c>
      <c r="J50" s="9">
        <v>-0.55261199999999999</v>
      </c>
      <c r="K50" s="9">
        <v>0.57544499999999998</v>
      </c>
      <c r="L50" s="9">
        <v>0.167739</v>
      </c>
      <c r="M50" s="9"/>
      <c r="N50" s="9">
        <v>-3.294</v>
      </c>
      <c r="O50" s="9" t="s">
        <v>84</v>
      </c>
      <c r="P50" s="9"/>
    </row>
    <row r="51" spans="4:16" x14ac:dyDescent="0.2">
      <c r="I51" s="1" t="s">
        <v>82</v>
      </c>
      <c r="J51" s="9">
        <v>0.46372799999999997</v>
      </c>
      <c r="K51" s="9">
        <v>1.5899909999999999</v>
      </c>
      <c r="L51" s="9">
        <v>0.113577</v>
      </c>
      <c r="M51" s="9"/>
      <c r="N51" s="9">
        <v>4.0830000000000002</v>
      </c>
      <c r="O51" s="9" t="s">
        <v>85</v>
      </c>
      <c r="P51" s="9"/>
    </row>
    <row r="53" spans="4:16" x14ac:dyDescent="0.2">
      <c r="I53" s="8"/>
      <c r="J53" s="8"/>
      <c r="K53" s="8"/>
      <c r="L53" s="8"/>
      <c r="M53" s="8"/>
      <c r="N53" s="8"/>
      <c r="O53" s="8"/>
    </row>
    <row r="54" spans="4:16" x14ac:dyDescent="0.2">
      <c r="J54" s="2" t="s">
        <v>66</v>
      </c>
      <c r="K54" s="2" t="s">
        <v>70</v>
      </c>
      <c r="L54" s="2" t="s">
        <v>71</v>
      </c>
      <c r="M54" s="2"/>
      <c r="N54" s="2" t="s">
        <v>72</v>
      </c>
    </row>
    <row r="55" spans="4:16" x14ac:dyDescent="0.2">
      <c r="I55" s="1" t="s">
        <v>81</v>
      </c>
      <c r="J55" s="9">
        <v>1.0111000000000001</v>
      </c>
      <c r="K55" s="9">
        <v>0.98899999999999999</v>
      </c>
      <c r="L55" s="9">
        <v>0.9929</v>
      </c>
      <c r="M55" s="9"/>
      <c r="N55" s="9">
        <v>1.0297000000000001</v>
      </c>
    </row>
    <row r="56" spans="4:16" x14ac:dyDescent="0.2">
      <c r="I56" s="1" t="s">
        <v>64</v>
      </c>
      <c r="J56" s="9">
        <v>0.57540000000000002</v>
      </c>
      <c r="K56" s="9">
        <v>1.7378</v>
      </c>
      <c r="L56" s="9">
        <v>0.41420000000000001</v>
      </c>
      <c r="M56" s="9"/>
      <c r="N56" s="9">
        <v>0.7994</v>
      </c>
    </row>
    <row r="57" spans="4:16" x14ac:dyDescent="0.2">
      <c r="I57" s="1" t="s">
        <v>82</v>
      </c>
      <c r="J57" s="9">
        <v>1.59</v>
      </c>
      <c r="K57" s="9">
        <v>0.62890000000000001</v>
      </c>
      <c r="L57" s="9">
        <v>1.2726999999999999</v>
      </c>
      <c r="M57" s="9"/>
      <c r="N57" s="9">
        <v>1.9863999999999999</v>
      </c>
    </row>
    <row r="59" spans="4:16" x14ac:dyDescent="0.2">
      <c r="I59" s="1" t="s">
        <v>86</v>
      </c>
    </row>
    <row r="60" spans="4:16" x14ac:dyDescent="0.2">
      <c r="I60" s="1" t="s">
        <v>87</v>
      </c>
    </row>
    <row r="61" spans="4:16" x14ac:dyDescent="0.2">
      <c r="I61" s="1" t="s">
        <v>88</v>
      </c>
    </row>
    <row r="62" spans="4:16" x14ac:dyDescent="0.2">
      <c r="I62" s="1" t="s">
        <v>89</v>
      </c>
    </row>
  </sheetData>
  <mergeCells count="3">
    <mergeCell ref="K4:L4"/>
    <mergeCell ref="N4:O4"/>
    <mergeCell ref="Q4:R4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03E2-19FC-5649-BA59-4EFBB777E3F1}">
  <dimension ref="A1:C19"/>
  <sheetViews>
    <sheetView tabSelected="1" workbookViewId="0">
      <selection activeCell="C17" sqref="C17"/>
    </sheetView>
  </sheetViews>
  <sheetFormatPr baseColWidth="10" defaultRowHeight="16" x14ac:dyDescent="0.2"/>
  <cols>
    <col min="1" max="1" width="21.6640625" customWidth="1"/>
  </cols>
  <sheetData>
    <row r="1" spans="1:3" x14ac:dyDescent="0.2">
      <c r="A1" t="s">
        <v>154</v>
      </c>
    </row>
    <row r="4" spans="1:3" x14ac:dyDescent="0.2">
      <c r="A4" t="s">
        <v>155</v>
      </c>
      <c r="B4" t="s">
        <v>157</v>
      </c>
      <c r="C4" t="s">
        <v>158</v>
      </c>
    </row>
    <row r="5" spans="1:3" x14ac:dyDescent="0.2">
      <c r="A5">
        <v>1112</v>
      </c>
      <c r="B5">
        <v>6549</v>
      </c>
      <c r="C5">
        <f>SUM(B5:B8)</f>
        <v>26673</v>
      </c>
    </row>
    <row r="6" spans="1:3" x14ac:dyDescent="0.2">
      <c r="A6">
        <v>1314</v>
      </c>
      <c r="B6">
        <v>6979</v>
      </c>
    </row>
    <row r="7" spans="1:3" x14ac:dyDescent="0.2">
      <c r="A7">
        <v>1516</v>
      </c>
      <c r="B7">
        <v>6744</v>
      </c>
    </row>
    <row r="8" spans="1:3" x14ac:dyDescent="0.2">
      <c r="A8">
        <v>1718</v>
      </c>
      <c r="B8">
        <v>6401</v>
      </c>
    </row>
    <row r="9" spans="1:3" x14ac:dyDescent="0.2">
      <c r="A9" t="s">
        <v>156</v>
      </c>
    </row>
    <row r="10" spans="1:3" x14ac:dyDescent="0.2">
      <c r="A10">
        <v>1112</v>
      </c>
      <c r="B10">
        <v>5318</v>
      </c>
      <c r="C10">
        <f>SUM(B10:B13)</f>
        <v>21645</v>
      </c>
    </row>
    <row r="11" spans="1:3" x14ac:dyDescent="0.2">
      <c r="A11">
        <v>1314</v>
      </c>
      <c r="B11">
        <v>5588</v>
      </c>
    </row>
    <row r="12" spans="1:3" x14ac:dyDescent="0.2">
      <c r="A12">
        <v>1516</v>
      </c>
      <c r="B12">
        <v>5474</v>
      </c>
    </row>
    <row r="13" spans="1:3" x14ac:dyDescent="0.2">
      <c r="A13">
        <v>1718</v>
      </c>
      <c r="B13">
        <v>5265</v>
      </c>
    </row>
    <row r="15" spans="1:3" x14ac:dyDescent="0.2">
      <c r="A15" t="s">
        <v>159</v>
      </c>
    </row>
    <row r="16" spans="1:3" x14ac:dyDescent="0.2">
      <c r="A16">
        <v>1112</v>
      </c>
      <c r="B16">
        <f>B5-B10</f>
        <v>1231</v>
      </c>
      <c r="C16">
        <f>SUM(B16:B19)</f>
        <v>5028</v>
      </c>
    </row>
    <row r="17" spans="1:2" x14ac:dyDescent="0.2">
      <c r="A17">
        <v>1314</v>
      </c>
      <c r="B17">
        <f t="shared" ref="B17:B19" si="0">B6-B11</f>
        <v>1391</v>
      </c>
    </row>
    <row r="18" spans="1:2" x14ac:dyDescent="0.2">
      <c r="A18">
        <v>1516</v>
      </c>
      <c r="B18">
        <f t="shared" si="0"/>
        <v>1270</v>
      </c>
    </row>
    <row r="19" spans="1:2" x14ac:dyDescent="0.2">
      <c r="A19">
        <v>1718</v>
      </c>
      <c r="B19">
        <f t="shared" si="0"/>
        <v>1136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Ching Wen Shih - shihc</cp:lastModifiedBy>
  <dcterms:created xsi:type="dcterms:W3CDTF">2024-09-30T11:01:10Z</dcterms:created>
  <dcterms:modified xsi:type="dcterms:W3CDTF">2024-11-08T20:55:37Z</dcterms:modified>
</cp:coreProperties>
</file>