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umbers" sheetId="1" r:id="rId3"/>
    <sheet state="visible" name="Notes" sheetId="2" r:id="rId4"/>
  </sheets>
  <definedNames/>
  <calcPr/>
</workbook>
</file>

<file path=xl/sharedStrings.xml><?xml version="1.0" encoding="utf-8"?>
<sst xmlns="http://schemas.openxmlformats.org/spreadsheetml/2006/main" count="97" uniqueCount="93">
  <si>
    <t>Contract name</t>
  </si>
  <si>
    <t>Function name</t>
  </si>
  <si>
    <t>ETiML gas (constructor+function)</t>
  </si>
  <si>
    <t>ETiML gas (only constructor)</t>
  </si>
  <si>
    <t>Solidity execution gas (0.4.24)</t>
  </si>
  <si>
    <t>Solidity transaction gas (0.4.24)</t>
  </si>
  <si>
    <t>ETiML estimate (constructor+function)</t>
  </si>
  <si>
    <t>ETiML gas (equal sset, constructor+function)</t>
  </si>
  <si>
    <t>ETiML estimate (only constructor)</t>
  </si>
  <si>
    <t>ETiML gas (equal sset, only constructor)</t>
  </si>
  <si>
    <t>ETiML gas (only function)</t>
  </si>
  <si>
    <t>ETiML/Solidity</t>
  </si>
  <si>
    <t>Solidity/ETiML</t>
  </si>
  <si>
    <t>ETiML estimate (only function)</t>
  </si>
  <si>
    <t>ETiML gas (equal sset, only function)</t>
  </si>
  <si>
    <t>Estimate/Actual (equal sset, only function)</t>
  </si>
  <si>
    <t>Actual/Estimate (equal sset, only function)</t>
  </si>
  <si>
    <t>TiML typechecking time (in seconds, i7 7700K 5GHz for all time tests)</t>
  </si>
  <si>
    <t>Compile time</t>
  </si>
  <si>
    <t>TiML typechecking time (no VC check)</t>
  </si>
  <si>
    <t>Compile time (no VC check)</t>
  </si>
  <si>
    <t>Estimate/Actual (equal sset, constructor+function)</t>
  </si>
  <si>
    <t>Actual/Estimate (equal sset, constructor+function)</t>
  </si>
  <si>
    <t>Estimate/Actual (equal sset, constructor)</t>
  </si>
  <si>
    <t>Actual/Estimate (equal sset, constructor)</t>
  </si>
  <si>
    <t>MiniToken (no prelude)</t>
  </si>
  <si>
    <t>transfer</t>
  </si>
  <si>
    <t>Both evm and Remix seem to not consider rewards when displaying gas costs (Remix considers it in its "transaction cost" number).</t>
  </si>
  <si>
    <t>The gap between Remix's "transaction cost" and "execution cost" is because of G_transaction, G_txdatazero, G_txdatanonzero, G_txcreate, and R_xxx</t>
  </si>
  <si>
    <t>In Remix's JSON transaction scripts, every transaction needs to refer to an ABI (the hex name of the ABI can be arbitrary)</t>
  </si>
  <si>
    <t>Remix's address input can be any value; it just needs to be 160-bit long</t>
  </si>
  <si>
    <t>Remix's bytes input can be like: 0xfafbfcfd</t>
  </si>
  <si>
    <t>When Remix's auto-compile is off, we usually need to click 'compile' twice to actually compile</t>
  </si>
  <si>
    <t>When reloading remix, we need to compile and deploy a contract for Remix to parse output and log info later</t>
  </si>
  <si>
    <t>Remix's init gas is often not enough</t>
  </si>
  <si>
    <t>Remix's array input needs quotation marks</t>
  </si>
  <si>
    <t>There is no comments in JSON</t>
  </si>
  <si>
    <t>In JSON, the ABI specs can contain events that are not in the code</t>
  </si>
  <si>
    <t>Overheads of for() and unop_ref() are very big, so it seems that calling higher-order functions are expensive</t>
  </si>
  <si>
    <t>MiniToken (no prelude, no waste)</t>
  </si>
  <si>
    <t>MiniToken (no prelude, no waste, no cost debug)</t>
  </si>
  <si>
    <t>MiniToken (no waste, no cost debug)</t>
  </si>
  <si>
    <t>Token</t>
  </si>
  <si>
    <t>transferFrom</t>
  </si>
  <si>
    <t>burnFrom</t>
  </si>
  <si>
    <t>approve</t>
  </si>
  <si>
    <t>burn</t>
  </si>
  <si>
    <t>approveAndCall</t>
  </si>
  <si>
    <t>CrowdSale</t>
  </si>
  <si>
    <t>default</t>
  </si>
  <si>
    <t>checkGoalReached</t>
  </si>
  <si>
    <t>safeWithdrawal (goal not reached, amount&gt;0)</t>
  </si>
  <si>
    <t>safeWithdrawal (goal reached)</t>
  </si>
  <si>
    <t>EtherDelta</t>
  </si>
  <si>
    <t>trade</t>
  </si>
  <si>
    <t>availableVolume</t>
  </si>
  <si>
    <t>Congress</t>
  </si>
  <si>
    <t>addMember</t>
  </si>
  <si>
    <t>removeMember (added 8 members (not including 0 and owner), remove the first)</t>
  </si>
  <si>
    <t>newProposal (jobDescription="job", transactionBytecode="code")</t>
  </si>
  <si>
    <t>vote (justificationText="LGTM")</t>
  </si>
  <si>
    <t>executeProposal (passed)</t>
  </si>
  <si>
    <t>executeProposal (not passed)</t>
  </si>
  <si>
    <t>MultiSig</t>
  </si>
  <si>
    <t>confirmAndCheck (first confirm, not enough)</t>
  </si>
  <si>
    <t>confirmAndCheck (duplicate confirm)</t>
  </si>
  <si>
    <t>confirmAndCheck (second confirm, not enough)</t>
  </si>
  <si>
    <t>confirmAndCheck (third confirm, enough and passed)</t>
  </si>
  <si>
    <t>revoke (voted)</t>
  </si>
  <si>
    <t>clearPending (5 pendings)</t>
  </si>
  <si>
    <t>reorganizeOwners (5 owners, remove the 2nd, reorg)</t>
  </si>
  <si>
    <t>CryptoKitties</t>
  </si>
  <si>
    <t>_createKitty</t>
  </si>
  <si>
    <t>tokensOfOwner (7 tokens, all mine except the 3rd and 6th)</t>
  </si>
  <si>
    <t>breedWithAuto (breeding two gen-1 kitties)</t>
  </si>
  <si>
    <t>givenBirth</t>
  </si>
  <si>
    <t>ClockAuction.createAuction</t>
  </si>
  <si>
    <t>ClockAuction._bid</t>
  </si>
  <si>
    <t>ClockAuction.bid</t>
  </si>
  <si>
    <t>SaleClockAuction.bid</t>
  </si>
  <si>
    <t>SaleClockAuction.averageGen0SalePrice</t>
  </si>
  <si>
    <t>SaleClockAuction.averageGen0SalePrice (for-loop with empty body)</t>
  </si>
  <si>
    <t>SaleClockAuction.averageGen0SalePrice (no for-loop)</t>
  </si>
  <si>
    <t>SaleClockAuction.averageGen0SalePrice (hyperthetically without for-loop overhead)</t>
  </si>
  <si>
    <t>tokensOfOwner (for-loop with empty body)</t>
  </si>
  <si>
    <t>tokensOfOwner (no for-loop)</t>
  </si>
  <si>
    <t>tokensOfOwner (hyperthetically without for-loop overhead)</t>
  </si>
  <si>
    <t>BlindAuction</t>
  </si>
  <si>
    <t>bid</t>
  </si>
  <si>
    <t>reveal (5 bids, all higher than previous)</t>
  </si>
  <si>
    <t>SafeRemotePurchase</t>
  </si>
  <si>
    <t>confirmPurchase</t>
  </si>
  <si>
    <t>confirmReceived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</si>
</sst>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</font>
    <font/>
    <font>
      <color rgb="FF000000"/>
    </font>
    <font>
      <color rgb="FFFF0000"/>
    </font>
  </fonts>
  <fills count="2">
    <fill>
      <patternFill patternType="none"/>
    </fill>
    <fill>
      <patternFill patternType="lightGray"/>
    </fill>
  </fills>
  <borders count="2">
    <border/>
    <border>
      <left style="thick">
        <color rgb="FF000000"/>
      </left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1" fillId="0" fontId="1" numFmtId="0" xfId="0" applyAlignment="1" applyBorder="1" applyFont="1">
      <alignment readingOrder="0" shrinkToFit="0" vertical="top" wrapText="1"/>
    </xf>
    <xf borderId="0" fillId="0" fontId="1" numFmtId="164" xfId="0" applyAlignment="1" applyFont="1" applyNumberFormat="1">
      <alignment readingOrder="0" shrinkToFit="0" vertical="top" wrapText="1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1" numFmtId="0" xfId="0" applyBorder="1" applyFont="1"/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1" numFmtId="0" xfId="0" applyBorder="1" applyFont="1"/>
    <xf borderId="0" fillId="0" fontId="1" numFmtId="164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Number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A1:Y49" displayName="Table_1" id="1">
  <tableColumns count="25">
    <tableColumn name="Contract name" id="1"/>
    <tableColumn name="Function name" id="2"/>
    <tableColumn name="ETiML gas (constructor+function)" id="3"/>
    <tableColumn name="ETiML gas (only constructor)" id="4"/>
    <tableColumn name="Solidity execution gas (0.4.24)" id="5"/>
    <tableColumn name="Solidity transaction gas (0.4.24)" id="6"/>
    <tableColumn name="ETiML estimate (constructor+function)" id="7"/>
    <tableColumn name="ETiML gas (equal sset, constructor+function)" id="8"/>
    <tableColumn name="ETiML estimate (only constructor)" id="9"/>
    <tableColumn name="ETiML gas (equal sset, only constructor)" id="10"/>
    <tableColumn name="ETiML gas (only function)" id="11"/>
    <tableColumn name="ETiML/Solidity" id="12"/>
    <tableColumn name="Solidity/ETiML" id="13"/>
    <tableColumn name="ETiML estimate (only function)" id="14"/>
    <tableColumn name="ETiML gas (equal sset, only function)" id="15"/>
    <tableColumn name="Estimate/Actual (equal sset, only function)" id="16"/>
    <tableColumn name="Actual/Estimate (equal sset, only function)" id="17"/>
    <tableColumn name="TiML typechecking time (in seconds, i7 7700K 5GHz for all time tests)" id="18"/>
    <tableColumn name="Compile time" id="19"/>
    <tableColumn name="TiML typechecking time (no VC check)" id="20"/>
    <tableColumn name="Compile time (no VC check)" id="21"/>
    <tableColumn name="Estimate/Actual (equal sset, constructor+function)" id="22"/>
    <tableColumn name="Actual/Estimate (equal sset, constructor+function)" id="23"/>
    <tableColumn name="Estimate/Actual (equal sset, constructor)" id="24"/>
    <tableColumn name="Actual/Estimate (equal sset, constructor)" id="25"/>
  </tableColumns>
  <tableStyleInfo name="Number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71"/>
    <col customWidth="1" min="3" max="4" width="13.29"/>
    <col customWidth="1" min="5" max="5" width="18.71"/>
    <col customWidth="1" min="6" max="6" width="13.29"/>
    <col customWidth="1" min="11" max="11" width="12.71"/>
  </cols>
  <sheetData>
    <row r="1" ht="57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4"/>
      <c r="AA1" s="4"/>
      <c r="AB1" s="4"/>
    </row>
    <row r="2">
      <c r="A2" s="5" t="s">
        <v>25</v>
      </c>
      <c r="B2" s="5" t="s">
        <v>26</v>
      </c>
      <c r="C2" s="5">
        <v>69361.0</v>
      </c>
      <c r="D2" s="5">
        <v>22388.0</v>
      </c>
      <c r="E2" s="5">
        <v>26810.0</v>
      </c>
      <c r="F2" s="6">
        <v>49682.0</v>
      </c>
      <c r="G2" s="7"/>
      <c r="H2" s="7"/>
      <c r="I2" s="7"/>
      <c r="J2" s="7"/>
      <c r="K2" s="8">
        <f t="shared" ref="K2:K41" si="1">C2-D2</f>
        <v>46973</v>
      </c>
      <c r="L2" s="10">
        <f t="shared" ref="L2:L54" si="2">K2/E2</f>
        <v>1.752070123</v>
      </c>
      <c r="M2" s="10">
        <f t="shared" ref="M2:M54" si="3">1/L2</f>
        <v>0.5707534115</v>
      </c>
      <c r="N2" s="7"/>
      <c r="O2" s="7"/>
      <c r="P2" s="10"/>
      <c r="Q2" s="7"/>
      <c r="R2" s="7"/>
      <c r="S2" s="7"/>
      <c r="T2" s="7"/>
      <c r="U2" s="7"/>
      <c r="V2" s="7"/>
      <c r="W2" s="7"/>
      <c r="X2" s="7"/>
      <c r="Y2" s="7"/>
    </row>
    <row r="3">
      <c r="A3" s="5" t="s">
        <v>39</v>
      </c>
      <c r="B3" s="5" t="s">
        <v>26</v>
      </c>
      <c r="C3" s="5">
        <v>57299.0</v>
      </c>
      <c r="D3" s="5">
        <v>22361.0</v>
      </c>
      <c r="E3" s="5">
        <v>26810.0</v>
      </c>
      <c r="F3" s="6">
        <v>49682.0</v>
      </c>
      <c r="G3" s="7"/>
      <c r="H3" s="7"/>
      <c r="I3" s="7"/>
      <c r="J3" s="7"/>
      <c r="K3" s="8">
        <f t="shared" si="1"/>
        <v>34938</v>
      </c>
      <c r="L3" s="10">
        <f t="shared" si="2"/>
        <v>1.303170459</v>
      </c>
      <c r="M3" s="10">
        <f t="shared" si="3"/>
        <v>0.7673593222</v>
      </c>
      <c r="N3" s="7"/>
      <c r="O3" s="7"/>
      <c r="P3" s="10"/>
      <c r="Q3" s="7"/>
      <c r="R3" s="7"/>
      <c r="S3" s="7"/>
      <c r="T3" s="7"/>
      <c r="U3" s="7"/>
      <c r="V3" s="7"/>
      <c r="W3" s="7"/>
      <c r="X3" s="7"/>
      <c r="Y3" s="7"/>
    </row>
    <row r="4">
      <c r="A4" s="5" t="s">
        <v>40</v>
      </c>
      <c r="B4" s="5" t="s">
        <v>26</v>
      </c>
      <c r="C4" s="5">
        <v>56762.0</v>
      </c>
      <c r="D4" s="5">
        <v>22189.0</v>
      </c>
      <c r="E4" s="5">
        <v>26810.0</v>
      </c>
      <c r="F4" s="6">
        <v>49682.0</v>
      </c>
      <c r="G4" s="5">
        <v>27346.0</v>
      </c>
      <c r="H4" s="5">
        <v>26762.0</v>
      </c>
      <c r="I4" s="5">
        <v>7357.0</v>
      </c>
      <c r="J4" s="5">
        <v>7189.0</v>
      </c>
      <c r="K4" s="8">
        <f t="shared" si="1"/>
        <v>34573</v>
      </c>
      <c r="L4" s="10">
        <f t="shared" si="2"/>
        <v>1.289556136</v>
      </c>
      <c r="M4" s="10">
        <f t="shared" si="3"/>
        <v>0.7754606196</v>
      </c>
      <c r="N4" s="7">
        <f t="shared" ref="N4:O4" si="4">G4-I4</f>
        <v>19989</v>
      </c>
      <c r="O4" s="7">
        <f t="shared" si="4"/>
        <v>19573</v>
      </c>
      <c r="P4" s="10">
        <f t="shared" ref="P4:P54" si="6">N4/O4</f>
        <v>1.021253768</v>
      </c>
      <c r="Q4" s="7">
        <f t="shared" ref="Q4:Q54" si="7">O4/N4</f>
        <v>0.9791885537</v>
      </c>
      <c r="R4" s="7"/>
      <c r="S4" s="7"/>
      <c r="T4" s="7"/>
      <c r="U4" s="7"/>
      <c r="V4" s="7">
        <f t="shared" ref="V4:V54" si="8">G4/H4</f>
        <v>1.021821986</v>
      </c>
      <c r="W4" s="7">
        <f t="shared" ref="W4:W54" si="9">H4/G4</f>
        <v>0.978644043</v>
      </c>
      <c r="X4" s="7">
        <f t="shared" ref="X4:X41" si="10">I4/J4</f>
        <v>1.023369036</v>
      </c>
      <c r="Y4" s="7">
        <f t="shared" ref="Y4:Y41" si="11">J4/I4</f>
        <v>0.9771646051</v>
      </c>
    </row>
    <row r="5">
      <c r="A5" s="5" t="s">
        <v>41</v>
      </c>
      <c r="B5" s="5" t="s">
        <v>26</v>
      </c>
      <c r="C5" s="5">
        <v>56338.0</v>
      </c>
      <c r="D5" s="5">
        <v>21997.0</v>
      </c>
      <c r="E5" s="5">
        <v>26810.0</v>
      </c>
      <c r="F5" s="6">
        <v>49682.0</v>
      </c>
      <c r="G5" s="5">
        <v>27126.0</v>
      </c>
      <c r="H5" s="5">
        <v>26557.0</v>
      </c>
      <c r="I5" s="5">
        <v>7150.0</v>
      </c>
      <c r="J5" s="5">
        <v>6997.0</v>
      </c>
      <c r="K5" s="8">
        <f t="shared" si="1"/>
        <v>34341</v>
      </c>
      <c r="L5" s="10">
        <f t="shared" si="2"/>
        <v>1.280902648</v>
      </c>
      <c r="M5" s="10">
        <f t="shared" si="3"/>
        <v>0.7806994555</v>
      </c>
      <c r="N5" s="7">
        <f t="shared" ref="N5:O5" si="5">G5-I5</f>
        <v>19976</v>
      </c>
      <c r="O5" s="7">
        <f t="shared" si="5"/>
        <v>19560</v>
      </c>
      <c r="P5" s="10">
        <f t="shared" si="6"/>
        <v>1.021267894</v>
      </c>
      <c r="Q5" s="7">
        <f t="shared" si="7"/>
        <v>0.97917501</v>
      </c>
      <c r="R5" s="7"/>
      <c r="S5" s="7"/>
      <c r="T5" s="7"/>
      <c r="U5" s="7"/>
      <c r="V5" s="7">
        <f t="shared" si="8"/>
        <v>1.021425613</v>
      </c>
      <c r="W5" s="7">
        <f t="shared" si="9"/>
        <v>0.9790238148</v>
      </c>
      <c r="X5" s="7">
        <f t="shared" si="10"/>
        <v>1.021866514</v>
      </c>
      <c r="Y5" s="7">
        <f t="shared" si="11"/>
        <v>0.9786013986</v>
      </c>
    </row>
    <row r="6">
      <c r="A6" s="5" t="s">
        <v>42</v>
      </c>
      <c r="B6" s="5" t="s">
        <v>26</v>
      </c>
      <c r="C6" s="5">
        <v>88446.0</v>
      </c>
      <c r="D6" s="5">
        <v>47038.0</v>
      </c>
      <c r="E6" s="6">
        <v>28511.0</v>
      </c>
      <c r="F6" s="6">
        <v>50231.0</v>
      </c>
      <c r="G6" s="5">
        <v>43530.0</v>
      </c>
      <c r="H6" s="5">
        <v>42433.0</v>
      </c>
      <c r="I6" s="5">
        <v>17512.0</v>
      </c>
      <c r="J6" s="5">
        <v>17038.0</v>
      </c>
      <c r="K6" s="8">
        <f t="shared" si="1"/>
        <v>41408</v>
      </c>
      <c r="L6" s="10">
        <f t="shared" si="2"/>
        <v>1.452351724</v>
      </c>
      <c r="M6" s="10">
        <f t="shared" si="3"/>
        <v>0.6885384467</v>
      </c>
      <c r="N6" s="7">
        <f t="shared" ref="N6:O6" si="12">G6-I6</f>
        <v>26018</v>
      </c>
      <c r="O6" s="7">
        <f t="shared" si="12"/>
        <v>25395</v>
      </c>
      <c r="P6" s="10">
        <f t="shared" si="6"/>
        <v>1.024532388</v>
      </c>
      <c r="Q6" s="7">
        <f t="shared" si="7"/>
        <v>0.9760550388</v>
      </c>
      <c r="R6" s="5">
        <v>0.005</v>
      </c>
      <c r="S6" s="5">
        <v>1.755</v>
      </c>
      <c r="T6" s="7"/>
      <c r="U6" s="7"/>
      <c r="V6" s="7">
        <f t="shared" si="8"/>
        <v>1.02585252</v>
      </c>
      <c r="W6" s="7">
        <f t="shared" si="9"/>
        <v>0.9747989892</v>
      </c>
      <c r="X6" s="7">
        <f t="shared" si="10"/>
        <v>1.027820167</v>
      </c>
      <c r="Y6" s="7">
        <f t="shared" si="11"/>
        <v>0.972932846</v>
      </c>
    </row>
    <row r="7">
      <c r="A7" s="7"/>
      <c r="B7" s="5" t="s">
        <v>43</v>
      </c>
      <c r="C7" s="5">
        <v>159511.0</v>
      </c>
      <c r="D7" s="5">
        <v>107628.0</v>
      </c>
      <c r="E7" s="6">
        <v>34642.0</v>
      </c>
      <c r="F7" s="6">
        <v>58922.0</v>
      </c>
      <c r="G7" s="5">
        <v>86750.0</v>
      </c>
      <c r="H7" s="5">
        <v>84804.0</v>
      </c>
      <c r="I7" s="5">
        <v>48737.0</v>
      </c>
      <c r="J7" s="5">
        <v>47637.0</v>
      </c>
      <c r="K7" s="8">
        <f t="shared" si="1"/>
        <v>51883</v>
      </c>
      <c r="L7" s="10">
        <f t="shared" si="2"/>
        <v>1.497690665</v>
      </c>
      <c r="M7" s="10">
        <f t="shared" si="3"/>
        <v>0.6676946206</v>
      </c>
      <c r="N7" s="7">
        <f t="shared" ref="N7:O7" si="13">G7-I7</f>
        <v>38013</v>
      </c>
      <c r="O7" s="7">
        <f t="shared" si="13"/>
        <v>37167</v>
      </c>
      <c r="P7" s="10">
        <f t="shared" si="6"/>
        <v>1.022762128</v>
      </c>
      <c r="Q7" s="7">
        <f t="shared" si="7"/>
        <v>0.9777444558</v>
      </c>
      <c r="R7" s="7"/>
      <c r="S7" s="7"/>
      <c r="T7" s="7"/>
      <c r="U7" s="7"/>
      <c r="V7" s="7">
        <f t="shared" si="8"/>
        <v>1.022947031</v>
      </c>
      <c r="W7" s="7">
        <f t="shared" si="9"/>
        <v>0.9775677233</v>
      </c>
      <c r="X7" s="7">
        <f t="shared" si="10"/>
        <v>1.023091295</v>
      </c>
      <c r="Y7" s="7">
        <f t="shared" si="11"/>
        <v>0.9774298787</v>
      </c>
    </row>
    <row r="8">
      <c r="A8" s="7"/>
      <c r="B8" s="5" t="s">
        <v>44</v>
      </c>
      <c r="C8" s="5">
        <v>136028.0</v>
      </c>
      <c r="D8" s="5">
        <v>107628.0</v>
      </c>
      <c r="E8" s="6">
        <v>17578.0</v>
      </c>
      <c r="F8" s="6">
        <v>40450.0</v>
      </c>
      <c r="G8" s="5">
        <v>76445.0</v>
      </c>
      <c r="H8" s="5">
        <v>74821.0</v>
      </c>
      <c r="I8" s="5">
        <v>48728.0</v>
      </c>
      <c r="J8" s="5">
        <v>47628.0</v>
      </c>
      <c r="K8" s="8">
        <f t="shared" si="1"/>
        <v>28400</v>
      </c>
      <c r="L8" s="10">
        <f t="shared" si="2"/>
        <v>1.615655934</v>
      </c>
      <c r="M8" s="10">
        <f t="shared" si="3"/>
        <v>0.618943662</v>
      </c>
      <c r="N8" s="7">
        <f t="shared" ref="N8:O8" si="14">G8-I8</f>
        <v>27717</v>
      </c>
      <c r="O8" s="7">
        <f t="shared" si="14"/>
        <v>27193</v>
      </c>
      <c r="P8" s="10">
        <f t="shared" si="6"/>
        <v>1.019269665</v>
      </c>
      <c r="Q8" s="7">
        <f t="shared" si="7"/>
        <v>0.9810946351</v>
      </c>
      <c r="R8" s="7"/>
      <c r="S8" s="7"/>
      <c r="T8" s="7"/>
      <c r="U8" s="7"/>
      <c r="V8" s="7">
        <f t="shared" si="8"/>
        <v>1.021705136</v>
      </c>
      <c r="W8" s="7">
        <f t="shared" si="9"/>
        <v>0.9787559683</v>
      </c>
      <c r="X8" s="7">
        <f t="shared" si="10"/>
        <v>1.023095658</v>
      </c>
      <c r="Y8" s="7">
        <f t="shared" si="11"/>
        <v>0.9774257101</v>
      </c>
    </row>
    <row r="9">
      <c r="A9" s="7"/>
      <c r="B9" s="5" t="s">
        <v>45</v>
      </c>
      <c r="C9" s="5">
        <v>69534.0</v>
      </c>
      <c r="D9" s="5">
        <v>47038.0</v>
      </c>
      <c r="E9" s="6">
        <v>20577.0</v>
      </c>
      <c r="F9" s="6">
        <v>43449.0</v>
      </c>
      <c r="G9" s="5">
        <v>23986.0</v>
      </c>
      <c r="H9" s="5">
        <v>23464.0</v>
      </c>
      <c r="I9" s="5">
        <v>17512.0</v>
      </c>
      <c r="J9" s="5">
        <v>17038.0</v>
      </c>
      <c r="K9" s="8">
        <f t="shared" si="1"/>
        <v>22496</v>
      </c>
      <c r="L9" s="10">
        <f t="shared" si="2"/>
        <v>1.093259464</v>
      </c>
      <c r="M9" s="10">
        <f t="shared" si="3"/>
        <v>0.9146959459</v>
      </c>
      <c r="N9" s="7">
        <f t="shared" ref="N9:O9" si="15">G9-I9</f>
        <v>6474</v>
      </c>
      <c r="O9" s="7">
        <f t="shared" si="15"/>
        <v>6426</v>
      </c>
      <c r="P9" s="10">
        <f t="shared" si="6"/>
        <v>1.007469655</v>
      </c>
      <c r="Q9" s="7">
        <f t="shared" si="7"/>
        <v>0.9925857275</v>
      </c>
      <c r="R9" s="7"/>
      <c r="S9" s="7"/>
      <c r="T9" s="7"/>
      <c r="U9" s="7"/>
      <c r="V9" s="7">
        <f t="shared" si="8"/>
        <v>1.022246846</v>
      </c>
      <c r="W9" s="7">
        <f t="shared" si="9"/>
        <v>0.9782373051</v>
      </c>
      <c r="X9" s="7">
        <f t="shared" si="10"/>
        <v>1.027820167</v>
      </c>
      <c r="Y9" s="7">
        <f t="shared" si="11"/>
        <v>0.972932846</v>
      </c>
    </row>
    <row r="10">
      <c r="A10" s="7"/>
      <c r="B10" s="5" t="s">
        <v>46</v>
      </c>
      <c r="C10" s="5">
        <v>65579.0</v>
      </c>
      <c r="D10" s="5">
        <v>47038.0</v>
      </c>
      <c r="E10" s="6">
        <v>11384.0</v>
      </c>
      <c r="F10" s="6">
        <v>32848.0</v>
      </c>
      <c r="G10" s="5">
        <v>35211.0</v>
      </c>
      <c r="H10" s="5">
        <v>34397.0</v>
      </c>
      <c r="I10" s="5">
        <v>17512.0</v>
      </c>
      <c r="J10" s="5">
        <v>17038.0</v>
      </c>
      <c r="K10" s="8">
        <f t="shared" si="1"/>
        <v>18541</v>
      </c>
      <c r="L10" s="10">
        <f t="shared" si="2"/>
        <v>1.628689389</v>
      </c>
      <c r="M10" s="10">
        <f t="shared" si="3"/>
        <v>0.6139906154</v>
      </c>
      <c r="N10" s="7">
        <f t="shared" ref="N10:O10" si="16">G10-I10</f>
        <v>17699</v>
      </c>
      <c r="O10" s="7">
        <f t="shared" si="16"/>
        <v>17359</v>
      </c>
      <c r="P10" s="10">
        <f t="shared" si="6"/>
        <v>1.019586382</v>
      </c>
      <c r="Q10" s="7">
        <f t="shared" si="7"/>
        <v>0.9807898751</v>
      </c>
      <c r="R10" s="7"/>
      <c r="S10" s="7"/>
      <c r="T10" s="7"/>
      <c r="U10" s="7"/>
      <c r="V10" s="7">
        <f t="shared" si="8"/>
        <v>1.023664854</v>
      </c>
      <c r="W10" s="7">
        <f t="shared" si="9"/>
        <v>0.9768822243</v>
      </c>
      <c r="X10" s="7">
        <f t="shared" si="10"/>
        <v>1.027820167</v>
      </c>
      <c r="Y10" s="7">
        <f t="shared" si="11"/>
        <v>0.972932846</v>
      </c>
    </row>
    <row r="11">
      <c r="A11" s="7"/>
      <c r="B11" s="5" t="s">
        <v>47</v>
      </c>
      <c r="C11" s="5">
        <v>70653.0</v>
      </c>
      <c r="D11" s="5">
        <v>47038.0</v>
      </c>
      <c r="E11" s="6">
        <v>21075.0</v>
      </c>
      <c r="F11" s="6">
        <v>44459.0</v>
      </c>
      <c r="G11" s="5">
        <v>25163.0</v>
      </c>
      <c r="H11" s="5">
        <v>24546.0</v>
      </c>
      <c r="I11" s="5">
        <v>17512.0</v>
      </c>
      <c r="J11" s="5">
        <v>17038.0</v>
      </c>
      <c r="K11" s="8">
        <f t="shared" si="1"/>
        <v>23615</v>
      </c>
      <c r="L11" s="10">
        <f t="shared" si="2"/>
        <v>1.120521945</v>
      </c>
      <c r="M11" s="10">
        <f t="shared" si="3"/>
        <v>0.892441245</v>
      </c>
      <c r="N11" s="7">
        <f t="shared" ref="N11:O11" si="17">G11-I11</f>
        <v>7651</v>
      </c>
      <c r="O11" s="7">
        <f t="shared" si="17"/>
        <v>7508</v>
      </c>
      <c r="P11" s="10">
        <f t="shared" si="6"/>
        <v>1.019046351</v>
      </c>
      <c r="Q11" s="7">
        <f t="shared" si="7"/>
        <v>0.9813096327</v>
      </c>
      <c r="R11" s="7"/>
      <c r="S11" s="7"/>
      <c r="T11" s="7"/>
      <c r="U11" s="7"/>
      <c r="V11" s="7">
        <f t="shared" si="8"/>
        <v>1.025136478</v>
      </c>
      <c r="W11" s="7">
        <f t="shared" si="9"/>
        <v>0.9754798712</v>
      </c>
      <c r="X11" s="7">
        <f t="shared" si="10"/>
        <v>1.027820167</v>
      </c>
      <c r="Y11" s="7">
        <f t="shared" si="11"/>
        <v>0.972932846</v>
      </c>
    </row>
    <row r="12">
      <c r="A12" s="5" t="s">
        <v>48</v>
      </c>
      <c r="B12" s="5" t="s">
        <v>49</v>
      </c>
      <c r="C12" s="5">
        <v>121278.0</v>
      </c>
      <c r="D12" s="5">
        <v>103001.0</v>
      </c>
      <c r="E12" s="6">
        <v>10919.0</v>
      </c>
      <c r="F12" s="6">
        <v>31919.0</v>
      </c>
      <c r="G12" s="5">
        <v>47037.0</v>
      </c>
      <c r="H12" s="5">
        <v>46467.0</v>
      </c>
      <c r="I12" s="5">
        <v>28211.0</v>
      </c>
      <c r="J12" s="5">
        <v>28001.0</v>
      </c>
      <c r="K12" s="8">
        <f t="shared" si="1"/>
        <v>18277</v>
      </c>
      <c r="L12" s="10">
        <f t="shared" si="2"/>
        <v>1.673871234</v>
      </c>
      <c r="M12" s="10">
        <f t="shared" si="3"/>
        <v>0.5974175193</v>
      </c>
      <c r="N12" s="7">
        <f t="shared" ref="N12:O12" si="18">G12-I12</f>
        <v>18826</v>
      </c>
      <c r="O12" s="7">
        <f t="shared" si="18"/>
        <v>18466</v>
      </c>
      <c r="P12" s="10">
        <f t="shared" si="6"/>
        <v>1.019495289</v>
      </c>
      <c r="Q12" s="7">
        <f t="shared" si="7"/>
        <v>0.9808775098</v>
      </c>
      <c r="R12" s="5">
        <v>0.004</v>
      </c>
      <c r="S12" s="5">
        <v>0.485</v>
      </c>
      <c r="T12" s="7"/>
      <c r="U12" s="7"/>
      <c r="V12" s="7">
        <f t="shared" si="8"/>
        <v>1.01226677</v>
      </c>
      <c r="W12" s="7">
        <f t="shared" si="9"/>
        <v>0.9878818802</v>
      </c>
      <c r="X12" s="7">
        <f t="shared" si="10"/>
        <v>1.007499732</v>
      </c>
      <c r="Y12" s="7">
        <f t="shared" si="11"/>
        <v>0.9925560951</v>
      </c>
    </row>
    <row r="13">
      <c r="A13" s="7"/>
      <c r="B13" s="5" t="s">
        <v>50</v>
      </c>
      <c r="C13" s="5">
        <v>130969.0</v>
      </c>
      <c r="D13" s="5">
        <v>88001.0</v>
      </c>
      <c r="E13" s="6">
        <v>26374.0</v>
      </c>
      <c r="F13" s="6">
        <v>47646.0</v>
      </c>
      <c r="G13" s="5">
        <v>41443.0</v>
      </c>
      <c r="H13" s="5">
        <v>41073.0</v>
      </c>
      <c r="I13" s="5">
        <v>28211.0</v>
      </c>
      <c r="J13" s="5">
        <v>28001.0</v>
      </c>
      <c r="K13" s="8">
        <f t="shared" si="1"/>
        <v>42968</v>
      </c>
      <c r="L13" s="10">
        <f t="shared" si="2"/>
        <v>1.629180253</v>
      </c>
      <c r="M13" s="10">
        <f t="shared" si="3"/>
        <v>0.6138056228</v>
      </c>
      <c r="N13" s="7">
        <f t="shared" ref="N13:O13" si="19">G13-I13</f>
        <v>13232</v>
      </c>
      <c r="O13" s="7">
        <f t="shared" si="19"/>
        <v>13072</v>
      </c>
      <c r="P13" s="10">
        <f t="shared" si="6"/>
        <v>1.012239902</v>
      </c>
      <c r="Q13" s="7">
        <f t="shared" si="7"/>
        <v>0.9879081016</v>
      </c>
      <c r="R13" s="7"/>
      <c r="S13" s="7"/>
      <c r="T13" s="7"/>
      <c r="U13" s="7"/>
      <c r="V13" s="7">
        <f t="shared" si="8"/>
        <v>1.009008351</v>
      </c>
      <c r="W13" s="7">
        <f t="shared" si="9"/>
        <v>0.9910720749</v>
      </c>
      <c r="X13" s="7">
        <f t="shared" si="10"/>
        <v>1.007499732</v>
      </c>
      <c r="Y13" s="7">
        <f t="shared" si="11"/>
        <v>0.9925560951</v>
      </c>
    </row>
    <row r="14">
      <c r="A14" s="7"/>
      <c r="B14" s="5" t="s">
        <v>51</v>
      </c>
      <c r="C14" s="5">
        <v>136962.0</v>
      </c>
      <c r="D14" s="5">
        <v>108118.0</v>
      </c>
      <c r="E14" s="6">
        <v>26606.0</v>
      </c>
      <c r="F14" s="6">
        <v>32878.0</v>
      </c>
      <c r="G14" s="5">
        <v>52384.0</v>
      </c>
      <c r="H14" s="5">
        <v>46982.0</v>
      </c>
      <c r="I14" s="5">
        <v>33331.0</v>
      </c>
      <c r="J14" s="5">
        <v>33118.0</v>
      </c>
      <c r="K14" s="8">
        <f t="shared" si="1"/>
        <v>28844</v>
      </c>
      <c r="L14" s="10">
        <f t="shared" si="2"/>
        <v>1.084116365</v>
      </c>
      <c r="M14" s="10">
        <f t="shared" si="3"/>
        <v>0.9224102066</v>
      </c>
      <c r="N14" s="7">
        <f t="shared" ref="N14:O14" si="20">G14-I14</f>
        <v>19053</v>
      </c>
      <c r="O14" s="7">
        <f t="shared" si="20"/>
        <v>13864</v>
      </c>
      <c r="P14" s="10">
        <f t="shared" si="6"/>
        <v>1.374278707</v>
      </c>
      <c r="Q14" s="7">
        <f t="shared" si="7"/>
        <v>0.7276544376</v>
      </c>
      <c r="R14" s="7"/>
      <c r="S14" s="7"/>
      <c r="T14" s="7"/>
      <c r="U14" s="7"/>
      <c r="V14" s="7">
        <f t="shared" si="8"/>
        <v>1.114980205</v>
      </c>
      <c r="W14" s="7">
        <f t="shared" si="9"/>
        <v>0.896876909</v>
      </c>
      <c r="X14" s="7">
        <f t="shared" si="10"/>
        <v>1.006431548</v>
      </c>
      <c r="Y14" s="7">
        <f t="shared" si="11"/>
        <v>0.9936095527</v>
      </c>
    </row>
    <row r="15">
      <c r="A15" s="7"/>
      <c r="B15" s="5" t="s">
        <v>52</v>
      </c>
      <c r="C15" s="5">
        <v>116335.0</v>
      </c>
      <c r="D15" s="5">
        <v>108031.0</v>
      </c>
      <c r="E15" s="6">
        <v>6602.0</v>
      </c>
      <c r="F15" s="6">
        <v>13937.0</v>
      </c>
      <c r="G15" s="5">
        <v>52297.0</v>
      </c>
      <c r="H15" s="5">
        <v>41355.0</v>
      </c>
      <c r="I15" s="5">
        <v>33244.0</v>
      </c>
      <c r="J15" s="5">
        <v>33031.0</v>
      </c>
      <c r="K15" s="8">
        <f t="shared" si="1"/>
        <v>8304</v>
      </c>
      <c r="L15" s="10">
        <f t="shared" si="2"/>
        <v>1.257800666</v>
      </c>
      <c r="M15" s="10">
        <f t="shared" si="3"/>
        <v>0.7950385356</v>
      </c>
      <c r="N15" s="7">
        <f t="shared" ref="N15:O15" si="21">G15-I15</f>
        <v>19053</v>
      </c>
      <c r="O15" s="7">
        <f t="shared" si="21"/>
        <v>8324</v>
      </c>
      <c r="P15" s="10">
        <f t="shared" si="6"/>
        <v>2.288923594</v>
      </c>
      <c r="Q15" s="7">
        <f t="shared" si="7"/>
        <v>0.4368865795</v>
      </c>
      <c r="R15" s="7"/>
      <c r="S15" s="7"/>
      <c r="T15" s="7"/>
      <c r="U15" s="7"/>
      <c r="V15" s="7">
        <f t="shared" si="8"/>
        <v>1.264587112</v>
      </c>
      <c r="W15" s="7">
        <f t="shared" si="9"/>
        <v>0.7907719372</v>
      </c>
      <c r="X15" s="7">
        <f t="shared" si="10"/>
        <v>1.006448488</v>
      </c>
      <c r="Y15" s="7">
        <f t="shared" si="11"/>
        <v>0.9935928288</v>
      </c>
    </row>
    <row r="16">
      <c r="A16" s="5" t="s">
        <v>53</v>
      </c>
      <c r="B16" s="5" t="s">
        <v>54</v>
      </c>
      <c r="C16" s="5">
        <v>318359.0</v>
      </c>
      <c r="D16" s="5">
        <v>187369.0</v>
      </c>
      <c r="E16" s="6">
        <v>85086.0</v>
      </c>
      <c r="F16" s="6">
        <v>112182.0</v>
      </c>
      <c r="G16" s="5">
        <v>141583.0</v>
      </c>
      <c r="H16" s="5">
        <v>138692.0</v>
      </c>
      <c r="I16" s="5">
        <v>52996.0</v>
      </c>
      <c r="J16" s="5">
        <v>52369.0</v>
      </c>
      <c r="K16" s="8">
        <f t="shared" si="1"/>
        <v>130990</v>
      </c>
      <c r="L16" s="10">
        <f t="shared" si="2"/>
        <v>1.539501211</v>
      </c>
      <c r="M16" s="10">
        <f t="shared" si="3"/>
        <v>0.6495610352</v>
      </c>
      <c r="N16" s="7">
        <f t="shared" ref="N16:O16" si="22">G16-I16</f>
        <v>88587</v>
      </c>
      <c r="O16" s="7">
        <f t="shared" si="22"/>
        <v>86323</v>
      </c>
      <c r="P16" s="10">
        <f t="shared" si="6"/>
        <v>1.026227077</v>
      </c>
      <c r="Q16" s="7">
        <f t="shared" si="7"/>
        <v>0.9744432027</v>
      </c>
      <c r="R16" s="5">
        <v>0.102</v>
      </c>
      <c r="S16" s="5">
        <v>4.903</v>
      </c>
      <c r="T16" s="7"/>
      <c r="U16" s="7"/>
      <c r="V16" s="7">
        <f t="shared" si="8"/>
        <v>1.02084475</v>
      </c>
      <c r="W16" s="7">
        <f t="shared" si="9"/>
        <v>0.9795808819</v>
      </c>
      <c r="X16" s="7">
        <f t="shared" si="10"/>
        <v>1.011972732</v>
      </c>
      <c r="Y16" s="7">
        <f t="shared" si="11"/>
        <v>0.9881689184</v>
      </c>
    </row>
    <row r="17">
      <c r="A17" s="7"/>
      <c r="B17" s="5" t="s">
        <v>55</v>
      </c>
      <c r="C17" s="5">
        <v>326240.0</v>
      </c>
      <c r="D17" s="5">
        <v>318692.0</v>
      </c>
      <c r="E17" s="6">
        <v>3246.0</v>
      </c>
      <c r="F17" s="6">
        <v>30150.0</v>
      </c>
      <c r="G17" s="5">
        <v>149650.0</v>
      </c>
      <c r="H17" s="5">
        <v>146474.0</v>
      </c>
      <c r="I17" s="5">
        <v>141583.0</v>
      </c>
      <c r="J17" s="5">
        <v>138692.0</v>
      </c>
      <c r="K17" s="8">
        <f t="shared" si="1"/>
        <v>7548</v>
      </c>
      <c r="L17" s="10">
        <f t="shared" si="2"/>
        <v>2.325323475</v>
      </c>
      <c r="M17" s="10">
        <f t="shared" si="3"/>
        <v>0.4300476948</v>
      </c>
      <c r="N17" s="7">
        <f t="shared" ref="N17:O17" si="23">G17-I17</f>
        <v>8067</v>
      </c>
      <c r="O17" s="7">
        <f t="shared" si="23"/>
        <v>7782</v>
      </c>
      <c r="P17" s="10">
        <f t="shared" si="6"/>
        <v>1.036622976</v>
      </c>
      <c r="Q17" s="7">
        <f t="shared" si="7"/>
        <v>0.9646708814</v>
      </c>
      <c r="R17" s="7"/>
      <c r="S17" s="7"/>
      <c r="T17" s="7"/>
      <c r="U17" s="7"/>
      <c r="V17" s="7">
        <f t="shared" si="8"/>
        <v>1.021683029</v>
      </c>
      <c r="W17" s="7">
        <f t="shared" si="9"/>
        <v>0.9787771467</v>
      </c>
      <c r="X17" s="7">
        <f t="shared" si="10"/>
        <v>1.02084475</v>
      </c>
      <c r="Y17" s="7">
        <f t="shared" si="11"/>
        <v>0.9795808819</v>
      </c>
    </row>
    <row r="18">
      <c r="A18" s="5" t="s">
        <v>56</v>
      </c>
      <c r="B18" s="5" t="s">
        <v>57</v>
      </c>
      <c r="C18" s="5">
        <v>270609.0</v>
      </c>
      <c r="D18" s="5">
        <v>198049.0</v>
      </c>
      <c r="E18" s="6">
        <v>67596.0</v>
      </c>
      <c r="F18" s="6">
        <v>89060.0</v>
      </c>
      <c r="G18" s="5">
        <v>122632.0</v>
      </c>
      <c r="H18" s="5">
        <v>120798.0</v>
      </c>
      <c r="I18" s="5">
        <v>93340.0</v>
      </c>
      <c r="J18" s="5">
        <v>91907.0</v>
      </c>
      <c r="K18" s="8">
        <f t="shared" si="1"/>
        <v>72560</v>
      </c>
      <c r="L18" s="10">
        <f t="shared" si="2"/>
        <v>1.073436298</v>
      </c>
      <c r="M18" s="10">
        <f t="shared" si="3"/>
        <v>0.9315876516</v>
      </c>
      <c r="N18" s="7">
        <f t="shared" ref="N18:O18" si="24">G18-I18</f>
        <v>29292</v>
      </c>
      <c r="O18" s="7">
        <f t="shared" si="24"/>
        <v>28891</v>
      </c>
      <c r="P18" s="10">
        <f t="shared" si="6"/>
        <v>1.013879755</v>
      </c>
      <c r="Q18" s="7">
        <f t="shared" si="7"/>
        <v>0.9863102554</v>
      </c>
      <c r="R18" s="5">
        <v>0.064</v>
      </c>
      <c r="S18" s="5">
        <v>11.381</v>
      </c>
      <c r="T18" s="7"/>
      <c r="U18" s="7"/>
      <c r="V18" s="7">
        <f t="shared" si="8"/>
        <v>1.015182371</v>
      </c>
      <c r="W18" s="7">
        <f t="shared" si="9"/>
        <v>0.9850446865</v>
      </c>
      <c r="X18" s="7">
        <f t="shared" si="10"/>
        <v>1.015591848</v>
      </c>
      <c r="Y18" s="7">
        <f t="shared" si="11"/>
        <v>0.9846475252</v>
      </c>
    </row>
    <row r="19">
      <c r="A19" s="7"/>
      <c r="B19" s="5" t="s">
        <v>58</v>
      </c>
      <c r="C19" s="5">
        <v>950182.0</v>
      </c>
      <c r="D19" s="5">
        <v>792985.0</v>
      </c>
      <c r="E19" s="6">
        <v>109433.0</v>
      </c>
      <c r="F19" s="6">
        <v>100897.0</v>
      </c>
      <c r="G19" s="5">
        <v>516645.0</v>
      </c>
      <c r="H19" s="5">
        <v>483965.0</v>
      </c>
      <c r="I19" s="5">
        <v>329216.0</v>
      </c>
      <c r="J19" s="5">
        <v>324560.0</v>
      </c>
      <c r="K19" s="8">
        <f t="shared" si="1"/>
        <v>157197</v>
      </c>
      <c r="L19" s="10">
        <f t="shared" si="2"/>
        <v>1.436467976</v>
      </c>
      <c r="M19" s="10">
        <f t="shared" si="3"/>
        <v>0.6961519622</v>
      </c>
      <c r="N19" s="7">
        <f t="shared" ref="N19:O19" si="25">G19-I19</f>
        <v>187429</v>
      </c>
      <c r="O19" s="7">
        <f t="shared" si="25"/>
        <v>159405</v>
      </c>
      <c r="P19" s="10">
        <f t="shared" si="6"/>
        <v>1.17580377</v>
      </c>
      <c r="Q19" s="7">
        <f t="shared" si="7"/>
        <v>0.8504820492</v>
      </c>
      <c r="R19" s="7"/>
      <c r="S19" s="7"/>
      <c r="T19" s="7"/>
      <c r="U19" s="7"/>
      <c r="V19" s="7">
        <f t="shared" si="8"/>
        <v>1.067525544</v>
      </c>
      <c r="W19" s="7">
        <f t="shared" si="9"/>
        <v>0.9367457345</v>
      </c>
      <c r="X19" s="7">
        <f t="shared" si="10"/>
        <v>1.014345576</v>
      </c>
      <c r="Y19" s="7">
        <f t="shared" si="11"/>
        <v>0.9858573095</v>
      </c>
    </row>
    <row r="20">
      <c r="A20" s="7"/>
      <c r="B20" s="5" t="s">
        <v>59</v>
      </c>
      <c r="C20" s="5">
        <v>297623.0</v>
      </c>
      <c r="D20" s="5">
        <v>201692.0</v>
      </c>
      <c r="E20" s="6">
        <v>128832.0</v>
      </c>
      <c r="F20" s="6">
        <v>151896.0</v>
      </c>
      <c r="G20" s="5">
        <v>147020.0</v>
      </c>
      <c r="H20" s="5">
        <v>145262.0</v>
      </c>
      <c r="I20" s="5">
        <v>93514.0</v>
      </c>
      <c r="J20" s="5">
        <v>92066.0</v>
      </c>
      <c r="K20" s="8">
        <f t="shared" si="1"/>
        <v>95931</v>
      </c>
      <c r="L20" s="10">
        <f t="shared" si="2"/>
        <v>0.7446209016</v>
      </c>
      <c r="M20" s="10">
        <f t="shared" si="3"/>
        <v>1.342965256</v>
      </c>
      <c r="N20" s="7">
        <f t="shared" ref="N20:O20" si="26">G20-I20</f>
        <v>53506</v>
      </c>
      <c r="O20" s="7">
        <f t="shared" si="26"/>
        <v>53196</v>
      </c>
      <c r="P20" s="10">
        <f t="shared" si="6"/>
        <v>1.005827506</v>
      </c>
      <c r="Q20" s="7">
        <f t="shared" si="7"/>
        <v>0.9942062572</v>
      </c>
      <c r="R20" s="7"/>
      <c r="S20" s="7"/>
      <c r="T20" s="7"/>
      <c r="U20" s="7"/>
      <c r="V20" s="7">
        <f t="shared" si="8"/>
        <v>1.01210227</v>
      </c>
      <c r="W20" s="7">
        <f t="shared" si="9"/>
        <v>0.9880424432</v>
      </c>
      <c r="X20" s="7">
        <f t="shared" si="10"/>
        <v>1.015727847</v>
      </c>
      <c r="Y20" s="7">
        <f t="shared" si="11"/>
        <v>0.9845156875</v>
      </c>
    </row>
    <row r="21">
      <c r="A21" s="7"/>
      <c r="B21" s="5" t="s">
        <v>60</v>
      </c>
      <c r="C21" s="5">
        <v>374146.0</v>
      </c>
      <c r="D21" s="5">
        <v>301828.0</v>
      </c>
      <c r="E21" s="6">
        <v>62918.0</v>
      </c>
      <c r="F21" s="6">
        <v>85278.0</v>
      </c>
      <c r="G21" s="5">
        <v>176061.0</v>
      </c>
      <c r="H21" s="5">
        <v>173759.0</v>
      </c>
      <c r="I21" s="5">
        <v>147020.0</v>
      </c>
      <c r="J21" s="5">
        <v>145262.0</v>
      </c>
      <c r="K21" s="8">
        <f t="shared" si="1"/>
        <v>72318</v>
      </c>
      <c r="L21" s="10">
        <f t="shared" si="2"/>
        <v>1.149400807</v>
      </c>
      <c r="M21" s="10">
        <f t="shared" si="3"/>
        <v>0.8700185293</v>
      </c>
      <c r="N21" s="7">
        <f t="shared" ref="N21:O21" si="27">G21-I21</f>
        <v>29041</v>
      </c>
      <c r="O21" s="7">
        <f t="shared" si="27"/>
        <v>28497</v>
      </c>
      <c r="P21" s="10">
        <f t="shared" si="6"/>
        <v>1.019089729</v>
      </c>
      <c r="Q21" s="7">
        <f t="shared" si="7"/>
        <v>0.9812678627</v>
      </c>
      <c r="R21" s="7"/>
      <c r="S21" s="7"/>
      <c r="T21" s="7"/>
      <c r="U21" s="7"/>
      <c r="V21" s="7">
        <f t="shared" si="8"/>
        <v>1.013248235</v>
      </c>
      <c r="W21" s="7">
        <f t="shared" si="9"/>
        <v>0.9869249862</v>
      </c>
      <c r="X21" s="7">
        <f t="shared" si="10"/>
        <v>1.01210227</v>
      </c>
      <c r="Y21" s="7">
        <f t="shared" si="11"/>
        <v>0.9880424432</v>
      </c>
    </row>
    <row r="22">
      <c r="A22" s="7"/>
      <c r="B22" s="5" t="s">
        <v>61</v>
      </c>
      <c r="C22" s="5">
        <v>421731.0</v>
      </c>
      <c r="D22" s="5">
        <v>377076.0</v>
      </c>
      <c r="E22" s="6">
        <v>27983.0</v>
      </c>
      <c r="F22" s="6">
        <v>50151.0</v>
      </c>
      <c r="G22" s="5">
        <v>191772.0</v>
      </c>
      <c r="H22" s="5">
        <v>189286.0</v>
      </c>
      <c r="I22" s="5">
        <v>176061.0</v>
      </c>
      <c r="J22" s="5">
        <v>173759.0</v>
      </c>
      <c r="K22" s="8">
        <f t="shared" si="1"/>
        <v>44655</v>
      </c>
      <c r="L22" s="10">
        <f t="shared" si="2"/>
        <v>1.595790301</v>
      </c>
      <c r="M22" s="10">
        <f t="shared" si="3"/>
        <v>0.6266487515</v>
      </c>
      <c r="N22" s="7">
        <f t="shared" ref="N22:O22" si="28">G22-I22</f>
        <v>15711</v>
      </c>
      <c r="O22" s="7">
        <f t="shared" si="28"/>
        <v>15527</v>
      </c>
      <c r="P22" s="10">
        <f t="shared" si="6"/>
        <v>1.011850325</v>
      </c>
      <c r="Q22" s="7">
        <f t="shared" si="7"/>
        <v>0.9882884603</v>
      </c>
      <c r="R22" s="7"/>
      <c r="S22" s="7"/>
      <c r="T22" s="7"/>
      <c r="U22" s="7"/>
      <c r="V22" s="7">
        <f t="shared" si="8"/>
        <v>1.013133565</v>
      </c>
      <c r="W22" s="7">
        <f t="shared" si="9"/>
        <v>0.9870366894</v>
      </c>
      <c r="X22" s="7">
        <f t="shared" si="10"/>
        <v>1.013248235</v>
      </c>
      <c r="Y22" s="7">
        <f t="shared" si="11"/>
        <v>0.9869249862</v>
      </c>
    </row>
    <row r="23">
      <c r="A23" s="7"/>
      <c r="B23" s="5" t="s">
        <v>62</v>
      </c>
      <c r="C23" s="5">
        <v>386685.0</v>
      </c>
      <c r="D23" s="5">
        <v>377080.0</v>
      </c>
      <c r="E23" s="6">
        <v>7700.0</v>
      </c>
      <c r="F23" s="6">
        <v>29868.0</v>
      </c>
      <c r="G23" s="5">
        <v>191772.0</v>
      </c>
      <c r="H23" s="5">
        <v>184240.0</v>
      </c>
      <c r="I23" s="5">
        <v>176061.0</v>
      </c>
      <c r="J23" s="5">
        <v>173763.0</v>
      </c>
      <c r="K23" s="8">
        <f t="shared" si="1"/>
        <v>9605</v>
      </c>
      <c r="L23" s="10">
        <f t="shared" si="2"/>
        <v>1.247402597</v>
      </c>
      <c r="M23" s="10">
        <f t="shared" si="3"/>
        <v>0.8016657991</v>
      </c>
      <c r="N23" s="7">
        <f t="shared" ref="N23:O23" si="29">G23-I23</f>
        <v>15711</v>
      </c>
      <c r="O23" s="7">
        <f t="shared" si="29"/>
        <v>10477</v>
      </c>
      <c r="P23" s="10">
        <f t="shared" si="6"/>
        <v>1.499570488</v>
      </c>
      <c r="Q23" s="7">
        <f t="shared" si="7"/>
        <v>0.6668576157</v>
      </c>
      <c r="R23" s="7"/>
      <c r="S23" s="7"/>
      <c r="T23" s="7"/>
      <c r="U23" s="7"/>
      <c r="V23" s="7">
        <f t="shared" si="8"/>
        <v>1.040881459</v>
      </c>
      <c r="W23" s="7">
        <f t="shared" si="9"/>
        <v>0.9607241933</v>
      </c>
      <c r="X23" s="7">
        <f t="shared" si="10"/>
        <v>1.01322491</v>
      </c>
      <c r="Y23" s="7">
        <f t="shared" si="11"/>
        <v>0.9869477056</v>
      </c>
    </row>
    <row r="24">
      <c r="A24" s="5" t="s">
        <v>63</v>
      </c>
      <c r="B24" s="5" t="s">
        <v>64</v>
      </c>
      <c r="C24" s="5">
        <v>429049.0</v>
      </c>
      <c r="D24" s="5">
        <v>323597.0</v>
      </c>
      <c r="E24" s="6">
        <v>98238.0</v>
      </c>
      <c r="F24" s="6">
        <v>119702.0</v>
      </c>
      <c r="G24" s="5">
        <v>172023.0</v>
      </c>
      <c r="H24" s="5">
        <v>159241.0</v>
      </c>
      <c r="I24" s="5">
        <v>116708.0</v>
      </c>
      <c r="J24" s="5">
        <v>112433.0</v>
      </c>
      <c r="K24" s="8">
        <f t="shared" si="1"/>
        <v>105452</v>
      </c>
      <c r="L24" s="10">
        <f t="shared" si="2"/>
        <v>1.073433905</v>
      </c>
      <c r="M24" s="10">
        <f t="shared" si="3"/>
        <v>0.931589728</v>
      </c>
      <c r="N24" s="7">
        <f t="shared" ref="N24:O24" si="30">G24-I24</f>
        <v>55315</v>
      </c>
      <c r="O24" s="7">
        <f t="shared" si="30"/>
        <v>46808</v>
      </c>
      <c r="P24" s="10">
        <f t="shared" si="6"/>
        <v>1.181742437</v>
      </c>
      <c r="Q24" s="7">
        <f t="shared" si="7"/>
        <v>0.846208081</v>
      </c>
      <c r="R24" s="5">
        <v>0.208</v>
      </c>
      <c r="S24" s="5">
        <v>20.802</v>
      </c>
      <c r="T24" s="5">
        <v>0.212</v>
      </c>
      <c r="U24" s="5">
        <v>8.818</v>
      </c>
      <c r="V24" s="7">
        <f t="shared" si="8"/>
        <v>1.080268273</v>
      </c>
      <c r="W24" s="7">
        <f t="shared" si="9"/>
        <v>0.9256959825</v>
      </c>
      <c r="X24" s="7">
        <f t="shared" si="10"/>
        <v>1.038022645</v>
      </c>
      <c r="Y24" s="7">
        <f t="shared" si="11"/>
        <v>0.9633701203</v>
      </c>
    </row>
    <row r="25">
      <c r="A25" s="7"/>
      <c r="B25" s="5" t="s">
        <v>65</v>
      </c>
      <c r="C25" s="5">
        <v>436019.0</v>
      </c>
      <c r="D25" s="5">
        <v>430414.0</v>
      </c>
      <c r="E25" s="6">
        <v>1254.0</v>
      </c>
      <c r="F25" s="6">
        <v>22718.0</v>
      </c>
      <c r="G25" s="5">
        <v>227403.0</v>
      </c>
      <c r="H25" s="5">
        <v>166212.0</v>
      </c>
      <c r="I25" s="5">
        <v>172023.0</v>
      </c>
      <c r="J25" s="5">
        <v>159241.0</v>
      </c>
      <c r="K25" s="8">
        <f t="shared" si="1"/>
        <v>5605</v>
      </c>
      <c r="L25" s="10">
        <f t="shared" si="2"/>
        <v>4.46969697</v>
      </c>
      <c r="M25" s="10">
        <f t="shared" si="3"/>
        <v>0.2237288136</v>
      </c>
      <c r="N25" s="7">
        <f t="shared" ref="N25:O25" si="31">G25-I25</f>
        <v>55380</v>
      </c>
      <c r="O25" s="7">
        <f t="shared" si="31"/>
        <v>6971</v>
      </c>
      <c r="P25" s="10">
        <f t="shared" si="6"/>
        <v>7.944340841</v>
      </c>
      <c r="Q25" s="7">
        <f t="shared" si="7"/>
        <v>0.1258757674</v>
      </c>
      <c r="R25" s="7"/>
      <c r="S25" s="7"/>
      <c r="T25" s="7"/>
      <c r="U25" s="7"/>
      <c r="V25" s="7">
        <f t="shared" si="8"/>
        <v>1.368150314</v>
      </c>
      <c r="W25" s="7">
        <f t="shared" si="9"/>
        <v>0.7309138402</v>
      </c>
      <c r="X25" s="7">
        <f t="shared" si="10"/>
        <v>1.080268273</v>
      </c>
      <c r="Y25" s="7">
        <f t="shared" si="11"/>
        <v>0.9256959825</v>
      </c>
    </row>
    <row r="26">
      <c r="A26" s="7"/>
      <c r="B26" s="5" t="s">
        <v>66</v>
      </c>
      <c r="C26" s="5">
        <v>368635.0</v>
      </c>
      <c r="D26" s="5">
        <v>348867.0</v>
      </c>
      <c r="E26" s="6">
        <v>11974.0</v>
      </c>
      <c r="F26" s="6">
        <v>33438.0</v>
      </c>
      <c r="G26" s="5">
        <v>182299.0</v>
      </c>
      <c r="H26" s="5">
        <v>143827.0</v>
      </c>
      <c r="I26" s="5">
        <v>126984.0</v>
      </c>
      <c r="J26" s="5">
        <v>122703.0</v>
      </c>
      <c r="K26" s="8">
        <f t="shared" si="1"/>
        <v>19768</v>
      </c>
      <c r="L26" s="10">
        <f t="shared" si="2"/>
        <v>1.650910306</v>
      </c>
      <c r="M26" s="10">
        <f t="shared" si="3"/>
        <v>0.6057264265</v>
      </c>
      <c r="N26" s="7">
        <f t="shared" ref="N26:O26" si="32">G26-I26</f>
        <v>55315</v>
      </c>
      <c r="O26" s="7">
        <f t="shared" si="32"/>
        <v>21124</v>
      </c>
      <c r="P26" s="10">
        <f t="shared" si="6"/>
        <v>2.618585495</v>
      </c>
      <c r="Q26" s="7">
        <f t="shared" si="7"/>
        <v>0.3818855645</v>
      </c>
      <c r="R26" s="7"/>
      <c r="S26" s="7"/>
      <c r="T26" s="7"/>
      <c r="U26" s="7"/>
      <c r="V26" s="7">
        <f t="shared" si="8"/>
        <v>1.267488024</v>
      </c>
      <c r="W26" s="7">
        <f t="shared" si="9"/>
        <v>0.7889620898</v>
      </c>
      <c r="X26" s="7">
        <f t="shared" si="10"/>
        <v>1.034889123</v>
      </c>
      <c r="Y26" s="7">
        <f t="shared" si="11"/>
        <v>0.9662870913</v>
      </c>
    </row>
    <row r="27">
      <c r="A27" s="7"/>
      <c r="B27" s="5" t="s">
        <v>67</v>
      </c>
      <c r="C27" s="5">
        <v>376216.0</v>
      </c>
      <c r="D27" s="5">
        <v>348867.0</v>
      </c>
      <c r="E27" s="6">
        <v>22254.0</v>
      </c>
      <c r="F27" s="6">
        <v>21859.0</v>
      </c>
      <c r="G27" s="5">
        <v>182299.0</v>
      </c>
      <c r="H27" s="5">
        <v>151408.0</v>
      </c>
      <c r="I27" s="5">
        <v>126984.0</v>
      </c>
      <c r="J27" s="5">
        <v>122703.0</v>
      </c>
      <c r="K27" s="8">
        <f t="shared" si="1"/>
        <v>27349</v>
      </c>
      <c r="L27" s="10">
        <f t="shared" si="2"/>
        <v>1.228947605</v>
      </c>
      <c r="M27" s="10">
        <f t="shared" si="3"/>
        <v>0.8137043402</v>
      </c>
      <c r="N27" s="7">
        <f t="shared" ref="N27:O27" si="33">G27-I27</f>
        <v>55315</v>
      </c>
      <c r="O27" s="7">
        <f t="shared" si="33"/>
        <v>28705</v>
      </c>
      <c r="P27" s="10">
        <f t="shared" si="6"/>
        <v>1.927016199</v>
      </c>
      <c r="Q27" s="7">
        <f t="shared" si="7"/>
        <v>0.5189369972</v>
      </c>
      <c r="R27" s="7"/>
      <c r="S27" s="7"/>
      <c r="T27" s="7"/>
      <c r="U27" s="7"/>
      <c r="V27" s="7">
        <f t="shared" si="8"/>
        <v>1.204024886</v>
      </c>
      <c r="W27" s="7">
        <f t="shared" si="9"/>
        <v>0.8305476168</v>
      </c>
      <c r="X27" s="7">
        <f t="shared" si="10"/>
        <v>1.034889123</v>
      </c>
      <c r="Y27" s="7">
        <f t="shared" si="11"/>
        <v>0.9662870913</v>
      </c>
    </row>
    <row r="28">
      <c r="A28" s="7"/>
      <c r="B28" s="5" t="s">
        <v>68</v>
      </c>
      <c r="C28" s="5">
        <v>385131.0</v>
      </c>
      <c r="D28" s="5">
        <v>366351.0</v>
      </c>
      <c r="E28" s="6">
        <v>11560.0</v>
      </c>
      <c r="F28" s="6">
        <v>33024.0</v>
      </c>
      <c r="G28" s="5">
        <v>146281.0</v>
      </c>
      <c r="H28" s="5">
        <v>141309.0</v>
      </c>
      <c r="I28" s="5">
        <v>126984.0</v>
      </c>
      <c r="J28" s="5">
        <v>122703.0</v>
      </c>
      <c r="K28" s="8">
        <f t="shared" si="1"/>
        <v>18780</v>
      </c>
      <c r="L28" s="10">
        <f t="shared" si="2"/>
        <v>1.624567474</v>
      </c>
      <c r="M28" s="10">
        <f t="shared" si="3"/>
        <v>0.6155484558</v>
      </c>
      <c r="N28" s="7">
        <f t="shared" ref="N28:O28" si="34">G28-I28</f>
        <v>19297</v>
      </c>
      <c r="O28" s="7">
        <f t="shared" si="34"/>
        <v>18606</v>
      </c>
      <c r="P28" s="10">
        <f t="shared" si="6"/>
        <v>1.037138557</v>
      </c>
      <c r="Q28" s="7">
        <f t="shared" si="7"/>
        <v>0.9641913251</v>
      </c>
      <c r="R28" s="7"/>
      <c r="S28" s="7"/>
      <c r="T28" s="7"/>
      <c r="U28" s="7"/>
      <c r="V28" s="7">
        <f t="shared" si="8"/>
        <v>1.035185303</v>
      </c>
      <c r="W28" s="7">
        <f t="shared" si="9"/>
        <v>0.9660106234</v>
      </c>
      <c r="X28" s="7">
        <f t="shared" si="10"/>
        <v>1.034889123</v>
      </c>
      <c r="Y28" s="7">
        <f t="shared" si="11"/>
        <v>0.9662870913</v>
      </c>
    </row>
    <row r="29">
      <c r="A29" s="7"/>
      <c r="B29" s="5" t="s">
        <v>69</v>
      </c>
      <c r="C29" s="5">
        <v>1298150.0</v>
      </c>
      <c r="D29" s="5">
        <v>1025275.0</v>
      </c>
      <c r="E29" s="6">
        <v>192218.0</v>
      </c>
      <c r="F29" s="6">
        <v>106745.0</v>
      </c>
      <c r="G29" s="5">
        <v>764416.0</v>
      </c>
      <c r="H29" s="5">
        <v>707466.0</v>
      </c>
      <c r="I29" s="5">
        <v>482655.0</v>
      </c>
      <c r="J29" s="5">
        <v>434049.0</v>
      </c>
      <c r="K29" s="8">
        <f t="shared" si="1"/>
        <v>272875</v>
      </c>
      <c r="L29" s="10">
        <f t="shared" si="2"/>
        <v>1.419612107</v>
      </c>
      <c r="M29" s="10">
        <f t="shared" si="3"/>
        <v>0.7044177737</v>
      </c>
      <c r="N29" s="7">
        <f t="shared" ref="N29:O29" si="35">G29-I29</f>
        <v>281761</v>
      </c>
      <c r="O29" s="7">
        <f t="shared" si="35"/>
        <v>273417</v>
      </c>
      <c r="P29" s="10">
        <f t="shared" si="6"/>
        <v>1.030517488</v>
      </c>
      <c r="Q29" s="7">
        <f t="shared" si="7"/>
        <v>0.9703862493</v>
      </c>
      <c r="R29" s="7"/>
      <c r="S29" s="7"/>
      <c r="T29" s="7"/>
      <c r="U29" s="7"/>
      <c r="V29" s="7">
        <f t="shared" si="8"/>
        <v>1.080498568</v>
      </c>
      <c r="W29" s="7">
        <f t="shared" si="9"/>
        <v>0.9254986813</v>
      </c>
      <c r="X29" s="7">
        <f t="shared" si="10"/>
        <v>1.111982748</v>
      </c>
      <c r="Y29" s="7">
        <f t="shared" si="11"/>
        <v>0.8992945271</v>
      </c>
    </row>
    <row r="30">
      <c r="A30" s="7"/>
      <c r="B30" s="5" t="s">
        <v>70</v>
      </c>
      <c r="C30" s="5">
        <v>426356.0</v>
      </c>
      <c r="D30" s="5">
        <v>335935.0</v>
      </c>
      <c r="E30" s="6">
        <v>43599.0</v>
      </c>
      <c r="F30" s="6">
        <v>49871.0</v>
      </c>
      <c r="G30" s="5">
        <v>265932.0</v>
      </c>
      <c r="H30" s="5">
        <v>188494.0</v>
      </c>
      <c r="I30" s="5">
        <v>126708.0</v>
      </c>
      <c r="J30" s="5">
        <v>122443.0</v>
      </c>
      <c r="K30" s="8">
        <f t="shared" si="1"/>
        <v>90421</v>
      </c>
      <c r="L30" s="10">
        <f t="shared" si="2"/>
        <v>2.073923714</v>
      </c>
      <c r="M30" s="10">
        <f t="shared" si="3"/>
        <v>0.4821778127</v>
      </c>
      <c r="N30" s="7">
        <f t="shared" ref="N30:O30" si="36">G30-I30</f>
        <v>139224</v>
      </c>
      <c r="O30" s="7">
        <f t="shared" si="36"/>
        <v>66051</v>
      </c>
      <c r="P30" s="10">
        <f t="shared" si="6"/>
        <v>2.107825771</v>
      </c>
      <c r="Q30" s="7">
        <f t="shared" si="7"/>
        <v>0.4744225134</v>
      </c>
      <c r="R30" s="7"/>
      <c r="S30" s="7"/>
      <c r="T30" s="7"/>
      <c r="U30" s="7"/>
      <c r="V30" s="7">
        <f t="shared" si="8"/>
        <v>1.410824748</v>
      </c>
      <c r="W30" s="7">
        <f t="shared" si="9"/>
        <v>0.7088052585</v>
      </c>
      <c r="X30" s="7">
        <f t="shared" si="10"/>
        <v>1.034832534</v>
      </c>
      <c r="Y30" s="7">
        <f t="shared" si="11"/>
        <v>0.9663399312</v>
      </c>
    </row>
    <row r="31">
      <c r="A31" s="5" t="s">
        <v>71</v>
      </c>
      <c r="B31" s="5" t="s">
        <v>72</v>
      </c>
      <c r="C31" s="11">
        <v>778503.0</v>
      </c>
      <c r="D31" s="11">
        <v>624591.0</v>
      </c>
      <c r="E31" s="6">
        <v>104855.0</v>
      </c>
      <c r="F31" s="5">
        <v>128111.0</v>
      </c>
      <c r="G31" s="5">
        <v>300514.0</v>
      </c>
      <c r="H31" s="5">
        <v>280670.0</v>
      </c>
      <c r="I31" s="5">
        <v>204171.0</v>
      </c>
      <c r="J31" s="5">
        <v>201975.0</v>
      </c>
      <c r="K31" s="8">
        <f t="shared" si="1"/>
        <v>153912</v>
      </c>
      <c r="L31" s="10">
        <f t="shared" si="2"/>
        <v>1.46785561</v>
      </c>
      <c r="M31" s="10">
        <f t="shared" si="3"/>
        <v>0.6812659182</v>
      </c>
      <c r="N31" s="7">
        <f t="shared" ref="N31:O31" si="37">G31-I31</f>
        <v>96343</v>
      </c>
      <c r="O31" s="7">
        <f t="shared" si="37"/>
        <v>78695</v>
      </c>
      <c r="P31" s="10">
        <f t="shared" si="6"/>
        <v>1.224258212</v>
      </c>
      <c r="Q31" s="7">
        <f t="shared" si="7"/>
        <v>0.8168211494</v>
      </c>
      <c r="R31" s="5">
        <v>0.555</v>
      </c>
      <c r="S31" s="5">
        <v>65.766</v>
      </c>
      <c r="T31" s="5">
        <v>0.303</v>
      </c>
      <c r="U31" s="5">
        <v>31.837</v>
      </c>
      <c r="V31" s="7">
        <f t="shared" si="8"/>
        <v>1.070702248</v>
      </c>
      <c r="W31" s="7">
        <f t="shared" si="9"/>
        <v>0.9339664708</v>
      </c>
      <c r="X31" s="7">
        <f t="shared" si="10"/>
        <v>1.010872633</v>
      </c>
      <c r="Y31" s="7">
        <f t="shared" si="11"/>
        <v>0.9892443099</v>
      </c>
    </row>
    <row r="32">
      <c r="A32" s="7"/>
      <c r="B32" s="5" t="s">
        <v>73</v>
      </c>
      <c r="C32" s="11">
        <v>1710911.0</v>
      </c>
      <c r="D32" s="11">
        <v>1641021.0</v>
      </c>
      <c r="E32" s="6">
        <v>5878.0</v>
      </c>
      <c r="F32" s="6">
        <v>28558.0</v>
      </c>
      <c r="G32" s="5">
        <v>1079403.0</v>
      </c>
      <c r="H32" s="5">
        <v>928840.0</v>
      </c>
      <c r="I32" s="5">
        <v>1005422.0</v>
      </c>
      <c r="J32" s="5">
        <v>860878.0</v>
      </c>
      <c r="K32" s="8">
        <f t="shared" si="1"/>
        <v>69890</v>
      </c>
      <c r="L32" s="10">
        <f t="shared" si="2"/>
        <v>11.89009867</v>
      </c>
      <c r="M32" s="10">
        <f t="shared" si="3"/>
        <v>0.08410359136</v>
      </c>
      <c r="N32" s="7">
        <f t="shared" ref="N32:O32" si="38">G32-I32</f>
        <v>73981</v>
      </c>
      <c r="O32" s="7">
        <f t="shared" si="38"/>
        <v>67962</v>
      </c>
      <c r="P32" s="10">
        <f t="shared" si="6"/>
        <v>1.088564198</v>
      </c>
      <c r="Q32" s="7">
        <f t="shared" si="7"/>
        <v>0.9186412728</v>
      </c>
      <c r="R32" s="7"/>
      <c r="S32" s="7"/>
      <c r="T32" s="7"/>
      <c r="U32" s="7"/>
      <c r="V32" s="7">
        <f t="shared" si="8"/>
        <v>1.162097886</v>
      </c>
      <c r="W32" s="7">
        <f t="shared" si="9"/>
        <v>0.8605127093</v>
      </c>
      <c r="X32" s="7">
        <f t="shared" si="10"/>
        <v>1.167903001</v>
      </c>
      <c r="Y32" s="7">
        <f t="shared" si="11"/>
        <v>0.8562354912</v>
      </c>
    </row>
    <row r="33">
      <c r="A33" s="7"/>
      <c r="B33" s="5" t="s">
        <v>74</v>
      </c>
      <c r="C33" s="9">
        <v>1568863.0</v>
      </c>
      <c r="D33" s="9">
        <v>1393877.0</v>
      </c>
      <c r="E33" s="6">
        <v>74706.0</v>
      </c>
      <c r="F33" s="6">
        <v>96362.0</v>
      </c>
      <c r="G33" s="5">
        <v>986516.0</v>
      </c>
      <c r="H33" s="5">
        <v>858547.0</v>
      </c>
      <c r="I33" s="5">
        <v>904524.0</v>
      </c>
      <c r="J33" s="5">
        <v>777929.0</v>
      </c>
      <c r="K33" s="8">
        <f t="shared" si="1"/>
        <v>174986</v>
      </c>
      <c r="L33" s="10">
        <f t="shared" si="2"/>
        <v>2.342328595</v>
      </c>
      <c r="M33" s="10">
        <f t="shared" si="3"/>
        <v>0.4269255826</v>
      </c>
      <c r="N33" s="7">
        <f t="shared" ref="N33:O33" si="39">G33-I33</f>
        <v>81992</v>
      </c>
      <c r="O33" s="7">
        <f t="shared" si="39"/>
        <v>80618</v>
      </c>
      <c r="P33" s="10">
        <f t="shared" si="6"/>
        <v>1.01704334</v>
      </c>
      <c r="Q33" s="7">
        <f t="shared" si="7"/>
        <v>0.9832422675</v>
      </c>
      <c r="R33" s="7"/>
      <c r="S33" s="7"/>
      <c r="T33" s="7"/>
      <c r="U33" s="7"/>
      <c r="V33" s="7">
        <f t="shared" si="8"/>
        <v>1.149052993</v>
      </c>
      <c r="W33" s="7">
        <f t="shared" si="9"/>
        <v>0.8702818809</v>
      </c>
      <c r="X33" s="7">
        <f t="shared" si="10"/>
        <v>1.16273336</v>
      </c>
      <c r="Y33" s="7">
        <f t="shared" si="11"/>
        <v>0.860042409</v>
      </c>
    </row>
    <row r="34">
      <c r="A34" s="7"/>
      <c r="B34" s="5" t="s">
        <v>75</v>
      </c>
      <c r="C34" s="9">
        <v>1764891.0</v>
      </c>
      <c r="D34" s="9">
        <v>1564824.0</v>
      </c>
      <c r="E34" s="6">
        <v>106500.0</v>
      </c>
      <c r="F34" s="6">
        <v>112964.0</v>
      </c>
      <c r="G34" s="5">
        <v>1112680.0</v>
      </c>
      <c r="H34" s="5">
        <v>965944.0</v>
      </c>
      <c r="I34" s="5">
        <v>986516.0</v>
      </c>
      <c r="J34" s="5">
        <v>858547.0</v>
      </c>
      <c r="K34" s="8">
        <f t="shared" si="1"/>
        <v>200067</v>
      </c>
      <c r="L34" s="10">
        <f t="shared" si="2"/>
        <v>1.87856338</v>
      </c>
      <c r="M34" s="10">
        <f t="shared" si="3"/>
        <v>0.5323216722</v>
      </c>
      <c r="N34" s="7">
        <f t="shared" ref="N34:O34" si="40">G34-I34</f>
        <v>126164</v>
      </c>
      <c r="O34" s="7">
        <f t="shared" si="40"/>
        <v>107397</v>
      </c>
      <c r="P34" s="10">
        <f t="shared" si="6"/>
        <v>1.174744173</v>
      </c>
      <c r="Q34" s="7">
        <f t="shared" si="7"/>
        <v>0.8512491677</v>
      </c>
      <c r="R34" s="7"/>
      <c r="S34" s="7"/>
      <c r="T34" s="7"/>
      <c r="U34" s="7"/>
      <c r="V34" s="7">
        <f t="shared" si="8"/>
        <v>1.151909427</v>
      </c>
      <c r="W34" s="7">
        <f t="shared" si="9"/>
        <v>0.8681238092</v>
      </c>
      <c r="X34" s="7">
        <f t="shared" si="10"/>
        <v>1.149052993</v>
      </c>
      <c r="Y34" s="7">
        <f t="shared" si="11"/>
        <v>0.8702818809</v>
      </c>
    </row>
    <row r="35">
      <c r="A35" s="7"/>
      <c r="B35" s="5" t="s">
        <v>76</v>
      </c>
      <c r="C35" s="9">
        <v>773492.0</v>
      </c>
      <c r="D35" s="9">
        <v>652755.0</v>
      </c>
      <c r="E35" s="6">
        <v>72767.0</v>
      </c>
      <c r="F35" s="6">
        <v>96215.0</v>
      </c>
      <c r="G35" s="5">
        <v>472223.0</v>
      </c>
      <c r="H35" s="5">
        <v>433791.0</v>
      </c>
      <c r="I35" s="5">
        <v>426631.0</v>
      </c>
      <c r="J35" s="5">
        <v>388933.0</v>
      </c>
      <c r="K35" s="8">
        <f t="shared" si="1"/>
        <v>120737</v>
      </c>
      <c r="L35" s="10">
        <f t="shared" si="2"/>
        <v>1.659227397</v>
      </c>
      <c r="M35" s="10">
        <f t="shared" si="3"/>
        <v>0.6026901447</v>
      </c>
      <c r="N35" s="7">
        <f t="shared" ref="N35:O35" si="41">G35-I35</f>
        <v>45592</v>
      </c>
      <c r="O35" s="7">
        <f t="shared" si="41"/>
        <v>44858</v>
      </c>
      <c r="P35" s="10">
        <f t="shared" si="6"/>
        <v>1.016362745</v>
      </c>
      <c r="Q35" s="7">
        <f t="shared" si="7"/>
        <v>0.9839006843</v>
      </c>
      <c r="R35" s="7"/>
      <c r="S35" s="7"/>
      <c r="T35" s="7"/>
      <c r="U35" s="7"/>
      <c r="V35" s="7">
        <f t="shared" si="8"/>
        <v>1.08859566</v>
      </c>
      <c r="W35" s="7">
        <f t="shared" si="9"/>
        <v>0.9186147223</v>
      </c>
      <c r="X35" s="7">
        <f t="shared" si="10"/>
        <v>1.09692672</v>
      </c>
      <c r="Y35" s="7">
        <f t="shared" si="11"/>
        <v>0.911637926</v>
      </c>
    </row>
    <row r="36">
      <c r="A36" s="7"/>
      <c r="B36" s="5" t="s">
        <v>77</v>
      </c>
      <c r="E36" s="7"/>
      <c r="F36" s="7"/>
      <c r="G36" s="5">
        <v>512322.0</v>
      </c>
      <c r="H36" s="5">
        <v>473099.0</v>
      </c>
      <c r="I36" s="5">
        <v>472223.0</v>
      </c>
      <c r="J36" s="5">
        <v>433791.0</v>
      </c>
      <c r="K36" s="8">
        <f t="shared" si="1"/>
        <v>0</v>
      </c>
      <c r="L36" s="10" t="str">
        <f t="shared" si="2"/>
        <v>#DIV/0!</v>
      </c>
      <c r="M36" s="10" t="str">
        <f t="shared" si="3"/>
        <v>#DIV/0!</v>
      </c>
      <c r="N36" s="7">
        <f t="shared" ref="N36:O36" si="42">G36-I36</f>
        <v>40099</v>
      </c>
      <c r="O36" s="7">
        <f t="shared" si="42"/>
        <v>39308</v>
      </c>
      <c r="P36" s="10">
        <f t="shared" si="6"/>
        <v>1.02012313</v>
      </c>
      <c r="Q36" s="7">
        <f t="shared" si="7"/>
        <v>0.9802738223</v>
      </c>
      <c r="R36" s="7"/>
      <c r="S36" s="7"/>
      <c r="T36" s="7"/>
      <c r="U36" s="7"/>
      <c r="V36" s="7">
        <f t="shared" si="8"/>
        <v>1.082906538</v>
      </c>
      <c r="W36" s="7">
        <f t="shared" si="9"/>
        <v>0.9234407267</v>
      </c>
      <c r="X36" s="7">
        <f t="shared" si="10"/>
        <v>1.08859566</v>
      </c>
      <c r="Y36" s="7">
        <f t="shared" si="11"/>
        <v>0.9186147223</v>
      </c>
    </row>
    <row r="37">
      <c r="A37" s="7"/>
      <c r="B37" s="5" t="s">
        <v>78</v>
      </c>
      <c r="C37" s="9">
        <v>816575.0</v>
      </c>
      <c r="D37" s="9">
        <v>772359.0</v>
      </c>
      <c r="E37" s="6">
        <v>29536.0</v>
      </c>
      <c r="F37" s="6">
        <v>25500.0</v>
      </c>
      <c r="G37" s="5">
        <v>516197.0</v>
      </c>
      <c r="H37" s="5">
        <v>476821.0</v>
      </c>
      <c r="I37" s="5">
        <v>472223.0</v>
      </c>
      <c r="J37" s="5">
        <v>433791.0</v>
      </c>
      <c r="K37" s="8">
        <f t="shared" si="1"/>
        <v>44216</v>
      </c>
      <c r="L37" s="10">
        <f t="shared" si="2"/>
        <v>1.497020585</v>
      </c>
      <c r="M37" s="10">
        <f t="shared" si="3"/>
        <v>0.6679934865</v>
      </c>
      <c r="N37" s="7">
        <f t="shared" ref="N37:O37" si="43">G37-I37</f>
        <v>43974</v>
      </c>
      <c r="O37" s="7">
        <f t="shared" si="43"/>
        <v>43030</v>
      </c>
      <c r="P37" s="10">
        <f t="shared" si="6"/>
        <v>1.021938183</v>
      </c>
      <c r="Q37" s="7">
        <f t="shared" si="7"/>
        <v>0.9785327694</v>
      </c>
      <c r="R37" s="7"/>
      <c r="S37" s="7"/>
      <c r="T37" s="7"/>
      <c r="U37" s="7"/>
      <c r="V37" s="7">
        <f t="shared" si="8"/>
        <v>1.082580255</v>
      </c>
      <c r="W37" s="7">
        <f t="shared" si="9"/>
        <v>0.9237190452</v>
      </c>
      <c r="X37" s="7">
        <f t="shared" si="10"/>
        <v>1.08859566</v>
      </c>
      <c r="Y37" s="7">
        <f t="shared" si="11"/>
        <v>0.9186147223</v>
      </c>
    </row>
    <row r="38">
      <c r="A38" s="7"/>
      <c r="B38" s="5" t="s">
        <v>79</v>
      </c>
      <c r="C38" s="9">
        <v>925325.0</v>
      </c>
      <c r="D38" s="9">
        <v>840015.0</v>
      </c>
      <c r="E38" s="6">
        <v>70667.0</v>
      </c>
      <c r="F38" s="6">
        <v>47131.0</v>
      </c>
      <c r="G38" s="5">
        <v>976306.0</v>
      </c>
      <c r="H38" s="5">
        <v>865565.0</v>
      </c>
      <c r="I38" s="5">
        <v>919600.0</v>
      </c>
      <c r="J38" s="5">
        <v>809874.0</v>
      </c>
      <c r="K38" s="8">
        <f t="shared" si="1"/>
        <v>85310</v>
      </c>
      <c r="L38" s="10">
        <f t="shared" si="2"/>
        <v>1.207211287</v>
      </c>
      <c r="M38" s="10">
        <f t="shared" si="3"/>
        <v>0.8283554097</v>
      </c>
      <c r="N38" s="7">
        <f t="shared" ref="N38:O38" si="44">G38-I38</f>
        <v>56706</v>
      </c>
      <c r="O38" s="7">
        <f t="shared" si="44"/>
        <v>55691</v>
      </c>
      <c r="P38" s="10">
        <f t="shared" si="6"/>
        <v>1.018225566</v>
      </c>
      <c r="Q38" s="7">
        <f t="shared" si="7"/>
        <v>0.9821006595</v>
      </c>
      <c r="R38" s="7"/>
      <c r="S38" s="7"/>
      <c r="T38" s="7"/>
      <c r="U38" s="7"/>
      <c r="V38" s="7">
        <f t="shared" si="8"/>
        <v>1.127940709</v>
      </c>
      <c r="W38" s="7">
        <f t="shared" si="9"/>
        <v>0.8865714233</v>
      </c>
      <c r="X38" s="7">
        <f t="shared" si="10"/>
        <v>1.135485273</v>
      </c>
      <c r="Y38" s="7">
        <f t="shared" si="11"/>
        <v>0.8806807308</v>
      </c>
    </row>
    <row r="39">
      <c r="A39" s="7"/>
      <c r="B39" s="5" t="s">
        <v>80</v>
      </c>
      <c r="C39" s="9">
        <v>962413.0</v>
      </c>
      <c r="D39" s="9">
        <v>923922.0</v>
      </c>
      <c r="E39" s="6">
        <v>2163.0</v>
      </c>
      <c r="F39" s="6">
        <v>23435.0</v>
      </c>
      <c r="G39" s="5">
        <v>1014597.0</v>
      </c>
      <c r="H39" s="5">
        <v>899938.0</v>
      </c>
      <c r="I39" s="5">
        <v>970247.0</v>
      </c>
      <c r="J39" s="5">
        <v>859531.0</v>
      </c>
      <c r="K39" s="8">
        <f t="shared" si="1"/>
        <v>38491</v>
      </c>
      <c r="L39" s="10">
        <f t="shared" si="2"/>
        <v>17.79519186</v>
      </c>
      <c r="M39" s="10">
        <f t="shared" si="3"/>
        <v>0.05619495466</v>
      </c>
      <c r="N39" s="7">
        <f t="shared" ref="N39:O39" si="45">G39-I39</f>
        <v>44350</v>
      </c>
      <c r="O39" s="7">
        <f t="shared" si="45"/>
        <v>40407</v>
      </c>
      <c r="P39" s="10">
        <f t="shared" si="6"/>
        <v>1.097582102</v>
      </c>
      <c r="Q39" s="7">
        <f t="shared" si="7"/>
        <v>0.9110935738</v>
      </c>
      <c r="R39" s="7"/>
      <c r="S39" s="7"/>
      <c r="T39" s="7"/>
      <c r="U39" s="7"/>
      <c r="V39" s="7">
        <f t="shared" si="8"/>
        <v>1.127407666</v>
      </c>
      <c r="W39" s="7">
        <f t="shared" si="9"/>
        <v>0.8869905982</v>
      </c>
      <c r="X39" s="7">
        <f t="shared" si="10"/>
        <v>1.128809781</v>
      </c>
      <c r="Y39" s="7">
        <f t="shared" si="11"/>
        <v>0.885888851</v>
      </c>
    </row>
    <row r="40">
      <c r="A40" s="7"/>
      <c r="B40" s="5" t="s">
        <v>81</v>
      </c>
      <c r="C40" s="5">
        <v>961008.0</v>
      </c>
      <c r="D40" s="5">
        <v>923922.0</v>
      </c>
      <c r="E40" s="7"/>
      <c r="F40" s="7"/>
      <c r="G40" s="7"/>
      <c r="H40" s="5">
        <v>898488.0</v>
      </c>
      <c r="I40" s="7"/>
      <c r="J40" s="5">
        <v>859531.0</v>
      </c>
      <c r="K40" s="8">
        <f t="shared" si="1"/>
        <v>37086</v>
      </c>
      <c r="L40" s="10" t="str">
        <f t="shared" si="2"/>
        <v>#DIV/0!</v>
      </c>
      <c r="M40" s="10" t="str">
        <f t="shared" si="3"/>
        <v>#DIV/0!</v>
      </c>
      <c r="N40" s="7">
        <f t="shared" ref="N40:O40" si="46">G40-I40</f>
        <v>0</v>
      </c>
      <c r="O40" s="7">
        <f t="shared" si="46"/>
        <v>38957</v>
      </c>
      <c r="P40" s="10">
        <f t="shared" si="6"/>
        <v>0</v>
      </c>
      <c r="Q40" s="7" t="str">
        <f t="shared" si="7"/>
        <v>#DIV/0!</v>
      </c>
      <c r="R40" s="7"/>
      <c r="S40" s="7"/>
      <c r="T40" s="7"/>
      <c r="U40" s="7"/>
      <c r="V40" s="7">
        <f t="shared" si="8"/>
        <v>0</v>
      </c>
      <c r="W40" s="7" t="str">
        <f t="shared" si="9"/>
        <v>#DIV/0!</v>
      </c>
      <c r="X40" s="7">
        <f t="shared" si="10"/>
        <v>0</v>
      </c>
      <c r="Y40" s="7" t="str">
        <f t="shared" si="11"/>
        <v>#DIV/0!</v>
      </c>
    </row>
    <row r="41">
      <c r="A41" s="7"/>
      <c r="B41" s="5" t="s">
        <v>82</v>
      </c>
      <c r="C41" s="5">
        <v>926747.0</v>
      </c>
      <c r="D41" s="5">
        <v>923887.0</v>
      </c>
      <c r="E41" s="7"/>
      <c r="F41" s="7"/>
      <c r="G41" s="7"/>
      <c r="H41" s="5">
        <v>861408.0</v>
      </c>
      <c r="I41" s="7"/>
      <c r="J41" s="5">
        <v>859531.0</v>
      </c>
      <c r="K41" s="8">
        <f t="shared" si="1"/>
        <v>2860</v>
      </c>
      <c r="L41" s="10" t="str">
        <f t="shared" si="2"/>
        <v>#DIV/0!</v>
      </c>
      <c r="M41" s="10" t="str">
        <f t="shared" si="3"/>
        <v>#DIV/0!</v>
      </c>
      <c r="N41" s="7">
        <f t="shared" ref="N41:O41" si="47">G41-I41</f>
        <v>0</v>
      </c>
      <c r="O41" s="7">
        <f t="shared" si="47"/>
        <v>1877</v>
      </c>
      <c r="P41" s="10">
        <f t="shared" si="6"/>
        <v>0</v>
      </c>
      <c r="Q41" s="7" t="str">
        <f t="shared" si="7"/>
        <v>#DIV/0!</v>
      </c>
      <c r="R41" s="7"/>
      <c r="S41" s="7"/>
      <c r="T41" s="7"/>
      <c r="U41" s="7"/>
      <c r="V41" s="7">
        <f t="shared" si="8"/>
        <v>0</v>
      </c>
      <c r="W41" s="7" t="str">
        <f t="shared" si="9"/>
        <v>#DIV/0!</v>
      </c>
      <c r="X41" s="7">
        <f t="shared" si="10"/>
        <v>0</v>
      </c>
      <c r="Y41" s="7" t="str">
        <f t="shared" si="11"/>
        <v>#DIV/0!</v>
      </c>
    </row>
    <row r="42">
      <c r="A42" s="7"/>
      <c r="B42" s="5" t="s">
        <v>83</v>
      </c>
      <c r="C42" s="7"/>
      <c r="D42" s="7"/>
      <c r="E42" s="6">
        <v>2163.0</v>
      </c>
      <c r="F42" s="7"/>
      <c r="G42" s="7"/>
      <c r="H42" s="7"/>
      <c r="I42" s="7"/>
      <c r="J42" s="7"/>
      <c r="K42" s="8">
        <f>K39-(K40-K41)</f>
        <v>4265</v>
      </c>
      <c r="L42" s="10">
        <f t="shared" si="2"/>
        <v>1.971798428</v>
      </c>
      <c r="M42" s="10">
        <f t="shared" si="3"/>
        <v>0.5071512309</v>
      </c>
      <c r="N42" s="7">
        <f t="shared" ref="N42:N54" si="48">G42-I42</f>
        <v>0</v>
      </c>
      <c r="O42" s="7">
        <f>H42-J44</f>
        <v>-860878</v>
      </c>
      <c r="P42" s="10">
        <f t="shared" si="6"/>
        <v>0</v>
      </c>
      <c r="Q42" s="7" t="str">
        <f t="shared" si="7"/>
        <v>#DIV/0!</v>
      </c>
      <c r="R42" s="7"/>
      <c r="S42" s="7"/>
      <c r="T42" s="7"/>
      <c r="U42" s="7"/>
      <c r="V42" s="7" t="str">
        <f t="shared" si="8"/>
        <v>#DIV/0!</v>
      </c>
      <c r="W42" s="7" t="str">
        <f t="shared" si="9"/>
        <v>#DIV/0!</v>
      </c>
      <c r="X42" s="7">
        <f>I42/J44</f>
        <v>0</v>
      </c>
      <c r="Y42" s="7" t="str">
        <f>J44/I42</f>
        <v>#DIV/0!</v>
      </c>
    </row>
    <row r="43">
      <c r="A43" s="7"/>
      <c r="B43" s="5" t="s">
        <v>84</v>
      </c>
      <c r="C43" s="5">
        <v>1704614.0</v>
      </c>
      <c r="D43" s="5">
        <v>1641021.0</v>
      </c>
      <c r="E43" s="7"/>
      <c r="F43" s="7"/>
      <c r="G43" s="7"/>
      <c r="H43" s="5">
        <v>914745.0</v>
      </c>
      <c r="I43" s="7"/>
      <c r="J43" s="5">
        <v>860878.0</v>
      </c>
      <c r="K43" s="8">
        <f t="shared" ref="K43:K44" si="49">C43-D43</f>
        <v>63593</v>
      </c>
      <c r="L43" s="10" t="str">
        <f t="shared" si="2"/>
        <v>#DIV/0!</v>
      </c>
      <c r="M43" s="10" t="str">
        <f t="shared" si="3"/>
        <v>#DIV/0!</v>
      </c>
      <c r="N43" s="7">
        <f t="shared" si="48"/>
        <v>0</v>
      </c>
      <c r="O43" s="7">
        <f t="shared" ref="O43:O54" si="50">H43-J43</f>
        <v>53867</v>
      </c>
      <c r="P43" s="10">
        <f t="shared" si="6"/>
        <v>0</v>
      </c>
      <c r="Q43" s="7" t="str">
        <f t="shared" si="7"/>
        <v>#DIV/0!</v>
      </c>
      <c r="R43" s="7"/>
      <c r="S43" s="7"/>
      <c r="T43" s="7"/>
      <c r="U43" s="7"/>
      <c r="V43" s="7">
        <f t="shared" si="8"/>
        <v>0</v>
      </c>
      <c r="W43" s="7" t="str">
        <f t="shared" si="9"/>
        <v>#DIV/0!</v>
      </c>
      <c r="X43" s="7">
        <f t="shared" ref="X43:X54" si="51">I43/J43</f>
        <v>0</v>
      </c>
      <c r="Y43" s="7" t="str">
        <f t="shared" ref="Y43:Y54" si="52">J43/I43</f>
        <v>#DIV/0!</v>
      </c>
    </row>
    <row r="44">
      <c r="A44" s="7"/>
      <c r="B44" s="5" t="s">
        <v>85</v>
      </c>
      <c r="C44" s="5">
        <v>1655489.0</v>
      </c>
      <c r="D44" s="5">
        <v>1640212.0</v>
      </c>
      <c r="E44" s="7"/>
      <c r="F44" s="7"/>
      <c r="G44" s="7"/>
      <c r="H44" s="5">
        <v>865959.0</v>
      </c>
      <c r="I44" s="7"/>
      <c r="J44" s="5">
        <v>860878.0</v>
      </c>
      <c r="K44" s="8">
        <f t="shared" si="49"/>
        <v>15277</v>
      </c>
      <c r="L44" s="10" t="str">
        <f t="shared" si="2"/>
        <v>#DIV/0!</v>
      </c>
      <c r="M44" s="10" t="str">
        <f t="shared" si="3"/>
        <v>#DIV/0!</v>
      </c>
      <c r="N44" s="7">
        <f t="shared" si="48"/>
        <v>0</v>
      </c>
      <c r="O44" s="7">
        <f t="shared" si="50"/>
        <v>5081</v>
      </c>
      <c r="P44" s="10">
        <f t="shared" si="6"/>
        <v>0</v>
      </c>
      <c r="Q44" s="7" t="str">
        <f t="shared" si="7"/>
        <v>#DIV/0!</v>
      </c>
      <c r="R44" s="7"/>
      <c r="S44" s="7"/>
      <c r="T44" s="7"/>
      <c r="U44" s="7"/>
      <c r="V44" s="7">
        <f t="shared" si="8"/>
        <v>0</v>
      </c>
      <c r="W44" s="7" t="str">
        <f t="shared" si="9"/>
        <v>#DIV/0!</v>
      </c>
      <c r="X44" s="7">
        <f t="shared" si="51"/>
        <v>0</v>
      </c>
      <c r="Y44" s="7" t="str">
        <f t="shared" si="52"/>
        <v>#DIV/0!</v>
      </c>
    </row>
    <row r="45">
      <c r="A45" s="7"/>
      <c r="B45" s="5" t="s">
        <v>86</v>
      </c>
      <c r="C45" s="7"/>
      <c r="D45" s="7"/>
      <c r="E45" s="6">
        <v>5878.0</v>
      </c>
      <c r="F45" s="7"/>
      <c r="G45" s="7"/>
      <c r="H45" s="7"/>
      <c r="I45" s="7"/>
      <c r="J45" s="7"/>
      <c r="K45" s="8">
        <f>K32-(K43-K44)</f>
        <v>21574</v>
      </c>
      <c r="L45" s="10">
        <f t="shared" si="2"/>
        <v>3.670296019</v>
      </c>
      <c r="M45" s="10">
        <f t="shared" si="3"/>
        <v>0.2724575878</v>
      </c>
      <c r="N45" s="7">
        <f t="shared" si="48"/>
        <v>0</v>
      </c>
      <c r="O45" s="7">
        <f t="shared" si="50"/>
        <v>0</v>
      </c>
      <c r="P45" s="10" t="str">
        <f t="shared" si="6"/>
        <v>#DIV/0!</v>
      </c>
      <c r="Q45" s="7" t="str">
        <f t="shared" si="7"/>
        <v>#DIV/0!</v>
      </c>
      <c r="R45" s="7"/>
      <c r="S45" s="7"/>
      <c r="T45" s="7"/>
      <c r="U45" s="7"/>
      <c r="V45" s="7" t="str">
        <f t="shared" si="8"/>
        <v>#DIV/0!</v>
      </c>
      <c r="W45" s="7" t="str">
        <f t="shared" si="9"/>
        <v>#DIV/0!</v>
      </c>
      <c r="X45" s="7" t="str">
        <f t="shared" si="51"/>
        <v>#DIV/0!</v>
      </c>
      <c r="Y45" s="7" t="str">
        <f t="shared" si="52"/>
        <v>#DIV/0!</v>
      </c>
    </row>
    <row r="46">
      <c r="A46" s="5" t="s">
        <v>87</v>
      </c>
      <c r="B46" s="5" t="s">
        <v>88</v>
      </c>
      <c r="C46" s="5">
        <v>126047.0</v>
      </c>
      <c r="D46" s="5">
        <v>64343.0</v>
      </c>
      <c r="E46" s="6">
        <v>60919.0</v>
      </c>
      <c r="F46" s="12">
        <v>82639.0</v>
      </c>
      <c r="G46" s="5">
        <v>35504.0</v>
      </c>
      <c r="H46" s="5">
        <v>35195.0</v>
      </c>
      <c r="I46" s="5">
        <v>18574.0</v>
      </c>
      <c r="J46" s="5">
        <v>18322.0</v>
      </c>
      <c r="K46" s="8">
        <f t="shared" ref="K46:K54" si="53">C46-D46</f>
        <v>61704</v>
      </c>
      <c r="L46" s="10">
        <f t="shared" si="2"/>
        <v>1.012885963</v>
      </c>
      <c r="M46" s="10">
        <f t="shared" si="3"/>
        <v>0.9872779723</v>
      </c>
      <c r="N46" s="7">
        <f t="shared" si="48"/>
        <v>16930</v>
      </c>
      <c r="O46" s="7">
        <f t="shared" si="50"/>
        <v>16873</v>
      </c>
      <c r="P46" s="10">
        <f t="shared" si="6"/>
        <v>1.003378178</v>
      </c>
      <c r="Q46" s="7">
        <f t="shared" si="7"/>
        <v>0.9966331955</v>
      </c>
      <c r="R46" s="7"/>
      <c r="S46" s="7"/>
      <c r="T46" s="7"/>
      <c r="U46" s="7"/>
      <c r="V46" s="7">
        <f t="shared" si="8"/>
        <v>1.008779656</v>
      </c>
      <c r="W46" s="7">
        <f t="shared" si="9"/>
        <v>0.9912967553</v>
      </c>
      <c r="X46" s="7">
        <f t="shared" si="51"/>
        <v>1.013753957</v>
      </c>
      <c r="Y46" s="7">
        <f t="shared" si="52"/>
        <v>0.9864326478</v>
      </c>
    </row>
    <row r="47">
      <c r="A47" s="7"/>
      <c r="B47" s="5" t="s">
        <v>89</v>
      </c>
      <c r="C47" s="5">
        <v>524395.0</v>
      </c>
      <c r="D47" s="5">
        <v>313967.0</v>
      </c>
      <c r="E47" s="5">
        <v>154695.0</v>
      </c>
      <c r="F47" s="9">
        <v>104487.0</v>
      </c>
      <c r="G47" s="5">
        <v>284045.0</v>
      </c>
      <c r="H47" s="5">
        <v>270353.0</v>
      </c>
      <c r="I47" s="5">
        <v>103235.0</v>
      </c>
      <c r="J47" s="5">
        <v>102698.0</v>
      </c>
      <c r="K47" s="8">
        <f t="shared" si="53"/>
        <v>210428</v>
      </c>
      <c r="L47" s="10">
        <f t="shared" si="2"/>
        <v>1.360276673</v>
      </c>
      <c r="M47" s="10">
        <f t="shared" si="3"/>
        <v>0.7351445625</v>
      </c>
      <c r="N47" s="7">
        <f t="shared" si="48"/>
        <v>180810</v>
      </c>
      <c r="O47" s="7">
        <f t="shared" si="50"/>
        <v>167655</v>
      </c>
      <c r="P47" s="10">
        <f t="shared" si="6"/>
        <v>1.078464704</v>
      </c>
      <c r="Q47" s="7">
        <f t="shared" si="7"/>
        <v>0.9272440684</v>
      </c>
      <c r="R47" s="7"/>
      <c r="S47" s="7"/>
      <c r="T47" s="7"/>
      <c r="U47" s="7"/>
      <c r="V47" s="7">
        <f t="shared" si="8"/>
        <v>1.050644898</v>
      </c>
      <c r="W47" s="7">
        <f t="shared" si="9"/>
        <v>0.9517963703</v>
      </c>
      <c r="X47" s="7">
        <f t="shared" si="51"/>
        <v>1.005228924</v>
      </c>
      <c r="Y47" s="7">
        <f t="shared" si="52"/>
        <v>0.9947982758</v>
      </c>
    </row>
    <row r="48">
      <c r="A48" s="5" t="s">
        <v>90</v>
      </c>
      <c r="B48" s="5" t="s">
        <v>91</v>
      </c>
      <c r="C48" s="5">
        <v>88570.0</v>
      </c>
      <c r="D48" s="5">
        <v>44743.0</v>
      </c>
      <c r="E48" s="6">
        <v>26523.0</v>
      </c>
      <c r="F48" s="6">
        <v>47795.0</v>
      </c>
      <c r="G48" s="5">
        <v>29287.0</v>
      </c>
      <c r="H48" s="5">
        <v>28711.0</v>
      </c>
      <c r="I48" s="5">
        <v>15107.0</v>
      </c>
      <c r="J48" s="5">
        <v>14743.0</v>
      </c>
      <c r="K48" s="8">
        <f t="shared" si="53"/>
        <v>43827</v>
      </c>
      <c r="L48" s="10">
        <f t="shared" si="2"/>
        <v>1.652414885</v>
      </c>
      <c r="M48" s="10">
        <f t="shared" si="3"/>
        <v>0.6051748922</v>
      </c>
      <c r="N48" s="7">
        <f t="shared" si="48"/>
        <v>14180</v>
      </c>
      <c r="O48" s="7">
        <f t="shared" si="50"/>
        <v>13968</v>
      </c>
      <c r="P48" s="10">
        <f t="shared" si="6"/>
        <v>1.015177549</v>
      </c>
      <c r="Q48" s="7">
        <f t="shared" si="7"/>
        <v>0.9850493653</v>
      </c>
      <c r="R48" s="7"/>
      <c r="S48" s="7"/>
      <c r="T48" s="7"/>
      <c r="U48" s="7"/>
      <c r="V48" s="7">
        <f t="shared" si="8"/>
        <v>1.020061997</v>
      </c>
      <c r="W48" s="7">
        <f t="shared" si="9"/>
        <v>0.9803325708</v>
      </c>
      <c r="X48" s="7">
        <f t="shared" si="51"/>
        <v>1.024689683</v>
      </c>
      <c r="Y48" s="7">
        <f t="shared" si="52"/>
        <v>0.9759052095</v>
      </c>
    </row>
    <row r="49">
      <c r="A49" s="7"/>
      <c r="B49" s="5" t="s">
        <v>92</v>
      </c>
      <c r="C49" s="5">
        <v>138571.0</v>
      </c>
      <c r="D49" s="5">
        <v>88711.0</v>
      </c>
      <c r="E49" s="6">
        <v>46686.0</v>
      </c>
      <c r="F49" s="6">
        <v>67958.0</v>
      </c>
      <c r="G49" s="5">
        <v>49488.0</v>
      </c>
      <c r="H49" s="5">
        <v>48676.0</v>
      </c>
      <c r="I49" s="5">
        <v>29287.0</v>
      </c>
      <c r="J49" s="5">
        <v>28711.0</v>
      </c>
      <c r="K49" s="8">
        <f t="shared" si="53"/>
        <v>49860</v>
      </c>
      <c r="L49" s="10">
        <f t="shared" si="2"/>
        <v>1.06798612</v>
      </c>
      <c r="M49" s="10">
        <f t="shared" si="3"/>
        <v>0.9363417569</v>
      </c>
      <c r="N49" s="7">
        <f t="shared" si="48"/>
        <v>20201</v>
      </c>
      <c r="O49" s="7">
        <f t="shared" si="50"/>
        <v>19965</v>
      </c>
      <c r="P49" s="10">
        <f t="shared" si="6"/>
        <v>1.011820686</v>
      </c>
      <c r="Q49" s="7">
        <f t="shared" si="7"/>
        <v>0.98831741</v>
      </c>
      <c r="R49" s="7"/>
      <c r="S49" s="7"/>
      <c r="T49" s="7"/>
      <c r="U49" s="7"/>
      <c r="V49" s="7">
        <f t="shared" si="8"/>
        <v>1.016681732</v>
      </c>
      <c r="W49" s="7">
        <f t="shared" si="9"/>
        <v>0.9835919819</v>
      </c>
      <c r="X49" s="7">
        <f t="shared" si="51"/>
        <v>1.020061997</v>
      </c>
      <c r="Y49" s="7">
        <f t="shared" si="52"/>
        <v>0.9803325708</v>
      </c>
    </row>
    <row r="50">
      <c r="K50" s="8">
        <f t="shared" si="53"/>
        <v>0</v>
      </c>
      <c r="L50" s="10" t="str">
        <f t="shared" si="2"/>
        <v>#DIV/0!</v>
      </c>
      <c r="M50" s="10" t="str">
        <f t="shared" si="3"/>
        <v>#DIV/0!</v>
      </c>
      <c r="N50" s="7">
        <f t="shared" si="48"/>
        <v>0</v>
      </c>
      <c r="O50" s="7">
        <f t="shared" si="50"/>
        <v>0</v>
      </c>
      <c r="P50" s="10" t="str">
        <f t="shared" si="6"/>
        <v>#DIV/0!</v>
      </c>
      <c r="Q50" s="7" t="str">
        <f t="shared" si="7"/>
        <v>#DIV/0!</v>
      </c>
      <c r="V50" s="7" t="str">
        <f t="shared" si="8"/>
        <v>#DIV/0!</v>
      </c>
      <c r="W50" s="7" t="str">
        <f t="shared" si="9"/>
        <v>#DIV/0!</v>
      </c>
      <c r="X50" s="7" t="str">
        <f t="shared" si="51"/>
        <v>#DIV/0!</v>
      </c>
      <c r="Y50" s="7" t="str">
        <f t="shared" si="52"/>
        <v>#DIV/0!</v>
      </c>
    </row>
    <row r="51">
      <c r="K51" s="8">
        <f t="shared" si="53"/>
        <v>0</v>
      </c>
      <c r="L51" s="10" t="str">
        <f t="shared" si="2"/>
        <v>#DIV/0!</v>
      </c>
      <c r="M51" s="10" t="str">
        <f t="shared" si="3"/>
        <v>#DIV/0!</v>
      </c>
      <c r="N51" s="7">
        <f t="shared" si="48"/>
        <v>0</v>
      </c>
      <c r="O51" s="7">
        <f t="shared" si="50"/>
        <v>0</v>
      </c>
      <c r="P51" s="10" t="str">
        <f t="shared" si="6"/>
        <v>#DIV/0!</v>
      </c>
      <c r="Q51" s="7" t="str">
        <f t="shared" si="7"/>
        <v>#DIV/0!</v>
      </c>
      <c r="V51" s="7" t="str">
        <f t="shared" si="8"/>
        <v>#DIV/0!</v>
      </c>
      <c r="W51" s="7" t="str">
        <f t="shared" si="9"/>
        <v>#DIV/0!</v>
      </c>
      <c r="X51" s="7" t="str">
        <f t="shared" si="51"/>
        <v>#DIV/0!</v>
      </c>
      <c r="Y51" s="7" t="str">
        <f t="shared" si="52"/>
        <v>#DIV/0!</v>
      </c>
    </row>
    <row r="52">
      <c r="B52" s="13"/>
      <c r="C52" s="13"/>
      <c r="K52" s="8">
        <f t="shared" si="53"/>
        <v>0</v>
      </c>
      <c r="L52" s="10" t="str">
        <f t="shared" si="2"/>
        <v>#DIV/0!</v>
      </c>
      <c r="M52" s="10" t="str">
        <f t="shared" si="3"/>
        <v>#DIV/0!</v>
      </c>
      <c r="N52" s="7">
        <f t="shared" si="48"/>
        <v>0</v>
      </c>
      <c r="O52" s="7">
        <f t="shared" si="50"/>
        <v>0</v>
      </c>
      <c r="P52" s="10" t="str">
        <f t="shared" si="6"/>
        <v>#DIV/0!</v>
      </c>
      <c r="Q52" s="7" t="str">
        <f t="shared" si="7"/>
        <v>#DIV/0!</v>
      </c>
      <c r="V52" s="7" t="str">
        <f t="shared" si="8"/>
        <v>#DIV/0!</v>
      </c>
      <c r="W52" s="7" t="str">
        <f t="shared" si="9"/>
        <v>#DIV/0!</v>
      </c>
      <c r="X52" s="7" t="str">
        <f t="shared" si="51"/>
        <v>#DIV/0!</v>
      </c>
      <c r="Y52" s="7" t="str">
        <f t="shared" si="52"/>
        <v>#DIV/0!</v>
      </c>
    </row>
    <row r="53">
      <c r="B53" s="13"/>
      <c r="C53" s="13"/>
      <c r="K53" s="8">
        <f t="shared" si="53"/>
        <v>0</v>
      </c>
      <c r="L53" s="10" t="str">
        <f t="shared" si="2"/>
        <v>#DIV/0!</v>
      </c>
      <c r="M53" s="10" t="str">
        <f t="shared" si="3"/>
        <v>#DIV/0!</v>
      </c>
      <c r="N53" s="7">
        <f t="shared" si="48"/>
        <v>0</v>
      </c>
      <c r="O53" s="7">
        <f t="shared" si="50"/>
        <v>0</v>
      </c>
      <c r="P53" s="10" t="str">
        <f t="shared" si="6"/>
        <v>#DIV/0!</v>
      </c>
      <c r="Q53" s="7" t="str">
        <f t="shared" si="7"/>
        <v>#DIV/0!</v>
      </c>
      <c r="V53" s="7" t="str">
        <f t="shared" si="8"/>
        <v>#DIV/0!</v>
      </c>
      <c r="W53" s="7" t="str">
        <f t="shared" si="9"/>
        <v>#DIV/0!</v>
      </c>
      <c r="X53" s="7" t="str">
        <f t="shared" si="51"/>
        <v>#DIV/0!</v>
      </c>
      <c r="Y53" s="7" t="str">
        <f t="shared" si="52"/>
        <v>#DIV/0!</v>
      </c>
    </row>
    <row r="54">
      <c r="B54" s="13"/>
      <c r="C54" s="13"/>
      <c r="K54" s="8">
        <f t="shared" si="53"/>
        <v>0</v>
      </c>
      <c r="L54" s="10" t="str">
        <f t="shared" si="2"/>
        <v>#DIV/0!</v>
      </c>
      <c r="M54" s="10" t="str">
        <f t="shared" si="3"/>
        <v>#DIV/0!</v>
      </c>
      <c r="N54" s="7">
        <f t="shared" si="48"/>
        <v>0</v>
      </c>
      <c r="O54" s="7">
        <f t="shared" si="50"/>
        <v>0</v>
      </c>
      <c r="P54" s="10" t="str">
        <f t="shared" si="6"/>
        <v>#DIV/0!</v>
      </c>
      <c r="Q54" s="7" t="str">
        <f t="shared" si="7"/>
        <v>#DIV/0!</v>
      </c>
      <c r="V54" s="7" t="str">
        <f t="shared" si="8"/>
        <v>#DIV/0!</v>
      </c>
      <c r="W54" s="7" t="str">
        <f t="shared" si="9"/>
        <v>#DIV/0!</v>
      </c>
      <c r="X54" s="7" t="str">
        <f t="shared" si="51"/>
        <v>#DIV/0!</v>
      </c>
      <c r="Y54" s="7" t="str">
        <f t="shared" si="52"/>
        <v>#DIV/0!</v>
      </c>
    </row>
    <row r="55">
      <c r="B55" s="13"/>
      <c r="C55" s="13"/>
      <c r="K55" s="14"/>
      <c r="L55" s="15"/>
      <c r="M55" s="15"/>
      <c r="P55" s="15"/>
    </row>
    <row r="56">
      <c r="B56" s="13"/>
      <c r="C56" s="13"/>
      <c r="K56" s="14"/>
      <c r="L56" s="15"/>
      <c r="M56" s="15"/>
      <c r="P56" s="15"/>
    </row>
    <row r="57">
      <c r="B57" s="13"/>
      <c r="C57" s="13"/>
      <c r="K57" s="14"/>
      <c r="L57" s="15"/>
      <c r="M57" s="15"/>
      <c r="P57" s="15"/>
    </row>
    <row r="58">
      <c r="B58" s="13"/>
      <c r="C58" s="13"/>
      <c r="K58" s="14"/>
      <c r="L58" s="15"/>
      <c r="M58" s="15"/>
      <c r="P58" s="15"/>
    </row>
    <row r="59">
      <c r="K59" s="14"/>
      <c r="L59" s="15"/>
      <c r="M59" s="15"/>
      <c r="P59" s="15"/>
    </row>
    <row r="60">
      <c r="K60" s="14"/>
      <c r="L60" s="15"/>
      <c r="M60" s="15"/>
      <c r="P60" s="15"/>
    </row>
    <row r="61">
      <c r="K61" s="14"/>
      <c r="L61" s="15"/>
      <c r="M61" s="15"/>
      <c r="P61" s="15"/>
    </row>
    <row r="62">
      <c r="K62" s="14"/>
      <c r="L62" s="15"/>
      <c r="M62" s="15"/>
      <c r="P62" s="15"/>
    </row>
    <row r="63">
      <c r="K63" s="14"/>
      <c r="L63" s="15"/>
      <c r="M63" s="15"/>
      <c r="P63" s="15"/>
    </row>
    <row r="64">
      <c r="K64" s="14"/>
      <c r="L64" s="15"/>
      <c r="M64" s="15"/>
      <c r="P64" s="15"/>
    </row>
    <row r="65">
      <c r="K65" s="14"/>
      <c r="L65" s="15"/>
      <c r="M65" s="15"/>
      <c r="P65" s="15"/>
    </row>
    <row r="66">
      <c r="K66" s="14"/>
      <c r="L66" s="15"/>
      <c r="M66" s="15"/>
      <c r="P66" s="15"/>
    </row>
    <row r="67">
      <c r="K67" s="14"/>
      <c r="L67" s="15"/>
      <c r="M67" s="15"/>
      <c r="P67" s="15"/>
    </row>
    <row r="68">
      <c r="K68" s="14"/>
      <c r="L68" s="15"/>
      <c r="M68" s="15"/>
      <c r="P68" s="15"/>
    </row>
    <row r="69">
      <c r="K69" s="14"/>
      <c r="L69" s="15"/>
      <c r="M69" s="15"/>
      <c r="P69" s="15"/>
    </row>
    <row r="70">
      <c r="K70" s="14"/>
      <c r="L70" s="15"/>
      <c r="M70" s="15"/>
      <c r="P70" s="15"/>
    </row>
    <row r="71">
      <c r="K71" s="14"/>
      <c r="L71" s="15"/>
      <c r="M71" s="15"/>
      <c r="P71" s="15"/>
    </row>
    <row r="72">
      <c r="K72" s="14"/>
      <c r="L72" s="15"/>
      <c r="M72" s="15"/>
      <c r="P72" s="15"/>
    </row>
    <row r="73">
      <c r="K73" s="14"/>
      <c r="L73" s="15"/>
      <c r="M73" s="15"/>
      <c r="P73" s="15"/>
    </row>
    <row r="74">
      <c r="K74" s="14"/>
      <c r="L74" s="15"/>
      <c r="M74" s="15"/>
      <c r="P74" s="15"/>
    </row>
    <row r="75">
      <c r="K75" s="14"/>
      <c r="L75" s="15"/>
      <c r="M75" s="15"/>
      <c r="P75" s="15"/>
    </row>
    <row r="76">
      <c r="K76" s="14"/>
      <c r="L76" s="15"/>
      <c r="M76" s="15"/>
      <c r="P76" s="15"/>
    </row>
    <row r="77">
      <c r="K77" s="14"/>
      <c r="L77" s="15"/>
      <c r="M77" s="15"/>
      <c r="P77" s="15"/>
    </row>
    <row r="78">
      <c r="K78" s="14"/>
      <c r="L78" s="15"/>
      <c r="M78" s="15"/>
      <c r="P78" s="15"/>
    </row>
    <row r="79">
      <c r="K79" s="14"/>
      <c r="L79" s="15"/>
      <c r="M79" s="15"/>
      <c r="P79" s="15"/>
    </row>
    <row r="80">
      <c r="K80" s="14"/>
      <c r="L80" s="15"/>
      <c r="M80" s="15"/>
      <c r="P80" s="15"/>
    </row>
    <row r="81">
      <c r="K81" s="14"/>
      <c r="L81" s="15"/>
      <c r="M81" s="15"/>
      <c r="P81" s="15"/>
    </row>
    <row r="82">
      <c r="K82" s="14"/>
      <c r="L82" s="15"/>
      <c r="M82" s="15"/>
      <c r="P82" s="15"/>
    </row>
    <row r="83">
      <c r="K83" s="14"/>
      <c r="L83" s="15"/>
      <c r="M83" s="15"/>
      <c r="P83" s="15"/>
    </row>
    <row r="84">
      <c r="K84" s="14"/>
      <c r="L84" s="15"/>
      <c r="M84" s="15"/>
      <c r="P84" s="15"/>
    </row>
    <row r="85">
      <c r="K85" s="14"/>
      <c r="L85" s="15"/>
      <c r="M85" s="15"/>
      <c r="P85" s="15"/>
    </row>
    <row r="86">
      <c r="K86" s="14"/>
      <c r="L86" s="15"/>
      <c r="M86" s="15"/>
      <c r="P86" s="15"/>
    </row>
    <row r="87">
      <c r="K87" s="14"/>
      <c r="L87" s="15"/>
      <c r="M87" s="15"/>
      <c r="P87" s="15"/>
    </row>
    <row r="88">
      <c r="K88" s="14"/>
      <c r="L88" s="15"/>
      <c r="M88" s="15"/>
      <c r="P88" s="15"/>
    </row>
    <row r="89">
      <c r="K89" s="14"/>
      <c r="L89" s="15"/>
      <c r="M89" s="15"/>
      <c r="P89" s="15"/>
    </row>
    <row r="90">
      <c r="K90" s="14"/>
      <c r="L90" s="15"/>
      <c r="M90" s="15"/>
      <c r="P90" s="15"/>
    </row>
    <row r="91">
      <c r="K91" s="14"/>
      <c r="L91" s="15"/>
      <c r="M91" s="15"/>
      <c r="P91" s="15"/>
    </row>
    <row r="92">
      <c r="K92" s="14"/>
      <c r="L92" s="15"/>
      <c r="M92" s="15"/>
      <c r="P92" s="15"/>
    </row>
    <row r="93">
      <c r="K93" s="14"/>
      <c r="L93" s="15"/>
      <c r="M93" s="15"/>
      <c r="P93" s="15"/>
    </row>
    <row r="94">
      <c r="K94" s="14"/>
      <c r="L94" s="15"/>
      <c r="M94" s="15"/>
      <c r="P94" s="15"/>
    </row>
    <row r="95">
      <c r="K95" s="14"/>
      <c r="L95" s="15"/>
      <c r="M95" s="15"/>
      <c r="P95" s="15"/>
    </row>
    <row r="96">
      <c r="K96" s="14"/>
      <c r="L96" s="15"/>
      <c r="M96" s="15"/>
      <c r="P96" s="15"/>
    </row>
    <row r="97">
      <c r="K97" s="14"/>
      <c r="L97" s="15"/>
      <c r="M97" s="15"/>
      <c r="P97" s="15"/>
    </row>
    <row r="98">
      <c r="K98" s="14"/>
      <c r="L98" s="15"/>
      <c r="M98" s="15"/>
      <c r="P98" s="15"/>
    </row>
    <row r="99">
      <c r="K99" s="14"/>
      <c r="L99" s="15"/>
      <c r="M99" s="15"/>
      <c r="P99" s="15"/>
    </row>
    <row r="100">
      <c r="K100" s="14"/>
      <c r="L100" s="15"/>
      <c r="M100" s="15"/>
      <c r="P100" s="15"/>
    </row>
    <row r="101">
      <c r="K101" s="14"/>
      <c r="L101" s="15"/>
      <c r="M101" s="15"/>
      <c r="P101" s="15"/>
    </row>
    <row r="102">
      <c r="K102" s="14"/>
      <c r="L102" s="15"/>
      <c r="M102" s="15"/>
      <c r="P102" s="15"/>
    </row>
    <row r="103">
      <c r="K103" s="14"/>
      <c r="L103" s="15"/>
      <c r="M103" s="15"/>
      <c r="P103" s="15"/>
    </row>
    <row r="104">
      <c r="K104" s="14"/>
      <c r="L104" s="15"/>
      <c r="M104" s="15"/>
      <c r="P104" s="15"/>
    </row>
    <row r="105">
      <c r="K105" s="14"/>
      <c r="L105" s="15"/>
      <c r="M105" s="15"/>
      <c r="P105" s="15"/>
    </row>
    <row r="106">
      <c r="K106" s="14"/>
      <c r="L106" s="15"/>
      <c r="M106" s="15"/>
      <c r="P106" s="15"/>
    </row>
    <row r="107">
      <c r="K107" s="14"/>
      <c r="L107" s="15"/>
      <c r="M107" s="15"/>
      <c r="P107" s="15"/>
    </row>
    <row r="108">
      <c r="K108" s="14"/>
      <c r="L108" s="15"/>
      <c r="M108" s="15"/>
      <c r="P108" s="15"/>
    </row>
    <row r="109">
      <c r="K109" s="14"/>
      <c r="L109" s="15"/>
      <c r="M109" s="15"/>
      <c r="P109" s="15"/>
    </row>
    <row r="110">
      <c r="K110" s="14"/>
      <c r="L110" s="15"/>
      <c r="M110" s="15"/>
      <c r="P110" s="15"/>
    </row>
    <row r="111">
      <c r="K111" s="14"/>
      <c r="L111" s="15"/>
      <c r="M111" s="15"/>
      <c r="P111" s="15"/>
    </row>
    <row r="112">
      <c r="K112" s="14"/>
      <c r="L112" s="15"/>
      <c r="M112" s="15"/>
      <c r="P112" s="15"/>
    </row>
    <row r="113">
      <c r="K113" s="14"/>
      <c r="L113" s="15"/>
      <c r="M113" s="15"/>
      <c r="P113" s="15"/>
    </row>
    <row r="114">
      <c r="K114" s="14"/>
      <c r="L114" s="15"/>
      <c r="M114" s="15"/>
      <c r="P114" s="15"/>
    </row>
    <row r="115">
      <c r="K115" s="14"/>
      <c r="L115" s="15"/>
      <c r="M115" s="15"/>
      <c r="P115" s="15"/>
    </row>
    <row r="116">
      <c r="K116" s="14"/>
      <c r="L116" s="15"/>
      <c r="M116" s="15"/>
      <c r="P116" s="15"/>
    </row>
    <row r="117">
      <c r="K117" s="14"/>
      <c r="L117" s="15"/>
      <c r="M117" s="15"/>
      <c r="P117" s="15"/>
    </row>
    <row r="118">
      <c r="K118" s="14"/>
      <c r="L118" s="15"/>
      <c r="M118" s="15"/>
      <c r="P118" s="15"/>
    </row>
    <row r="119">
      <c r="K119" s="14"/>
      <c r="L119" s="15"/>
      <c r="M119" s="15"/>
      <c r="P119" s="15"/>
    </row>
    <row r="120">
      <c r="K120" s="14"/>
      <c r="L120" s="15"/>
      <c r="M120" s="15"/>
      <c r="P120" s="15"/>
    </row>
    <row r="121">
      <c r="K121" s="14"/>
      <c r="L121" s="15"/>
      <c r="M121" s="15"/>
      <c r="P121" s="15"/>
    </row>
    <row r="122">
      <c r="K122" s="14"/>
      <c r="L122" s="15"/>
      <c r="M122" s="15"/>
      <c r="P122" s="15"/>
    </row>
    <row r="123">
      <c r="K123" s="14"/>
      <c r="L123" s="15"/>
      <c r="M123" s="15"/>
      <c r="P123" s="15"/>
    </row>
    <row r="124">
      <c r="K124" s="14"/>
      <c r="L124" s="15"/>
      <c r="M124" s="15"/>
      <c r="P124" s="15"/>
    </row>
    <row r="125">
      <c r="K125" s="14"/>
      <c r="L125" s="15"/>
      <c r="M125" s="15"/>
      <c r="P125" s="15"/>
    </row>
    <row r="126">
      <c r="K126" s="14"/>
      <c r="L126" s="15"/>
      <c r="M126" s="15"/>
      <c r="P126" s="15"/>
    </row>
    <row r="127">
      <c r="K127" s="14"/>
      <c r="L127" s="15"/>
      <c r="M127" s="15"/>
      <c r="P127" s="15"/>
    </row>
    <row r="128">
      <c r="K128" s="14"/>
      <c r="L128" s="15"/>
      <c r="M128" s="15"/>
      <c r="P128" s="15"/>
    </row>
    <row r="129">
      <c r="K129" s="14"/>
      <c r="L129" s="15"/>
      <c r="M129" s="15"/>
      <c r="P129" s="15"/>
    </row>
    <row r="130">
      <c r="K130" s="14"/>
      <c r="L130" s="15"/>
      <c r="M130" s="15"/>
      <c r="P130" s="15"/>
    </row>
    <row r="131">
      <c r="K131" s="14"/>
      <c r="L131" s="15"/>
      <c r="M131" s="15"/>
      <c r="P131" s="15"/>
    </row>
    <row r="132">
      <c r="K132" s="14"/>
      <c r="L132" s="15"/>
      <c r="M132" s="15"/>
      <c r="P132" s="15"/>
    </row>
    <row r="133">
      <c r="K133" s="14"/>
      <c r="L133" s="15"/>
      <c r="M133" s="15"/>
      <c r="P133" s="15"/>
    </row>
    <row r="134">
      <c r="K134" s="14"/>
      <c r="L134" s="15"/>
      <c r="M134" s="15"/>
      <c r="P134" s="15"/>
    </row>
    <row r="135">
      <c r="K135" s="14"/>
      <c r="L135" s="15"/>
      <c r="M135" s="15"/>
      <c r="P135" s="15"/>
    </row>
    <row r="136">
      <c r="K136" s="14"/>
      <c r="L136" s="15"/>
      <c r="M136" s="15"/>
      <c r="P136" s="15"/>
    </row>
    <row r="137">
      <c r="K137" s="14"/>
      <c r="L137" s="15"/>
      <c r="M137" s="15"/>
      <c r="P137" s="15"/>
    </row>
    <row r="138">
      <c r="K138" s="14"/>
      <c r="L138" s="15"/>
      <c r="M138" s="15"/>
      <c r="P138" s="15"/>
    </row>
    <row r="139">
      <c r="K139" s="14"/>
      <c r="L139" s="15"/>
      <c r="M139" s="15"/>
      <c r="P139" s="15"/>
    </row>
    <row r="140">
      <c r="K140" s="14"/>
      <c r="L140" s="15"/>
      <c r="M140" s="15"/>
      <c r="P140" s="15"/>
    </row>
    <row r="141">
      <c r="K141" s="14"/>
      <c r="L141" s="15"/>
      <c r="M141" s="15"/>
      <c r="P141" s="15"/>
    </row>
    <row r="142">
      <c r="K142" s="14"/>
      <c r="L142" s="15"/>
      <c r="M142" s="15"/>
      <c r="P142" s="15"/>
    </row>
    <row r="143">
      <c r="K143" s="14"/>
      <c r="L143" s="15"/>
      <c r="M143" s="15"/>
      <c r="P143" s="15"/>
    </row>
    <row r="144">
      <c r="K144" s="14"/>
      <c r="L144" s="15"/>
      <c r="M144" s="15"/>
      <c r="P144" s="15"/>
    </row>
    <row r="145">
      <c r="K145" s="14"/>
      <c r="L145" s="15"/>
      <c r="M145" s="15"/>
      <c r="P145" s="15"/>
    </row>
    <row r="146">
      <c r="K146" s="14"/>
      <c r="L146" s="15"/>
      <c r="M146" s="15"/>
      <c r="P146" s="15"/>
    </row>
    <row r="147">
      <c r="K147" s="14"/>
      <c r="L147" s="15"/>
      <c r="M147" s="15"/>
      <c r="P147" s="15"/>
    </row>
    <row r="148">
      <c r="K148" s="14"/>
      <c r="L148" s="15"/>
      <c r="M148" s="15"/>
      <c r="P148" s="15"/>
    </row>
    <row r="149">
      <c r="K149" s="14"/>
      <c r="L149" s="15"/>
      <c r="M149" s="15"/>
      <c r="P149" s="15"/>
    </row>
    <row r="150">
      <c r="K150" s="14"/>
      <c r="L150" s="15"/>
      <c r="M150" s="15"/>
      <c r="P150" s="15"/>
    </row>
    <row r="151">
      <c r="K151" s="14"/>
      <c r="L151" s="15"/>
      <c r="M151" s="15"/>
      <c r="P151" s="15"/>
    </row>
    <row r="152">
      <c r="K152" s="14"/>
      <c r="L152" s="15"/>
      <c r="M152" s="15"/>
      <c r="P152" s="15"/>
    </row>
    <row r="153">
      <c r="K153" s="14"/>
      <c r="L153" s="15"/>
      <c r="M153" s="15"/>
      <c r="P153" s="15"/>
    </row>
    <row r="154">
      <c r="K154" s="14"/>
      <c r="L154" s="15"/>
      <c r="M154" s="15"/>
      <c r="P154" s="15"/>
    </row>
    <row r="155">
      <c r="K155" s="14"/>
      <c r="L155" s="15"/>
      <c r="M155" s="15"/>
      <c r="P155" s="15"/>
    </row>
    <row r="156">
      <c r="K156" s="14"/>
      <c r="L156" s="15"/>
      <c r="M156" s="15"/>
      <c r="P156" s="15"/>
    </row>
    <row r="157">
      <c r="K157" s="14"/>
      <c r="L157" s="15"/>
      <c r="M157" s="15"/>
      <c r="P157" s="15"/>
    </row>
    <row r="158">
      <c r="K158" s="14"/>
      <c r="L158" s="15"/>
      <c r="M158" s="15"/>
      <c r="P158" s="15"/>
    </row>
    <row r="159">
      <c r="K159" s="14"/>
      <c r="L159" s="15"/>
      <c r="M159" s="15"/>
      <c r="P159" s="15"/>
    </row>
    <row r="160">
      <c r="K160" s="14"/>
      <c r="L160" s="15"/>
      <c r="M160" s="15"/>
      <c r="P160" s="15"/>
    </row>
    <row r="161">
      <c r="K161" s="14"/>
      <c r="L161" s="15"/>
      <c r="M161" s="15"/>
      <c r="P161" s="15"/>
    </row>
    <row r="162">
      <c r="K162" s="14"/>
      <c r="L162" s="15"/>
      <c r="M162" s="15"/>
      <c r="P162" s="15"/>
    </row>
    <row r="163">
      <c r="K163" s="14"/>
      <c r="L163" s="15"/>
      <c r="M163" s="15"/>
      <c r="P163" s="15"/>
    </row>
    <row r="164">
      <c r="K164" s="14"/>
      <c r="L164" s="15"/>
      <c r="M164" s="15"/>
      <c r="P164" s="15"/>
    </row>
    <row r="165">
      <c r="K165" s="14"/>
      <c r="L165" s="15"/>
      <c r="M165" s="15"/>
      <c r="P165" s="15"/>
    </row>
    <row r="166">
      <c r="K166" s="14"/>
      <c r="L166" s="15"/>
      <c r="M166" s="15"/>
      <c r="P166" s="15"/>
    </row>
    <row r="167">
      <c r="K167" s="14"/>
      <c r="L167" s="15"/>
      <c r="M167" s="15"/>
      <c r="P167" s="15"/>
    </row>
    <row r="168">
      <c r="K168" s="14"/>
      <c r="L168" s="15"/>
      <c r="M168" s="15"/>
      <c r="P168" s="15"/>
    </row>
    <row r="169">
      <c r="K169" s="14"/>
      <c r="L169" s="15"/>
      <c r="M169" s="15"/>
      <c r="P169" s="15"/>
    </row>
    <row r="170">
      <c r="K170" s="14"/>
      <c r="L170" s="15"/>
      <c r="M170" s="15"/>
      <c r="P170" s="15"/>
    </row>
    <row r="171">
      <c r="K171" s="14"/>
      <c r="L171" s="15"/>
      <c r="M171" s="15"/>
      <c r="P171" s="15"/>
    </row>
    <row r="172">
      <c r="K172" s="14"/>
      <c r="L172" s="15"/>
      <c r="M172" s="15"/>
      <c r="P172" s="15"/>
    </row>
    <row r="173">
      <c r="K173" s="14"/>
      <c r="L173" s="15"/>
      <c r="M173" s="15"/>
      <c r="P173" s="15"/>
    </row>
    <row r="174">
      <c r="K174" s="14"/>
      <c r="L174" s="15"/>
      <c r="M174" s="15"/>
      <c r="P174" s="15"/>
    </row>
    <row r="175">
      <c r="K175" s="14"/>
      <c r="L175" s="15"/>
      <c r="M175" s="15"/>
      <c r="P175" s="15"/>
    </row>
    <row r="176">
      <c r="K176" s="14"/>
      <c r="L176" s="15"/>
      <c r="M176" s="15"/>
      <c r="P176" s="15"/>
    </row>
    <row r="177">
      <c r="K177" s="14"/>
      <c r="L177" s="15"/>
      <c r="M177" s="15"/>
      <c r="P177" s="15"/>
    </row>
    <row r="178">
      <c r="K178" s="14"/>
      <c r="L178" s="15"/>
      <c r="M178" s="15"/>
      <c r="P178" s="15"/>
    </row>
    <row r="179">
      <c r="K179" s="14"/>
      <c r="L179" s="15"/>
      <c r="M179" s="15"/>
      <c r="P179" s="15"/>
    </row>
    <row r="180">
      <c r="K180" s="14"/>
      <c r="L180" s="15"/>
      <c r="M180" s="15"/>
      <c r="P180" s="15"/>
    </row>
    <row r="181">
      <c r="K181" s="14"/>
      <c r="L181" s="15"/>
      <c r="M181" s="15"/>
      <c r="P181" s="15"/>
    </row>
    <row r="182">
      <c r="K182" s="14"/>
      <c r="L182" s="15"/>
      <c r="M182" s="15"/>
      <c r="P182" s="15"/>
    </row>
    <row r="183">
      <c r="K183" s="14"/>
      <c r="L183" s="15"/>
      <c r="M183" s="15"/>
      <c r="P183" s="15"/>
    </row>
    <row r="184">
      <c r="K184" s="14"/>
      <c r="L184" s="15"/>
      <c r="M184" s="15"/>
      <c r="P184" s="15"/>
    </row>
    <row r="185">
      <c r="K185" s="14"/>
      <c r="L185" s="15"/>
      <c r="M185" s="15"/>
      <c r="P185" s="15"/>
    </row>
    <row r="186">
      <c r="K186" s="14"/>
      <c r="L186" s="15"/>
      <c r="M186" s="15"/>
      <c r="P186" s="15"/>
    </row>
    <row r="187">
      <c r="K187" s="14"/>
      <c r="L187" s="15"/>
      <c r="M187" s="15"/>
      <c r="P187" s="15"/>
    </row>
    <row r="188">
      <c r="K188" s="14"/>
      <c r="L188" s="15"/>
      <c r="M188" s="15"/>
      <c r="P188" s="15"/>
    </row>
    <row r="189">
      <c r="K189" s="14"/>
      <c r="L189" s="15"/>
      <c r="M189" s="15"/>
      <c r="P189" s="15"/>
    </row>
    <row r="190">
      <c r="K190" s="14"/>
      <c r="L190" s="15"/>
      <c r="M190" s="15"/>
      <c r="P190" s="15"/>
    </row>
    <row r="191">
      <c r="K191" s="14"/>
      <c r="L191" s="15"/>
      <c r="M191" s="15"/>
      <c r="P191" s="15"/>
    </row>
    <row r="192">
      <c r="K192" s="14"/>
      <c r="L192" s="15"/>
      <c r="M192" s="15"/>
      <c r="P192" s="15"/>
    </row>
    <row r="193">
      <c r="K193" s="14"/>
      <c r="L193" s="15"/>
      <c r="M193" s="15"/>
      <c r="P193" s="15"/>
    </row>
    <row r="194">
      <c r="K194" s="14"/>
      <c r="L194" s="15"/>
      <c r="M194" s="15"/>
      <c r="P194" s="15"/>
    </row>
    <row r="195">
      <c r="K195" s="14"/>
      <c r="L195" s="15"/>
      <c r="M195" s="15"/>
      <c r="P195" s="15"/>
    </row>
    <row r="196">
      <c r="K196" s="14"/>
      <c r="L196" s="15"/>
      <c r="M196" s="15"/>
      <c r="P196" s="15"/>
    </row>
    <row r="197">
      <c r="K197" s="14"/>
      <c r="L197" s="15"/>
      <c r="M197" s="15"/>
      <c r="P197" s="15"/>
    </row>
    <row r="198">
      <c r="K198" s="14"/>
      <c r="L198" s="15"/>
      <c r="M198" s="15"/>
      <c r="P198" s="15"/>
    </row>
    <row r="199">
      <c r="K199" s="14"/>
      <c r="L199" s="15"/>
      <c r="M199" s="15"/>
      <c r="P199" s="15"/>
    </row>
    <row r="200">
      <c r="K200" s="14"/>
      <c r="L200" s="15"/>
      <c r="M200" s="15"/>
      <c r="P200" s="15"/>
    </row>
    <row r="201">
      <c r="K201" s="14"/>
      <c r="L201" s="15"/>
      <c r="M201" s="15"/>
      <c r="P201" s="15"/>
    </row>
    <row r="202">
      <c r="K202" s="14"/>
      <c r="L202" s="15"/>
      <c r="M202" s="15"/>
      <c r="P202" s="15"/>
    </row>
    <row r="203">
      <c r="K203" s="14"/>
      <c r="L203" s="15"/>
      <c r="M203" s="15"/>
      <c r="P203" s="15"/>
    </row>
    <row r="204">
      <c r="K204" s="14"/>
      <c r="L204" s="15"/>
      <c r="M204" s="15"/>
      <c r="P204" s="15"/>
    </row>
    <row r="205">
      <c r="K205" s="14"/>
      <c r="L205" s="15"/>
      <c r="M205" s="15"/>
      <c r="P205" s="15"/>
    </row>
    <row r="206">
      <c r="K206" s="14"/>
      <c r="L206" s="15"/>
      <c r="M206" s="15"/>
      <c r="P206" s="15"/>
    </row>
    <row r="207">
      <c r="K207" s="14"/>
      <c r="L207" s="15"/>
      <c r="M207" s="15"/>
      <c r="P207" s="15"/>
    </row>
    <row r="208">
      <c r="K208" s="14"/>
      <c r="L208" s="15"/>
      <c r="M208" s="15"/>
      <c r="P208" s="15"/>
    </row>
    <row r="209">
      <c r="K209" s="14"/>
      <c r="L209" s="15"/>
      <c r="M209" s="15"/>
      <c r="P209" s="15"/>
    </row>
    <row r="210">
      <c r="K210" s="14"/>
      <c r="L210" s="15"/>
      <c r="M210" s="15"/>
      <c r="P210" s="15"/>
    </row>
    <row r="211">
      <c r="K211" s="14"/>
      <c r="L211" s="15"/>
      <c r="M211" s="15"/>
      <c r="P211" s="15"/>
    </row>
    <row r="212">
      <c r="K212" s="14"/>
      <c r="L212" s="15"/>
      <c r="M212" s="15"/>
      <c r="P212" s="15"/>
    </row>
    <row r="213">
      <c r="K213" s="14"/>
      <c r="L213" s="15"/>
      <c r="M213" s="15"/>
      <c r="P213" s="15"/>
    </row>
    <row r="214">
      <c r="K214" s="14"/>
      <c r="L214" s="15"/>
      <c r="M214" s="15"/>
      <c r="P214" s="15"/>
    </row>
    <row r="215">
      <c r="K215" s="14"/>
      <c r="L215" s="15"/>
      <c r="M215" s="15"/>
      <c r="P215" s="15"/>
    </row>
    <row r="216">
      <c r="K216" s="14"/>
      <c r="L216" s="15"/>
      <c r="M216" s="15"/>
      <c r="P216" s="15"/>
    </row>
    <row r="217">
      <c r="K217" s="14"/>
      <c r="L217" s="15"/>
      <c r="M217" s="15"/>
      <c r="P217" s="15"/>
    </row>
    <row r="218">
      <c r="K218" s="14"/>
      <c r="L218" s="15"/>
      <c r="M218" s="15"/>
      <c r="P218" s="15"/>
    </row>
    <row r="219">
      <c r="K219" s="14"/>
      <c r="L219" s="15"/>
      <c r="M219" s="15"/>
      <c r="P219" s="15"/>
    </row>
    <row r="220">
      <c r="K220" s="14"/>
      <c r="L220" s="15"/>
      <c r="M220" s="15"/>
      <c r="P220" s="15"/>
    </row>
    <row r="221">
      <c r="K221" s="14"/>
      <c r="L221" s="15"/>
      <c r="M221" s="15"/>
      <c r="P221" s="15"/>
    </row>
    <row r="222">
      <c r="K222" s="14"/>
      <c r="L222" s="15"/>
      <c r="M222" s="15"/>
      <c r="P222" s="15"/>
    </row>
    <row r="223">
      <c r="K223" s="14"/>
      <c r="L223" s="15"/>
      <c r="M223" s="15"/>
      <c r="P223" s="15"/>
    </row>
    <row r="224">
      <c r="K224" s="14"/>
      <c r="L224" s="15"/>
      <c r="M224" s="15"/>
      <c r="P224" s="15"/>
    </row>
    <row r="225">
      <c r="K225" s="14"/>
      <c r="L225" s="15"/>
      <c r="M225" s="15"/>
      <c r="P225" s="15"/>
    </row>
    <row r="226">
      <c r="K226" s="14"/>
      <c r="L226" s="15"/>
      <c r="M226" s="15"/>
      <c r="P226" s="15"/>
    </row>
    <row r="227">
      <c r="K227" s="14"/>
      <c r="L227" s="15"/>
      <c r="M227" s="15"/>
      <c r="P227" s="15"/>
    </row>
    <row r="228">
      <c r="K228" s="14"/>
      <c r="L228" s="15"/>
      <c r="M228" s="15"/>
      <c r="P228" s="15"/>
    </row>
    <row r="229">
      <c r="K229" s="14"/>
      <c r="L229" s="15"/>
      <c r="M229" s="15"/>
      <c r="P229" s="15"/>
    </row>
    <row r="230">
      <c r="K230" s="14"/>
      <c r="L230" s="15"/>
      <c r="M230" s="15"/>
      <c r="P230" s="15"/>
    </row>
    <row r="231">
      <c r="K231" s="14"/>
      <c r="L231" s="15"/>
      <c r="M231" s="15"/>
      <c r="P231" s="15"/>
    </row>
    <row r="232">
      <c r="K232" s="14"/>
      <c r="L232" s="15"/>
      <c r="M232" s="15"/>
      <c r="P232" s="15"/>
    </row>
    <row r="233">
      <c r="K233" s="14"/>
      <c r="L233" s="15"/>
      <c r="M233" s="15"/>
      <c r="P233" s="15"/>
    </row>
    <row r="234">
      <c r="K234" s="14"/>
      <c r="L234" s="15"/>
      <c r="M234" s="15"/>
      <c r="P234" s="15"/>
    </row>
    <row r="235">
      <c r="K235" s="14"/>
      <c r="L235" s="15"/>
      <c r="M235" s="15"/>
      <c r="P235" s="15"/>
    </row>
    <row r="236">
      <c r="K236" s="14"/>
      <c r="L236" s="15"/>
      <c r="M236" s="15"/>
      <c r="P236" s="15"/>
    </row>
    <row r="237">
      <c r="K237" s="14"/>
      <c r="L237" s="15"/>
      <c r="M237" s="15"/>
      <c r="P237" s="15"/>
    </row>
    <row r="238">
      <c r="K238" s="14"/>
      <c r="L238" s="15"/>
      <c r="M238" s="15"/>
      <c r="P238" s="15"/>
    </row>
    <row r="239">
      <c r="K239" s="14"/>
      <c r="L239" s="15"/>
      <c r="M239" s="15"/>
      <c r="P239" s="15"/>
    </row>
    <row r="240">
      <c r="K240" s="14"/>
      <c r="L240" s="15"/>
      <c r="M240" s="15"/>
      <c r="P240" s="15"/>
    </row>
    <row r="241">
      <c r="K241" s="14"/>
      <c r="L241" s="15"/>
      <c r="M241" s="15"/>
      <c r="P241" s="15"/>
    </row>
    <row r="242">
      <c r="K242" s="14"/>
      <c r="L242" s="15"/>
      <c r="M242" s="15"/>
      <c r="P242" s="15"/>
    </row>
    <row r="243">
      <c r="K243" s="14"/>
      <c r="L243" s="15"/>
      <c r="M243" s="15"/>
      <c r="P243" s="15"/>
    </row>
    <row r="244">
      <c r="K244" s="14"/>
      <c r="L244" s="15"/>
      <c r="M244" s="15"/>
      <c r="P244" s="15"/>
    </row>
    <row r="245">
      <c r="K245" s="14"/>
      <c r="L245" s="15"/>
      <c r="M245" s="15"/>
      <c r="P245" s="15"/>
    </row>
    <row r="246">
      <c r="K246" s="14"/>
      <c r="L246" s="15"/>
      <c r="M246" s="15"/>
      <c r="P246" s="15"/>
    </row>
    <row r="247">
      <c r="K247" s="14"/>
      <c r="L247" s="15"/>
      <c r="M247" s="15"/>
      <c r="P247" s="15"/>
    </row>
    <row r="248">
      <c r="K248" s="14"/>
      <c r="L248" s="15"/>
      <c r="M248" s="15"/>
      <c r="P248" s="15"/>
    </row>
    <row r="249">
      <c r="K249" s="14"/>
      <c r="L249" s="15"/>
      <c r="M249" s="15"/>
      <c r="P249" s="15"/>
    </row>
    <row r="250">
      <c r="K250" s="14"/>
      <c r="L250" s="15"/>
      <c r="M250" s="15"/>
      <c r="P250" s="15"/>
    </row>
    <row r="251">
      <c r="K251" s="14"/>
      <c r="L251" s="15"/>
      <c r="M251" s="15"/>
      <c r="P251" s="15"/>
    </row>
    <row r="252">
      <c r="K252" s="14"/>
      <c r="L252" s="15"/>
      <c r="M252" s="15"/>
      <c r="P252" s="15"/>
    </row>
    <row r="253">
      <c r="K253" s="14"/>
      <c r="L253" s="15"/>
      <c r="M253" s="15"/>
      <c r="P253" s="15"/>
    </row>
    <row r="254">
      <c r="K254" s="14"/>
      <c r="L254" s="15"/>
      <c r="M254" s="15"/>
      <c r="P254" s="15"/>
    </row>
    <row r="255">
      <c r="K255" s="14"/>
      <c r="L255" s="15"/>
      <c r="M255" s="15"/>
      <c r="P255" s="15"/>
    </row>
    <row r="256">
      <c r="K256" s="14"/>
      <c r="L256" s="15"/>
      <c r="M256" s="15"/>
      <c r="P256" s="15"/>
    </row>
    <row r="257">
      <c r="K257" s="14"/>
      <c r="L257" s="15"/>
      <c r="M257" s="15"/>
      <c r="P257" s="15"/>
    </row>
    <row r="258">
      <c r="K258" s="14"/>
      <c r="L258" s="15"/>
      <c r="M258" s="15"/>
      <c r="P258" s="15"/>
    </row>
    <row r="259">
      <c r="K259" s="14"/>
      <c r="L259" s="15"/>
      <c r="M259" s="15"/>
      <c r="P259" s="15"/>
    </row>
    <row r="260">
      <c r="K260" s="14"/>
      <c r="L260" s="15"/>
      <c r="M260" s="15"/>
      <c r="P260" s="15"/>
    </row>
    <row r="261">
      <c r="K261" s="14"/>
      <c r="L261" s="15"/>
      <c r="M261" s="15"/>
      <c r="P261" s="15"/>
    </row>
    <row r="262">
      <c r="K262" s="14"/>
      <c r="L262" s="15"/>
      <c r="M262" s="15"/>
      <c r="P262" s="15"/>
    </row>
    <row r="263">
      <c r="K263" s="14"/>
      <c r="L263" s="15"/>
      <c r="M263" s="15"/>
      <c r="P263" s="15"/>
    </row>
    <row r="264">
      <c r="K264" s="14"/>
      <c r="L264" s="15"/>
      <c r="M264" s="15"/>
      <c r="P264" s="15"/>
    </row>
    <row r="265">
      <c r="K265" s="14"/>
      <c r="L265" s="15"/>
      <c r="M265" s="15"/>
      <c r="P265" s="15"/>
    </row>
    <row r="266">
      <c r="K266" s="14"/>
      <c r="L266" s="15"/>
      <c r="M266" s="15"/>
      <c r="P266" s="15"/>
    </row>
    <row r="267">
      <c r="K267" s="14"/>
      <c r="L267" s="15"/>
      <c r="M267" s="15"/>
      <c r="P267" s="15"/>
    </row>
    <row r="268">
      <c r="K268" s="14"/>
      <c r="L268" s="15"/>
      <c r="M268" s="15"/>
      <c r="P268" s="15"/>
    </row>
    <row r="269">
      <c r="K269" s="14"/>
      <c r="L269" s="15"/>
      <c r="M269" s="15"/>
      <c r="P269" s="15"/>
    </row>
    <row r="270">
      <c r="K270" s="14"/>
      <c r="L270" s="15"/>
      <c r="M270" s="15"/>
      <c r="P270" s="15"/>
    </row>
    <row r="271">
      <c r="K271" s="14"/>
      <c r="L271" s="15"/>
      <c r="M271" s="15"/>
      <c r="P271" s="15"/>
    </row>
    <row r="272">
      <c r="K272" s="14"/>
      <c r="L272" s="15"/>
      <c r="M272" s="15"/>
      <c r="P272" s="15"/>
    </row>
    <row r="273">
      <c r="K273" s="14"/>
      <c r="L273" s="15"/>
      <c r="M273" s="15"/>
      <c r="P273" s="15"/>
    </row>
    <row r="274">
      <c r="K274" s="14"/>
      <c r="L274" s="15"/>
      <c r="M274" s="15"/>
      <c r="P274" s="15"/>
    </row>
    <row r="275">
      <c r="K275" s="14"/>
      <c r="L275" s="15"/>
      <c r="M275" s="15"/>
      <c r="P275" s="15"/>
    </row>
    <row r="276">
      <c r="K276" s="14"/>
      <c r="L276" s="15"/>
      <c r="M276" s="15"/>
      <c r="P276" s="15"/>
    </row>
    <row r="277">
      <c r="K277" s="14"/>
      <c r="L277" s="15"/>
      <c r="M277" s="15"/>
      <c r="P277" s="15"/>
    </row>
    <row r="278">
      <c r="K278" s="14"/>
      <c r="L278" s="15"/>
      <c r="M278" s="15"/>
      <c r="P278" s="15"/>
    </row>
    <row r="279">
      <c r="K279" s="14"/>
      <c r="L279" s="15"/>
      <c r="M279" s="15"/>
      <c r="P279" s="15"/>
    </row>
    <row r="280">
      <c r="K280" s="14"/>
      <c r="L280" s="15"/>
      <c r="M280" s="15"/>
      <c r="P280" s="15"/>
    </row>
    <row r="281">
      <c r="K281" s="14"/>
      <c r="L281" s="15"/>
      <c r="M281" s="15"/>
      <c r="P281" s="15"/>
    </row>
    <row r="282">
      <c r="K282" s="14"/>
      <c r="L282" s="15"/>
      <c r="M282" s="15"/>
      <c r="P282" s="15"/>
    </row>
    <row r="283">
      <c r="K283" s="14"/>
      <c r="L283" s="15"/>
      <c r="M283" s="15"/>
      <c r="P283" s="15"/>
    </row>
    <row r="284">
      <c r="K284" s="14"/>
      <c r="L284" s="15"/>
      <c r="M284" s="15"/>
      <c r="P284" s="15"/>
    </row>
    <row r="285">
      <c r="K285" s="14"/>
      <c r="L285" s="15"/>
      <c r="M285" s="15"/>
      <c r="P285" s="15"/>
    </row>
    <row r="286">
      <c r="K286" s="14"/>
      <c r="L286" s="15"/>
      <c r="M286" s="15"/>
      <c r="P286" s="15"/>
    </row>
    <row r="287">
      <c r="K287" s="14"/>
      <c r="L287" s="15"/>
      <c r="M287" s="15"/>
      <c r="P287" s="15"/>
    </row>
    <row r="288">
      <c r="K288" s="14"/>
      <c r="L288" s="15"/>
      <c r="M288" s="15"/>
      <c r="P288" s="15"/>
    </row>
    <row r="289">
      <c r="K289" s="14"/>
      <c r="L289" s="15"/>
      <c r="M289" s="15"/>
      <c r="P289" s="15"/>
    </row>
    <row r="290">
      <c r="K290" s="14"/>
      <c r="L290" s="15"/>
      <c r="M290" s="15"/>
      <c r="P290" s="15"/>
    </row>
    <row r="291">
      <c r="K291" s="14"/>
      <c r="L291" s="15"/>
      <c r="M291" s="15"/>
      <c r="P291" s="15"/>
    </row>
    <row r="292">
      <c r="K292" s="14"/>
      <c r="L292" s="15"/>
      <c r="M292" s="15"/>
      <c r="P292" s="15"/>
    </row>
    <row r="293">
      <c r="K293" s="14"/>
      <c r="L293" s="15"/>
      <c r="M293" s="15"/>
      <c r="P293" s="15"/>
    </row>
    <row r="294">
      <c r="K294" s="14"/>
      <c r="L294" s="15"/>
      <c r="M294" s="15"/>
      <c r="P294" s="15"/>
    </row>
    <row r="295">
      <c r="K295" s="14"/>
      <c r="L295" s="15"/>
      <c r="M295" s="15"/>
      <c r="P295" s="15"/>
    </row>
    <row r="296">
      <c r="K296" s="14"/>
      <c r="L296" s="15"/>
      <c r="M296" s="15"/>
      <c r="P296" s="15"/>
    </row>
    <row r="297">
      <c r="K297" s="14"/>
      <c r="L297" s="15"/>
      <c r="M297" s="15"/>
      <c r="P297" s="15"/>
    </row>
    <row r="298">
      <c r="K298" s="14"/>
      <c r="L298" s="15"/>
      <c r="M298" s="15"/>
      <c r="P298" s="15"/>
    </row>
    <row r="299">
      <c r="K299" s="14"/>
      <c r="L299" s="15"/>
      <c r="M299" s="15"/>
      <c r="P299" s="15"/>
    </row>
    <row r="300">
      <c r="K300" s="14"/>
      <c r="L300" s="15"/>
      <c r="M300" s="15"/>
      <c r="P300" s="15"/>
    </row>
    <row r="301">
      <c r="K301" s="14"/>
      <c r="L301" s="15"/>
      <c r="M301" s="15"/>
      <c r="P301" s="15"/>
    </row>
    <row r="302">
      <c r="K302" s="14"/>
      <c r="L302" s="15"/>
      <c r="M302" s="15"/>
      <c r="P302" s="15"/>
    </row>
    <row r="303">
      <c r="K303" s="14"/>
      <c r="L303" s="15"/>
      <c r="M303" s="15"/>
      <c r="P303" s="15"/>
    </row>
    <row r="304">
      <c r="K304" s="14"/>
      <c r="L304" s="15"/>
      <c r="M304" s="15"/>
      <c r="P304" s="15"/>
    </row>
    <row r="305">
      <c r="K305" s="14"/>
      <c r="L305" s="15"/>
      <c r="M305" s="15"/>
      <c r="P305" s="15"/>
    </row>
    <row r="306">
      <c r="K306" s="14"/>
      <c r="L306" s="15"/>
      <c r="M306" s="15"/>
      <c r="P306" s="15"/>
    </row>
    <row r="307">
      <c r="K307" s="14"/>
      <c r="L307" s="15"/>
      <c r="M307" s="15"/>
      <c r="P307" s="15"/>
    </row>
    <row r="308">
      <c r="K308" s="14"/>
      <c r="L308" s="15"/>
      <c r="M308" s="15"/>
      <c r="P308" s="15"/>
    </row>
    <row r="309">
      <c r="K309" s="14"/>
      <c r="L309" s="15"/>
      <c r="M309" s="15"/>
      <c r="P309" s="15"/>
    </row>
    <row r="310">
      <c r="K310" s="14"/>
      <c r="L310" s="15"/>
      <c r="M310" s="15"/>
      <c r="P310" s="15"/>
    </row>
    <row r="311">
      <c r="K311" s="14"/>
      <c r="L311" s="15"/>
      <c r="M311" s="15"/>
      <c r="P311" s="15"/>
    </row>
    <row r="312">
      <c r="K312" s="14"/>
      <c r="L312" s="15"/>
      <c r="M312" s="15"/>
      <c r="P312" s="15"/>
    </row>
    <row r="313">
      <c r="K313" s="14"/>
      <c r="L313" s="15"/>
      <c r="M313" s="15"/>
      <c r="P313" s="15"/>
    </row>
    <row r="314">
      <c r="K314" s="14"/>
      <c r="L314" s="15"/>
      <c r="M314" s="15"/>
      <c r="P314" s="15"/>
    </row>
    <row r="315">
      <c r="K315" s="14"/>
      <c r="L315" s="15"/>
      <c r="M315" s="15"/>
      <c r="P315" s="15"/>
    </row>
    <row r="316">
      <c r="K316" s="14"/>
      <c r="L316" s="15"/>
      <c r="M316" s="15"/>
      <c r="P316" s="15"/>
    </row>
    <row r="317">
      <c r="K317" s="14"/>
      <c r="L317" s="15"/>
      <c r="M317" s="15"/>
      <c r="P317" s="15"/>
    </row>
    <row r="318">
      <c r="K318" s="14"/>
      <c r="L318" s="15"/>
      <c r="M318" s="15"/>
      <c r="P318" s="15"/>
    </row>
    <row r="319">
      <c r="K319" s="14"/>
      <c r="L319" s="15"/>
      <c r="M319" s="15"/>
      <c r="P319" s="15"/>
    </row>
    <row r="320">
      <c r="K320" s="14"/>
      <c r="L320" s="15"/>
      <c r="M320" s="15"/>
      <c r="P320" s="15"/>
    </row>
    <row r="321">
      <c r="K321" s="14"/>
      <c r="L321" s="15"/>
      <c r="M321" s="15"/>
      <c r="P321" s="15"/>
    </row>
    <row r="322">
      <c r="K322" s="14"/>
      <c r="L322" s="15"/>
      <c r="M322" s="15"/>
      <c r="P322" s="15"/>
    </row>
    <row r="323">
      <c r="K323" s="14"/>
      <c r="L323" s="15"/>
      <c r="M323" s="15"/>
      <c r="P323" s="15"/>
    </row>
    <row r="324">
      <c r="K324" s="14"/>
      <c r="L324" s="15"/>
      <c r="M324" s="15"/>
      <c r="P324" s="15"/>
    </row>
    <row r="325">
      <c r="K325" s="14"/>
      <c r="L325" s="15"/>
      <c r="M325" s="15"/>
      <c r="P325" s="15"/>
    </row>
    <row r="326">
      <c r="K326" s="14"/>
      <c r="L326" s="15"/>
      <c r="M326" s="15"/>
      <c r="P326" s="15"/>
    </row>
    <row r="327">
      <c r="K327" s="14"/>
      <c r="L327" s="15"/>
      <c r="M327" s="15"/>
      <c r="P327" s="15"/>
    </row>
    <row r="328">
      <c r="K328" s="14"/>
      <c r="L328" s="15"/>
      <c r="M328" s="15"/>
      <c r="P328" s="15"/>
    </row>
    <row r="329">
      <c r="K329" s="14"/>
      <c r="L329" s="15"/>
      <c r="M329" s="15"/>
      <c r="P329" s="15"/>
    </row>
    <row r="330">
      <c r="K330" s="14"/>
      <c r="L330" s="15"/>
      <c r="M330" s="15"/>
      <c r="P330" s="15"/>
    </row>
    <row r="331">
      <c r="K331" s="14"/>
      <c r="L331" s="15"/>
      <c r="M331" s="15"/>
      <c r="P331" s="15"/>
    </row>
    <row r="332">
      <c r="K332" s="14"/>
      <c r="L332" s="15"/>
      <c r="M332" s="15"/>
      <c r="P332" s="15"/>
    </row>
    <row r="333">
      <c r="K333" s="14"/>
      <c r="L333" s="15"/>
      <c r="M333" s="15"/>
      <c r="P333" s="15"/>
    </row>
    <row r="334">
      <c r="K334" s="14"/>
      <c r="L334" s="15"/>
      <c r="M334" s="15"/>
      <c r="P334" s="15"/>
    </row>
    <row r="335">
      <c r="K335" s="14"/>
      <c r="L335" s="15"/>
      <c r="M335" s="15"/>
      <c r="P335" s="15"/>
    </row>
    <row r="336">
      <c r="K336" s="14"/>
      <c r="L336" s="15"/>
      <c r="M336" s="15"/>
      <c r="P336" s="15"/>
    </row>
    <row r="337">
      <c r="K337" s="14"/>
      <c r="L337" s="15"/>
      <c r="M337" s="15"/>
      <c r="P337" s="15"/>
    </row>
    <row r="338">
      <c r="K338" s="14"/>
      <c r="L338" s="15"/>
      <c r="M338" s="15"/>
      <c r="P338" s="15"/>
    </row>
    <row r="339">
      <c r="K339" s="14"/>
      <c r="L339" s="15"/>
      <c r="M339" s="15"/>
      <c r="P339" s="15"/>
    </row>
    <row r="340">
      <c r="K340" s="14"/>
      <c r="L340" s="15"/>
      <c r="M340" s="15"/>
      <c r="P340" s="15"/>
    </row>
    <row r="341">
      <c r="K341" s="14"/>
      <c r="L341" s="15"/>
      <c r="M341" s="15"/>
      <c r="P341" s="15"/>
    </row>
    <row r="342">
      <c r="K342" s="14"/>
      <c r="L342" s="15"/>
      <c r="M342" s="15"/>
      <c r="P342" s="15"/>
    </row>
    <row r="343">
      <c r="K343" s="14"/>
      <c r="L343" s="15"/>
      <c r="M343" s="15"/>
      <c r="P343" s="15"/>
    </row>
    <row r="344">
      <c r="K344" s="14"/>
      <c r="L344" s="15"/>
      <c r="M344" s="15"/>
      <c r="P344" s="15"/>
    </row>
    <row r="345">
      <c r="K345" s="14"/>
      <c r="L345" s="15"/>
      <c r="M345" s="15"/>
      <c r="P345" s="15"/>
    </row>
    <row r="346">
      <c r="K346" s="14"/>
      <c r="L346" s="15"/>
      <c r="M346" s="15"/>
      <c r="P346" s="15"/>
    </row>
    <row r="347">
      <c r="K347" s="14"/>
      <c r="L347" s="15"/>
      <c r="M347" s="15"/>
      <c r="P347" s="15"/>
    </row>
    <row r="348">
      <c r="K348" s="14"/>
      <c r="L348" s="15"/>
      <c r="M348" s="15"/>
      <c r="P348" s="15"/>
    </row>
    <row r="349">
      <c r="K349" s="14"/>
      <c r="L349" s="15"/>
      <c r="M349" s="15"/>
      <c r="P349" s="15"/>
    </row>
    <row r="350">
      <c r="K350" s="14"/>
      <c r="L350" s="15"/>
      <c r="M350" s="15"/>
      <c r="P350" s="15"/>
    </row>
    <row r="351">
      <c r="K351" s="14"/>
      <c r="L351" s="15"/>
      <c r="M351" s="15"/>
      <c r="P351" s="15"/>
    </row>
    <row r="352">
      <c r="K352" s="14"/>
      <c r="L352" s="15"/>
      <c r="M352" s="15"/>
      <c r="P352" s="15"/>
    </row>
    <row r="353">
      <c r="K353" s="14"/>
      <c r="L353" s="15"/>
      <c r="M353" s="15"/>
      <c r="P353" s="15"/>
    </row>
    <row r="354">
      <c r="K354" s="14"/>
      <c r="L354" s="15"/>
      <c r="M354" s="15"/>
      <c r="P354" s="15"/>
    </row>
    <row r="355">
      <c r="K355" s="14"/>
      <c r="L355" s="15"/>
      <c r="M355" s="15"/>
      <c r="P355" s="15"/>
    </row>
    <row r="356">
      <c r="K356" s="14"/>
      <c r="L356" s="15"/>
      <c r="M356" s="15"/>
      <c r="P356" s="15"/>
    </row>
    <row r="357">
      <c r="K357" s="14"/>
      <c r="L357" s="15"/>
      <c r="M357" s="15"/>
      <c r="P357" s="15"/>
    </row>
    <row r="358">
      <c r="K358" s="14"/>
      <c r="L358" s="15"/>
      <c r="M358" s="15"/>
      <c r="P358" s="15"/>
    </row>
    <row r="359">
      <c r="K359" s="14"/>
      <c r="L359" s="15"/>
      <c r="M359" s="15"/>
      <c r="P359" s="15"/>
    </row>
    <row r="360">
      <c r="K360" s="14"/>
      <c r="L360" s="15"/>
      <c r="M360" s="15"/>
      <c r="P360" s="15"/>
    </row>
    <row r="361">
      <c r="K361" s="14"/>
      <c r="L361" s="15"/>
      <c r="M361" s="15"/>
      <c r="P361" s="15"/>
    </row>
    <row r="362">
      <c r="K362" s="14"/>
      <c r="L362" s="15"/>
      <c r="M362" s="15"/>
      <c r="P362" s="15"/>
    </row>
    <row r="363">
      <c r="K363" s="14"/>
      <c r="L363" s="15"/>
      <c r="M363" s="15"/>
      <c r="P363" s="15"/>
    </row>
    <row r="364">
      <c r="K364" s="14"/>
      <c r="L364" s="15"/>
      <c r="M364" s="15"/>
      <c r="P364" s="15"/>
    </row>
    <row r="365">
      <c r="K365" s="14"/>
      <c r="L365" s="15"/>
      <c r="M365" s="15"/>
      <c r="P365" s="15"/>
    </row>
    <row r="366">
      <c r="K366" s="14"/>
      <c r="L366" s="15"/>
      <c r="M366" s="15"/>
      <c r="P366" s="15"/>
    </row>
    <row r="367">
      <c r="K367" s="14"/>
      <c r="L367" s="15"/>
      <c r="M367" s="15"/>
      <c r="P367" s="15"/>
    </row>
    <row r="368">
      <c r="K368" s="14"/>
      <c r="L368" s="15"/>
      <c r="M368" s="15"/>
      <c r="P368" s="15"/>
    </row>
    <row r="369">
      <c r="K369" s="14"/>
      <c r="L369" s="15"/>
      <c r="M369" s="15"/>
      <c r="P369" s="15"/>
    </row>
    <row r="370">
      <c r="K370" s="14"/>
      <c r="L370" s="15"/>
      <c r="M370" s="15"/>
      <c r="P370" s="15"/>
    </row>
    <row r="371">
      <c r="K371" s="14"/>
      <c r="L371" s="15"/>
      <c r="M371" s="15"/>
      <c r="P371" s="15"/>
    </row>
    <row r="372">
      <c r="K372" s="14"/>
      <c r="L372" s="15"/>
      <c r="M372" s="15"/>
      <c r="P372" s="15"/>
    </row>
    <row r="373">
      <c r="K373" s="14"/>
      <c r="L373" s="15"/>
      <c r="M373" s="15"/>
      <c r="P373" s="15"/>
    </row>
    <row r="374">
      <c r="K374" s="14"/>
      <c r="L374" s="15"/>
      <c r="M374" s="15"/>
      <c r="P374" s="15"/>
    </row>
    <row r="375">
      <c r="K375" s="14"/>
      <c r="L375" s="15"/>
      <c r="M375" s="15"/>
      <c r="P375" s="15"/>
    </row>
    <row r="376">
      <c r="K376" s="14"/>
      <c r="L376" s="15"/>
      <c r="M376" s="15"/>
      <c r="P376" s="15"/>
    </row>
    <row r="377">
      <c r="K377" s="14"/>
      <c r="L377" s="15"/>
      <c r="M377" s="15"/>
      <c r="P377" s="15"/>
    </row>
    <row r="378">
      <c r="K378" s="14"/>
      <c r="L378" s="15"/>
      <c r="M378" s="15"/>
      <c r="P378" s="15"/>
    </row>
    <row r="379">
      <c r="K379" s="14"/>
      <c r="L379" s="15"/>
      <c r="M379" s="15"/>
      <c r="P379" s="15"/>
    </row>
    <row r="380">
      <c r="K380" s="14"/>
      <c r="L380" s="15"/>
      <c r="M380" s="15"/>
      <c r="P380" s="15"/>
    </row>
    <row r="381">
      <c r="K381" s="14"/>
      <c r="L381" s="15"/>
      <c r="M381" s="15"/>
      <c r="P381" s="15"/>
    </row>
    <row r="382">
      <c r="K382" s="14"/>
      <c r="L382" s="15"/>
      <c r="M382" s="15"/>
      <c r="P382" s="15"/>
    </row>
    <row r="383">
      <c r="K383" s="14"/>
      <c r="L383" s="15"/>
      <c r="M383" s="15"/>
      <c r="P383" s="15"/>
    </row>
    <row r="384">
      <c r="K384" s="14"/>
      <c r="L384" s="15"/>
      <c r="M384" s="15"/>
      <c r="P384" s="15"/>
    </row>
    <row r="385">
      <c r="K385" s="14"/>
      <c r="L385" s="15"/>
      <c r="M385" s="15"/>
      <c r="P385" s="15"/>
    </row>
    <row r="386">
      <c r="K386" s="14"/>
      <c r="L386" s="15"/>
      <c r="M386" s="15"/>
      <c r="P386" s="15"/>
    </row>
    <row r="387">
      <c r="K387" s="14"/>
      <c r="L387" s="15"/>
      <c r="M387" s="15"/>
      <c r="P387" s="15"/>
    </row>
    <row r="388">
      <c r="K388" s="14"/>
      <c r="L388" s="15"/>
      <c r="M388" s="15"/>
      <c r="P388" s="15"/>
    </row>
    <row r="389">
      <c r="K389" s="14"/>
      <c r="L389" s="15"/>
      <c r="M389" s="15"/>
      <c r="P389" s="15"/>
    </row>
    <row r="390">
      <c r="K390" s="14"/>
      <c r="L390" s="15"/>
      <c r="M390" s="15"/>
      <c r="P390" s="15"/>
    </row>
    <row r="391">
      <c r="K391" s="14"/>
      <c r="L391" s="15"/>
      <c r="M391" s="15"/>
      <c r="P391" s="15"/>
    </row>
    <row r="392">
      <c r="K392" s="14"/>
      <c r="L392" s="15"/>
      <c r="M392" s="15"/>
      <c r="P392" s="15"/>
    </row>
    <row r="393">
      <c r="K393" s="14"/>
      <c r="L393" s="15"/>
      <c r="M393" s="15"/>
      <c r="P393" s="15"/>
    </row>
    <row r="394">
      <c r="K394" s="14"/>
      <c r="L394" s="15"/>
      <c r="M394" s="15"/>
      <c r="P394" s="15"/>
    </row>
    <row r="395">
      <c r="K395" s="14"/>
      <c r="L395" s="15"/>
      <c r="M395" s="15"/>
      <c r="P395" s="15"/>
    </row>
    <row r="396">
      <c r="K396" s="14"/>
      <c r="L396" s="15"/>
      <c r="M396" s="15"/>
      <c r="P396" s="15"/>
    </row>
    <row r="397">
      <c r="K397" s="14"/>
      <c r="L397" s="15"/>
      <c r="M397" s="15"/>
      <c r="P397" s="15"/>
    </row>
    <row r="398">
      <c r="K398" s="14"/>
      <c r="L398" s="15"/>
      <c r="M398" s="15"/>
      <c r="P398" s="15"/>
    </row>
    <row r="399">
      <c r="K399" s="14"/>
      <c r="L399" s="15"/>
      <c r="M399" s="15"/>
      <c r="P399" s="15"/>
    </row>
    <row r="400">
      <c r="K400" s="14"/>
      <c r="L400" s="15"/>
      <c r="M400" s="15"/>
      <c r="P400" s="15"/>
    </row>
    <row r="401">
      <c r="K401" s="14"/>
      <c r="L401" s="15"/>
      <c r="M401" s="15"/>
      <c r="P401" s="15"/>
    </row>
    <row r="402">
      <c r="K402" s="14"/>
      <c r="L402" s="15"/>
      <c r="M402" s="15"/>
      <c r="P402" s="15"/>
    </row>
    <row r="403">
      <c r="K403" s="14"/>
      <c r="L403" s="15"/>
      <c r="M403" s="15"/>
      <c r="P403" s="15"/>
    </row>
    <row r="404">
      <c r="K404" s="14"/>
      <c r="L404" s="15"/>
      <c r="M404" s="15"/>
      <c r="P404" s="15"/>
    </row>
    <row r="405">
      <c r="K405" s="14"/>
      <c r="L405" s="15"/>
      <c r="M405" s="15"/>
      <c r="P405" s="15"/>
    </row>
    <row r="406">
      <c r="K406" s="14"/>
      <c r="L406" s="15"/>
      <c r="M406" s="15"/>
      <c r="P406" s="15"/>
    </row>
    <row r="407">
      <c r="K407" s="14"/>
      <c r="L407" s="15"/>
      <c r="M407" s="15"/>
      <c r="P407" s="15"/>
    </row>
    <row r="408">
      <c r="K408" s="14"/>
      <c r="L408" s="15"/>
      <c r="M408" s="15"/>
      <c r="P408" s="15"/>
    </row>
    <row r="409">
      <c r="K409" s="14"/>
      <c r="L409" s="15"/>
      <c r="M409" s="15"/>
      <c r="P409" s="15"/>
    </row>
    <row r="410">
      <c r="K410" s="14"/>
      <c r="L410" s="15"/>
      <c r="M410" s="15"/>
      <c r="P410" s="15"/>
    </row>
    <row r="411">
      <c r="K411" s="14"/>
      <c r="L411" s="15"/>
      <c r="M411" s="15"/>
      <c r="P411" s="15"/>
    </row>
    <row r="412">
      <c r="K412" s="14"/>
      <c r="L412" s="15"/>
      <c r="M412" s="15"/>
      <c r="P412" s="15"/>
    </row>
    <row r="413">
      <c r="K413" s="14"/>
      <c r="L413" s="15"/>
      <c r="M413" s="15"/>
      <c r="P413" s="15"/>
    </row>
    <row r="414">
      <c r="K414" s="14"/>
      <c r="L414" s="15"/>
      <c r="M414" s="15"/>
      <c r="P414" s="15"/>
    </row>
    <row r="415">
      <c r="K415" s="14"/>
      <c r="L415" s="15"/>
      <c r="M415" s="15"/>
      <c r="P415" s="15"/>
    </row>
    <row r="416">
      <c r="K416" s="14"/>
      <c r="L416" s="15"/>
      <c r="M416" s="15"/>
      <c r="P416" s="15"/>
    </row>
    <row r="417">
      <c r="K417" s="14"/>
      <c r="L417" s="15"/>
      <c r="M417" s="15"/>
      <c r="P417" s="15"/>
    </row>
    <row r="418">
      <c r="K418" s="14"/>
      <c r="L418" s="15"/>
      <c r="M418" s="15"/>
      <c r="P418" s="15"/>
    </row>
    <row r="419">
      <c r="K419" s="14"/>
      <c r="L419" s="15"/>
      <c r="M419" s="15"/>
      <c r="P419" s="15"/>
    </row>
    <row r="420">
      <c r="K420" s="14"/>
      <c r="L420" s="15"/>
      <c r="M420" s="15"/>
      <c r="P420" s="15"/>
    </row>
    <row r="421">
      <c r="K421" s="14"/>
      <c r="L421" s="15"/>
      <c r="M421" s="15"/>
      <c r="P421" s="15"/>
    </row>
    <row r="422">
      <c r="K422" s="14"/>
      <c r="L422" s="15"/>
      <c r="M422" s="15"/>
      <c r="P422" s="15"/>
    </row>
    <row r="423">
      <c r="K423" s="14"/>
      <c r="L423" s="15"/>
      <c r="M423" s="15"/>
      <c r="P423" s="15"/>
    </row>
    <row r="424">
      <c r="K424" s="14"/>
      <c r="L424" s="15"/>
      <c r="M424" s="15"/>
      <c r="P424" s="15"/>
    </row>
    <row r="425">
      <c r="K425" s="14"/>
      <c r="L425" s="15"/>
      <c r="M425" s="15"/>
      <c r="P425" s="15"/>
    </row>
    <row r="426">
      <c r="K426" s="14"/>
      <c r="L426" s="15"/>
      <c r="M426" s="15"/>
      <c r="P426" s="15"/>
    </row>
    <row r="427">
      <c r="K427" s="14"/>
      <c r="L427" s="15"/>
      <c r="M427" s="15"/>
      <c r="P427" s="15"/>
    </row>
    <row r="428">
      <c r="K428" s="14"/>
      <c r="L428" s="15"/>
      <c r="M428" s="15"/>
      <c r="P428" s="15"/>
    </row>
    <row r="429">
      <c r="K429" s="14"/>
      <c r="L429" s="15"/>
      <c r="M429" s="15"/>
      <c r="P429" s="15"/>
    </row>
    <row r="430">
      <c r="K430" s="14"/>
      <c r="L430" s="15"/>
      <c r="M430" s="15"/>
      <c r="P430" s="15"/>
    </row>
    <row r="431">
      <c r="K431" s="14"/>
      <c r="L431" s="15"/>
      <c r="M431" s="15"/>
      <c r="P431" s="15"/>
    </row>
    <row r="432">
      <c r="K432" s="14"/>
      <c r="L432" s="15"/>
      <c r="M432" s="15"/>
      <c r="P432" s="15"/>
    </row>
    <row r="433">
      <c r="K433" s="14"/>
      <c r="L433" s="15"/>
      <c r="M433" s="15"/>
      <c r="P433" s="15"/>
    </row>
    <row r="434">
      <c r="K434" s="14"/>
      <c r="L434" s="15"/>
      <c r="M434" s="15"/>
      <c r="P434" s="15"/>
    </row>
    <row r="435">
      <c r="K435" s="14"/>
      <c r="L435" s="15"/>
      <c r="M435" s="15"/>
      <c r="P435" s="15"/>
    </row>
    <row r="436">
      <c r="K436" s="14"/>
      <c r="L436" s="15"/>
      <c r="M436" s="15"/>
      <c r="P436" s="15"/>
    </row>
    <row r="437">
      <c r="K437" s="14"/>
      <c r="L437" s="15"/>
      <c r="M437" s="15"/>
      <c r="P437" s="15"/>
    </row>
    <row r="438">
      <c r="K438" s="14"/>
      <c r="L438" s="15"/>
      <c r="M438" s="15"/>
      <c r="P438" s="15"/>
    </row>
    <row r="439">
      <c r="K439" s="14"/>
      <c r="L439" s="15"/>
      <c r="M439" s="15"/>
      <c r="P439" s="15"/>
    </row>
    <row r="440">
      <c r="K440" s="14"/>
      <c r="L440" s="15"/>
      <c r="M440" s="15"/>
      <c r="P440" s="15"/>
    </row>
    <row r="441">
      <c r="K441" s="14"/>
      <c r="L441" s="15"/>
      <c r="M441" s="15"/>
      <c r="P441" s="15"/>
    </row>
    <row r="442">
      <c r="K442" s="14"/>
      <c r="L442" s="15"/>
      <c r="M442" s="15"/>
      <c r="P442" s="15"/>
    </row>
    <row r="443">
      <c r="K443" s="14"/>
      <c r="L443" s="15"/>
      <c r="M443" s="15"/>
      <c r="P443" s="15"/>
    </row>
    <row r="444">
      <c r="K444" s="14"/>
      <c r="L444" s="15"/>
      <c r="M444" s="15"/>
      <c r="P444" s="15"/>
    </row>
    <row r="445">
      <c r="K445" s="14"/>
      <c r="L445" s="15"/>
      <c r="M445" s="15"/>
      <c r="P445" s="15"/>
    </row>
    <row r="446">
      <c r="K446" s="14"/>
      <c r="L446" s="15"/>
      <c r="M446" s="15"/>
      <c r="P446" s="15"/>
    </row>
    <row r="447">
      <c r="K447" s="14"/>
      <c r="L447" s="15"/>
      <c r="M447" s="15"/>
      <c r="P447" s="15"/>
    </row>
    <row r="448">
      <c r="K448" s="14"/>
      <c r="L448" s="15"/>
      <c r="M448" s="15"/>
      <c r="P448" s="15"/>
    </row>
    <row r="449">
      <c r="K449" s="14"/>
      <c r="L449" s="15"/>
      <c r="M449" s="15"/>
      <c r="P449" s="15"/>
    </row>
    <row r="450">
      <c r="K450" s="14"/>
      <c r="L450" s="15"/>
      <c r="M450" s="15"/>
      <c r="P450" s="15"/>
    </row>
    <row r="451">
      <c r="K451" s="14"/>
      <c r="L451" s="15"/>
      <c r="M451" s="15"/>
      <c r="P451" s="15"/>
    </row>
    <row r="452">
      <c r="K452" s="14"/>
      <c r="L452" s="15"/>
      <c r="M452" s="15"/>
      <c r="P452" s="15"/>
    </row>
    <row r="453">
      <c r="K453" s="14"/>
      <c r="L453" s="15"/>
      <c r="M453" s="15"/>
      <c r="P453" s="15"/>
    </row>
    <row r="454">
      <c r="K454" s="14"/>
      <c r="L454" s="15"/>
      <c r="M454" s="15"/>
      <c r="P454" s="15"/>
    </row>
    <row r="455">
      <c r="K455" s="14"/>
      <c r="L455" s="15"/>
      <c r="M455" s="15"/>
      <c r="P455" s="15"/>
    </row>
    <row r="456">
      <c r="K456" s="14"/>
      <c r="L456" s="15"/>
      <c r="M456" s="15"/>
      <c r="P456" s="15"/>
    </row>
    <row r="457">
      <c r="K457" s="14"/>
      <c r="L457" s="15"/>
      <c r="M457" s="15"/>
      <c r="P457" s="15"/>
    </row>
    <row r="458">
      <c r="K458" s="14"/>
      <c r="L458" s="15"/>
      <c r="M458" s="15"/>
      <c r="P458" s="15"/>
    </row>
    <row r="459">
      <c r="K459" s="14"/>
      <c r="L459" s="15"/>
      <c r="M459" s="15"/>
      <c r="P459" s="15"/>
    </row>
    <row r="460">
      <c r="K460" s="14"/>
      <c r="L460" s="15"/>
      <c r="M460" s="15"/>
      <c r="P460" s="15"/>
    </row>
    <row r="461">
      <c r="K461" s="14"/>
      <c r="L461" s="15"/>
      <c r="M461" s="15"/>
      <c r="P461" s="15"/>
    </row>
    <row r="462">
      <c r="K462" s="14"/>
      <c r="L462" s="15"/>
      <c r="M462" s="15"/>
      <c r="P462" s="15"/>
    </row>
    <row r="463">
      <c r="K463" s="14"/>
      <c r="L463" s="15"/>
      <c r="M463" s="15"/>
      <c r="P463" s="15"/>
    </row>
    <row r="464">
      <c r="K464" s="14"/>
      <c r="L464" s="15"/>
      <c r="M464" s="15"/>
      <c r="P464" s="15"/>
    </row>
    <row r="465">
      <c r="K465" s="14"/>
      <c r="L465" s="15"/>
      <c r="M465" s="15"/>
      <c r="P465" s="15"/>
    </row>
    <row r="466">
      <c r="K466" s="14"/>
      <c r="L466" s="15"/>
      <c r="M466" s="15"/>
      <c r="P466" s="15"/>
    </row>
    <row r="467">
      <c r="K467" s="14"/>
      <c r="L467" s="15"/>
      <c r="M467" s="15"/>
      <c r="P467" s="15"/>
    </row>
    <row r="468">
      <c r="K468" s="14"/>
      <c r="L468" s="15"/>
      <c r="M468" s="15"/>
      <c r="P468" s="15"/>
    </row>
    <row r="469">
      <c r="K469" s="14"/>
      <c r="L469" s="15"/>
      <c r="M469" s="15"/>
      <c r="P469" s="15"/>
    </row>
    <row r="470">
      <c r="K470" s="14"/>
      <c r="L470" s="15"/>
      <c r="M470" s="15"/>
      <c r="P470" s="15"/>
    </row>
    <row r="471">
      <c r="K471" s="14"/>
      <c r="L471" s="15"/>
      <c r="M471" s="15"/>
      <c r="P471" s="15"/>
    </row>
    <row r="472">
      <c r="K472" s="14"/>
      <c r="L472" s="15"/>
      <c r="M472" s="15"/>
      <c r="P472" s="15"/>
    </row>
    <row r="473">
      <c r="K473" s="14"/>
      <c r="L473" s="15"/>
      <c r="M473" s="15"/>
      <c r="P473" s="15"/>
    </row>
    <row r="474">
      <c r="K474" s="14"/>
      <c r="L474" s="15"/>
      <c r="M474" s="15"/>
      <c r="P474" s="15"/>
    </row>
    <row r="475">
      <c r="K475" s="14"/>
      <c r="L475" s="15"/>
      <c r="M475" s="15"/>
      <c r="P475" s="15"/>
    </row>
    <row r="476">
      <c r="K476" s="14"/>
      <c r="L476" s="15"/>
      <c r="M476" s="15"/>
      <c r="P476" s="15"/>
    </row>
    <row r="477">
      <c r="K477" s="14"/>
      <c r="L477" s="15"/>
      <c r="M477" s="15"/>
      <c r="P477" s="15"/>
    </row>
    <row r="478">
      <c r="K478" s="14"/>
      <c r="L478" s="15"/>
      <c r="M478" s="15"/>
      <c r="P478" s="15"/>
    </row>
    <row r="479">
      <c r="K479" s="14"/>
      <c r="L479" s="15"/>
      <c r="M479" s="15"/>
      <c r="P479" s="15"/>
    </row>
    <row r="480">
      <c r="K480" s="14"/>
      <c r="L480" s="15"/>
      <c r="M480" s="15"/>
      <c r="P480" s="15"/>
    </row>
    <row r="481">
      <c r="K481" s="14"/>
      <c r="L481" s="15"/>
      <c r="M481" s="15"/>
      <c r="P481" s="15"/>
    </row>
    <row r="482">
      <c r="K482" s="14"/>
      <c r="L482" s="15"/>
      <c r="M482" s="15"/>
      <c r="P482" s="15"/>
    </row>
    <row r="483">
      <c r="K483" s="14"/>
      <c r="L483" s="15"/>
      <c r="M483" s="15"/>
      <c r="P483" s="15"/>
    </row>
    <row r="484">
      <c r="K484" s="14"/>
      <c r="L484" s="15"/>
      <c r="M484" s="15"/>
      <c r="P484" s="15"/>
    </row>
    <row r="485">
      <c r="K485" s="14"/>
      <c r="L485" s="15"/>
      <c r="M485" s="15"/>
      <c r="P485" s="15"/>
    </row>
    <row r="486">
      <c r="K486" s="14"/>
      <c r="L486" s="15"/>
      <c r="M486" s="15"/>
      <c r="P486" s="15"/>
    </row>
    <row r="487">
      <c r="K487" s="14"/>
      <c r="L487" s="15"/>
      <c r="M487" s="15"/>
      <c r="P487" s="15"/>
    </row>
    <row r="488">
      <c r="K488" s="14"/>
      <c r="L488" s="15"/>
      <c r="M488" s="15"/>
      <c r="P488" s="15"/>
    </row>
    <row r="489">
      <c r="K489" s="14"/>
      <c r="L489" s="15"/>
      <c r="M489" s="15"/>
      <c r="P489" s="15"/>
    </row>
    <row r="490">
      <c r="K490" s="14"/>
      <c r="L490" s="15"/>
      <c r="M490" s="15"/>
      <c r="P490" s="15"/>
    </row>
    <row r="491">
      <c r="K491" s="14"/>
      <c r="L491" s="15"/>
      <c r="M491" s="15"/>
      <c r="P491" s="15"/>
    </row>
    <row r="492">
      <c r="K492" s="14"/>
      <c r="L492" s="15"/>
      <c r="M492" s="15"/>
      <c r="P492" s="15"/>
    </row>
    <row r="493">
      <c r="K493" s="14"/>
      <c r="L493" s="15"/>
      <c r="M493" s="15"/>
      <c r="P493" s="15"/>
    </row>
    <row r="494">
      <c r="K494" s="14"/>
      <c r="L494" s="15"/>
      <c r="M494" s="15"/>
      <c r="P494" s="15"/>
    </row>
    <row r="495">
      <c r="K495" s="14"/>
      <c r="L495" s="15"/>
      <c r="M495" s="15"/>
      <c r="P495" s="15"/>
    </row>
    <row r="496">
      <c r="K496" s="14"/>
      <c r="L496" s="15"/>
      <c r="M496" s="15"/>
      <c r="P496" s="15"/>
    </row>
    <row r="497">
      <c r="K497" s="14"/>
      <c r="L497" s="15"/>
      <c r="M497" s="15"/>
      <c r="P497" s="15"/>
    </row>
    <row r="498">
      <c r="K498" s="14"/>
      <c r="L498" s="15"/>
      <c r="M498" s="15"/>
      <c r="P498" s="15"/>
    </row>
    <row r="499">
      <c r="K499" s="14"/>
      <c r="L499" s="15"/>
      <c r="M499" s="15"/>
      <c r="P499" s="15"/>
    </row>
    <row r="500">
      <c r="K500" s="14"/>
      <c r="L500" s="15"/>
      <c r="M500" s="15"/>
      <c r="P500" s="15"/>
    </row>
    <row r="501">
      <c r="K501" s="14"/>
      <c r="L501" s="15"/>
      <c r="M501" s="15"/>
      <c r="P501" s="15"/>
    </row>
    <row r="502">
      <c r="K502" s="14"/>
      <c r="L502" s="15"/>
      <c r="M502" s="15"/>
      <c r="P502" s="15"/>
    </row>
    <row r="503">
      <c r="K503" s="14"/>
      <c r="L503" s="15"/>
      <c r="M503" s="15"/>
      <c r="P503" s="15"/>
    </row>
    <row r="504">
      <c r="K504" s="14"/>
      <c r="L504" s="15"/>
      <c r="M504" s="15"/>
      <c r="P504" s="15"/>
    </row>
    <row r="505">
      <c r="K505" s="14"/>
      <c r="L505" s="15"/>
      <c r="M505" s="15"/>
      <c r="P505" s="15"/>
    </row>
    <row r="506">
      <c r="K506" s="14"/>
      <c r="L506" s="15"/>
      <c r="M506" s="15"/>
      <c r="P506" s="15"/>
    </row>
    <row r="507">
      <c r="K507" s="14"/>
      <c r="L507" s="15"/>
      <c r="M507" s="15"/>
      <c r="P507" s="15"/>
    </row>
    <row r="508">
      <c r="K508" s="14"/>
      <c r="L508" s="15"/>
      <c r="M508" s="15"/>
      <c r="P508" s="15"/>
    </row>
    <row r="509">
      <c r="K509" s="14"/>
      <c r="L509" s="15"/>
      <c r="M509" s="15"/>
      <c r="P509" s="15"/>
    </row>
    <row r="510">
      <c r="K510" s="14"/>
      <c r="L510" s="15"/>
      <c r="M510" s="15"/>
      <c r="P510" s="15"/>
    </row>
    <row r="511">
      <c r="K511" s="14"/>
      <c r="L511" s="15"/>
      <c r="M511" s="15"/>
      <c r="P511" s="15"/>
    </row>
    <row r="512">
      <c r="K512" s="14"/>
      <c r="L512" s="15"/>
      <c r="M512" s="15"/>
      <c r="P512" s="15"/>
    </row>
    <row r="513">
      <c r="K513" s="14"/>
      <c r="L513" s="15"/>
      <c r="M513" s="15"/>
      <c r="P513" s="15"/>
    </row>
    <row r="514">
      <c r="K514" s="14"/>
      <c r="L514" s="15"/>
      <c r="M514" s="15"/>
      <c r="P514" s="15"/>
    </row>
    <row r="515">
      <c r="K515" s="14"/>
      <c r="L515" s="15"/>
      <c r="M515" s="15"/>
      <c r="P515" s="15"/>
    </row>
    <row r="516">
      <c r="K516" s="14"/>
      <c r="L516" s="15"/>
      <c r="M516" s="15"/>
      <c r="P516" s="15"/>
    </row>
    <row r="517">
      <c r="K517" s="14"/>
      <c r="L517" s="15"/>
      <c r="M517" s="15"/>
      <c r="P517" s="15"/>
    </row>
    <row r="518">
      <c r="K518" s="14"/>
      <c r="L518" s="15"/>
      <c r="M518" s="15"/>
      <c r="P518" s="15"/>
    </row>
    <row r="519">
      <c r="K519" s="14"/>
      <c r="L519" s="15"/>
      <c r="M519" s="15"/>
      <c r="P519" s="15"/>
    </row>
    <row r="520">
      <c r="K520" s="14"/>
      <c r="L520" s="15"/>
      <c r="M520" s="15"/>
      <c r="P520" s="15"/>
    </row>
    <row r="521">
      <c r="K521" s="14"/>
      <c r="L521" s="15"/>
      <c r="M521" s="15"/>
      <c r="P521" s="15"/>
    </row>
    <row r="522">
      <c r="K522" s="14"/>
      <c r="L522" s="15"/>
      <c r="M522" s="15"/>
      <c r="P522" s="15"/>
    </row>
    <row r="523">
      <c r="K523" s="14"/>
      <c r="L523" s="15"/>
      <c r="M523" s="15"/>
      <c r="P523" s="15"/>
    </row>
    <row r="524">
      <c r="K524" s="14"/>
      <c r="L524" s="15"/>
      <c r="M524" s="15"/>
      <c r="P524" s="15"/>
    </row>
    <row r="525">
      <c r="K525" s="14"/>
      <c r="L525" s="15"/>
      <c r="M525" s="15"/>
      <c r="P525" s="15"/>
    </row>
    <row r="526">
      <c r="K526" s="14"/>
      <c r="L526" s="15"/>
      <c r="M526" s="15"/>
      <c r="P526" s="15"/>
    </row>
    <row r="527">
      <c r="K527" s="14"/>
      <c r="L527" s="15"/>
      <c r="M527" s="15"/>
      <c r="P527" s="15"/>
    </row>
    <row r="528">
      <c r="K528" s="14"/>
      <c r="L528" s="15"/>
      <c r="M528" s="15"/>
      <c r="P528" s="15"/>
    </row>
    <row r="529">
      <c r="K529" s="14"/>
      <c r="L529" s="15"/>
      <c r="M529" s="15"/>
      <c r="P529" s="15"/>
    </row>
    <row r="530">
      <c r="K530" s="14"/>
      <c r="L530" s="15"/>
      <c r="M530" s="15"/>
      <c r="P530" s="15"/>
    </row>
    <row r="531">
      <c r="K531" s="14"/>
      <c r="L531" s="15"/>
      <c r="M531" s="15"/>
      <c r="P531" s="15"/>
    </row>
    <row r="532">
      <c r="K532" s="14"/>
      <c r="L532" s="15"/>
      <c r="M532" s="15"/>
      <c r="P532" s="15"/>
    </row>
    <row r="533">
      <c r="K533" s="14"/>
      <c r="L533" s="15"/>
      <c r="M533" s="15"/>
      <c r="P533" s="15"/>
    </row>
    <row r="534">
      <c r="K534" s="14"/>
      <c r="L534" s="15"/>
      <c r="M534" s="15"/>
      <c r="P534" s="15"/>
    </row>
    <row r="535">
      <c r="K535" s="14"/>
      <c r="L535" s="15"/>
      <c r="M535" s="15"/>
      <c r="P535" s="15"/>
    </row>
    <row r="536">
      <c r="K536" s="14"/>
      <c r="L536" s="15"/>
      <c r="M536" s="15"/>
      <c r="P536" s="15"/>
    </row>
    <row r="537">
      <c r="K537" s="14"/>
      <c r="L537" s="15"/>
      <c r="M537" s="15"/>
      <c r="P537" s="15"/>
    </row>
    <row r="538">
      <c r="K538" s="14"/>
      <c r="L538" s="15"/>
      <c r="M538" s="15"/>
      <c r="P538" s="15"/>
    </row>
    <row r="539">
      <c r="K539" s="14"/>
      <c r="L539" s="15"/>
      <c r="M539" s="15"/>
      <c r="P539" s="15"/>
    </row>
    <row r="540">
      <c r="K540" s="14"/>
      <c r="L540" s="15"/>
      <c r="M540" s="15"/>
      <c r="P540" s="15"/>
    </row>
    <row r="541">
      <c r="K541" s="14"/>
      <c r="L541" s="15"/>
      <c r="M541" s="15"/>
      <c r="P541" s="15"/>
    </row>
    <row r="542">
      <c r="K542" s="14"/>
      <c r="L542" s="15"/>
      <c r="M542" s="15"/>
      <c r="P542" s="15"/>
    </row>
    <row r="543">
      <c r="K543" s="14"/>
      <c r="L543" s="15"/>
      <c r="M543" s="15"/>
      <c r="P543" s="15"/>
    </row>
    <row r="544">
      <c r="K544" s="14"/>
      <c r="L544" s="15"/>
      <c r="M544" s="15"/>
      <c r="P544" s="15"/>
    </row>
    <row r="545">
      <c r="K545" s="14"/>
      <c r="L545" s="15"/>
      <c r="M545" s="15"/>
      <c r="P545" s="15"/>
    </row>
    <row r="546">
      <c r="K546" s="14"/>
      <c r="L546" s="15"/>
      <c r="M546" s="15"/>
      <c r="P546" s="15"/>
    </row>
    <row r="547">
      <c r="K547" s="14"/>
      <c r="L547" s="15"/>
      <c r="M547" s="15"/>
      <c r="P547" s="15"/>
    </row>
    <row r="548">
      <c r="K548" s="14"/>
      <c r="L548" s="15"/>
      <c r="M548" s="15"/>
      <c r="P548" s="15"/>
    </row>
    <row r="549">
      <c r="K549" s="14"/>
      <c r="L549" s="15"/>
      <c r="M549" s="15"/>
      <c r="P549" s="15"/>
    </row>
    <row r="550">
      <c r="K550" s="14"/>
      <c r="L550" s="15"/>
      <c r="M550" s="15"/>
      <c r="P550" s="15"/>
    </row>
    <row r="551">
      <c r="K551" s="14"/>
      <c r="L551" s="15"/>
      <c r="M551" s="15"/>
      <c r="P551" s="15"/>
    </row>
    <row r="552">
      <c r="K552" s="14"/>
      <c r="L552" s="15"/>
      <c r="M552" s="15"/>
      <c r="P552" s="15"/>
    </row>
    <row r="553">
      <c r="K553" s="14"/>
      <c r="L553" s="15"/>
      <c r="M553" s="15"/>
      <c r="P553" s="15"/>
    </row>
    <row r="554">
      <c r="K554" s="14"/>
      <c r="L554" s="15"/>
      <c r="M554" s="15"/>
      <c r="P554" s="15"/>
    </row>
    <row r="555">
      <c r="K555" s="14"/>
      <c r="L555" s="15"/>
      <c r="M555" s="15"/>
      <c r="P555" s="15"/>
    </row>
    <row r="556">
      <c r="K556" s="14"/>
      <c r="L556" s="15"/>
      <c r="M556" s="15"/>
      <c r="P556" s="15"/>
    </row>
    <row r="557">
      <c r="K557" s="14"/>
      <c r="L557" s="15"/>
      <c r="M557" s="15"/>
      <c r="P557" s="15"/>
    </row>
    <row r="558">
      <c r="K558" s="14"/>
      <c r="L558" s="15"/>
      <c r="M558" s="15"/>
      <c r="P558" s="15"/>
    </row>
    <row r="559">
      <c r="K559" s="14"/>
      <c r="L559" s="15"/>
      <c r="M559" s="15"/>
      <c r="P559" s="15"/>
    </row>
    <row r="560">
      <c r="K560" s="14"/>
      <c r="L560" s="15"/>
      <c r="M560" s="15"/>
      <c r="P560" s="15"/>
    </row>
    <row r="561">
      <c r="K561" s="14"/>
      <c r="L561" s="15"/>
      <c r="M561" s="15"/>
      <c r="P561" s="15"/>
    </row>
    <row r="562">
      <c r="K562" s="14"/>
      <c r="L562" s="15"/>
      <c r="M562" s="15"/>
      <c r="P562" s="15"/>
    </row>
    <row r="563">
      <c r="K563" s="14"/>
      <c r="L563" s="15"/>
      <c r="M563" s="15"/>
      <c r="P563" s="15"/>
    </row>
    <row r="564">
      <c r="K564" s="14"/>
      <c r="L564" s="15"/>
      <c r="M564" s="15"/>
      <c r="P564" s="15"/>
    </row>
    <row r="565">
      <c r="K565" s="14"/>
      <c r="L565" s="15"/>
      <c r="M565" s="15"/>
      <c r="P565" s="15"/>
    </row>
    <row r="566">
      <c r="K566" s="14"/>
      <c r="L566" s="15"/>
      <c r="M566" s="15"/>
      <c r="P566" s="15"/>
    </row>
    <row r="567">
      <c r="K567" s="14"/>
      <c r="L567" s="15"/>
      <c r="M567" s="15"/>
      <c r="P567" s="15"/>
    </row>
    <row r="568">
      <c r="K568" s="14"/>
      <c r="L568" s="15"/>
      <c r="M568" s="15"/>
      <c r="P568" s="15"/>
    </row>
    <row r="569">
      <c r="K569" s="14"/>
      <c r="L569" s="15"/>
      <c r="M569" s="15"/>
      <c r="P569" s="15"/>
    </row>
    <row r="570">
      <c r="K570" s="14"/>
      <c r="L570" s="15"/>
      <c r="M570" s="15"/>
      <c r="P570" s="15"/>
    </row>
    <row r="571">
      <c r="K571" s="14"/>
      <c r="L571" s="15"/>
      <c r="M571" s="15"/>
      <c r="P571" s="15"/>
    </row>
    <row r="572">
      <c r="K572" s="14"/>
      <c r="L572" s="15"/>
      <c r="M572" s="15"/>
      <c r="P572" s="15"/>
    </row>
    <row r="573">
      <c r="K573" s="14"/>
      <c r="L573" s="15"/>
      <c r="M573" s="15"/>
      <c r="P573" s="15"/>
    </row>
    <row r="574">
      <c r="K574" s="14"/>
      <c r="L574" s="15"/>
      <c r="M574" s="15"/>
      <c r="P574" s="15"/>
    </row>
    <row r="575">
      <c r="K575" s="14"/>
      <c r="L575" s="15"/>
      <c r="M575" s="15"/>
      <c r="P575" s="15"/>
    </row>
    <row r="576">
      <c r="K576" s="14"/>
      <c r="L576" s="15"/>
      <c r="M576" s="15"/>
      <c r="P576" s="15"/>
    </row>
    <row r="577">
      <c r="K577" s="14"/>
      <c r="L577" s="15"/>
      <c r="M577" s="15"/>
      <c r="P577" s="15"/>
    </row>
    <row r="578">
      <c r="K578" s="14"/>
      <c r="L578" s="15"/>
      <c r="M578" s="15"/>
      <c r="P578" s="15"/>
    </row>
    <row r="579">
      <c r="K579" s="14"/>
      <c r="L579" s="15"/>
      <c r="M579" s="15"/>
      <c r="P579" s="15"/>
    </row>
    <row r="580">
      <c r="K580" s="14"/>
      <c r="L580" s="15"/>
      <c r="M580" s="15"/>
      <c r="P580" s="15"/>
    </row>
    <row r="581">
      <c r="K581" s="14"/>
      <c r="L581" s="15"/>
      <c r="M581" s="15"/>
      <c r="P581" s="15"/>
    </row>
    <row r="582">
      <c r="K582" s="14"/>
      <c r="L582" s="15"/>
      <c r="M582" s="15"/>
      <c r="P582" s="15"/>
    </row>
    <row r="583">
      <c r="K583" s="14"/>
      <c r="L583" s="15"/>
      <c r="M583" s="15"/>
      <c r="P583" s="15"/>
    </row>
    <row r="584">
      <c r="K584" s="14"/>
      <c r="L584" s="15"/>
      <c r="M584" s="15"/>
      <c r="P584" s="15"/>
    </row>
    <row r="585">
      <c r="K585" s="14"/>
      <c r="L585" s="15"/>
      <c r="M585" s="15"/>
      <c r="P585" s="15"/>
    </row>
    <row r="586">
      <c r="K586" s="14"/>
      <c r="L586" s="15"/>
      <c r="M586" s="15"/>
      <c r="P586" s="15"/>
    </row>
    <row r="587">
      <c r="K587" s="14"/>
      <c r="L587" s="15"/>
      <c r="M587" s="15"/>
      <c r="P587" s="15"/>
    </row>
    <row r="588">
      <c r="K588" s="14"/>
      <c r="L588" s="15"/>
      <c r="M588" s="15"/>
      <c r="P588" s="15"/>
    </row>
    <row r="589">
      <c r="K589" s="14"/>
      <c r="L589" s="15"/>
      <c r="M589" s="15"/>
      <c r="P589" s="15"/>
    </row>
    <row r="590">
      <c r="K590" s="14"/>
      <c r="L590" s="15"/>
      <c r="M590" s="15"/>
      <c r="P590" s="15"/>
    </row>
    <row r="591">
      <c r="K591" s="14"/>
      <c r="L591" s="15"/>
      <c r="M591" s="15"/>
      <c r="P591" s="15"/>
    </row>
    <row r="592">
      <c r="K592" s="14"/>
      <c r="L592" s="15"/>
      <c r="M592" s="15"/>
      <c r="P592" s="15"/>
    </row>
    <row r="593">
      <c r="K593" s="14"/>
      <c r="L593" s="15"/>
      <c r="M593" s="15"/>
      <c r="P593" s="15"/>
    </row>
    <row r="594">
      <c r="K594" s="14"/>
      <c r="L594" s="15"/>
      <c r="M594" s="15"/>
      <c r="P594" s="15"/>
    </row>
    <row r="595">
      <c r="K595" s="14"/>
      <c r="L595" s="15"/>
      <c r="M595" s="15"/>
      <c r="P595" s="15"/>
    </row>
    <row r="596">
      <c r="K596" s="14"/>
      <c r="L596" s="15"/>
      <c r="M596" s="15"/>
      <c r="P596" s="15"/>
    </row>
    <row r="597">
      <c r="K597" s="14"/>
      <c r="L597" s="15"/>
      <c r="M597" s="15"/>
      <c r="P597" s="15"/>
    </row>
    <row r="598">
      <c r="K598" s="14"/>
      <c r="L598" s="15"/>
      <c r="M598" s="15"/>
      <c r="P598" s="15"/>
    </row>
    <row r="599">
      <c r="K599" s="14"/>
      <c r="L599" s="15"/>
      <c r="M599" s="15"/>
      <c r="P599" s="15"/>
    </row>
    <row r="600">
      <c r="K600" s="14"/>
      <c r="L600" s="15"/>
      <c r="M600" s="15"/>
      <c r="P600" s="15"/>
    </row>
    <row r="601">
      <c r="K601" s="14"/>
      <c r="L601" s="15"/>
      <c r="M601" s="15"/>
      <c r="P601" s="15"/>
    </row>
    <row r="602">
      <c r="K602" s="14"/>
      <c r="L602" s="15"/>
      <c r="M602" s="15"/>
      <c r="P602" s="15"/>
    </row>
    <row r="603">
      <c r="K603" s="14"/>
      <c r="L603" s="15"/>
      <c r="M603" s="15"/>
      <c r="P603" s="15"/>
    </row>
    <row r="604">
      <c r="K604" s="14"/>
      <c r="L604" s="15"/>
      <c r="M604" s="15"/>
      <c r="P604" s="15"/>
    </row>
    <row r="605">
      <c r="K605" s="14"/>
      <c r="L605" s="15"/>
      <c r="M605" s="15"/>
      <c r="P605" s="15"/>
    </row>
    <row r="606">
      <c r="K606" s="14"/>
      <c r="L606" s="15"/>
      <c r="M606" s="15"/>
      <c r="P606" s="15"/>
    </row>
    <row r="607">
      <c r="K607" s="14"/>
      <c r="L607" s="15"/>
      <c r="M607" s="15"/>
      <c r="P607" s="15"/>
    </row>
    <row r="608">
      <c r="K608" s="14"/>
      <c r="L608" s="15"/>
      <c r="M608" s="15"/>
      <c r="P608" s="15"/>
    </row>
    <row r="609">
      <c r="K609" s="14"/>
      <c r="L609" s="15"/>
      <c r="M609" s="15"/>
      <c r="P609" s="15"/>
    </row>
    <row r="610">
      <c r="K610" s="14"/>
      <c r="L610" s="15"/>
      <c r="M610" s="15"/>
      <c r="P610" s="15"/>
    </row>
    <row r="611">
      <c r="K611" s="14"/>
      <c r="L611" s="15"/>
      <c r="M611" s="15"/>
      <c r="P611" s="15"/>
    </row>
    <row r="612">
      <c r="K612" s="14"/>
      <c r="L612" s="15"/>
      <c r="M612" s="15"/>
      <c r="P612" s="15"/>
    </row>
    <row r="613">
      <c r="K613" s="14"/>
      <c r="L613" s="15"/>
      <c r="M613" s="15"/>
      <c r="P613" s="15"/>
    </row>
    <row r="614">
      <c r="K614" s="14"/>
      <c r="L614" s="15"/>
      <c r="M614" s="15"/>
      <c r="P614" s="15"/>
    </row>
    <row r="615">
      <c r="K615" s="14"/>
      <c r="L615" s="15"/>
      <c r="M615" s="15"/>
      <c r="P615" s="15"/>
    </row>
    <row r="616">
      <c r="K616" s="14"/>
      <c r="L616" s="15"/>
      <c r="M616" s="15"/>
      <c r="P616" s="15"/>
    </row>
    <row r="617">
      <c r="K617" s="14"/>
      <c r="L617" s="15"/>
      <c r="M617" s="15"/>
      <c r="P617" s="15"/>
    </row>
    <row r="618">
      <c r="K618" s="14"/>
      <c r="L618" s="15"/>
      <c r="M618" s="15"/>
      <c r="P618" s="15"/>
    </row>
    <row r="619">
      <c r="K619" s="14"/>
      <c r="L619" s="15"/>
      <c r="M619" s="15"/>
      <c r="P619" s="15"/>
    </row>
    <row r="620">
      <c r="K620" s="14"/>
      <c r="L620" s="15"/>
      <c r="M620" s="15"/>
      <c r="P620" s="15"/>
    </row>
    <row r="621">
      <c r="K621" s="14"/>
      <c r="L621" s="15"/>
      <c r="M621" s="15"/>
      <c r="P621" s="15"/>
    </row>
    <row r="622">
      <c r="K622" s="14"/>
      <c r="L622" s="15"/>
      <c r="M622" s="15"/>
      <c r="P622" s="15"/>
    </row>
    <row r="623">
      <c r="K623" s="14"/>
      <c r="L623" s="15"/>
      <c r="M623" s="15"/>
      <c r="P623" s="15"/>
    </row>
    <row r="624">
      <c r="K624" s="14"/>
      <c r="L624" s="15"/>
      <c r="M624" s="15"/>
      <c r="P624" s="15"/>
    </row>
    <row r="625">
      <c r="K625" s="14"/>
      <c r="L625" s="15"/>
      <c r="M625" s="15"/>
      <c r="P625" s="15"/>
    </row>
    <row r="626">
      <c r="K626" s="14"/>
      <c r="L626" s="15"/>
      <c r="M626" s="15"/>
      <c r="P626" s="15"/>
    </row>
    <row r="627">
      <c r="K627" s="14"/>
      <c r="L627" s="15"/>
      <c r="M627" s="15"/>
      <c r="P627" s="15"/>
    </row>
    <row r="628">
      <c r="K628" s="14"/>
      <c r="L628" s="15"/>
      <c r="M628" s="15"/>
      <c r="P628" s="15"/>
    </row>
    <row r="629">
      <c r="K629" s="14"/>
      <c r="L629" s="15"/>
      <c r="M629" s="15"/>
      <c r="P629" s="15"/>
    </row>
    <row r="630">
      <c r="K630" s="14"/>
      <c r="L630" s="15"/>
      <c r="M630" s="15"/>
      <c r="P630" s="15"/>
    </row>
    <row r="631">
      <c r="K631" s="14"/>
      <c r="L631" s="15"/>
      <c r="M631" s="15"/>
      <c r="P631" s="15"/>
    </row>
    <row r="632">
      <c r="K632" s="14"/>
      <c r="L632" s="15"/>
      <c r="M632" s="15"/>
      <c r="P632" s="15"/>
    </row>
    <row r="633">
      <c r="K633" s="14"/>
      <c r="L633" s="15"/>
      <c r="M633" s="15"/>
      <c r="P633" s="15"/>
    </row>
    <row r="634">
      <c r="K634" s="14"/>
      <c r="L634" s="15"/>
      <c r="M634" s="15"/>
      <c r="P634" s="15"/>
    </row>
    <row r="635">
      <c r="K635" s="14"/>
      <c r="L635" s="15"/>
      <c r="M635" s="15"/>
      <c r="P635" s="15"/>
    </row>
    <row r="636">
      <c r="K636" s="14"/>
      <c r="L636" s="15"/>
      <c r="M636" s="15"/>
      <c r="P636" s="15"/>
    </row>
    <row r="637">
      <c r="K637" s="14"/>
      <c r="L637" s="15"/>
      <c r="M637" s="15"/>
      <c r="P637" s="15"/>
    </row>
    <row r="638">
      <c r="K638" s="14"/>
      <c r="L638" s="15"/>
      <c r="M638" s="15"/>
      <c r="P638" s="15"/>
    </row>
    <row r="639">
      <c r="K639" s="14"/>
      <c r="L639" s="15"/>
      <c r="M639" s="15"/>
      <c r="P639" s="15"/>
    </row>
    <row r="640">
      <c r="K640" s="14"/>
      <c r="L640" s="15"/>
      <c r="M640" s="15"/>
      <c r="P640" s="15"/>
    </row>
    <row r="641">
      <c r="K641" s="14"/>
      <c r="L641" s="15"/>
      <c r="M641" s="15"/>
      <c r="P641" s="15"/>
    </row>
    <row r="642">
      <c r="K642" s="14"/>
      <c r="L642" s="15"/>
      <c r="M642" s="15"/>
      <c r="P642" s="15"/>
    </row>
    <row r="643">
      <c r="K643" s="14"/>
      <c r="L643" s="15"/>
      <c r="M643" s="15"/>
      <c r="P643" s="15"/>
    </row>
    <row r="644">
      <c r="K644" s="14"/>
      <c r="L644" s="15"/>
      <c r="M644" s="15"/>
      <c r="P644" s="15"/>
    </row>
    <row r="645">
      <c r="K645" s="14"/>
      <c r="L645" s="15"/>
      <c r="M645" s="15"/>
      <c r="P645" s="15"/>
    </row>
    <row r="646">
      <c r="K646" s="14"/>
      <c r="L646" s="15"/>
      <c r="M646" s="15"/>
      <c r="P646" s="15"/>
    </row>
    <row r="647">
      <c r="K647" s="14"/>
      <c r="L647" s="15"/>
      <c r="M647" s="15"/>
      <c r="P647" s="15"/>
    </row>
    <row r="648">
      <c r="K648" s="14"/>
      <c r="L648" s="15"/>
      <c r="M648" s="15"/>
      <c r="P648" s="15"/>
    </row>
    <row r="649">
      <c r="K649" s="14"/>
      <c r="L649" s="15"/>
      <c r="M649" s="15"/>
      <c r="P649" s="15"/>
    </row>
    <row r="650">
      <c r="K650" s="14"/>
      <c r="L650" s="15"/>
      <c r="M650" s="15"/>
      <c r="P650" s="15"/>
    </row>
    <row r="651">
      <c r="K651" s="14"/>
      <c r="L651" s="15"/>
      <c r="M651" s="15"/>
      <c r="P651" s="15"/>
    </row>
    <row r="652">
      <c r="K652" s="14"/>
      <c r="L652" s="15"/>
      <c r="M652" s="15"/>
      <c r="P652" s="15"/>
    </row>
    <row r="653">
      <c r="K653" s="14"/>
      <c r="L653" s="15"/>
      <c r="M653" s="15"/>
      <c r="P653" s="15"/>
    </row>
    <row r="654">
      <c r="K654" s="14"/>
      <c r="L654" s="15"/>
      <c r="M654" s="15"/>
      <c r="P654" s="15"/>
    </row>
    <row r="655">
      <c r="K655" s="14"/>
      <c r="L655" s="15"/>
      <c r="M655" s="15"/>
      <c r="P655" s="15"/>
    </row>
    <row r="656">
      <c r="K656" s="14"/>
      <c r="L656" s="15"/>
      <c r="M656" s="15"/>
      <c r="P656" s="15"/>
    </row>
    <row r="657">
      <c r="K657" s="14"/>
      <c r="L657" s="15"/>
      <c r="M657" s="15"/>
      <c r="P657" s="15"/>
    </row>
    <row r="658">
      <c r="K658" s="14"/>
      <c r="L658" s="15"/>
      <c r="M658" s="15"/>
      <c r="P658" s="15"/>
    </row>
    <row r="659">
      <c r="K659" s="14"/>
      <c r="L659" s="15"/>
      <c r="M659" s="15"/>
      <c r="P659" s="15"/>
    </row>
    <row r="660">
      <c r="K660" s="14"/>
      <c r="L660" s="15"/>
      <c r="M660" s="15"/>
      <c r="P660" s="15"/>
    </row>
    <row r="661">
      <c r="K661" s="14"/>
      <c r="L661" s="15"/>
      <c r="M661" s="15"/>
      <c r="P661" s="15"/>
    </row>
    <row r="662">
      <c r="K662" s="14"/>
      <c r="L662" s="15"/>
      <c r="M662" s="15"/>
      <c r="P662" s="15"/>
    </row>
    <row r="663">
      <c r="K663" s="14"/>
      <c r="L663" s="15"/>
      <c r="M663" s="15"/>
      <c r="P663" s="15"/>
    </row>
    <row r="664">
      <c r="K664" s="14"/>
      <c r="L664" s="15"/>
      <c r="M664" s="15"/>
      <c r="P664" s="15"/>
    </row>
    <row r="665">
      <c r="K665" s="14"/>
      <c r="L665" s="15"/>
      <c r="M665" s="15"/>
      <c r="P665" s="15"/>
    </row>
    <row r="666">
      <c r="K666" s="14"/>
      <c r="L666" s="15"/>
      <c r="M666" s="15"/>
      <c r="P666" s="15"/>
    </row>
    <row r="667">
      <c r="K667" s="14"/>
      <c r="L667" s="15"/>
      <c r="M667" s="15"/>
      <c r="P667" s="15"/>
    </row>
    <row r="668">
      <c r="K668" s="14"/>
      <c r="L668" s="15"/>
      <c r="M668" s="15"/>
      <c r="P668" s="15"/>
    </row>
    <row r="669">
      <c r="K669" s="14"/>
      <c r="L669" s="15"/>
      <c r="M669" s="15"/>
      <c r="P669" s="15"/>
    </row>
    <row r="670">
      <c r="K670" s="14"/>
      <c r="L670" s="15"/>
      <c r="M670" s="15"/>
      <c r="P670" s="15"/>
    </row>
    <row r="671">
      <c r="K671" s="14"/>
      <c r="L671" s="15"/>
      <c r="M671" s="15"/>
      <c r="P671" s="15"/>
    </row>
    <row r="672">
      <c r="K672" s="14"/>
      <c r="L672" s="15"/>
      <c r="M672" s="15"/>
      <c r="P672" s="15"/>
    </row>
    <row r="673">
      <c r="K673" s="14"/>
      <c r="L673" s="15"/>
      <c r="M673" s="15"/>
      <c r="P673" s="15"/>
    </row>
    <row r="674">
      <c r="K674" s="14"/>
      <c r="L674" s="15"/>
      <c r="M674" s="15"/>
      <c r="P674" s="15"/>
    </row>
    <row r="675">
      <c r="K675" s="14"/>
      <c r="L675" s="15"/>
      <c r="M675" s="15"/>
      <c r="P675" s="15"/>
    </row>
    <row r="676">
      <c r="K676" s="14"/>
      <c r="L676" s="15"/>
      <c r="M676" s="15"/>
      <c r="P676" s="15"/>
    </row>
    <row r="677">
      <c r="K677" s="14"/>
      <c r="L677" s="15"/>
      <c r="M677" s="15"/>
      <c r="P677" s="15"/>
    </row>
    <row r="678">
      <c r="K678" s="14"/>
      <c r="L678" s="15"/>
      <c r="M678" s="15"/>
      <c r="P678" s="15"/>
    </row>
    <row r="679">
      <c r="K679" s="14"/>
      <c r="L679" s="15"/>
      <c r="M679" s="15"/>
      <c r="P679" s="15"/>
    </row>
    <row r="680">
      <c r="K680" s="14"/>
      <c r="L680" s="15"/>
      <c r="M680" s="15"/>
      <c r="P680" s="15"/>
    </row>
    <row r="681">
      <c r="K681" s="14"/>
      <c r="L681" s="15"/>
      <c r="M681" s="15"/>
      <c r="P681" s="15"/>
    </row>
    <row r="682">
      <c r="K682" s="14"/>
      <c r="L682" s="15"/>
      <c r="M682" s="15"/>
      <c r="P682" s="15"/>
    </row>
    <row r="683">
      <c r="K683" s="14"/>
      <c r="L683" s="15"/>
      <c r="M683" s="15"/>
      <c r="P683" s="15"/>
    </row>
    <row r="684">
      <c r="K684" s="14"/>
      <c r="L684" s="15"/>
      <c r="M684" s="15"/>
      <c r="P684" s="15"/>
    </row>
    <row r="685">
      <c r="K685" s="14"/>
      <c r="L685" s="15"/>
      <c r="M685" s="15"/>
      <c r="P685" s="15"/>
    </row>
    <row r="686">
      <c r="K686" s="14"/>
      <c r="L686" s="15"/>
      <c r="M686" s="15"/>
      <c r="P686" s="15"/>
    </row>
    <row r="687">
      <c r="K687" s="14"/>
      <c r="L687" s="15"/>
      <c r="M687" s="15"/>
      <c r="P687" s="15"/>
    </row>
    <row r="688">
      <c r="K688" s="14"/>
      <c r="L688" s="15"/>
      <c r="M688" s="15"/>
      <c r="P688" s="15"/>
    </row>
    <row r="689">
      <c r="K689" s="14"/>
      <c r="L689" s="15"/>
      <c r="M689" s="15"/>
      <c r="P689" s="15"/>
    </row>
    <row r="690">
      <c r="K690" s="14"/>
      <c r="L690" s="15"/>
      <c r="M690" s="15"/>
      <c r="P690" s="15"/>
    </row>
    <row r="691">
      <c r="K691" s="14"/>
      <c r="L691" s="15"/>
      <c r="M691" s="15"/>
      <c r="P691" s="15"/>
    </row>
    <row r="692">
      <c r="K692" s="14"/>
      <c r="L692" s="15"/>
      <c r="M692" s="15"/>
      <c r="P692" s="15"/>
    </row>
    <row r="693">
      <c r="K693" s="14"/>
      <c r="L693" s="15"/>
      <c r="M693" s="15"/>
      <c r="P693" s="15"/>
    </row>
    <row r="694">
      <c r="K694" s="14"/>
      <c r="L694" s="15"/>
      <c r="M694" s="15"/>
      <c r="P694" s="15"/>
    </row>
    <row r="695">
      <c r="K695" s="14"/>
      <c r="L695" s="15"/>
      <c r="M695" s="15"/>
      <c r="P695" s="15"/>
    </row>
    <row r="696">
      <c r="K696" s="14"/>
      <c r="L696" s="15"/>
      <c r="M696" s="15"/>
      <c r="P696" s="15"/>
    </row>
    <row r="697">
      <c r="K697" s="14"/>
      <c r="L697" s="15"/>
      <c r="M697" s="15"/>
      <c r="P697" s="15"/>
    </row>
    <row r="698">
      <c r="K698" s="14"/>
      <c r="L698" s="15"/>
      <c r="M698" s="15"/>
      <c r="P698" s="15"/>
    </row>
    <row r="699">
      <c r="K699" s="14"/>
      <c r="L699" s="15"/>
      <c r="M699" s="15"/>
      <c r="P699" s="15"/>
    </row>
    <row r="700">
      <c r="K700" s="14"/>
      <c r="L700" s="15"/>
      <c r="M700" s="15"/>
      <c r="P700" s="15"/>
    </row>
    <row r="701">
      <c r="K701" s="14"/>
      <c r="L701" s="15"/>
      <c r="M701" s="15"/>
      <c r="P701" s="15"/>
    </row>
    <row r="702">
      <c r="K702" s="14"/>
      <c r="L702" s="15"/>
      <c r="M702" s="15"/>
      <c r="P702" s="15"/>
    </row>
    <row r="703">
      <c r="K703" s="14"/>
      <c r="L703" s="15"/>
      <c r="M703" s="15"/>
      <c r="P703" s="15"/>
    </row>
    <row r="704">
      <c r="K704" s="14"/>
      <c r="L704" s="15"/>
      <c r="M704" s="15"/>
      <c r="P704" s="15"/>
    </row>
    <row r="705">
      <c r="K705" s="14"/>
      <c r="L705" s="15"/>
      <c r="M705" s="15"/>
      <c r="P705" s="15"/>
    </row>
    <row r="706">
      <c r="K706" s="14"/>
      <c r="L706" s="15"/>
      <c r="M706" s="15"/>
      <c r="P706" s="15"/>
    </row>
    <row r="707">
      <c r="K707" s="14"/>
      <c r="L707" s="15"/>
      <c r="M707" s="15"/>
      <c r="P707" s="15"/>
    </row>
    <row r="708">
      <c r="K708" s="14"/>
      <c r="L708" s="15"/>
      <c r="M708" s="15"/>
      <c r="P708" s="15"/>
    </row>
    <row r="709">
      <c r="K709" s="14"/>
      <c r="L709" s="15"/>
      <c r="M709" s="15"/>
      <c r="P709" s="15"/>
    </row>
    <row r="710">
      <c r="K710" s="14"/>
      <c r="L710" s="15"/>
      <c r="M710" s="15"/>
      <c r="P710" s="15"/>
    </row>
    <row r="711">
      <c r="K711" s="14"/>
      <c r="L711" s="15"/>
      <c r="M711" s="15"/>
      <c r="P711" s="15"/>
    </row>
    <row r="712">
      <c r="K712" s="14"/>
      <c r="L712" s="15"/>
      <c r="M712" s="15"/>
      <c r="P712" s="15"/>
    </row>
    <row r="713">
      <c r="K713" s="14"/>
      <c r="L713" s="15"/>
      <c r="M713" s="15"/>
      <c r="P713" s="15"/>
    </row>
    <row r="714">
      <c r="K714" s="14"/>
      <c r="L714" s="15"/>
      <c r="M714" s="15"/>
      <c r="P714" s="15"/>
    </row>
    <row r="715">
      <c r="K715" s="14"/>
      <c r="L715" s="15"/>
      <c r="M715" s="15"/>
      <c r="P715" s="15"/>
    </row>
    <row r="716">
      <c r="K716" s="14"/>
      <c r="L716" s="15"/>
      <c r="M716" s="15"/>
      <c r="P716" s="15"/>
    </row>
    <row r="717">
      <c r="K717" s="14"/>
      <c r="L717" s="15"/>
      <c r="M717" s="15"/>
      <c r="P717" s="15"/>
    </row>
    <row r="718">
      <c r="K718" s="14"/>
      <c r="L718" s="15"/>
      <c r="M718" s="15"/>
      <c r="P718" s="15"/>
    </row>
    <row r="719">
      <c r="K719" s="14"/>
      <c r="L719" s="15"/>
      <c r="M719" s="15"/>
      <c r="P719" s="15"/>
    </row>
    <row r="720">
      <c r="K720" s="14"/>
      <c r="L720" s="15"/>
      <c r="M720" s="15"/>
      <c r="P720" s="15"/>
    </row>
    <row r="721">
      <c r="K721" s="14"/>
      <c r="L721" s="15"/>
      <c r="M721" s="15"/>
      <c r="P721" s="15"/>
    </row>
    <row r="722">
      <c r="K722" s="14"/>
      <c r="L722" s="15"/>
      <c r="M722" s="15"/>
      <c r="P722" s="15"/>
    </row>
    <row r="723">
      <c r="K723" s="14"/>
      <c r="L723" s="15"/>
      <c r="M723" s="15"/>
      <c r="P723" s="15"/>
    </row>
    <row r="724">
      <c r="K724" s="14"/>
      <c r="L724" s="15"/>
      <c r="M724" s="15"/>
      <c r="P724" s="15"/>
    </row>
    <row r="725">
      <c r="K725" s="14"/>
      <c r="L725" s="15"/>
      <c r="M725" s="15"/>
      <c r="P725" s="15"/>
    </row>
    <row r="726">
      <c r="K726" s="14"/>
      <c r="L726" s="15"/>
      <c r="M726" s="15"/>
      <c r="P726" s="15"/>
    </row>
    <row r="727">
      <c r="K727" s="14"/>
      <c r="L727" s="15"/>
      <c r="M727" s="15"/>
      <c r="P727" s="15"/>
    </row>
    <row r="728">
      <c r="K728" s="14"/>
      <c r="L728" s="15"/>
      <c r="M728" s="15"/>
      <c r="P728" s="15"/>
    </row>
    <row r="729">
      <c r="K729" s="14"/>
      <c r="L729" s="15"/>
      <c r="M729" s="15"/>
      <c r="P729" s="15"/>
    </row>
    <row r="730">
      <c r="K730" s="14"/>
      <c r="L730" s="15"/>
      <c r="M730" s="15"/>
      <c r="P730" s="15"/>
    </row>
    <row r="731">
      <c r="K731" s="14"/>
      <c r="L731" s="15"/>
      <c r="M731" s="15"/>
      <c r="P731" s="15"/>
    </row>
    <row r="732">
      <c r="K732" s="14"/>
      <c r="L732" s="15"/>
      <c r="M732" s="15"/>
      <c r="P732" s="15"/>
    </row>
    <row r="733">
      <c r="K733" s="14"/>
      <c r="L733" s="15"/>
      <c r="M733" s="15"/>
      <c r="P733" s="15"/>
    </row>
    <row r="734">
      <c r="K734" s="14"/>
      <c r="L734" s="15"/>
      <c r="M734" s="15"/>
      <c r="P734" s="15"/>
    </row>
    <row r="735">
      <c r="K735" s="14"/>
      <c r="L735" s="15"/>
      <c r="M735" s="15"/>
      <c r="P735" s="15"/>
    </row>
    <row r="736">
      <c r="K736" s="14"/>
      <c r="L736" s="15"/>
      <c r="M736" s="15"/>
      <c r="P736" s="15"/>
    </row>
    <row r="737">
      <c r="K737" s="14"/>
      <c r="L737" s="15"/>
      <c r="M737" s="15"/>
      <c r="P737" s="15"/>
    </row>
    <row r="738">
      <c r="K738" s="14"/>
      <c r="L738" s="15"/>
      <c r="M738" s="15"/>
      <c r="P738" s="15"/>
    </row>
    <row r="739">
      <c r="K739" s="14"/>
      <c r="L739" s="15"/>
      <c r="M739" s="15"/>
      <c r="P739" s="15"/>
    </row>
    <row r="740">
      <c r="K740" s="14"/>
      <c r="L740" s="15"/>
      <c r="M740" s="15"/>
      <c r="P740" s="15"/>
    </row>
    <row r="741">
      <c r="K741" s="14"/>
      <c r="L741" s="15"/>
      <c r="M741" s="15"/>
      <c r="P741" s="15"/>
    </row>
    <row r="742">
      <c r="K742" s="14"/>
      <c r="L742" s="15"/>
      <c r="M742" s="15"/>
      <c r="P742" s="15"/>
    </row>
    <row r="743">
      <c r="K743" s="14"/>
      <c r="L743" s="15"/>
      <c r="M743" s="15"/>
      <c r="P743" s="15"/>
    </row>
    <row r="744">
      <c r="K744" s="14"/>
      <c r="L744" s="15"/>
      <c r="M744" s="15"/>
      <c r="P744" s="15"/>
    </row>
    <row r="745">
      <c r="K745" s="14"/>
      <c r="L745" s="15"/>
      <c r="M745" s="15"/>
      <c r="P745" s="15"/>
    </row>
    <row r="746">
      <c r="K746" s="14"/>
      <c r="L746" s="15"/>
      <c r="M746" s="15"/>
      <c r="P746" s="15"/>
    </row>
    <row r="747">
      <c r="K747" s="14"/>
      <c r="L747" s="15"/>
      <c r="M747" s="15"/>
      <c r="P747" s="15"/>
    </row>
    <row r="748">
      <c r="K748" s="14"/>
      <c r="L748" s="15"/>
      <c r="M748" s="15"/>
      <c r="P748" s="15"/>
    </row>
    <row r="749">
      <c r="K749" s="14"/>
      <c r="L749" s="15"/>
      <c r="M749" s="15"/>
      <c r="P749" s="15"/>
    </row>
    <row r="750">
      <c r="K750" s="14"/>
      <c r="L750" s="15"/>
      <c r="M750" s="15"/>
      <c r="P750" s="15"/>
    </row>
    <row r="751">
      <c r="K751" s="14"/>
      <c r="L751" s="15"/>
      <c r="M751" s="15"/>
      <c r="P751" s="15"/>
    </row>
    <row r="752">
      <c r="K752" s="14"/>
      <c r="L752" s="15"/>
      <c r="M752" s="15"/>
      <c r="P752" s="15"/>
    </row>
    <row r="753">
      <c r="K753" s="14"/>
      <c r="L753" s="15"/>
      <c r="M753" s="15"/>
      <c r="P753" s="15"/>
    </row>
    <row r="754">
      <c r="K754" s="14"/>
      <c r="L754" s="15"/>
      <c r="M754" s="15"/>
      <c r="P754" s="15"/>
    </row>
    <row r="755">
      <c r="K755" s="14"/>
      <c r="L755" s="15"/>
      <c r="M755" s="15"/>
      <c r="P755" s="15"/>
    </row>
    <row r="756">
      <c r="K756" s="14"/>
      <c r="L756" s="15"/>
      <c r="M756" s="15"/>
      <c r="P756" s="15"/>
    </row>
    <row r="757">
      <c r="K757" s="14"/>
      <c r="L757" s="15"/>
      <c r="M757" s="15"/>
      <c r="P757" s="15"/>
    </row>
    <row r="758">
      <c r="K758" s="14"/>
      <c r="L758" s="15"/>
      <c r="M758" s="15"/>
      <c r="P758" s="15"/>
    </row>
    <row r="759">
      <c r="K759" s="14"/>
      <c r="L759" s="15"/>
      <c r="M759" s="15"/>
      <c r="P759" s="15"/>
    </row>
    <row r="760">
      <c r="K760" s="14"/>
      <c r="L760" s="15"/>
      <c r="M760" s="15"/>
      <c r="P760" s="15"/>
    </row>
    <row r="761">
      <c r="K761" s="14"/>
      <c r="L761" s="15"/>
      <c r="M761" s="15"/>
      <c r="P761" s="15"/>
    </row>
    <row r="762">
      <c r="K762" s="14"/>
      <c r="L762" s="15"/>
      <c r="M762" s="15"/>
      <c r="P762" s="15"/>
    </row>
    <row r="763">
      <c r="K763" s="14"/>
      <c r="L763" s="15"/>
      <c r="M763" s="15"/>
      <c r="P763" s="15"/>
    </row>
    <row r="764">
      <c r="K764" s="14"/>
      <c r="L764" s="15"/>
      <c r="M764" s="15"/>
      <c r="P764" s="15"/>
    </row>
    <row r="765">
      <c r="K765" s="14"/>
      <c r="L765" s="15"/>
      <c r="M765" s="15"/>
      <c r="P765" s="15"/>
    </row>
    <row r="766">
      <c r="K766" s="14"/>
      <c r="L766" s="15"/>
      <c r="M766" s="15"/>
      <c r="P766" s="15"/>
    </row>
    <row r="767">
      <c r="K767" s="14"/>
      <c r="L767" s="15"/>
      <c r="M767" s="15"/>
      <c r="P767" s="15"/>
    </row>
    <row r="768">
      <c r="K768" s="14"/>
      <c r="L768" s="15"/>
      <c r="M768" s="15"/>
      <c r="P768" s="15"/>
    </row>
    <row r="769">
      <c r="K769" s="14"/>
      <c r="L769" s="15"/>
      <c r="M769" s="15"/>
      <c r="P769" s="15"/>
    </row>
    <row r="770">
      <c r="K770" s="14"/>
      <c r="L770" s="15"/>
      <c r="M770" s="15"/>
      <c r="P770" s="15"/>
    </row>
    <row r="771">
      <c r="K771" s="14"/>
      <c r="L771" s="15"/>
      <c r="M771" s="15"/>
      <c r="P771" s="15"/>
    </row>
    <row r="772">
      <c r="K772" s="14"/>
      <c r="L772" s="15"/>
      <c r="M772" s="15"/>
      <c r="P772" s="15"/>
    </row>
    <row r="773">
      <c r="K773" s="14"/>
      <c r="L773" s="15"/>
      <c r="M773" s="15"/>
      <c r="P773" s="15"/>
    </row>
    <row r="774">
      <c r="K774" s="14"/>
      <c r="L774" s="15"/>
      <c r="M774" s="15"/>
      <c r="P774" s="15"/>
    </row>
    <row r="775">
      <c r="K775" s="14"/>
      <c r="L775" s="15"/>
      <c r="M775" s="15"/>
      <c r="P775" s="15"/>
    </row>
    <row r="776">
      <c r="K776" s="14"/>
      <c r="L776" s="15"/>
      <c r="M776" s="15"/>
      <c r="P776" s="15"/>
    </row>
    <row r="777">
      <c r="K777" s="14"/>
      <c r="L777" s="15"/>
      <c r="M777" s="15"/>
      <c r="P777" s="15"/>
    </row>
    <row r="778">
      <c r="K778" s="14"/>
      <c r="L778" s="15"/>
      <c r="M778" s="15"/>
      <c r="P778" s="15"/>
    </row>
    <row r="779">
      <c r="K779" s="14"/>
      <c r="L779" s="15"/>
      <c r="M779" s="15"/>
      <c r="P779" s="15"/>
    </row>
    <row r="780">
      <c r="K780" s="14"/>
      <c r="L780" s="15"/>
      <c r="M780" s="15"/>
      <c r="P780" s="15"/>
    </row>
    <row r="781">
      <c r="K781" s="14"/>
      <c r="L781" s="15"/>
      <c r="M781" s="15"/>
      <c r="P781" s="15"/>
    </row>
    <row r="782">
      <c r="K782" s="14"/>
      <c r="L782" s="15"/>
      <c r="M782" s="15"/>
      <c r="P782" s="15"/>
    </row>
    <row r="783">
      <c r="K783" s="14"/>
      <c r="L783" s="15"/>
      <c r="M783" s="15"/>
      <c r="P783" s="15"/>
    </row>
    <row r="784">
      <c r="K784" s="14"/>
      <c r="L784" s="15"/>
      <c r="M784" s="15"/>
      <c r="P784" s="15"/>
    </row>
    <row r="785">
      <c r="K785" s="14"/>
      <c r="L785" s="15"/>
      <c r="M785" s="15"/>
      <c r="P785" s="15"/>
    </row>
    <row r="786">
      <c r="K786" s="14"/>
      <c r="L786" s="15"/>
      <c r="M786" s="15"/>
      <c r="P786" s="15"/>
    </row>
    <row r="787">
      <c r="K787" s="14"/>
      <c r="L787" s="15"/>
      <c r="M787" s="15"/>
      <c r="P787" s="15"/>
    </row>
    <row r="788">
      <c r="K788" s="14"/>
      <c r="L788" s="15"/>
      <c r="M788" s="15"/>
      <c r="P788" s="15"/>
    </row>
    <row r="789">
      <c r="K789" s="14"/>
      <c r="L789" s="15"/>
      <c r="M789" s="15"/>
      <c r="P789" s="15"/>
    </row>
    <row r="790">
      <c r="K790" s="14"/>
      <c r="L790" s="15"/>
      <c r="M790" s="15"/>
      <c r="P790" s="15"/>
    </row>
    <row r="791">
      <c r="K791" s="14"/>
      <c r="L791" s="15"/>
      <c r="M791" s="15"/>
      <c r="P791" s="15"/>
    </row>
    <row r="792">
      <c r="K792" s="14"/>
      <c r="L792" s="15"/>
      <c r="M792" s="15"/>
      <c r="P792" s="15"/>
    </row>
    <row r="793">
      <c r="K793" s="14"/>
      <c r="L793" s="15"/>
      <c r="M793" s="15"/>
      <c r="P793" s="15"/>
    </row>
    <row r="794">
      <c r="K794" s="14"/>
      <c r="L794" s="15"/>
      <c r="M794" s="15"/>
      <c r="P794" s="15"/>
    </row>
    <row r="795">
      <c r="K795" s="14"/>
      <c r="L795" s="15"/>
      <c r="M795" s="15"/>
      <c r="P795" s="15"/>
    </row>
    <row r="796">
      <c r="K796" s="14"/>
      <c r="L796" s="15"/>
      <c r="M796" s="15"/>
      <c r="P796" s="15"/>
    </row>
    <row r="797">
      <c r="K797" s="14"/>
      <c r="L797" s="15"/>
      <c r="M797" s="15"/>
      <c r="P797" s="15"/>
    </row>
    <row r="798">
      <c r="K798" s="14"/>
      <c r="L798" s="15"/>
      <c r="M798" s="15"/>
      <c r="P798" s="15"/>
    </row>
    <row r="799">
      <c r="K799" s="14"/>
      <c r="L799" s="15"/>
      <c r="M799" s="15"/>
      <c r="P799" s="15"/>
    </row>
    <row r="800">
      <c r="K800" s="14"/>
      <c r="L800" s="15"/>
      <c r="M800" s="15"/>
      <c r="P800" s="15"/>
    </row>
    <row r="801">
      <c r="K801" s="14"/>
      <c r="L801" s="15"/>
      <c r="M801" s="15"/>
      <c r="P801" s="15"/>
    </row>
    <row r="802">
      <c r="K802" s="14"/>
      <c r="L802" s="15"/>
      <c r="M802" s="15"/>
      <c r="P802" s="15"/>
    </row>
    <row r="803">
      <c r="K803" s="14"/>
      <c r="L803" s="15"/>
      <c r="M803" s="15"/>
      <c r="P803" s="15"/>
    </row>
    <row r="804">
      <c r="K804" s="14"/>
      <c r="L804" s="15"/>
      <c r="M804" s="15"/>
      <c r="P804" s="15"/>
    </row>
    <row r="805">
      <c r="K805" s="14"/>
      <c r="L805" s="15"/>
      <c r="M805" s="15"/>
      <c r="P805" s="15"/>
    </row>
    <row r="806">
      <c r="K806" s="14"/>
      <c r="L806" s="15"/>
      <c r="M806" s="15"/>
      <c r="P806" s="15"/>
    </row>
    <row r="807">
      <c r="K807" s="14"/>
      <c r="L807" s="15"/>
      <c r="M807" s="15"/>
      <c r="P807" s="15"/>
    </row>
    <row r="808">
      <c r="K808" s="14"/>
      <c r="L808" s="15"/>
      <c r="M808" s="15"/>
      <c r="P808" s="15"/>
    </row>
    <row r="809">
      <c r="K809" s="14"/>
      <c r="L809" s="15"/>
      <c r="M809" s="15"/>
      <c r="P809" s="15"/>
    </row>
    <row r="810">
      <c r="K810" s="14"/>
      <c r="L810" s="15"/>
      <c r="M810" s="15"/>
      <c r="P810" s="15"/>
    </row>
    <row r="811">
      <c r="K811" s="14"/>
      <c r="L811" s="15"/>
      <c r="M811" s="15"/>
      <c r="P811" s="15"/>
    </row>
    <row r="812">
      <c r="K812" s="14"/>
      <c r="L812" s="15"/>
      <c r="M812" s="15"/>
      <c r="P812" s="15"/>
    </row>
    <row r="813">
      <c r="K813" s="14"/>
      <c r="L813" s="15"/>
      <c r="M813" s="15"/>
      <c r="P813" s="15"/>
    </row>
    <row r="814">
      <c r="K814" s="14"/>
      <c r="L814" s="15"/>
      <c r="M814" s="15"/>
      <c r="P814" s="15"/>
    </row>
    <row r="815">
      <c r="K815" s="14"/>
      <c r="L815" s="15"/>
      <c r="M815" s="15"/>
      <c r="P815" s="15"/>
    </row>
    <row r="816">
      <c r="K816" s="14"/>
      <c r="L816" s="15"/>
      <c r="M816" s="15"/>
      <c r="P816" s="15"/>
    </row>
    <row r="817">
      <c r="K817" s="14"/>
      <c r="L817" s="15"/>
      <c r="M817" s="15"/>
      <c r="P817" s="15"/>
    </row>
    <row r="818">
      <c r="K818" s="14"/>
      <c r="L818" s="15"/>
      <c r="M818" s="15"/>
      <c r="P818" s="15"/>
    </row>
    <row r="819">
      <c r="K819" s="14"/>
      <c r="L819" s="15"/>
      <c r="M819" s="15"/>
      <c r="P819" s="15"/>
    </row>
    <row r="820">
      <c r="K820" s="14"/>
      <c r="L820" s="15"/>
      <c r="M820" s="15"/>
      <c r="P820" s="15"/>
    </row>
    <row r="821">
      <c r="K821" s="14"/>
      <c r="L821" s="15"/>
      <c r="M821" s="15"/>
      <c r="P821" s="15"/>
    </row>
    <row r="822">
      <c r="K822" s="14"/>
      <c r="L822" s="15"/>
      <c r="M822" s="15"/>
      <c r="P822" s="15"/>
    </row>
    <row r="823">
      <c r="K823" s="14"/>
      <c r="L823" s="15"/>
      <c r="M823" s="15"/>
      <c r="P823" s="15"/>
    </row>
    <row r="824">
      <c r="K824" s="14"/>
      <c r="L824" s="15"/>
      <c r="M824" s="15"/>
      <c r="P824" s="15"/>
    </row>
    <row r="825">
      <c r="K825" s="14"/>
      <c r="L825" s="15"/>
      <c r="M825" s="15"/>
      <c r="P825" s="15"/>
    </row>
    <row r="826">
      <c r="K826" s="14"/>
      <c r="L826" s="15"/>
      <c r="M826" s="15"/>
      <c r="P826" s="15"/>
    </row>
    <row r="827">
      <c r="K827" s="14"/>
      <c r="L827" s="15"/>
      <c r="M827" s="15"/>
      <c r="P827" s="15"/>
    </row>
    <row r="828">
      <c r="K828" s="14"/>
      <c r="L828" s="15"/>
      <c r="M828" s="15"/>
      <c r="P828" s="15"/>
    </row>
    <row r="829">
      <c r="K829" s="14"/>
      <c r="L829" s="15"/>
      <c r="M829" s="15"/>
      <c r="P829" s="15"/>
    </row>
    <row r="830">
      <c r="K830" s="14"/>
      <c r="L830" s="15"/>
      <c r="M830" s="15"/>
      <c r="P830" s="15"/>
    </row>
    <row r="831">
      <c r="K831" s="14"/>
      <c r="L831" s="15"/>
      <c r="M831" s="15"/>
      <c r="P831" s="15"/>
    </row>
    <row r="832">
      <c r="K832" s="14"/>
      <c r="L832" s="15"/>
      <c r="M832" s="15"/>
      <c r="P832" s="15"/>
    </row>
    <row r="833">
      <c r="K833" s="14"/>
      <c r="L833" s="15"/>
      <c r="M833" s="15"/>
      <c r="P833" s="15"/>
    </row>
    <row r="834">
      <c r="K834" s="14"/>
      <c r="L834" s="15"/>
      <c r="M834" s="15"/>
      <c r="P834" s="15"/>
    </row>
    <row r="835">
      <c r="K835" s="14"/>
      <c r="L835" s="15"/>
      <c r="M835" s="15"/>
      <c r="P835" s="15"/>
    </row>
    <row r="836">
      <c r="K836" s="14"/>
      <c r="L836" s="15"/>
      <c r="M836" s="15"/>
      <c r="P836" s="15"/>
    </row>
    <row r="837">
      <c r="K837" s="14"/>
      <c r="L837" s="15"/>
      <c r="M837" s="15"/>
      <c r="P837" s="15"/>
    </row>
    <row r="838">
      <c r="K838" s="14"/>
      <c r="L838" s="15"/>
      <c r="M838" s="15"/>
      <c r="P838" s="15"/>
    </row>
    <row r="839">
      <c r="K839" s="14"/>
      <c r="L839" s="15"/>
      <c r="M839" s="15"/>
      <c r="P839" s="15"/>
    </row>
    <row r="840">
      <c r="K840" s="14"/>
      <c r="L840" s="15"/>
      <c r="M840" s="15"/>
      <c r="P840" s="15"/>
    </row>
    <row r="841">
      <c r="K841" s="14"/>
      <c r="L841" s="15"/>
      <c r="M841" s="15"/>
      <c r="P841" s="15"/>
    </row>
    <row r="842">
      <c r="K842" s="14"/>
      <c r="L842" s="15"/>
      <c r="M842" s="15"/>
      <c r="P842" s="15"/>
    </row>
    <row r="843">
      <c r="K843" s="14"/>
      <c r="L843" s="15"/>
      <c r="M843" s="15"/>
      <c r="P843" s="15"/>
    </row>
    <row r="844">
      <c r="K844" s="14"/>
      <c r="L844" s="15"/>
      <c r="M844" s="15"/>
      <c r="P844" s="15"/>
    </row>
    <row r="845">
      <c r="K845" s="14"/>
      <c r="L845" s="15"/>
      <c r="M845" s="15"/>
      <c r="P845" s="15"/>
    </row>
    <row r="846">
      <c r="K846" s="14"/>
      <c r="L846" s="15"/>
      <c r="M846" s="15"/>
      <c r="P846" s="15"/>
    </row>
    <row r="847">
      <c r="K847" s="14"/>
      <c r="L847" s="15"/>
      <c r="M847" s="15"/>
      <c r="P847" s="15"/>
    </row>
    <row r="848">
      <c r="K848" s="14"/>
      <c r="L848" s="15"/>
      <c r="M848" s="15"/>
      <c r="P848" s="15"/>
    </row>
    <row r="849">
      <c r="K849" s="14"/>
      <c r="L849" s="15"/>
      <c r="M849" s="15"/>
      <c r="P849" s="15"/>
    </row>
    <row r="850">
      <c r="K850" s="14"/>
      <c r="L850" s="15"/>
      <c r="M850" s="15"/>
      <c r="P850" s="15"/>
    </row>
    <row r="851">
      <c r="K851" s="14"/>
      <c r="L851" s="15"/>
      <c r="M851" s="15"/>
      <c r="P851" s="15"/>
    </row>
    <row r="852">
      <c r="K852" s="14"/>
      <c r="L852" s="15"/>
      <c r="M852" s="15"/>
      <c r="P852" s="15"/>
    </row>
    <row r="853">
      <c r="K853" s="14"/>
      <c r="L853" s="15"/>
      <c r="M853" s="15"/>
      <c r="P853" s="15"/>
    </row>
    <row r="854">
      <c r="K854" s="14"/>
      <c r="L854" s="15"/>
      <c r="M854" s="15"/>
      <c r="P854" s="15"/>
    </row>
    <row r="855">
      <c r="K855" s="14"/>
      <c r="L855" s="15"/>
      <c r="M855" s="15"/>
      <c r="P855" s="15"/>
    </row>
    <row r="856">
      <c r="K856" s="14"/>
      <c r="L856" s="15"/>
      <c r="M856" s="15"/>
      <c r="P856" s="15"/>
    </row>
    <row r="857">
      <c r="K857" s="14"/>
      <c r="L857" s="15"/>
      <c r="M857" s="15"/>
      <c r="P857" s="15"/>
    </row>
    <row r="858">
      <c r="K858" s="14"/>
      <c r="L858" s="15"/>
      <c r="M858" s="15"/>
      <c r="P858" s="15"/>
    </row>
    <row r="859">
      <c r="K859" s="14"/>
      <c r="L859" s="15"/>
      <c r="M859" s="15"/>
      <c r="P859" s="15"/>
    </row>
    <row r="860">
      <c r="K860" s="14"/>
      <c r="L860" s="15"/>
      <c r="M860" s="15"/>
      <c r="P860" s="15"/>
    </row>
    <row r="861">
      <c r="K861" s="14"/>
      <c r="L861" s="15"/>
      <c r="M861" s="15"/>
      <c r="P861" s="15"/>
    </row>
    <row r="862">
      <c r="K862" s="14"/>
      <c r="L862" s="15"/>
      <c r="M862" s="15"/>
      <c r="P862" s="15"/>
    </row>
    <row r="863">
      <c r="K863" s="14"/>
      <c r="L863" s="15"/>
      <c r="M863" s="15"/>
      <c r="P863" s="15"/>
    </row>
    <row r="864">
      <c r="K864" s="14"/>
      <c r="L864" s="15"/>
      <c r="M864" s="15"/>
      <c r="P864" s="15"/>
    </row>
    <row r="865">
      <c r="K865" s="14"/>
      <c r="L865" s="15"/>
      <c r="M865" s="15"/>
      <c r="P865" s="15"/>
    </row>
    <row r="866">
      <c r="K866" s="14"/>
      <c r="L866" s="15"/>
      <c r="M866" s="15"/>
      <c r="P866" s="15"/>
    </row>
    <row r="867">
      <c r="K867" s="14"/>
      <c r="L867" s="15"/>
      <c r="M867" s="15"/>
      <c r="P867" s="15"/>
    </row>
    <row r="868">
      <c r="K868" s="14"/>
      <c r="L868" s="15"/>
      <c r="M868" s="15"/>
      <c r="P868" s="15"/>
    </row>
    <row r="869">
      <c r="K869" s="14"/>
      <c r="L869" s="15"/>
      <c r="M869" s="15"/>
      <c r="P869" s="15"/>
    </row>
    <row r="870">
      <c r="K870" s="14"/>
      <c r="L870" s="15"/>
      <c r="M870" s="15"/>
      <c r="P870" s="15"/>
    </row>
    <row r="871">
      <c r="K871" s="14"/>
      <c r="L871" s="15"/>
      <c r="M871" s="15"/>
      <c r="P871" s="15"/>
    </row>
    <row r="872">
      <c r="K872" s="14"/>
      <c r="L872" s="15"/>
      <c r="M872" s="15"/>
      <c r="P872" s="15"/>
    </row>
    <row r="873">
      <c r="K873" s="14"/>
      <c r="L873" s="15"/>
      <c r="M873" s="15"/>
      <c r="P873" s="15"/>
    </row>
    <row r="874">
      <c r="K874" s="14"/>
      <c r="L874" s="15"/>
      <c r="M874" s="15"/>
      <c r="P874" s="15"/>
    </row>
    <row r="875">
      <c r="K875" s="14"/>
      <c r="L875" s="15"/>
      <c r="M875" s="15"/>
      <c r="P875" s="15"/>
    </row>
    <row r="876">
      <c r="K876" s="14"/>
      <c r="L876" s="15"/>
      <c r="M876" s="15"/>
      <c r="P876" s="15"/>
    </row>
    <row r="877">
      <c r="K877" s="14"/>
      <c r="L877" s="15"/>
      <c r="M877" s="15"/>
      <c r="P877" s="15"/>
    </row>
    <row r="878">
      <c r="K878" s="14"/>
      <c r="L878" s="15"/>
      <c r="M878" s="15"/>
      <c r="P878" s="15"/>
    </row>
    <row r="879">
      <c r="K879" s="14"/>
      <c r="L879" s="15"/>
      <c r="M879" s="15"/>
      <c r="P879" s="15"/>
    </row>
    <row r="880">
      <c r="K880" s="14"/>
      <c r="L880" s="15"/>
      <c r="M880" s="15"/>
      <c r="P880" s="15"/>
    </row>
    <row r="881">
      <c r="K881" s="14"/>
      <c r="L881" s="15"/>
      <c r="M881" s="15"/>
      <c r="P881" s="15"/>
    </row>
    <row r="882">
      <c r="K882" s="14"/>
      <c r="L882" s="15"/>
      <c r="M882" s="15"/>
      <c r="P882" s="15"/>
    </row>
    <row r="883">
      <c r="K883" s="14"/>
      <c r="L883" s="15"/>
      <c r="M883" s="15"/>
      <c r="P883" s="15"/>
    </row>
    <row r="884">
      <c r="K884" s="14"/>
      <c r="L884" s="15"/>
      <c r="M884" s="15"/>
      <c r="P884" s="15"/>
    </row>
    <row r="885">
      <c r="K885" s="14"/>
      <c r="L885" s="15"/>
      <c r="M885" s="15"/>
      <c r="P885" s="15"/>
    </row>
    <row r="886">
      <c r="K886" s="14"/>
      <c r="L886" s="15"/>
      <c r="M886" s="15"/>
      <c r="P886" s="15"/>
    </row>
    <row r="887">
      <c r="K887" s="14"/>
      <c r="L887" s="15"/>
      <c r="M887" s="15"/>
      <c r="P887" s="15"/>
    </row>
    <row r="888">
      <c r="K888" s="14"/>
      <c r="L888" s="15"/>
      <c r="M888" s="15"/>
      <c r="P888" s="15"/>
    </row>
    <row r="889">
      <c r="K889" s="14"/>
      <c r="L889" s="15"/>
      <c r="M889" s="15"/>
      <c r="P889" s="15"/>
    </row>
    <row r="890">
      <c r="K890" s="14"/>
      <c r="L890" s="15"/>
      <c r="M890" s="15"/>
      <c r="P890" s="15"/>
    </row>
    <row r="891">
      <c r="K891" s="14"/>
      <c r="L891" s="15"/>
      <c r="M891" s="15"/>
      <c r="P891" s="15"/>
    </row>
    <row r="892">
      <c r="K892" s="14"/>
      <c r="L892" s="15"/>
      <c r="M892" s="15"/>
      <c r="P892" s="15"/>
    </row>
    <row r="893">
      <c r="K893" s="14"/>
      <c r="L893" s="15"/>
      <c r="M893" s="15"/>
      <c r="P893" s="15"/>
    </row>
    <row r="894">
      <c r="K894" s="14"/>
      <c r="L894" s="15"/>
      <c r="M894" s="15"/>
      <c r="P894" s="15"/>
    </row>
    <row r="895">
      <c r="K895" s="14"/>
      <c r="L895" s="15"/>
      <c r="M895" s="15"/>
      <c r="P895" s="15"/>
    </row>
    <row r="896">
      <c r="K896" s="14"/>
      <c r="L896" s="15"/>
      <c r="M896" s="15"/>
      <c r="P896" s="15"/>
    </row>
    <row r="897">
      <c r="K897" s="14"/>
      <c r="L897" s="15"/>
      <c r="M897" s="15"/>
      <c r="P897" s="15"/>
    </row>
    <row r="898">
      <c r="K898" s="14"/>
      <c r="L898" s="15"/>
      <c r="M898" s="15"/>
      <c r="P898" s="15"/>
    </row>
    <row r="899">
      <c r="K899" s="14"/>
      <c r="L899" s="15"/>
      <c r="M899" s="15"/>
      <c r="P899" s="15"/>
    </row>
    <row r="900">
      <c r="K900" s="14"/>
      <c r="L900" s="15"/>
      <c r="M900" s="15"/>
      <c r="P900" s="15"/>
    </row>
    <row r="901">
      <c r="K901" s="14"/>
      <c r="L901" s="15"/>
      <c r="M901" s="15"/>
      <c r="P901" s="15"/>
    </row>
    <row r="902">
      <c r="K902" s="14"/>
      <c r="L902" s="15"/>
      <c r="M902" s="15"/>
      <c r="P902" s="15"/>
    </row>
    <row r="903">
      <c r="K903" s="14"/>
      <c r="L903" s="15"/>
      <c r="M903" s="15"/>
      <c r="P903" s="15"/>
    </row>
    <row r="904">
      <c r="K904" s="14"/>
      <c r="L904" s="15"/>
      <c r="M904" s="15"/>
      <c r="P904" s="15"/>
    </row>
    <row r="905">
      <c r="K905" s="14"/>
      <c r="L905" s="15"/>
      <c r="M905" s="15"/>
      <c r="P905" s="15"/>
    </row>
    <row r="906">
      <c r="K906" s="14"/>
      <c r="L906" s="15"/>
      <c r="M906" s="15"/>
      <c r="P906" s="15"/>
    </row>
    <row r="907">
      <c r="K907" s="14"/>
      <c r="L907" s="15"/>
      <c r="M907" s="15"/>
      <c r="P907" s="15"/>
    </row>
    <row r="908">
      <c r="K908" s="14"/>
      <c r="L908" s="15"/>
      <c r="M908" s="15"/>
      <c r="P908" s="15"/>
    </row>
    <row r="909">
      <c r="K909" s="14"/>
      <c r="L909" s="15"/>
      <c r="M909" s="15"/>
      <c r="P909" s="15"/>
    </row>
    <row r="910">
      <c r="K910" s="14"/>
      <c r="L910" s="15"/>
      <c r="M910" s="15"/>
      <c r="P910" s="15"/>
    </row>
    <row r="911">
      <c r="K911" s="14"/>
      <c r="L911" s="15"/>
      <c r="M911" s="15"/>
      <c r="P911" s="15"/>
    </row>
    <row r="912">
      <c r="K912" s="14"/>
      <c r="L912" s="15"/>
      <c r="M912" s="15"/>
      <c r="P912" s="15"/>
    </row>
    <row r="913">
      <c r="K913" s="14"/>
      <c r="L913" s="15"/>
      <c r="M913" s="15"/>
      <c r="P913" s="15"/>
    </row>
    <row r="914">
      <c r="K914" s="14"/>
      <c r="L914" s="15"/>
      <c r="M914" s="15"/>
      <c r="P914" s="15"/>
    </row>
    <row r="915">
      <c r="K915" s="14"/>
      <c r="L915" s="15"/>
      <c r="M915" s="15"/>
      <c r="P915" s="15"/>
    </row>
    <row r="916">
      <c r="K916" s="14"/>
      <c r="L916" s="15"/>
      <c r="M916" s="15"/>
      <c r="P916" s="15"/>
    </row>
    <row r="917">
      <c r="K917" s="14"/>
      <c r="L917" s="15"/>
      <c r="M917" s="15"/>
      <c r="P917" s="15"/>
    </row>
    <row r="918">
      <c r="K918" s="14"/>
      <c r="L918" s="15"/>
      <c r="M918" s="15"/>
      <c r="P918" s="15"/>
    </row>
    <row r="919">
      <c r="K919" s="14"/>
      <c r="L919" s="15"/>
      <c r="M919" s="15"/>
      <c r="P919" s="15"/>
    </row>
    <row r="920">
      <c r="K920" s="14"/>
      <c r="L920" s="15"/>
      <c r="M920" s="15"/>
      <c r="P920" s="15"/>
    </row>
    <row r="921">
      <c r="K921" s="14"/>
      <c r="L921" s="15"/>
      <c r="M921" s="15"/>
      <c r="P921" s="15"/>
    </row>
    <row r="922">
      <c r="K922" s="14"/>
      <c r="L922" s="15"/>
      <c r="M922" s="15"/>
      <c r="P922" s="15"/>
    </row>
    <row r="923">
      <c r="K923" s="14"/>
      <c r="L923" s="15"/>
      <c r="M923" s="15"/>
      <c r="P923" s="15"/>
    </row>
    <row r="924">
      <c r="K924" s="14"/>
      <c r="L924" s="15"/>
      <c r="M924" s="15"/>
      <c r="P924" s="15"/>
    </row>
    <row r="925">
      <c r="K925" s="14"/>
      <c r="L925" s="15"/>
      <c r="M925" s="15"/>
      <c r="P925" s="15"/>
    </row>
    <row r="926">
      <c r="K926" s="14"/>
      <c r="L926" s="15"/>
      <c r="M926" s="15"/>
      <c r="P926" s="15"/>
    </row>
    <row r="927">
      <c r="K927" s="14"/>
      <c r="L927" s="15"/>
      <c r="M927" s="15"/>
      <c r="P927" s="15"/>
    </row>
    <row r="928">
      <c r="K928" s="14"/>
      <c r="L928" s="15"/>
      <c r="M928" s="15"/>
      <c r="P928" s="15"/>
    </row>
    <row r="929">
      <c r="K929" s="14"/>
      <c r="L929" s="15"/>
      <c r="M929" s="15"/>
      <c r="P929" s="15"/>
    </row>
    <row r="930">
      <c r="K930" s="14"/>
      <c r="L930" s="15"/>
      <c r="M930" s="15"/>
      <c r="P930" s="15"/>
    </row>
    <row r="931">
      <c r="K931" s="14"/>
      <c r="L931" s="15"/>
      <c r="M931" s="15"/>
      <c r="P931" s="15"/>
    </row>
    <row r="932">
      <c r="K932" s="14"/>
      <c r="L932" s="15"/>
      <c r="M932" s="15"/>
      <c r="P932" s="15"/>
    </row>
    <row r="933">
      <c r="K933" s="14"/>
      <c r="L933" s="15"/>
      <c r="M933" s="15"/>
      <c r="P933" s="15"/>
    </row>
    <row r="934">
      <c r="K934" s="14"/>
      <c r="L934" s="15"/>
      <c r="M934" s="15"/>
      <c r="P934" s="15"/>
    </row>
    <row r="935">
      <c r="K935" s="14"/>
      <c r="L935" s="15"/>
      <c r="M935" s="15"/>
      <c r="P935" s="15"/>
    </row>
    <row r="936">
      <c r="K936" s="14"/>
      <c r="L936" s="15"/>
      <c r="M936" s="15"/>
      <c r="P936" s="15"/>
    </row>
    <row r="937">
      <c r="K937" s="14"/>
      <c r="L937" s="15"/>
      <c r="M937" s="15"/>
      <c r="P937" s="15"/>
    </row>
    <row r="938">
      <c r="K938" s="14"/>
      <c r="L938" s="15"/>
      <c r="M938" s="15"/>
      <c r="P938" s="15"/>
    </row>
    <row r="939">
      <c r="K939" s="14"/>
      <c r="L939" s="15"/>
      <c r="M939" s="15"/>
      <c r="P939" s="15"/>
    </row>
    <row r="940">
      <c r="K940" s="14"/>
      <c r="L940" s="15"/>
      <c r="M940" s="15"/>
      <c r="P940" s="15"/>
    </row>
    <row r="941">
      <c r="K941" s="14"/>
      <c r="L941" s="15"/>
      <c r="M941" s="15"/>
      <c r="P941" s="15"/>
    </row>
    <row r="942">
      <c r="K942" s="14"/>
      <c r="L942" s="15"/>
      <c r="M942" s="15"/>
      <c r="P942" s="15"/>
    </row>
    <row r="943">
      <c r="K943" s="14"/>
      <c r="L943" s="15"/>
      <c r="M943" s="15"/>
      <c r="P943" s="15"/>
    </row>
    <row r="944">
      <c r="K944" s="14"/>
      <c r="L944" s="15"/>
      <c r="M944" s="15"/>
      <c r="P944" s="15"/>
    </row>
    <row r="945">
      <c r="K945" s="14"/>
      <c r="L945" s="15"/>
      <c r="M945" s="15"/>
      <c r="P945" s="15"/>
    </row>
    <row r="946">
      <c r="K946" s="14"/>
      <c r="L946" s="15"/>
      <c r="M946" s="15"/>
      <c r="P946" s="15"/>
    </row>
    <row r="947">
      <c r="K947" s="14"/>
      <c r="L947" s="15"/>
      <c r="M947" s="15"/>
      <c r="P947" s="15"/>
    </row>
    <row r="948">
      <c r="K948" s="14"/>
      <c r="L948" s="15"/>
      <c r="M948" s="15"/>
      <c r="P948" s="15"/>
    </row>
    <row r="949">
      <c r="K949" s="14"/>
      <c r="L949" s="15"/>
      <c r="M949" s="15"/>
      <c r="P949" s="15"/>
    </row>
    <row r="950">
      <c r="K950" s="14"/>
      <c r="L950" s="15"/>
      <c r="M950" s="15"/>
      <c r="P950" s="15"/>
    </row>
    <row r="951">
      <c r="K951" s="14"/>
      <c r="L951" s="15"/>
      <c r="M951" s="15"/>
      <c r="P951" s="15"/>
    </row>
    <row r="952">
      <c r="K952" s="14"/>
      <c r="L952" s="15"/>
      <c r="M952" s="15"/>
      <c r="P952" s="15"/>
    </row>
    <row r="953">
      <c r="K953" s="14"/>
      <c r="L953" s="15"/>
      <c r="M953" s="15"/>
      <c r="P953" s="15"/>
    </row>
    <row r="954">
      <c r="K954" s="14"/>
      <c r="L954" s="15"/>
      <c r="M954" s="15"/>
      <c r="P954" s="15"/>
    </row>
    <row r="955">
      <c r="K955" s="14"/>
      <c r="L955" s="15"/>
      <c r="M955" s="15"/>
      <c r="P955" s="15"/>
    </row>
    <row r="956">
      <c r="K956" s="14"/>
      <c r="L956" s="15"/>
      <c r="M956" s="15"/>
      <c r="P956" s="15"/>
    </row>
    <row r="957">
      <c r="K957" s="14"/>
      <c r="L957" s="15"/>
      <c r="M957" s="15"/>
      <c r="P957" s="15"/>
    </row>
    <row r="958">
      <c r="K958" s="14"/>
      <c r="L958" s="15"/>
      <c r="M958" s="15"/>
      <c r="P958" s="15"/>
    </row>
    <row r="959">
      <c r="K959" s="14"/>
      <c r="L959" s="15"/>
      <c r="M959" s="15"/>
      <c r="P959" s="15"/>
    </row>
    <row r="960">
      <c r="K960" s="14"/>
      <c r="L960" s="15"/>
      <c r="M960" s="15"/>
      <c r="P960" s="15"/>
    </row>
    <row r="961">
      <c r="K961" s="14"/>
      <c r="L961" s="15"/>
      <c r="M961" s="15"/>
      <c r="P961" s="15"/>
    </row>
    <row r="962">
      <c r="K962" s="14"/>
      <c r="L962" s="15"/>
      <c r="M962" s="15"/>
      <c r="P962" s="15"/>
    </row>
    <row r="963">
      <c r="K963" s="14"/>
      <c r="L963" s="15"/>
      <c r="M963" s="15"/>
      <c r="P963" s="15"/>
    </row>
    <row r="964">
      <c r="K964" s="14"/>
      <c r="L964" s="15"/>
      <c r="M964" s="15"/>
      <c r="P964" s="15"/>
    </row>
    <row r="965">
      <c r="K965" s="14"/>
      <c r="L965" s="15"/>
      <c r="M965" s="15"/>
      <c r="P965" s="15"/>
    </row>
    <row r="966">
      <c r="K966" s="14"/>
      <c r="L966" s="15"/>
      <c r="M966" s="15"/>
      <c r="P966" s="15"/>
    </row>
    <row r="967">
      <c r="K967" s="14"/>
      <c r="L967" s="15"/>
      <c r="M967" s="15"/>
      <c r="P967" s="15"/>
    </row>
    <row r="968">
      <c r="K968" s="14"/>
      <c r="L968" s="15"/>
      <c r="M968" s="15"/>
      <c r="P968" s="15"/>
    </row>
    <row r="969">
      <c r="K969" s="14"/>
      <c r="L969" s="15"/>
      <c r="M969" s="15"/>
      <c r="P969" s="15"/>
    </row>
    <row r="970">
      <c r="K970" s="14"/>
      <c r="L970" s="15"/>
      <c r="M970" s="15"/>
      <c r="P970" s="15"/>
    </row>
    <row r="971">
      <c r="K971" s="14"/>
      <c r="L971" s="15"/>
      <c r="M971" s="15"/>
      <c r="P971" s="15"/>
    </row>
    <row r="972">
      <c r="K972" s="14"/>
      <c r="L972" s="15"/>
      <c r="M972" s="15"/>
      <c r="P972" s="15"/>
    </row>
    <row r="973">
      <c r="K973" s="14"/>
      <c r="L973" s="15"/>
      <c r="M973" s="15"/>
      <c r="P973" s="15"/>
    </row>
    <row r="974">
      <c r="K974" s="14"/>
      <c r="L974" s="15"/>
      <c r="M974" s="15"/>
      <c r="P974" s="15"/>
    </row>
    <row r="975">
      <c r="K975" s="14"/>
      <c r="L975" s="15"/>
      <c r="M975" s="15"/>
      <c r="P975" s="15"/>
    </row>
    <row r="976">
      <c r="K976" s="14"/>
      <c r="L976" s="15"/>
      <c r="M976" s="15"/>
      <c r="P976" s="15"/>
    </row>
    <row r="977">
      <c r="K977" s="14"/>
      <c r="L977" s="15"/>
      <c r="M977" s="15"/>
      <c r="P977" s="15"/>
    </row>
    <row r="978">
      <c r="K978" s="14"/>
      <c r="L978" s="15"/>
      <c r="M978" s="15"/>
      <c r="P978" s="15"/>
    </row>
    <row r="979">
      <c r="K979" s="14"/>
      <c r="L979" s="15"/>
      <c r="M979" s="15"/>
      <c r="P979" s="15"/>
    </row>
    <row r="980">
      <c r="K980" s="14"/>
      <c r="L980" s="15"/>
      <c r="M980" s="15"/>
      <c r="P980" s="15"/>
    </row>
    <row r="981">
      <c r="K981" s="14"/>
      <c r="L981" s="15"/>
      <c r="M981" s="15"/>
      <c r="P981" s="15"/>
    </row>
    <row r="982">
      <c r="K982" s="14"/>
      <c r="L982" s="15"/>
      <c r="M982" s="15"/>
      <c r="P982" s="15"/>
    </row>
    <row r="983">
      <c r="K983" s="14"/>
      <c r="L983" s="15"/>
      <c r="M983" s="15"/>
      <c r="P983" s="15"/>
    </row>
    <row r="984">
      <c r="K984" s="14"/>
      <c r="L984" s="15"/>
      <c r="M984" s="15"/>
      <c r="P984" s="15"/>
    </row>
    <row r="985">
      <c r="K985" s="14"/>
      <c r="L985" s="15"/>
      <c r="M985" s="15"/>
      <c r="P985" s="15"/>
    </row>
    <row r="986">
      <c r="K986" s="14"/>
      <c r="L986" s="15"/>
      <c r="M986" s="15"/>
      <c r="P986" s="15"/>
    </row>
    <row r="987">
      <c r="K987" s="14"/>
      <c r="L987" s="15"/>
      <c r="M987" s="15"/>
      <c r="P987" s="15"/>
    </row>
    <row r="988">
      <c r="K988" s="14"/>
      <c r="L988" s="15"/>
      <c r="M988" s="15"/>
      <c r="P988" s="15"/>
    </row>
    <row r="989">
      <c r="K989" s="14"/>
      <c r="L989" s="15"/>
      <c r="M989" s="15"/>
      <c r="P989" s="15"/>
    </row>
    <row r="990">
      <c r="K990" s="14"/>
      <c r="L990" s="15"/>
      <c r="M990" s="15"/>
      <c r="P990" s="15"/>
    </row>
    <row r="991">
      <c r="K991" s="14"/>
      <c r="L991" s="15"/>
      <c r="M991" s="15"/>
      <c r="P991" s="15"/>
    </row>
    <row r="992">
      <c r="K992" s="14"/>
      <c r="L992" s="15"/>
      <c r="M992" s="15"/>
      <c r="P992" s="15"/>
    </row>
    <row r="993">
      <c r="K993" s="14"/>
      <c r="L993" s="15"/>
      <c r="M993" s="15"/>
      <c r="P993" s="15"/>
    </row>
    <row r="994">
      <c r="K994" s="14"/>
      <c r="L994" s="15"/>
      <c r="M994" s="15"/>
      <c r="P994" s="15"/>
    </row>
    <row r="995">
      <c r="K995" s="14"/>
      <c r="L995" s="15"/>
      <c r="M995" s="15"/>
      <c r="P995" s="15"/>
    </row>
    <row r="996">
      <c r="K996" s="14"/>
      <c r="L996" s="15"/>
      <c r="M996" s="15"/>
      <c r="P996" s="15"/>
    </row>
    <row r="997">
      <c r="K997" s="14"/>
      <c r="L997" s="15"/>
      <c r="M997" s="15"/>
      <c r="P997" s="15"/>
    </row>
    <row r="998">
      <c r="K998" s="14"/>
      <c r="L998" s="15"/>
      <c r="M998" s="15"/>
      <c r="P998" s="15"/>
    </row>
    <row r="999">
      <c r="K999" s="14"/>
      <c r="L999" s="15"/>
      <c r="M999" s="15"/>
      <c r="P999" s="15"/>
    </row>
    <row r="1000">
      <c r="K1000" s="14"/>
      <c r="L1000" s="15"/>
      <c r="M1000" s="15"/>
      <c r="P1000" s="15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27</v>
      </c>
    </row>
    <row r="2">
      <c r="A2" s="9" t="s">
        <v>28</v>
      </c>
    </row>
    <row r="3">
      <c r="A3" s="9" t="s">
        <v>29</v>
      </c>
    </row>
    <row r="4">
      <c r="A4" s="9" t="s">
        <v>30</v>
      </c>
    </row>
    <row r="5">
      <c r="A5" s="9" t="s">
        <v>31</v>
      </c>
    </row>
    <row r="6">
      <c r="A6" s="9" t="s">
        <v>32</v>
      </c>
    </row>
    <row r="7">
      <c r="A7" s="9" t="s">
        <v>33</v>
      </c>
    </row>
    <row r="8">
      <c r="A8" s="9" t="s">
        <v>34</v>
      </c>
    </row>
    <row r="9">
      <c r="A9" s="9" t="s">
        <v>35</v>
      </c>
    </row>
    <row r="10">
      <c r="A10" s="9" t="s">
        <v>36</v>
      </c>
    </row>
    <row r="11">
      <c r="A11" s="9" t="s">
        <v>37</v>
      </c>
    </row>
    <row r="12">
      <c r="A12" s="9" t="s">
        <v>38</v>
      </c>
    </row>
  </sheetData>
  <drawing r:id="rId1"/>
</worksheet>
</file>