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package.digital-signature-origin" Extension="sigs"/>
  <Default ContentType="application/vnd.openxmlformats-officedocument.vmlDrawing" Extension="vml"/>
  <Default ContentType="application/xml" Extension="xml"/>
  <Override ContentType="application/vnd.openxmlformats-package.digital-signature-xmlsignature+xml" PartName="/_xmlsignatures/sig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8_{38EEE793-A63E-4C62-978B-A784F4404A2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mbossing Format" sheetId="3" r:id="rId1"/>
    <sheet name="Track 1" sheetId="5" r:id="rId2"/>
    <sheet name="Track 2" sheetId="6" r:id="rId3"/>
    <sheet name="이전 포맷 비교표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E6" i="6" s="1"/>
  <c r="J4" i="6"/>
  <c r="E5" i="5"/>
  <c r="E6" i="5" s="1"/>
  <c r="J4" i="5"/>
  <c r="J6" i="6" l="1"/>
  <c r="E7" i="6"/>
  <c r="J5" i="6"/>
  <c r="E7" i="5"/>
  <c r="J6" i="5"/>
  <c r="J5" i="5"/>
  <c r="K36" i="3"/>
  <c r="E8" i="6" l="1"/>
  <c r="J7" i="6"/>
  <c r="E8" i="5"/>
  <c r="J7" i="5"/>
  <c r="E9" i="6" l="1"/>
  <c r="J8" i="6"/>
  <c r="J8" i="5"/>
  <c r="E9" i="5"/>
  <c r="E10" i="6" l="1"/>
  <c r="J9" i="6"/>
  <c r="E10" i="5"/>
  <c r="J9" i="5"/>
  <c r="J10" i="6" l="1"/>
  <c r="E11" i="6"/>
  <c r="E11" i="5"/>
  <c r="J10" i="5"/>
  <c r="E12" i="6" l="1"/>
  <c r="J11" i="6"/>
  <c r="E12" i="5"/>
  <c r="J11" i="5"/>
  <c r="E13" i="6" l="1"/>
  <c r="J13" i="6" s="1"/>
  <c r="J12" i="6"/>
  <c r="J12" i="5"/>
  <c r="E13" i="5"/>
  <c r="E14" i="5" l="1"/>
  <c r="J13" i="5"/>
  <c r="E15" i="5" l="1"/>
  <c r="J14" i="5"/>
  <c r="E16" i="5" l="1"/>
  <c r="J15" i="5"/>
  <c r="E17" i="5" l="1"/>
  <c r="J16" i="5"/>
  <c r="E18" i="5" l="1"/>
  <c r="J17" i="5"/>
  <c r="E19" i="5" l="1"/>
  <c r="J18" i="5"/>
  <c r="E20" i="5" l="1"/>
  <c r="J20" i="5" s="1"/>
  <c r="J19" i="5"/>
</calcChain>
</file>

<file path=xl/sharedStrings.xml><?xml version="1.0" encoding="utf-8"?>
<sst xmlns="http://schemas.openxmlformats.org/spreadsheetml/2006/main" count="342" uniqueCount="222">
  <si>
    <t>Derivery Tracking number</t>
  </si>
  <si>
    <t>Customer Name</t>
  </si>
  <si>
    <t>Customer Phone Number</t>
  </si>
  <si>
    <t>Open Date</t>
  </si>
  <si>
    <t>Card Type Name</t>
  </si>
  <si>
    <t>Card Expiry Date</t>
  </si>
  <si>
    <t>Field Name</t>
  </si>
  <si>
    <t>Digit</t>
  </si>
  <si>
    <t xml:space="preserve">PAN </t>
  </si>
  <si>
    <t>Effective Date</t>
  </si>
  <si>
    <t>Expiry Date</t>
  </si>
  <si>
    <t>CardHoder Name</t>
  </si>
  <si>
    <t>Company Name</t>
  </si>
  <si>
    <t>CVV2</t>
  </si>
  <si>
    <t>MagTrack1</t>
  </si>
  <si>
    <t>MagTrack2</t>
  </si>
  <si>
    <t>iCVV</t>
  </si>
  <si>
    <t>PAN Sequence Number</t>
  </si>
  <si>
    <t>Record Number</t>
  </si>
  <si>
    <t>Other…</t>
  </si>
  <si>
    <t>Description</t>
  </si>
  <si>
    <t>Example</t>
  </si>
  <si>
    <t>var</t>
  </si>
  <si>
    <t>Card Number (PAN)</t>
  </si>
  <si>
    <t>MM/YY</t>
  </si>
  <si>
    <t>DD/MM/YYYY</t>
  </si>
  <si>
    <t>|</t>
  </si>
  <si>
    <t>Separate field</t>
  </si>
  <si>
    <t>Using to separate fields</t>
  </si>
  <si>
    <t>Branch code</t>
  </si>
  <si>
    <t>Gender</t>
  </si>
  <si>
    <t>MR.</t>
  </si>
  <si>
    <t>var &lt; = 79</t>
  </si>
  <si>
    <t>var &lt;= 40</t>
  </si>
  <si>
    <t>BIN</t>
  </si>
  <si>
    <t>chip CVV value which will replace CVV value in track 2 equivalent data</t>
  </si>
  <si>
    <t>it’s seqence of record in each batch file (card volume in each file)</t>
  </si>
  <si>
    <t>Mask of card number that was printed on card welcome letter</t>
  </si>
  <si>
    <t>Card interface</t>
  </si>
  <si>
    <t>Using to name files which will be sent every day
- FT: file tye (EMB / PML)
- Schema: VC: Visa Card; VP -&gt; Visa PIN
- C: class (Classic, Gold, Platimu)
- Card interface: CT, CL, DI, MS</t>
  </si>
  <si>
    <t>defines contact or contactless or dual interface or magstripe usage</t>
  </si>
  <si>
    <t>4 digets Card Number of Back Side</t>
  </si>
  <si>
    <t>VCCS CARD TEST1</t>
  </si>
  <si>
    <t>0260</t>
    <phoneticPr fontId="2" type="noConversion"/>
  </si>
  <si>
    <t>서비스코드:220</t>
    <phoneticPr fontId="2" type="noConversion"/>
  </si>
  <si>
    <t>필드별로 매핑해서…</t>
    <phoneticPr fontId="2" type="noConversion"/>
  </si>
  <si>
    <t>: 601</t>
    <phoneticPr fontId="2" type="noConversion"/>
  </si>
  <si>
    <t>지점코드 + '-' + Record Number(14자리로)</t>
    <phoneticPr fontId="2" type="noConversion"/>
  </si>
  <si>
    <t>성별</t>
    <phoneticPr fontId="2" type="noConversion"/>
  </si>
  <si>
    <t>고객명(영문자 최대 26자)</t>
    <phoneticPr fontId="2" type="noConversion"/>
  </si>
  <si>
    <t>고객 전화 번호</t>
    <phoneticPr fontId="2" type="noConversion"/>
  </si>
  <si>
    <t>개설 일자</t>
    <phoneticPr fontId="2" type="noConversion"/>
  </si>
  <si>
    <t>카드번호(가운데 8자리 MASK)</t>
    <phoneticPr fontId="2" type="noConversion"/>
  </si>
  <si>
    <t>유효기간</t>
    <phoneticPr fontId="2" type="noConversion"/>
  </si>
  <si>
    <t>지점코드</t>
    <phoneticPr fontId="2" type="noConversion"/>
  </si>
  <si>
    <t>DI 고정</t>
    <phoneticPr fontId="2" type="noConversion"/>
  </si>
  <si>
    <t>iCVV</t>
    <phoneticPr fontId="2" type="noConversion"/>
  </si>
  <si>
    <t>CVV2</t>
    <phoneticPr fontId="2" type="noConversion"/>
  </si>
  <si>
    <t>파일 생성 일자</t>
    <phoneticPr fontId="2" type="noConversion"/>
  </si>
  <si>
    <t>카드일련번호(최초 카드부터 재발급시마다 증가)</t>
    <phoneticPr fontId="2" type="noConversion"/>
  </si>
  <si>
    <t>카드번호</t>
    <phoneticPr fontId="2" type="noConversion"/>
  </si>
  <si>
    <t>BIN(카드번호 앞 6자리)</t>
    <phoneticPr fontId="2" type="noConversion"/>
  </si>
  <si>
    <t>Record 일련번호</t>
    <phoneticPr fontId="2" type="noConversion"/>
  </si>
  <si>
    <t>법인용 NAPAS Debit 카드가 있다면 Set</t>
    <phoneticPr fontId="2" type="noConversion"/>
  </si>
  <si>
    <t>카드 뒷번호 4자리 + " " + CVV2</t>
    <phoneticPr fontId="2" type="noConversion"/>
  </si>
  <si>
    <t>000001|</t>
  </si>
  <si>
    <t>VCCS CLASSIC TEST1        |</t>
  </si>
  <si>
    <t>COMPANY                   |</t>
  </si>
  <si>
    <t>#END#</t>
  </si>
  <si>
    <t>Napas Debit         |</t>
    <phoneticPr fontId="2" type="noConversion"/>
  </si>
  <si>
    <t>Named file</t>
    <phoneticPr fontId="2" type="noConversion"/>
  </si>
  <si>
    <t>970456|</t>
    <phoneticPr fontId="2" type="noConversion"/>
  </si>
  <si>
    <t>VCCS CARD TEST1</t>
    <phoneticPr fontId="2" type="noConversion"/>
  </si>
  <si>
    <t>DI|</t>
    <phoneticPr fontId="2" type="noConversion"/>
  </si>
  <si>
    <t>01|</t>
    <phoneticPr fontId="2" type="noConversion"/>
  </si>
  <si>
    <t>MR.  |</t>
    <phoneticPr fontId="2" type="noConversion"/>
  </si>
  <si>
    <t>End of Record</t>
    <phoneticPr fontId="2" type="noConversion"/>
  </si>
  <si>
    <t>VCCS CARD TEST1           |</t>
    <phoneticPr fontId="2" type="noConversion"/>
  </si>
  <si>
    <t>;9704990000000264=260960100000CVV00000?</t>
    <phoneticPr fontId="2" type="noConversion"/>
  </si>
  <si>
    <t>No.</t>
  </si>
  <si>
    <t>Format</t>
  </si>
  <si>
    <t>Length</t>
  </si>
  <si>
    <t>Mandatory</t>
  </si>
  <si>
    <t>Remarks</t>
    <phoneticPr fontId="4" type="noConversion"/>
  </si>
  <si>
    <t>%B0900870000000130^                          ^    601000000000000000CVV000000?</t>
  </si>
  <si>
    <t>“%”</t>
  </si>
  <si>
    <t>+</t>
  </si>
  <si>
    <t>Start sentinel</t>
  </si>
  <si>
    <t>%</t>
    <phoneticPr fontId="4" type="noConversion"/>
  </si>
  <si>
    <t>“B” or “b”</t>
  </si>
  <si>
    <t>Format code</t>
  </si>
  <si>
    <t>B</t>
    <phoneticPr fontId="4" type="noConversion"/>
  </si>
  <si>
    <t>N</t>
  </si>
  <si>
    <t>PAN</t>
  </si>
  <si>
    <t>1234123412341234</t>
    <phoneticPr fontId="4" type="noConversion"/>
  </si>
  <si>
    <t>“^”</t>
  </si>
  <si>
    <t>Separator</t>
  </si>
  <si>
    <t>^</t>
    <phoneticPr fontId="4" type="noConversion"/>
  </si>
  <si>
    <t>A</t>
  </si>
  <si>
    <t>Cardholder name</t>
  </si>
  <si>
    <r>
      <t>카드</t>
    </r>
    <r>
      <rPr>
        <sz val="9"/>
        <color theme="1"/>
        <rFont val="돋움"/>
        <family val="2"/>
        <charset val="129"/>
      </rPr>
      <t xml:space="preserve"> 소지자명, 26자 이하이면 공백(Space)로 채움</t>
    </r>
    <phoneticPr fontId="4" type="noConversion"/>
  </si>
  <si>
    <t>YYMM</t>
  </si>
  <si>
    <t>Card expiration date, need to be YYMM to follow international standard</t>
  </si>
  <si>
    <t>YYMM</t>
    <phoneticPr fontId="4" type="noConversion"/>
  </si>
  <si>
    <t>Service code</t>
  </si>
  <si>
    <t>601</t>
    <phoneticPr fontId="4" type="noConversion"/>
  </si>
  <si>
    <t>-</t>
  </si>
  <si>
    <t>PIN verification key index (PVKI)</t>
  </si>
  <si>
    <t>0</t>
    <phoneticPr fontId="4" type="noConversion"/>
  </si>
  <si>
    <t>PIN verification value (PVV)</t>
  </si>
  <si>
    <t>0000</t>
    <phoneticPr fontId="4" type="noConversion"/>
  </si>
  <si>
    <t>AN</t>
  </si>
  <si>
    <t>Discretionary data</t>
  </si>
  <si>
    <t>00000000</t>
    <phoneticPr fontId="4" type="noConversion"/>
  </si>
  <si>
    <t>“00”</t>
  </si>
  <si>
    <t>VISA reserved zero fill</t>
  </si>
  <si>
    <t>00</t>
    <phoneticPr fontId="4" type="noConversion"/>
  </si>
  <si>
    <t>Card verification value (CVV)</t>
  </si>
  <si>
    <r>
      <t>CVV
- INFO-API</t>
    </r>
    <r>
      <rPr>
        <sz val="9"/>
        <color theme="1"/>
        <rFont val="맑은 고딕"/>
        <family val="3"/>
        <charset val="129"/>
      </rPr>
      <t>에서</t>
    </r>
    <r>
      <rPr>
        <sz val="9"/>
        <color theme="1"/>
        <rFont val="돋움"/>
        <family val="2"/>
        <charset val="129"/>
      </rPr>
      <t xml:space="preserve"> CVV를 해당 값으로 변경</t>
    </r>
    <phoneticPr fontId="4" type="noConversion"/>
  </si>
  <si>
    <t>Authorization control indicator (ACI)</t>
  </si>
  <si>
    <t>“000”</t>
  </si>
  <si>
    <t>000</t>
    <phoneticPr fontId="4" type="noConversion"/>
  </si>
  <si>
    <t>“?”</t>
  </si>
  <si>
    <t>End sentinel</t>
  </si>
  <si>
    <t>?</t>
    <phoneticPr fontId="4" type="noConversion"/>
  </si>
  <si>
    <t>;0900870000000130=    60100000CVV00000?</t>
  </si>
  <si>
    <t>“;”</t>
  </si>
  <si>
    <t>;</t>
    <phoneticPr fontId="4" type="noConversion"/>
  </si>
  <si>
    <t>“=”</t>
  </si>
  <si>
    <t>=</t>
    <phoneticPr fontId="4" type="noConversion"/>
  </si>
  <si>
    <t>Card verification value (CVV), This is required by VISA/MasterCard to be present in the discretionary part</t>
  </si>
  <si>
    <t>00000</t>
    <phoneticPr fontId="4" type="noConversion"/>
  </si>
  <si>
    <t>파일명</t>
    <phoneticPr fontId="2" type="noConversion"/>
  </si>
  <si>
    <t>복수 지점용</t>
    <phoneticPr fontId="4" type="noConversion"/>
  </si>
  <si>
    <t>기존 법인용</t>
    <phoneticPr fontId="4" type="noConversion"/>
  </si>
  <si>
    <t>발급 데이터</t>
    <phoneticPr fontId="4" type="noConversion"/>
  </si>
  <si>
    <t>Card sequence number in generation pool (1-based)</t>
  </si>
  <si>
    <t>PAN (card number)</t>
  </si>
  <si>
    <t>Card expiration date, format "MM/YY"</t>
  </si>
  <si>
    <t>Cardholder embossed name</t>
  </si>
  <si>
    <t>Company name</t>
  </si>
  <si>
    <t>PAN last 4 digits</t>
  </si>
  <si>
    <t>CVV2/CVC2</t>
  </si>
  <si>
    <t>Track1 data</t>
  </si>
  <si>
    <t>Track2 data</t>
  </si>
  <si>
    <t>iCVV / Chip CVC</t>
  </si>
  <si>
    <t>PSN (membership number)</t>
  </si>
  <si>
    <t>Loyalty ID</t>
  </si>
  <si>
    <t>Member since for Loyalty Program ( 6 spaces)</t>
  </si>
  <si>
    <t>Card Mailer Layout</t>
    <phoneticPr fontId="2" type="noConversion"/>
  </si>
  <si>
    <t>Card Emboss Layout</t>
    <phoneticPr fontId="2" type="noConversion"/>
  </si>
  <si>
    <t>카드 데이터 파일 Layout</t>
    <phoneticPr fontId="2" type="noConversion"/>
  </si>
  <si>
    <t>구분자</t>
    <phoneticPr fontId="2" type="noConversion"/>
  </si>
  <si>
    <t>9704 5600 0000 0260</t>
    <phoneticPr fontId="2" type="noConversion"/>
  </si>
  <si>
    <t>9704 5600 0000 0260|</t>
    <phoneticPr fontId="2" type="noConversion"/>
  </si>
  <si>
    <t>09/21</t>
    <phoneticPr fontId="2" type="noConversion"/>
  </si>
  <si>
    <t>09/26</t>
    <phoneticPr fontId="2" type="noConversion"/>
  </si>
  <si>
    <t>09/21|</t>
    <phoneticPr fontId="2" type="noConversion"/>
  </si>
  <si>
    <t>09/26|</t>
    <phoneticPr fontId="2" type="noConversion"/>
  </si>
  <si>
    <t>회사명</t>
    <phoneticPr fontId="2" type="noConversion"/>
  </si>
  <si>
    <t>카드번호 마지막 4자리</t>
    <phoneticPr fontId="2" type="noConversion"/>
  </si>
  <si>
    <t>;9704560000000260=260960100000CVV00000?|</t>
    <phoneticPr fontId="2" type="noConversion"/>
  </si>
  <si>
    <t>CVV|</t>
    <phoneticPr fontId="2" type="noConversion"/>
  </si>
  <si>
    <t>카드 종류</t>
    <phoneticPr fontId="2" type="noConversion"/>
  </si>
  <si>
    <t>신청 일자</t>
    <phoneticPr fontId="2" type="noConversion"/>
  </si>
  <si>
    <t>16/09/2021|</t>
    <phoneticPr fontId="2" type="noConversion"/>
  </si>
  <si>
    <t>0869515539</t>
    <phoneticPr fontId="2" type="noConversion"/>
  </si>
  <si>
    <t>0869515539        |</t>
    <phoneticPr fontId="2" type="noConversion"/>
  </si>
  <si>
    <t>성별(MR, Miss, Mrs 등등)</t>
    <phoneticPr fontId="2" type="noConversion"/>
  </si>
  <si>
    <t>#END#</t>
    <phoneticPr fontId="2" type="noConversion"/>
  </si>
  <si>
    <t>#END#
고정</t>
    <phoneticPr fontId="2" type="noConversion"/>
  </si>
  <si>
    <t>01
고정</t>
    <phoneticPr fontId="2" type="noConversion"/>
  </si>
  <si>
    <t>DI
고정</t>
    <phoneticPr fontId="2" type="noConversion"/>
  </si>
  <si>
    <t>the number to trace current status for delivery sevices</t>
    <phoneticPr fontId="2" type="noConversion"/>
  </si>
  <si>
    <t>9704-5600-0001
BIN 번호 + Record No</t>
    <phoneticPr fontId="2" type="noConversion"/>
  </si>
  <si>
    <t>000001
길이 조정(8 -&gt; 6)</t>
    <phoneticPr fontId="2" type="noConversion"/>
  </si>
  <si>
    <t>9704-5600-0001|</t>
    <phoneticPr fontId="2" type="noConversion"/>
  </si>
  <si>
    <t>신규 필드</t>
    <phoneticPr fontId="2" type="noConversion"/>
  </si>
  <si>
    <t>길이 조정 필드</t>
    <phoneticPr fontId="2" type="noConversion"/>
  </si>
  <si>
    <t>위치 변경 필드</t>
    <phoneticPr fontId="2" type="noConversion"/>
  </si>
  <si>
    <t>구분</t>
    <phoneticPr fontId="2" type="noConversion"/>
  </si>
  <si>
    <t>파일 명
규칙</t>
    <phoneticPr fontId="2" type="noConversion"/>
  </si>
  <si>
    <t>NAPAS DEBIT
고정</t>
    <phoneticPr fontId="2" type="noConversion"/>
  </si>
  <si>
    <t xml:space="preserve">printed name on envelop for delivery purpose
Card </t>
    <phoneticPr fontId="2" type="noConversion"/>
  </si>
  <si>
    <t>지점코드(Hanoi: 1032, Hcmc: 0087)</t>
    <phoneticPr fontId="2" type="noConversion"/>
  </si>
  <si>
    <t>1032</t>
    <phoneticPr fontId="2" type="noConversion"/>
  </si>
  <si>
    <t>1032  |</t>
    <phoneticPr fontId="2" type="noConversion"/>
  </si>
  <si>
    <t>Card No + 'Expire Date' + '000' @ CVK
"CVV"로 고정, INFO-API에서 수정</t>
    <phoneticPr fontId="2" type="noConversion"/>
  </si>
  <si>
    <t>Card No' + 'Expire Date' + '999' @ CVK
"CVV"로 고정, INFO-API에서 수정</t>
    <phoneticPr fontId="2" type="noConversion"/>
  </si>
  <si>
    <t>9704 **** **** 0260
중간 8자는 *로 표시</t>
    <phoneticPr fontId="2" type="noConversion"/>
  </si>
  <si>
    <t>9704 **** **** 0260    |</t>
    <phoneticPr fontId="2" type="noConversion"/>
  </si>
  <si>
    <t>970456
지점별 배송, 카드 뒷면 정보 구분용</t>
    <phoneticPr fontId="2" type="noConversion"/>
  </si>
  <si>
    <t>BIN Number
하노이 지점, 호치민 지점의 BIN 번호가 다름
카드번호 앞 6자리</t>
    <phoneticPr fontId="2" type="noConversion"/>
  </si>
  <si>
    <t>EMBVCCDI_YYMMDD_HHMMSS
"EMBVCCDI_"는 고정
YYMMDD_HHMMSS만 변경</t>
    <phoneticPr fontId="2" type="noConversion"/>
  </si>
  <si>
    <t>%B9704560000000260^VCCS CARD/TEST1           ^2609601000000000000000CVV000000?|</t>
    <phoneticPr fontId="2" type="noConversion"/>
  </si>
  <si>
    <t>%B9704560000000260^VCCS CARD/TEST1           ^2609601000000000000000CVV000000?</t>
    <phoneticPr fontId="2" type="noConversion"/>
  </si>
  <si>
    <t>고객 이름과 성을 "/"로 구분</t>
    <phoneticPr fontId="2" type="noConversion"/>
  </si>
  <si>
    <t>카드 번호
4자리 마다 공백(Space) 삽입</t>
    <phoneticPr fontId="2" type="noConversion"/>
  </si>
  <si>
    <t>카드 일련번호 '01' 고정</t>
    <phoneticPr fontId="2" type="noConversion"/>
  </si>
  <si>
    <t>봉투 출력용(추가 된 부분)</t>
    <phoneticPr fontId="4" type="noConversion"/>
  </si>
  <si>
    <t>BIN 번호: 지점마다 카드 실물이 달라.. 카드제작사에서 Bin 번호로 파일 분리</t>
    <phoneticPr fontId="2" type="noConversion"/>
  </si>
  <si>
    <t>카드번호는 4자리마다 공백 한자리 삽입(카드 전면부 카드번호 프린팅시 요건이라고 함)</t>
    <phoneticPr fontId="2" type="noConversion"/>
  </si>
  <si>
    <t xml:space="preserve">PSN 위치 이동 </t>
    <phoneticPr fontId="2" type="noConversion"/>
  </si>
  <si>
    <t>DI 고정(Dual Interface의 약자임)</t>
    <phoneticPr fontId="2" type="noConversion"/>
  </si>
  <si>
    <t>삭제</t>
    <phoneticPr fontId="2" type="noConversion"/>
  </si>
  <si>
    <t>위치이동</t>
    <phoneticPr fontId="2" type="noConversion"/>
  </si>
  <si>
    <t>Mr. Miss, Mrs. 등 봉투 겉면에 프린트 할 내용</t>
    <phoneticPr fontId="2" type="noConversion"/>
  </si>
  <si>
    <t>고객 휴대폰 번호(연락처)</t>
    <phoneticPr fontId="2" type="noConversion"/>
  </si>
  <si>
    <t>신청일 DD/MM/YYYY(Effective Date과 동일해도 됨)</t>
    <phoneticPr fontId="2" type="noConversion"/>
  </si>
  <si>
    <t>NAPAS DEBIT 고정</t>
    <phoneticPr fontId="2" type="noConversion"/>
  </si>
  <si>
    <t>카드번호 (PAN과 동일)</t>
    <phoneticPr fontId="2" type="noConversion"/>
  </si>
  <si>
    <t>유효기간(Expire Date)</t>
    <phoneticPr fontId="2" type="noConversion"/>
  </si>
  <si>
    <t>Track 1의 고객명 중 이름과 성을 "/" 을 사용하여 구분</t>
    <phoneticPr fontId="2" type="noConversion"/>
  </si>
  <si>
    <t>유효기간(발급월로부터 5년후 -1 개월 또는 현재월 기준 59개월 후, 발급월이 09/21이면 08/26</t>
    <phoneticPr fontId="2" type="noConversion"/>
  </si>
  <si>
    <t>Member Since 같은 개념으로 카드 발급월(신청월)</t>
    <phoneticPr fontId="2" type="noConversion"/>
  </si>
  <si>
    <t>회사명(법인인 경우만 세팅)</t>
    <phoneticPr fontId="2" type="noConversion"/>
  </si>
  <si>
    <t>CVV 고정</t>
    <phoneticPr fontId="2" type="noConversion"/>
  </si>
  <si>
    <t>0260|</t>
    <phoneticPr fontId="2" type="noConversion"/>
  </si>
  <si>
    <t>고객명 Card Holder Name과 동일(예금주명을 사용하고 26자 초과시 자르기로 함, 박종진)</t>
    <phoneticPr fontId="2" type="noConversion"/>
  </si>
  <si>
    <t>BIN + Record Number로 생성('9704-5600-0001', 4자리마다 '-' 추가)(신청번호를 사용하기로 함, 취소시 해당번호가 결번이 . 발급데이터의레코드번호와는 다름, 박종진)</t>
    <phoneticPr fontId="2" type="noConversion"/>
  </si>
  <si>
    <t>카드 소지자 명(고객으로부터 사용할 이름을 따로 받음, 26자 이내, 박종진)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</si>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</sst>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돋움"/>
      <family val="2"/>
      <charset val="129"/>
    </font>
    <font>
      <sz val="9"/>
      <color theme="1"/>
      <name val="맑은 고딕"/>
      <family val="3"/>
      <charset val="129"/>
    </font>
    <font>
      <b/>
      <sz val="13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0" fillId="4" borderId="0" xfId="0" applyFont="1" applyFill="1" applyAlignment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quotePrefix="1" applyBorder="1" applyAlignment="1">
      <alignment wrapText="1"/>
    </xf>
    <xf numFmtId="0" fontId="0" fillId="2" borderId="1" xfId="0" applyFont="1" applyFill="1" applyBorder="1"/>
    <xf numFmtId="0" fontId="1" fillId="2" borderId="1" xfId="0" applyFont="1" applyFill="1" applyBorder="1"/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textRotation="255"/>
    </xf>
    <xf numFmtId="0" fontId="0" fillId="2" borderId="7" xfId="0" applyFill="1" applyBorder="1" applyAlignment="1">
      <alignment horizontal="center" textRotation="255"/>
    </xf>
    <xf numFmtId="0" fontId="0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0.v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1390650</xdr:colOff>
      <xdr:row>5</xdr:row>
      <xdr:rowOff>123825</xdr:rowOff>
    </xdr:from>
    <xdr:to>
      <xdr:col>7</xdr:col>
      <xdr:colOff>266700</xdr:colOff>
      <xdr:row>16</xdr:row>
      <xdr:rowOff>142875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5374E66E-7179-4B40-B344-568A78D8815A}"/>
            </a:ext>
          </a:extLst>
        </xdr:cNvPr>
        <xdr:cNvCxnSpPr/>
      </xdr:nvCxnSpPr>
      <xdr:spPr>
        <a:xfrm flipH="1" flipV="1">
          <a:off x="2762250" y="1200150"/>
          <a:ext cx="3286125" cy="2428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drawings/vmlDrawing0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0A29-C7D4-4076-897E-CA111784DB79}">
  <dimension ref="A1:K36"/>
  <sheetViews>
    <sheetView topLeftCell="A18" workbookViewId="0">
      <selection activeCell="C40" sqref="C40"/>
    </sheetView>
  </sheetViews>
  <sheetFormatPr defaultRowHeight="16.5" x14ac:dyDescent="0.3"/>
  <cols>
    <col min="2" max="2" customWidth="true" width="29.5"/>
    <col min="3" max="3" style="6" width="9.0"/>
    <col min="4" max="4" customWidth="true" style="16" width="45.5"/>
    <col min="5" max="5" bestFit="true" customWidth="true" width="67.625"/>
    <col min="6" max="10" customWidth="true" hidden="true" width="0.0"/>
    <col min="11" max="11" customWidth="true" width="19.625"/>
  </cols>
  <sheetData>
    <row r="1" spans="1:11" x14ac:dyDescent="0.3">
      <c r="C1" s="56"/>
      <c r="D1" s="16" t="s">
        <v>178</v>
      </c>
    </row>
    <row r="2" spans="1:11" x14ac:dyDescent="0.3">
      <c r="C2" s="21"/>
      <c r="D2" s="16" t="s">
        <v>177</v>
      </c>
    </row>
    <row r="3" spans="1:11" x14ac:dyDescent="0.3">
      <c r="C3" s="58"/>
      <c r="D3" s="16" t="s">
        <v>179</v>
      </c>
    </row>
    <row r="5" spans="1:11" x14ac:dyDescent="0.3">
      <c r="A5" s="60" t="s">
        <v>180</v>
      </c>
      <c r="B5" s="2" t="s">
        <v>6</v>
      </c>
      <c r="C5" s="2" t="s">
        <v>7</v>
      </c>
      <c r="D5" s="14" t="s">
        <v>20</v>
      </c>
      <c r="E5" s="2" t="s">
        <v>21</v>
      </c>
      <c r="F5" s="1"/>
    </row>
    <row r="6" spans="1:11" s="11" customFormat="1" x14ac:dyDescent="0.3">
      <c r="A6" s="42" t="s">
        <v>152</v>
      </c>
      <c r="B6" s="8" t="s">
        <v>27</v>
      </c>
      <c r="C6" s="8">
        <v>1</v>
      </c>
      <c r="D6" s="15" t="s">
        <v>28</v>
      </c>
      <c r="E6" s="9" t="s">
        <v>26</v>
      </c>
      <c r="F6" s="10"/>
    </row>
    <row r="7" spans="1:11" s="11" customFormat="1" ht="82.5" x14ac:dyDescent="0.3">
      <c r="A7" s="15" t="s">
        <v>181</v>
      </c>
      <c r="B7" s="8" t="s">
        <v>70</v>
      </c>
      <c r="C7" s="8" t="s">
        <v>22</v>
      </c>
      <c r="D7" s="55" t="s">
        <v>39</v>
      </c>
      <c r="E7" s="43" t="s">
        <v>193</v>
      </c>
      <c r="F7" s="10"/>
      <c r="K7" s="38" t="s">
        <v>132</v>
      </c>
    </row>
    <row r="9" spans="1:11" s="11" customFormat="1" x14ac:dyDescent="0.3">
      <c r="A9" s="63" t="s">
        <v>151</v>
      </c>
      <c r="B9" s="63"/>
      <c r="C9" s="63"/>
      <c r="D9" s="63"/>
      <c r="E9" s="63"/>
      <c r="F9" s="10"/>
    </row>
    <row r="10" spans="1:11" ht="33" x14ac:dyDescent="0.3">
      <c r="A10" s="61" t="s">
        <v>150</v>
      </c>
      <c r="B10" s="40" t="s">
        <v>18</v>
      </c>
      <c r="C10" s="47">
        <v>6</v>
      </c>
      <c r="D10" s="41" t="s">
        <v>36</v>
      </c>
      <c r="E10" s="48" t="s">
        <v>175</v>
      </c>
      <c r="G10" t="s">
        <v>62</v>
      </c>
      <c r="K10" t="s">
        <v>65</v>
      </c>
    </row>
    <row r="11" spans="1:11" ht="49.5" x14ac:dyDescent="0.3">
      <c r="A11" s="61"/>
      <c r="B11" s="19" t="s">
        <v>34</v>
      </c>
      <c r="C11" s="46">
        <v>6</v>
      </c>
      <c r="D11" s="17" t="s">
        <v>192</v>
      </c>
      <c r="E11" s="37" t="s">
        <v>191</v>
      </c>
      <c r="G11" t="s">
        <v>61</v>
      </c>
      <c r="K11" t="s">
        <v>71</v>
      </c>
    </row>
    <row r="12" spans="1:11" ht="33" x14ac:dyDescent="0.3">
      <c r="A12" s="61"/>
      <c r="B12" s="44" t="s">
        <v>8</v>
      </c>
      <c r="C12" s="57">
        <v>23</v>
      </c>
      <c r="D12" s="45" t="s">
        <v>197</v>
      </c>
      <c r="E12" s="7" t="s">
        <v>153</v>
      </c>
      <c r="G12" t="s">
        <v>60</v>
      </c>
      <c r="K12" t="s">
        <v>154</v>
      </c>
    </row>
    <row r="13" spans="1:11" ht="33" x14ac:dyDescent="0.3">
      <c r="A13" s="61"/>
      <c r="B13" s="59" t="s">
        <v>17</v>
      </c>
      <c r="C13" s="22">
        <v>2</v>
      </c>
      <c r="D13" s="45" t="s">
        <v>198</v>
      </c>
      <c r="E13" s="37" t="s">
        <v>171</v>
      </c>
      <c r="G13" t="s">
        <v>59</v>
      </c>
      <c r="K13" t="s">
        <v>74</v>
      </c>
    </row>
    <row r="14" spans="1:11" x14ac:dyDescent="0.3">
      <c r="A14" s="61"/>
      <c r="B14" s="19" t="s">
        <v>9</v>
      </c>
      <c r="C14" s="46">
        <v>5</v>
      </c>
      <c r="D14" s="19" t="s">
        <v>24</v>
      </c>
      <c r="E14" s="7" t="s">
        <v>155</v>
      </c>
      <c r="G14" t="s">
        <v>58</v>
      </c>
      <c r="K14" t="s">
        <v>157</v>
      </c>
    </row>
    <row r="15" spans="1:11" x14ac:dyDescent="0.3">
      <c r="A15" s="61"/>
      <c r="B15" s="44" t="s">
        <v>10</v>
      </c>
      <c r="C15" s="20">
        <v>5</v>
      </c>
      <c r="D15" s="44" t="s">
        <v>24</v>
      </c>
      <c r="E15" s="7" t="s">
        <v>156</v>
      </c>
      <c r="G15" t="s">
        <v>53</v>
      </c>
      <c r="K15" t="s">
        <v>158</v>
      </c>
    </row>
    <row r="16" spans="1:11" x14ac:dyDescent="0.3">
      <c r="A16" s="61"/>
      <c r="B16" s="44" t="s">
        <v>11</v>
      </c>
      <c r="C16" s="20">
        <v>26</v>
      </c>
      <c r="D16" s="45"/>
      <c r="E16" s="3" t="s">
        <v>42</v>
      </c>
      <c r="G16" t="s">
        <v>49</v>
      </c>
      <c r="K16" t="s">
        <v>66</v>
      </c>
    </row>
    <row r="17" spans="1:11" x14ac:dyDescent="0.3">
      <c r="A17" s="61"/>
      <c r="B17" s="44" t="s">
        <v>12</v>
      </c>
      <c r="C17" s="20">
        <v>26</v>
      </c>
      <c r="D17" s="45" t="s">
        <v>159</v>
      </c>
      <c r="E17" s="7"/>
      <c r="G17" t="s">
        <v>63</v>
      </c>
      <c r="K17" t="s">
        <v>67</v>
      </c>
    </row>
    <row r="18" spans="1:11" x14ac:dyDescent="0.3">
      <c r="A18" s="61"/>
      <c r="B18" s="44" t="s">
        <v>41</v>
      </c>
      <c r="C18" s="20">
        <v>4</v>
      </c>
      <c r="D18" s="45" t="s">
        <v>160</v>
      </c>
      <c r="E18" s="7" t="s">
        <v>43</v>
      </c>
      <c r="G18" t="s">
        <v>64</v>
      </c>
      <c r="K18" t="s">
        <v>217</v>
      </c>
    </row>
    <row r="19" spans="1:11" ht="33" x14ac:dyDescent="0.3">
      <c r="A19" s="61"/>
      <c r="B19" s="44" t="s">
        <v>13</v>
      </c>
      <c r="C19" s="20">
        <v>3</v>
      </c>
      <c r="D19" s="45"/>
      <c r="E19" s="37" t="s">
        <v>187</v>
      </c>
      <c r="G19" t="s">
        <v>57</v>
      </c>
      <c r="K19" t="s">
        <v>162</v>
      </c>
    </row>
    <row r="20" spans="1:11" x14ac:dyDescent="0.3">
      <c r="A20" s="61"/>
      <c r="B20" s="44" t="s">
        <v>14</v>
      </c>
      <c r="C20" s="20" t="s">
        <v>32</v>
      </c>
      <c r="D20" s="45" t="s">
        <v>196</v>
      </c>
      <c r="E20" s="3" t="s">
        <v>195</v>
      </c>
      <c r="G20" s="18" t="s">
        <v>44</v>
      </c>
      <c r="H20" t="s">
        <v>46</v>
      </c>
      <c r="K20" t="s">
        <v>194</v>
      </c>
    </row>
    <row r="21" spans="1:11" x14ac:dyDescent="0.3">
      <c r="A21" s="61"/>
      <c r="B21" s="44" t="s">
        <v>15</v>
      </c>
      <c r="C21" s="20" t="s">
        <v>33</v>
      </c>
      <c r="D21" s="45"/>
      <c r="E21" s="3" t="s">
        <v>78</v>
      </c>
      <c r="G21" s="18" t="s">
        <v>45</v>
      </c>
      <c r="K21" t="s">
        <v>161</v>
      </c>
    </row>
    <row r="22" spans="1:11" ht="33" x14ac:dyDescent="0.3">
      <c r="A22" s="61"/>
      <c r="B22" s="44" t="s">
        <v>16</v>
      </c>
      <c r="C22" s="20">
        <v>3</v>
      </c>
      <c r="D22" s="45" t="s">
        <v>35</v>
      </c>
      <c r="E22" s="37" t="s">
        <v>188</v>
      </c>
      <c r="G22" t="s">
        <v>56</v>
      </c>
      <c r="K22" t="s">
        <v>162</v>
      </c>
    </row>
    <row r="23" spans="1:11" ht="31.9" customHeight="1" x14ac:dyDescent="0.3">
      <c r="A23" s="61"/>
      <c r="B23" s="19" t="s">
        <v>38</v>
      </c>
      <c r="C23" s="46">
        <v>2</v>
      </c>
      <c r="D23" s="17" t="s">
        <v>40</v>
      </c>
      <c r="E23" s="12" t="s">
        <v>172</v>
      </c>
      <c r="G23" t="s">
        <v>55</v>
      </c>
      <c r="K23" t="s">
        <v>73</v>
      </c>
    </row>
    <row r="24" spans="1:11" ht="33" x14ac:dyDescent="0.3">
      <c r="A24" s="62" t="s">
        <v>149</v>
      </c>
      <c r="B24" s="19" t="s">
        <v>0</v>
      </c>
      <c r="C24" s="46">
        <v>14</v>
      </c>
      <c r="D24" s="17" t="s">
        <v>173</v>
      </c>
      <c r="E24" s="12" t="s">
        <v>174</v>
      </c>
      <c r="G24" t="s">
        <v>47</v>
      </c>
      <c r="K24" t="s">
        <v>176</v>
      </c>
    </row>
    <row r="25" spans="1:11" x14ac:dyDescent="0.3">
      <c r="A25" s="62"/>
      <c r="B25" s="19" t="s">
        <v>30</v>
      </c>
      <c r="C25" s="46">
        <v>5</v>
      </c>
      <c r="D25" s="17" t="s">
        <v>168</v>
      </c>
      <c r="E25" s="3" t="s">
        <v>31</v>
      </c>
      <c r="G25" t="s">
        <v>48</v>
      </c>
      <c r="K25" t="s">
        <v>75</v>
      </c>
    </row>
    <row r="26" spans="1:11" ht="33" x14ac:dyDescent="0.3">
      <c r="A26" s="62"/>
      <c r="B26" s="49" t="s">
        <v>1</v>
      </c>
      <c r="C26" s="46">
        <v>26</v>
      </c>
      <c r="D26" s="17" t="s">
        <v>183</v>
      </c>
      <c r="E26" s="3" t="s">
        <v>72</v>
      </c>
      <c r="G26" t="s">
        <v>49</v>
      </c>
      <c r="K26" t="s">
        <v>77</v>
      </c>
    </row>
    <row r="27" spans="1:11" x14ac:dyDescent="0.3">
      <c r="A27" s="62"/>
      <c r="B27" s="49" t="s">
        <v>2</v>
      </c>
      <c r="C27" s="46">
        <v>18</v>
      </c>
      <c r="D27" s="17" t="s">
        <v>50</v>
      </c>
      <c r="E27" s="7" t="s">
        <v>166</v>
      </c>
      <c r="G27" t="s">
        <v>50</v>
      </c>
      <c r="K27" t="s">
        <v>167</v>
      </c>
    </row>
    <row r="28" spans="1:11" x14ac:dyDescent="0.3">
      <c r="A28" s="62"/>
      <c r="B28" s="19" t="s">
        <v>3</v>
      </c>
      <c r="C28" s="46">
        <v>10</v>
      </c>
      <c r="D28" s="17" t="s">
        <v>164</v>
      </c>
      <c r="E28" s="3" t="s">
        <v>25</v>
      </c>
      <c r="G28" t="s">
        <v>51</v>
      </c>
      <c r="K28" t="s">
        <v>165</v>
      </c>
    </row>
    <row r="29" spans="1:11" ht="33" x14ac:dyDescent="0.3">
      <c r="A29" s="62"/>
      <c r="B29" s="19" t="s">
        <v>4</v>
      </c>
      <c r="C29" s="46">
        <v>20</v>
      </c>
      <c r="D29" s="17" t="s">
        <v>163</v>
      </c>
      <c r="E29" s="12" t="s">
        <v>182</v>
      </c>
      <c r="K29" t="s">
        <v>69</v>
      </c>
    </row>
    <row r="30" spans="1:11" ht="33" x14ac:dyDescent="0.3">
      <c r="A30" s="62"/>
      <c r="B30" s="19" t="s">
        <v>23</v>
      </c>
      <c r="C30" s="46">
        <v>23</v>
      </c>
      <c r="D30" s="17" t="s">
        <v>37</v>
      </c>
      <c r="E30" s="37" t="s">
        <v>189</v>
      </c>
      <c r="G30" t="s">
        <v>52</v>
      </c>
      <c r="K30" t="s">
        <v>190</v>
      </c>
    </row>
    <row r="31" spans="1:11" x14ac:dyDescent="0.3">
      <c r="A31" s="62"/>
      <c r="B31" s="19" t="s">
        <v>5</v>
      </c>
      <c r="C31" s="46">
        <v>5</v>
      </c>
      <c r="D31" s="19" t="s">
        <v>24</v>
      </c>
      <c r="E31" s="7" t="s">
        <v>156</v>
      </c>
      <c r="G31" t="s">
        <v>53</v>
      </c>
      <c r="K31" t="s">
        <v>158</v>
      </c>
    </row>
    <row r="32" spans="1:11" x14ac:dyDescent="0.3">
      <c r="A32" s="62"/>
      <c r="B32" s="50" t="s">
        <v>29</v>
      </c>
      <c r="C32" s="46">
        <v>6</v>
      </c>
      <c r="D32" s="17" t="s">
        <v>184</v>
      </c>
      <c r="E32" s="13" t="s">
        <v>185</v>
      </c>
      <c r="G32" t="s">
        <v>54</v>
      </c>
      <c r="K32" t="s">
        <v>186</v>
      </c>
    </row>
    <row r="33" spans="1:11" ht="37.5" customHeight="1" x14ac:dyDescent="0.3">
      <c r="A33" s="62"/>
      <c r="B33" s="19" t="s">
        <v>19</v>
      </c>
      <c r="C33" s="46" t="s">
        <v>22</v>
      </c>
      <c r="D33" s="17" t="s">
        <v>76</v>
      </c>
      <c r="E33" s="12" t="s">
        <v>170</v>
      </c>
      <c r="K33" t="s">
        <v>68</v>
      </c>
    </row>
    <row r="36" spans="1:11" x14ac:dyDescent="0.3">
      <c r="K36" t="str">
        <f>CONCATENATE(K10,K11,K12,K13,K14,K15,K16,K17,K18,K19,K20,K21,K22,K23,K24,K25,K26,K27,K28,K29,K30,K31,K32,K33)</f>
        <v>000001|970456|9704 5600 0000 0260|01|09/21|09/26|VCCS CLASSIC TEST1        |COMPANY                   |0260|CVV|%B9704560000000260^VCCS CARD/TEST1           ^2609601000000000000000CVV000000?|;9704560000000260=260960100000CVV00000?|CVV|DI|9704-5600-0001|MR.  |VCCS CARD TEST1           |0869515539        |16/09/2021|Napas Debit         |9704 **** **** 0260    |09/26|1032  |#END#</v>
      </c>
    </row>
  </sheetData>
  <mergeCells count="3">
    <mergeCell ref="A10:A23"/>
    <mergeCell ref="A24:A33"/>
    <mergeCell ref="A9:E9"/>
  </mergeCells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7E1A-5567-4C32-8EF4-1C56EC00C1F0}">
  <dimension ref="B2:J21"/>
  <sheetViews>
    <sheetView workbookViewId="0">
      <selection activeCell="D10" sqref="D10"/>
    </sheetView>
  </sheetViews>
  <sheetFormatPr defaultRowHeight="16.5" x14ac:dyDescent="0.3"/>
  <cols>
    <col min="1" max="6" style="23" width="9.0"/>
    <col min="7" max="7" customWidth="true" style="23" width="46.75"/>
    <col min="8" max="8" customWidth="true" style="23" width="42.25"/>
    <col min="9" max="16384" style="23" width="9.0"/>
  </cols>
  <sheetData>
    <row r="2" spans="2:10" ht="17.25" thickBot="1" x14ac:dyDescent="0.35"/>
    <row r="3" spans="2:10" ht="24.75" thickBot="1" x14ac:dyDescent="0.35">
      <c r="B3" s="24" t="s">
        <v>79</v>
      </c>
      <c r="C3" s="25" t="s">
        <v>80</v>
      </c>
      <c r="D3" s="25" t="s">
        <v>81</v>
      </c>
      <c r="E3" s="25"/>
      <c r="F3" s="25" t="s">
        <v>82</v>
      </c>
      <c r="G3" s="26" t="s">
        <v>20</v>
      </c>
      <c r="H3" s="26" t="s">
        <v>83</v>
      </c>
      <c r="J3" s="23" t="s">
        <v>84</v>
      </c>
    </row>
    <row r="4" spans="2:10" ht="17.25" thickBot="1" x14ac:dyDescent="0.35">
      <c r="B4" s="27">
        <v>1</v>
      </c>
      <c r="C4" s="28" t="s">
        <v>85</v>
      </c>
      <c r="D4" s="28">
        <v>1</v>
      </c>
      <c r="E4" s="28">
        <v>1</v>
      </c>
      <c r="F4" s="28" t="s">
        <v>86</v>
      </c>
      <c r="G4" s="28" t="s">
        <v>87</v>
      </c>
      <c r="H4" s="29" t="s">
        <v>88</v>
      </c>
      <c r="J4" s="23" t="str">
        <f>MIDB($J$3, E4, D4)</f>
        <v>%</v>
      </c>
    </row>
    <row r="5" spans="2:10" ht="17.25" thickBot="1" x14ac:dyDescent="0.35">
      <c r="B5" s="27">
        <v>2</v>
      </c>
      <c r="C5" s="28" t="s">
        <v>89</v>
      </c>
      <c r="D5" s="28">
        <v>1</v>
      </c>
      <c r="E5" s="28">
        <f>E4+D4</f>
        <v>2</v>
      </c>
      <c r="F5" s="28" t="s">
        <v>86</v>
      </c>
      <c r="G5" s="28" t="s">
        <v>90</v>
      </c>
      <c r="H5" s="29" t="s">
        <v>91</v>
      </c>
      <c r="J5" s="23" t="str">
        <f t="shared" ref="J5:J20" si="0">MIDB($J$3, E5, D5)</f>
        <v>B</v>
      </c>
    </row>
    <row r="6" spans="2:10" ht="17.25" thickBot="1" x14ac:dyDescent="0.35">
      <c r="B6" s="27">
        <v>3</v>
      </c>
      <c r="C6" s="28" t="s">
        <v>92</v>
      </c>
      <c r="D6" s="28">
        <v>16</v>
      </c>
      <c r="E6" s="28">
        <f t="shared" ref="E6:E20" si="1">E5+D5</f>
        <v>3</v>
      </c>
      <c r="F6" s="28" t="s">
        <v>86</v>
      </c>
      <c r="G6" s="28" t="s">
        <v>93</v>
      </c>
      <c r="H6" s="29" t="s">
        <v>94</v>
      </c>
      <c r="J6" s="23" t="str">
        <f t="shared" si="0"/>
        <v>0900870000000130</v>
      </c>
    </row>
    <row r="7" spans="2:10" ht="17.25" thickBot="1" x14ac:dyDescent="0.35">
      <c r="B7" s="27">
        <v>4</v>
      </c>
      <c r="C7" s="28" t="s">
        <v>95</v>
      </c>
      <c r="D7" s="28">
        <v>1</v>
      </c>
      <c r="E7" s="28">
        <f t="shared" si="1"/>
        <v>19</v>
      </c>
      <c r="F7" s="28" t="s">
        <v>86</v>
      </c>
      <c r="G7" s="28" t="s">
        <v>96</v>
      </c>
      <c r="H7" s="29" t="s">
        <v>97</v>
      </c>
      <c r="J7" s="23" t="str">
        <f t="shared" si="0"/>
        <v>^</v>
      </c>
    </row>
    <row r="8" spans="2:10" ht="17.25" thickBot="1" x14ac:dyDescent="0.35">
      <c r="B8" s="27">
        <v>5</v>
      </c>
      <c r="C8" s="28" t="s">
        <v>98</v>
      </c>
      <c r="D8" s="28">
        <v>26</v>
      </c>
      <c r="E8" s="28">
        <f t="shared" si="1"/>
        <v>20</v>
      </c>
      <c r="F8" s="28" t="s">
        <v>86</v>
      </c>
      <c r="G8" s="28" t="s">
        <v>99</v>
      </c>
      <c r="H8" s="29" t="s">
        <v>100</v>
      </c>
      <c r="J8" s="23" t="str">
        <f t="shared" si="0"/>
        <v xml:space="preserve">                          </v>
      </c>
    </row>
    <row r="9" spans="2:10" ht="17.25" thickBot="1" x14ac:dyDescent="0.35">
      <c r="B9" s="27">
        <v>6</v>
      </c>
      <c r="C9" s="28" t="s">
        <v>95</v>
      </c>
      <c r="D9" s="28">
        <v>1</v>
      </c>
      <c r="E9" s="28">
        <f t="shared" si="1"/>
        <v>46</v>
      </c>
      <c r="F9" s="28" t="s">
        <v>86</v>
      </c>
      <c r="G9" s="28" t="s">
        <v>96</v>
      </c>
      <c r="H9" s="29" t="s">
        <v>97</v>
      </c>
      <c r="J9" s="23" t="str">
        <f t="shared" si="0"/>
        <v>^</v>
      </c>
    </row>
    <row r="10" spans="2:10" ht="24.75" thickBot="1" x14ac:dyDescent="0.35">
      <c r="B10" s="27">
        <v>7</v>
      </c>
      <c r="C10" s="28" t="s">
        <v>101</v>
      </c>
      <c r="D10" s="28">
        <v>4</v>
      </c>
      <c r="E10" s="28">
        <f t="shared" si="1"/>
        <v>47</v>
      </c>
      <c r="F10" s="28" t="s">
        <v>86</v>
      </c>
      <c r="G10" s="28" t="s">
        <v>102</v>
      </c>
      <c r="H10" s="29" t="s">
        <v>103</v>
      </c>
      <c r="J10" s="23" t="str">
        <f t="shared" si="0"/>
        <v xml:space="preserve">    </v>
      </c>
    </row>
    <row r="11" spans="2:10" ht="17.25" thickBot="1" x14ac:dyDescent="0.35">
      <c r="B11" s="27">
        <v>8</v>
      </c>
      <c r="C11" s="28" t="s">
        <v>92</v>
      </c>
      <c r="D11" s="28">
        <v>3</v>
      </c>
      <c r="E11" s="28">
        <f t="shared" si="1"/>
        <v>51</v>
      </c>
      <c r="F11" s="28" t="s">
        <v>86</v>
      </c>
      <c r="G11" s="28" t="s">
        <v>104</v>
      </c>
      <c r="H11" s="29" t="s">
        <v>105</v>
      </c>
      <c r="J11" s="23" t="str">
        <f t="shared" si="0"/>
        <v>601</v>
      </c>
    </row>
    <row r="12" spans="2:10" ht="17.25" thickBot="1" x14ac:dyDescent="0.35">
      <c r="B12" s="27">
        <v>9</v>
      </c>
      <c r="C12" s="28" t="s">
        <v>92</v>
      </c>
      <c r="D12" s="28">
        <v>1</v>
      </c>
      <c r="E12" s="28">
        <f t="shared" si="1"/>
        <v>54</v>
      </c>
      <c r="F12" s="28" t="s">
        <v>106</v>
      </c>
      <c r="G12" s="28" t="s">
        <v>107</v>
      </c>
      <c r="H12" s="29" t="s">
        <v>108</v>
      </c>
      <c r="J12" s="23" t="str">
        <f t="shared" si="0"/>
        <v>0</v>
      </c>
    </row>
    <row r="13" spans="2:10" ht="17.25" thickBot="1" x14ac:dyDescent="0.35">
      <c r="B13" s="27">
        <v>10</v>
      </c>
      <c r="C13" s="28" t="s">
        <v>92</v>
      </c>
      <c r="D13" s="28">
        <v>4</v>
      </c>
      <c r="E13" s="28">
        <f t="shared" si="1"/>
        <v>55</v>
      </c>
      <c r="F13" s="28" t="s">
        <v>106</v>
      </c>
      <c r="G13" s="28" t="s">
        <v>109</v>
      </c>
      <c r="H13" s="29" t="s">
        <v>110</v>
      </c>
      <c r="J13" s="23" t="str">
        <f t="shared" si="0"/>
        <v>0000</v>
      </c>
    </row>
    <row r="14" spans="2:10" ht="17.25" thickBot="1" x14ac:dyDescent="0.35">
      <c r="B14" s="27">
        <v>11</v>
      </c>
      <c r="C14" s="28" t="s">
        <v>111</v>
      </c>
      <c r="D14" s="28">
        <v>8</v>
      </c>
      <c r="E14" s="28">
        <f t="shared" si="1"/>
        <v>59</v>
      </c>
      <c r="F14" s="28" t="s">
        <v>106</v>
      </c>
      <c r="G14" s="28" t="s">
        <v>112</v>
      </c>
      <c r="H14" s="29" t="s">
        <v>113</v>
      </c>
      <c r="J14" s="23" t="str">
        <f t="shared" si="0"/>
        <v>00000000</v>
      </c>
    </row>
    <row r="15" spans="2:10" ht="17.25" thickBot="1" x14ac:dyDescent="0.35">
      <c r="B15" s="27">
        <v>12</v>
      </c>
      <c r="C15" s="28" t="s">
        <v>114</v>
      </c>
      <c r="D15" s="28">
        <v>2</v>
      </c>
      <c r="E15" s="28">
        <f t="shared" si="1"/>
        <v>67</v>
      </c>
      <c r="F15" s="28" t="s">
        <v>86</v>
      </c>
      <c r="G15" s="28" t="s">
        <v>115</v>
      </c>
      <c r="H15" s="29" t="s">
        <v>116</v>
      </c>
      <c r="J15" s="23" t="str">
        <f t="shared" si="0"/>
        <v>00</v>
      </c>
    </row>
    <row r="16" spans="2:10" ht="24.75" thickBot="1" x14ac:dyDescent="0.35">
      <c r="B16" s="27">
        <v>13</v>
      </c>
      <c r="C16" s="28" t="s">
        <v>92</v>
      </c>
      <c r="D16" s="28">
        <v>3</v>
      </c>
      <c r="E16" s="28">
        <f t="shared" si="1"/>
        <v>69</v>
      </c>
      <c r="F16" s="28" t="s">
        <v>86</v>
      </c>
      <c r="G16" s="28" t="s">
        <v>117</v>
      </c>
      <c r="H16" s="28" t="s">
        <v>118</v>
      </c>
      <c r="J16" s="23" t="str">
        <f t="shared" si="0"/>
        <v>CVV</v>
      </c>
    </row>
    <row r="17" spans="2:10" ht="17.25" thickBot="1" x14ac:dyDescent="0.35">
      <c r="B17" s="27">
        <v>14</v>
      </c>
      <c r="C17" s="28" t="s">
        <v>114</v>
      </c>
      <c r="D17" s="28">
        <v>2</v>
      </c>
      <c r="E17" s="28">
        <f t="shared" si="1"/>
        <v>72</v>
      </c>
      <c r="F17" s="28" t="s">
        <v>86</v>
      </c>
      <c r="G17" s="28" t="s">
        <v>115</v>
      </c>
      <c r="H17" s="29" t="s">
        <v>116</v>
      </c>
      <c r="J17" s="23" t="str">
        <f t="shared" si="0"/>
        <v>00</v>
      </c>
    </row>
    <row r="18" spans="2:10" ht="17.25" thickBot="1" x14ac:dyDescent="0.35">
      <c r="B18" s="27">
        <v>15</v>
      </c>
      <c r="C18" s="28" t="s">
        <v>92</v>
      </c>
      <c r="D18" s="28">
        <v>1</v>
      </c>
      <c r="E18" s="28">
        <f t="shared" si="1"/>
        <v>74</v>
      </c>
      <c r="F18" s="28" t="s">
        <v>86</v>
      </c>
      <c r="G18" s="28" t="s">
        <v>119</v>
      </c>
      <c r="H18" s="29" t="s">
        <v>108</v>
      </c>
      <c r="J18" s="23" t="str">
        <f t="shared" si="0"/>
        <v>0</v>
      </c>
    </row>
    <row r="19" spans="2:10" ht="17.25" thickBot="1" x14ac:dyDescent="0.35">
      <c r="B19" s="30">
        <v>16</v>
      </c>
      <c r="C19" s="30" t="s">
        <v>120</v>
      </c>
      <c r="D19" s="30">
        <v>3</v>
      </c>
      <c r="E19" s="28">
        <f t="shared" si="1"/>
        <v>75</v>
      </c>
      <c r="F19" s="30" t="s">
        <v>86</v>
      </c>
      <c r="G19" s="30" t="s">
        <v>115</v>
      </c>
      <c r="H19" s="31" t="s">
        <v>121</v>
      </c>
      <c r="J19" s="23" t="str">
        <f t="shared" si="0"/>
        <v>000</v>
      </c>
    </row>
    <row r="20" spans="2:10" ht="17.25" thickBot="1" x14ac:dyDescent="0.35">
      <c r="B20" s="24">
        <v>17</v>
      </c>
      <c r="C20" s="32" t="s">
        <v>122</v>
      </c>
      <c r="D20" s="32">
        <v>1</v>
      </c>
      <c r="E20" s="28">
        <f t="shared" si="1"/>
        <v>78</v>
      </c>
      <c r="F20" s="32" t="s">
        <v>86</v>
      </c>
      <c r="G20" s="32" t="s">
        <v>123</v>
      </c>
      <c r="H20" s="33" t="s">
        <v>124</v>
      </c>
      <c r="J20" s="23" t="str">
        <f t="shared" si="0"/>
        <v>?</v>
      </c>
    </row>
    <row r="21" spans="2:10" x14ac:dyDescent="0.3">
      <c r="B21" s="3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A060-374D-478D-AB86-57A8D1FD8182}">
  <dimension ref="B2:J13"/>
  <sheetViews>
    <sheetView workbookViewId="0">
      <selection activeCell="G22" sqref="G22"/>
    </sheetView>
  </sheetViews>
  <sheetFormatPr defaultRowHeight="16.5" x14ac:dyDescent="0.3"/>
  <cols>
    <col min="1" max="1" style="23" width="9.0"/>
    <col min="2" max="2" customWidth="true" style="23" width="4.25"/>
    <col min="3" max="3" customWidth="true" style="23" width="8.5"/>
    <col min="4" max="5" customWidth="true" style="23" width="7.375"/>
    <col min="6" max="6" customWidth="true" style="23" width="9.625"/>
    <col min="7" max="7" customWidth="true" style="23" width="44.625"/>
    <col min="8" max="8" customWidth="true" style="23" width="45.25"/>
    <col min="9" max="16384" style="23" width="9.0"/>
  </cols>
  <sheetData>
    <row r="2" spans="2:10" ht="17.25" thickBot="1" x14ac:dyDescent="0.35"/>
    <row r="3" spans="2:10" ht="17.25" thickBot="1" x14ac:dyDescent="0.35">
      <c r="B3" s="24" t="s">
        <v>79</v>
      </c>
      <c r="C3" s="25" t="s">
        <v>80</v>
      </c>
      <c r="D3" s="25" t="s">
        <v>81</v>
      </c>
      <c r="E3" s="25"/>
      <c r="F3" s="25" t="s">
        <v>82</v>
      </c>
      <c r="G3" s="26" t="s">
        <v>20</v>
      </c>
      <c r="H3" s="26" t="s">
        <v>83</v>
      </c>
      <c r="J3" s="23" t="s">
        <v>125</v>
      </c>
    </row>
    <row r="4" spans="2:10" ht="17.25" thickBot="1" x14ac:dyDescent="0.35">
      <c r="B4" s="27">
        <v>1</v>
      </c>
      <c r="C4" s="28" t="s">
        <v>126</v>
      </c>
      <c r="D4" s="28">
        <v>1</v>
      </c>
      <c r="E4" s="28">
        <v>1</v>
      </c>
      <c r="F4" s="35" t="s">
        <v>86</v>
      </c>
      <c r="G4" s="28" t="s">
        <v>87</v>
      </c>
      <c r="H4" s="29" t="s">
        <v>127</v>
      </c>
      <c r="J4" s="23" t="str">
        <f>MIDB($J$3, E4, D4)</f>
        <v>;</v>
      </c>
    </row>
    <row r="5" spans="2:10" ht="17.25" thickBot="1" x14ac:dyDescent="0.35">
      <c r="B5" s="27">
        <v>2</v>
      </c>
      <c r="C5" s="28" t="s">
        <v>92</v>
      </c>
      <c r="D5" s="28">
        <v>16</v>
      </c>
      <c r="E5" s="28">
        <f>E4+D4</f>
        <v>2</v>
      </c>
      <c r="F5" s="35" t="s">
        <v>86</v>
      </c>
      <c r="G5" s="28" t="s">
        <v>93</v>
      </c>
      <c r="H5" s="29" t="s">
        <v>94</v>
      </c>
      <c r="J5" s="23" t="str">
        <f t="shared" ref="J5:J13" si="0">MIDB($J$3, E5, D5)</f>
        <v>0900870000000130</v>
      </c>
    </row>
    <row r="6" spans="2:10" ht="17.25" thickBot="1" x14ac:dyDescent="0.35">
      <c r="B6" s="27">
        <v>3</v>
      </c>
      <c r="C6" s="28" t="s">
        <v>128</v>
      </c>
      <c r="D6" s="28">
        <v>1</v>
      </c>
      <c r="E6" s="28">
        <f t="shared" ref="E6:E13" si="1">E5+D5</f>
        <v>18</v>
      </c>
      <c r="F6" s="35" t="s">
        <v>86</v>
      </c>
      <c r="G6" s="28" t="s">
        <v>96</v>
      </c>
      <c r="H6" s="29" t="s">
        <v>129</v>
      </c>
      <c r="J6" s="23" t="str">
        <f t="shared" si="0"/>
        <v>=</v>
      </c>
    </row>
    <row r="7" spans="2:10" ht="24.75" thickBot="1" x14ac:dyDescent="0.35">
      <c r="B7" s="27">
        <v>4</v>
      </c>
      <c r="C7" s="28" t="s">
        <v>101</v>
      </c>
      <c r="D7" s="28">
        <v>4</v>
      </c>
      <c r="E7" s="28">
        <f t="shared" si="1"/>
        <v>19</v>
      </c>
      <c r="F7" s="35" t="s">
        <v>86</v>
      </c>
      <c r="G7" s="28" t="s">
        <v>102</v>
      </c>
      <c r="H7" s="29" t="s">
        <v>103</v>
      </c>
      <c r="J7" s="23" t="str">
        <f t="shared" si="0"/>
        <v xml:space="preserve">    </v>
      </c>
    </row>
    <row r="8" spans="2:10" ht="17.25" thickBot="1" x14ac:dyDescent="0.35">
      <c r="B8" s="27">
        <v>5</v>
      </c>
      <c r="C8" s="28" t="s">
        <v>92</v>
      </c>
      <c r="D8" s="28">
        <v>3</v>
      </c>
      <c r="E8" s="28">
        <f t="shared" si="1"/>
        <v>23</v>
      </c>
      <c r="F8" s="35" t="s">
        <v>86</v>
      </c>
      <c r="G8" s="28" t="s">
        <v>104</v>
      </c>
      <c r="H8" s="29">
        <v>601</v>
      </c>
      <c r="J8" s="23" t="str">
        <f t="shared" si="0"/>
        <v>601</v>
      </c>
    </row>
    <row r="9" spans="2:10" ht="17.25" thickBot="1" x14ac:dyDescent="0.35">
      <c r="B9" s="27">
        <v>6</v>
      </c>
      <c r="C9" s="28" t="s">
        <v>92</v>
      </c>
      <c r="D9" s="28">
        <v>1</v>
      </c>
      <c r="E9" s="28">
        <f t="shared" si="1"/>
        <v>26</v>
      </c>
      <c r="F9" s="35" t="s">
        <v>106</v>
      </c>
      <c r="G9" s="28" t="s">
        <v>107</v>
      </c>
      <c r="H9" s="29" t="s">
        <v>108</v>
      </c>
      <c r="J9" s="23" t="str">
        <f t="shared" si="0"/>
        <v>0</v>
      </c>
    </row>
    <row r="10" spans="2:10" ht="17.25" thickBot="1" x14ac:dyDescent="0.35">
      <c r="B10" s="27">
        <v>7</v>
      </c>
      <c r="C10" s="28" t="s">
        <v>92</v>
      </c>
      <c r="D10" s="28">
        <v>4</v>
      </c>
      <c r="E10" s="28">
        <f t="shared" si="1"/>
        <v>27</v>
      </c>
      <c r="F10" s="35" t="s">
        <v>106</v>
      </c>
      <c r="G10" s="28" t="s">
        <v>109</v>
      </c>
      <c r="H10" s="29" t="s">
        <v>110</v>
      </c>
      <c r="J10" s="23" t="str">
        <f t="shared" si="0"/>
        <v>0000</v>
      </c>
    </row>
    <row r="11" spans="2:10" ht="24.75" thickBot="1" x14ac:dyDescent="0.35">
      <c r="B11" s="27">
        <v>8</v>
      </c>
      <c r="C11" s="28" t="s">
        <v>92</v>
      </c>
      <c r="D11" s="28">
        <v>3</v>
      </c>
      <c r="E11" s="28">
        <f t="shared" si="1"/>
        <v>31</v>
      </c>
      <c r="F11" s="35" t="s">
        <v>86</v>
      </c>
      <c r="G11" s="28" t="s">
        <v>130</v>
      </c>
      <c r="H11" s="28" t="s">
        <v>118</v>
      </c>
      <c r="J11" s="23" t="str">
        <f t="shared" si="0"/>
        <v>CVV</v>
      </c>
    </row>
    <row r="12" spans="2:10" ht="17.25" thickBot="1" x14ac:dyDescent="0.35">
      <c r="B12" s="27">
        <v>9</v>
      </c>
      <c r="C12" s="28" t="s">
        <v>92</v>
      </c>
      <c r="D12" s="28">
        <v>5</v>
      </c>
      <c r="E12" s="28">
        <f t="shared" si="1"/>
        <v>34</v>
      </c>
      <c r="F12" s="35" t="s">
        <v>106</v>
      </c>
      <c r="G12" s="28" t="s">
        <v>112</v>
      </c>
      <c r="H12" s="36" t="s">
        <v>131</v>
      </c>
      <c r="J12" s="23" t="str">
        <f t="shared" si="0"/>
        <v>00000</v>
      </c>
    </row>
    <row r="13" spans="2:10" ht="17.25" thickBot="1" x14ac:dyDescent="0.35">
      <c r="B13" s="27">
        <v>10</v>
      </c>
      <c r="C13" s="28" t="s">
        <v>122</v>
      </c>
      <c r="D13" s="28">
        <v>1</v>
      </c>
      <c r="E13" s="28">
        <f t="shared" si="1"/>
        <v>39</v>
      </c>
      <c r="F13" s="35" t="s">
        <v>86</v>
      </c>
      <c r="G13" s="28" t="s">
        <v>123</v>
      </c>
      <c r="H13" s="29" t="s">
        <v>124</v>
      </c>
      <c r="J13" s="23" t="str">
        <f t="shared" si="0"/>
        <v>?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5707-FE3E-4048-B28E-540870B5F384}">
  <dimension ref="A1:J30"/>
  <sheetViews>
    <sheetView tabSelected="1" workbookViewId="0">
      <selection activeCell="J20" sqref="J20"/>
    </sheetView>
  </sheetViews>
  <sheetFormatPr defaultRowHeight="16.5" x14ac:dyDescent="0.3"/>
  <cols>
    <col min="1" max="2" style="23" width="9.0"/>
    <col min="3" max="3" customWidth="true" style="23" width="21.875"/>
    <col min="4" max="7" style="23" width="9.0"/>
    <col min="8" max="8" customWidth="true" style="23" width="56.875"/>
    <col min="9" max="16384" style="23" width="9.0"/>
  </cols>
  <sheetData>
    <row r="1" spans="1:10" x14ac:dyDescent="0.3">
      <c r="C1" s="23" t="s">
        <v>133</v>
      </c>
      <c r="F1" s="23" t="s">
        <v>134</v>
      </c>
    </row>
    <row r="2" spans="1:10" x14ac:dyDescent="0.3">
      <c r="A2" s="23" t="s">
        <v>135</v>
      </c>
    </row>
    <row r="3" spans="1:10" ht="17.25" thickBot="1" x14ac:dyDescent="0.35">
      <c r="C3" s="3" t="s">
        <v>18</v>
      </c>
      <c r="D3" s="53">
        <v>6</v>
      </c>
      <c r="F3" s="28" t="s">
        <v>92</v>
      </c>
      <c r="G3" s="54">
        <v>8</v>
      </c>
      <c r="H3" s="28" t="s">
        <v>136</v>
      </c>
      <c r="J3" s="23" t="s">
        <v>221</v>
      </c>
    </row>
    <row r="4" spans="1:10" ht="17.25" thickBot="1" x14ac:dyDescent="0.35">
      <c r="C4" s="19" t="s">
        <v>34</v>
      </c>
      <c r="D4" s="5">
        <v>6</v>
      </c>
      <c r="F4" s="28"/>
      <c r="G4" s="28"/>
      <c r="H4" s="28"/>
      <c r="J4" s="23" t="s">
        <v>200</v>
      </c>
    </row>
    <row r="5" spans="1:10" ht="17.25" thickBot="1" x14ac:dyDescent="0.35">
      <c r="C5" s="3" t="s">
        <v>8</v>
      </c>
      <c r="D5" s="53">
        <v>23</v>
      </c>
      <c r="F5" s="28" t="s">
        <v>92</v>
      </c>
      <c r="G5" s="54">
        <v>19</v>
      </c>
      <c r="H5" s="28" t="s">
        <v>137</v>
      </c>
      <c r="J5" s="23" t="s">
        <v>201</v>
      </c>
    </row>
    <row r="6" spans="1:10" ht="17.25" thickBot="1" x14ac:dyDescent="0.35">
      <c r="C6" s="44" t="s">
        <v>17</v>
      </c>
      <c r="D6" s="5">
        <v>2</v>
      </c>
      <c r="F6" s="28"/>
      <c r="G6" s="28"/>
      <c r="H6" s="28"/>
      <c r="J6" s="23" t="s">
        <v>202</v>
      </c>
    </row>
    <row r="7" spans="1:10" ht="17.25" thickBot="1" x14ac:dyDescent="0.35">
      <c r="C7" s="3" t="s">
        <v>9</v>
      </c>
      <c r="D7" s="5">
        <v>5</v>
      </c>
      <c r="F7" s="28"/>
      <c r="G7" s="28"/>
      <c r="H7" s="28"/>
      <c r="J7" s="23" t="s">
        <v>214</v>
      </c>
    </row>
    <row r="8" spans="1:10" ht="17.25" thickBot="1" x14ac:dyDescent="0.35">
      <c r="C8" s="3" t="s">
        <v>10</v>
      </c>
      <c r="D8" s="5">
        <v>5</v>
      </c>
      <c r="F8" s="28" t="s">
        <v>111</v>
      </c>
      <c r="G8" s="28">
        <v>5</v>
      </c>
      <c r="H8" s="28" t="s">
        <v>138</v>
      </c>
      <c r="J8" s="23" t="s">
        <v>213</v>
      </c>
    </row>
    <row r="9" spans="1:10" ht="17.25" thickBot="1" x14ac:dyDescent="0.35">
      <c r="C9" s="3" t="s">
        <v>11</v>
      </c>
      <c r="D9" s="5">
        <v>26</v>
      </c>
      <c r="F9" s="28" t="s">
        <v>111</v>
      </c>
      <c r="G9" s="28">
        <v>26</v>
      </c>
      <c r="H9" s="28" t="s">
        <v>139</v>
      </c>
      <c r="J9" s="23" t="s">
        <v>220</v>
      </c>
    </row>
    <row r="10" spans="1:10" ht="17.25" thickBot="1" x14ac:dyDescent="0.35">
      <c r="C10" s="3" t="s">
        <v>12</v>
      </c>
      <c r="D10" s="5">
        <v>26</v>
      </c>
      <c r="F10" s="28" t="s">
        <v>111</v>
      </c>
      <c r="G10" s="28">
        <v>26</v>
      </c>
      <c r="H10" s="28" t="s">
        <v>140</v>
      </c>
      <c r="J10" s="23" t="s">
        <v>215</v>
      </c>
    </row>
    <row r="11" spans="1:10" ht="17.25" thickBot="1" x14ac:dyDescent="0.35">
      <c r="C11" s="44" t="s">
        <v>41</v>
      </c>
      <c r="D11" s="5">
        <v>4</v>
      </c>
      <c r="F11" s="32" t="s">
        <v>92</v>
      </c>
      <c r="G11" s="32">
        <v>4</v>
      </c>
      <c r="H11" s="32" t="s">
        <v>141</v>
      </c>
    </row>
    <row r="12" spans="1:10" ht="17.25" thickBot="1" x14ac:dyDescent="0.35">
      <c r="C12" s="3" t="s">
        <v>13</v>
      </c>
      <c r="D12" s="5">
        <v>3</v>
      </c>
      <c r="F12" s="28" t="s">
        <v>92</v>
      </c>
      <c r="G12" s="28">
        <v>3</v>
      </c>
      <c r="H12" s="28" t="s">
        <v>142</v>
      </c>
      <c r="J12" s="23" t="s">
        <v>216</v>
      </c>
    </row>
    <row r="13" spans="1:10" ht="17.25" thickBot="1" x14ac:dyDescent="0.35">
      <c r="C13" s="3" t="s">
        <v>14</v>
      </c>
      <c r="D13" s="5" t="s">
        <v>32</v>
      </c>
      <c r="F13" s="28" t="s">
        <v>111</v>
      </c>
      <c r="G13" s="28">
        <v>78</v>
      </c>
      <c r="H13" s="28" t="s">
        <v>143</v>
      </c>
      <c r="J13" s="23" t="s">
        <v>212</v>
      </c>
    </row>
    <row r="14" spans="1:10" ht="17.25" thickBot="1" x14ac:dyDescent="0.35">
      <c r="C14" s="3" t="s">
        <v>15</v>
      </c>
      <c r="D14" s="5" t="s">
        <v>33</v>
      </c>
      <c r="F14" s="28" t="s">
        <v>111</v>
      </c>
      <c r="G14" s="28">
        <v>39</v>
      </c>
      <c r="H14" s="28" t="s">
        <v>144</v>
      </c>
    </row>
    <row r="15" spans="1:10" ht="17.25" thickBot="1" x14ac:dyDescent="0.35">
      <c r="C15" s="3" t="s">
        <v>16</v>
      </c>
      <c r="D15" s="5">
        <v>3</v>
      </c>
      <c r="F15" s="28" t="s">
        <v>92</v>
      </c>
      <c r="G15" s="28">
        <v>3</v>
      </c>
      <c r="H15" s="28" t="s">
        <v>145</v>
      </c>
      <c r="J15" s="23" t="s">
        <v>216</v>
      </c>
    </row>
    <row r="16" spans="1:10" ht="17.25" thickBot="1" x14ac:dyDescent="0.35">
      <c r="C16" s="19" t="s">
        <v>38</v>
      </c>
      <c r="D16" s="5">
        <v>2</v>
      </c>
      <c r="F16" s="28"/>
      <c r="G16" s="28"/>
      <c r="H16" s="28"/>
      <c r="J16" s="23" t="s">
        <v>203</v>
      </c>
    </row>
    <row r="17" spans="1:10" ht="17.25" thickBot="1" x14ac:dyDescent="0.35">
      <c r="F17" s="28" t="s">
        <v>92</v>
      </c>
      <c r="G17" s="28">
        <v>2</v>
      </c>
      <c r="H17" s="28" t="s">
        <v>146</v>
      </c>
      <c r="J17" s="23" t="s">
        <v>205</v>
      </c>
    </row>
    <row r="18" spans="1:10" ht="17.25" thickBot="1" x14ac:dyDescent="0.35">
      <c r="F18" s="28" t="s">
        <v>92</v>
      </c>
      <c r="G18" s="28">
        <v>24</v>
      </c>
      <c r="H18" s="39" t="s">
        <v>147</v>
      </c>
      <c r="J18" s="23" t="s">
        <v>204</v>
      </c>
    </row>
    <row r="19" spans="1:10" ht="17.25" thickBot="1" x14ac:dyDescent="0.35">
      <c r="F19" s="28" t="s">
        <v>111</v>
      </c>
      <c r="G19" s="28">
        <v>6</v>
      </c>
      <c r="H19" s="39" t="s">
        <v>148</v>
      </c>
      <c r="J19" s="23" t="s">
        <v>204</v>
      </c>
    </row>
    <row r="20" spans="1:10" x14ac:dyDescent="0.3">
      <c r="A20" s="23" t="s">
        <v>199</v>
      </c>
      <c r="F20" s="51"/>
      <c r="G20" s="51"/>
      <c r="H20" s="52"/>
    </row>
    <row r="21" spans="1:10" x14ac:dyDescent="0.3">
      <c r="C21" s="3" t="s">
        <v>0</v>
      </c>
      <c r="D21" s="5">
        <v>14</v>
      </c>
      <c r="F21" s="23" t="s">
        <v>219</v>
      </c>
    </row>
    <row r="22" spans="1:10" x14ac:dyDescent="0.3">
      <c r="C22" s="3" t="s">
        <v>30</v>
      </c>
      <c r="D22" s="5">
        <v>5</v>
      </c>
      <c r="F22" s="23" t="s">
        <v>206</v>
      </c>
    </row>
    <row r="23" spans="1:10" x14ac:dyDescent="0.3">
      <c r="C23" s="3" t="s">
        <v>1</v>
      </c>
      <c r="D23" s="5">
        <v>26</v>
      </c>
      <c r="F23" s="23" t="s">
        <v>218</v>
      </c>
    </row>
    <row r="24" spans="1:10" x14ac:dyDescent="0.3">
      <c r="C24" s="3" t="s">
        <v>2</v>
      </c>
      <c r="D24" s="5">
        <v>18</v>
      </c>
      <c r="F24" s="23" t="s">
        <v>207</v>
      </c>
    </row>
    <row r="25" spans="1:10" x14ac:dyDescent="0.3">
      <c r="C25" s="3" t="s">
        <v>3</v>
      </c>
      <c r="D25" s="5">
        <v>10</v>
      </c>
      <c r="F25" s="23" t="s">
        <v>208</v>
      </c>
    </row>
    <row r="26" spans="1:10" x14ac:dyDescent="0.3">
      <c r="C26" s="3" t="s">
        <v>4</v>
      </c>
      <c r="D26" s="5">
        <v>20</v>
      </c>
      <c r="F26" s="23" t="s">
        <v>209</v>
      </c>
    </row>
    <row r="27" spans="1:10" x14ac:dyDescent="0.3">
      <c r="C27" s="3" t="s">
        <v>23</v>
      </c>
      <c r="D27" s="5">
        <v>23</v>
      </c>
      <c r="F27" s="23" t="s">
        <v>210</v>
      </c>
    </row>
    <row r="28" spans="1:10" x14ac:dyDescent="0.3">
      <c r="C28" s="3" t="s">
        <v>5</v>
      </c>
      <c r="D28" s="5">
        <v>5</v>
      </c>
      <c r="F28" s="23" t="s">
        <v>211</v>
      </c>
    </row>
    <row r="29" spans="1:10" x14ac:dyDescent="0.3">
      <c r="C29" s="4" t="s">
        <v>29</v>
      </c>
      <c r="D29" s="5">
        <v>6</v>
      </c>
      <c r="F29" s="23" t="s">
        <v>184</v>
      </c>
    </row>
    <row r="30" spans="1:10" x14ac:dyDescent="0.3">
      <c r="C30" s="3" t="s">
        <v>19</v>
      </c>
      <c r="D30" s="5" t="s">
        <v>22</v>
      </c>
      <c r="F30" s="23" t="s">
        <v>169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Embossing Format</vt:lpstr>
      <vt:lpstr>Track 1</vt:lpstr>
      <vt:lpstr>Track 2</vt:lpstr>
      <vt:lpstr>이전 포맷 비교표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2021-09-23T07:01:08Z</dcterms:modified>
</cp:coreProperties>
</file>