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13_ncr:1_{EC28B195-328F-40AF-8A8B-3B485A449913}" xr6:coauthVersionLast="47" xr6:coauthVersionMax="47" xr10:uidLastSave="{00000000-0000-0000-0000-000000000000}"/>
  <bookViews>
    <workbookView xWindow="0" yWindow="1152" windowWidth="23040" windowHeight="8880" tabRatio="813" activeTab="2" xr2:uid="{00000000-000D-0000-FFFF-FFFF00000000}"/>
  </bookViews>
  <sheets>
    <sheet name="부품 주문서 예시" sheetId="1" r:id="rId1"/>
    <sheet name="이관영" sheetId="2" r:id="rId2"/>
    <sheet name="2차 부품(이관영)" sheetId="3" r:id="rId3"/>
    <sheet name="필요" sheetId="4" r:id="rId4"/>
    <sheet name="나예호" sheetId="5" r:id="rId5"/>
    <sheet name="물품정리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5" l="1"/>
  <c r="I26" i="5"/>
  <c r="I25" i="5"/>
  <c r="I24" i="5"/>
  <c r="I23" i="5"/>
  <c r="I22" i="5"/>
  <c r="I21" i="5"/>
  <c r="I20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I20" i="1"/>
  <c r="I19" i="1"/>
  <c r="I18" i="1"/>
  <c r="I17" i="1"/>
  <c r="I16" i="1"/>
  <c r="I15" i="1"/>
  <c r="I14" i="1"/>
  <c r="I13" i="1"/>
  <c r="I12" i="1"/>
  <c r="I11" i="1"/>
  <c r="I10" i="1"/>
</calcChain>
</file>

<file path=xl/sharedStrings.xml><?xml version="1.0" encoding="utf-8"?>
<sst xmlns="http://schemas.openxmlformats.org/spreadsheetml/2006/main" count="319" uniqueCount="145">
  <si>
    <t>LiquidCrystal I2C 디스플레이</t>
  </si>
  <si>
    <t>플러그</t>
  </si>
  <si>
    <t>https://www.coupang.com/</t>
  </si>
  <si>
    <t>IoT 부품 주문 사이트</t>
  </si>
  <si>
    <t>http://mechasolution.com/shop/goods/goods_view.php?goodsno=544265&amp;category=</t>
  </si>
  <si>
    <t>로드셀</t>
  </si>
  <si>
    <t>구매할 제품 리스트</t>
  </si>
  <si>
    <t>팀장</t>
  </si>
  <si>
    <t>-</t>
  </si>
  <si>
    <t>자이로센서</t>
  </si>
  <si>
    <t>Gravity 디지털 스피커 모듈 / Gravity: Digital Speaker Module</t>
  </si>
  <si>
    <t>총 합</t>
  </si>
  <si>
    <t>http://mechasolution.com/shop/goods/goods_view.php?goodsno=7&amp;category=</t>
  </si>
  <si>
    <t>합계</t>
  </si>
  <si>
    <t>사이트 주소</t>
  </si>
  <si>
    <t>배송비</t>
  </si>
  <si>
    <t>https://mechasolution.com/shop/goods/goods_view.php?goodsno=330120&amp;category=</t>
  </si>
  <si>
    <t>품명</t>
  </si>
  <si>
    <t>03 3x3x8cm</t>
  </si>
  <si>
    <t>https://www.coupang.com/vp/products/7420380160</t>
  </si>
  <si>
    <t>https://mechasolution.com/shop/goods/goods_view.php?goodsno=585518&amp;category=</t>
  </si>
  <si>
    <t>https://www.coupang.com/vp/products/5423519107?itemId=8196751845&amp;vendorItemId=75484856942&amp;q=%EB%8B%A4%ED%9A%8C%EC%9A%A9%EC%BB%B5&amp;itemsCount=36&amp;searchId=f362a5335cfb4f099ab67670812b298c&amp;rank=19&amp;isAddedCart=</t>
  </si>
  <si>
    <t>한글보드: 아두이노 스피커 + 앰프 모듈</t>
  </si>
  <si>
    <t>온습도센서</t>
  </si>
  <si>
    <t>https://www.coupang.com/vp/products/6786430034?itemId=15976539843&amp;vendorItemId=83182543720&amp;q=%EA%B3%A0%EB%AC%B4%ED%8E%8C%ED%94%84%EA%B4%80&amp;itemsCount=36&amp;searchId=929859728d5941e0813fb27fd833e812&amp;rank=5&amp;isAddedCart=</t>
  </si>
  <si>
    <t>https://www.coupang.com/vp/products/7086329900?itemId=17646762822&amp;vendorItemId=84812379473&amp;q=%EC%95%84%EB%91%90%EC%9D%B4%EB%85%B8+%EC%8A%A4%ED%94%84%EB%A7%81%EC%BF%A8%EB%9F%AC&amp;itemsCount=36&amp;searchId=66a989e871b8450eaf0b808a3a82250c&amp;rank=2&amp;isAddedCart=</t>
  </si>
  <si>
    <t>https://www.coupang.com/vp/products/5602099393?itemId=9023732209&amp;vendorItemId=76310149502&amp;q=%EC%95%84%EB%91%90%EC%9D%B4%EB%85%B8+%EC%96%B4%EB%8C%91%ED%84%B0&amp;itemsCount=36&amp;searchId=f577196191d8426abdbb21fdd9eb690d&amp;rank=12&amp;isAddedCart=</t>
  </si>
  <si>
    <t>샌디스크 마이크로SD 메모리카드 SDSDQM-016G</t>
  </si>
  <si>
    <t>https://www.devicemart.co.kr/main/index</t>
  </si>
  <si>
    <t>https://www.coupang.com/vp/products/1130161191?itemId=2097870124&amp;vendorItemId=70096756978&amp;q=%EC%98%A8%EC%8A%B5%EB%8F%84%EC%84%BC%EC%84%9C&amp;itemsCount=36&amp;searchId=66112bb69ec24c83b14413e8e03f791f&amp;rank=1&amp;isAddedCart=</t>
  </si>
  <si>
    <t>[자율주행 프로젝트 : 라인트레이서] 아두이노 코딩교육</t>
  </si>
  <si>
    <t>https://mechasolution.com/shop/goods/goods_view.php?goodsno=586440&amp;category=</t>
  </si>
  <si>
    <t>https://www.coupang.com/vp/products/145400876?itemId=421597777&amp;vendorItemId=4037175127&amp;q=%EC%95%84%EB%91%90%EC%9D%B4%EB%85%B8+%ED%82%A4%ED%8C%A8%EB%93%9C&amp;itemsCount=36&amp;searchId=f463f4e7a0a748b4b7b967053955f4c7&amp;rank=45&amp;isAddedCart=</t>
  </si>
  <si>
    <t>워터펌프(PVC)</t>
  </si>
  <si>
    <t>스프링쿨러</t>
  </si>
  <si>
    <t>https://mechasolution.com/shop/goods/goods_view.php?goodsno=575845&amp;category=</t>
  </si>
  <si>
    <t>선풍기모터</t>
  </si>
  <si>
    <t>라즈베리파이</t>
  </si>
  <si>
    <t>No.</t>
  </si>
  <si>
    <t>16x2 LCD 모듈 with 어댑터 / 초록색 백라이트 / 1602 LCD with IIC adapter / I2C LCD</t>
  </si>
  <si>
    <t>30cm</t>
  </si>
  <si>
    <t>스피커</t>
  </si>
  <si>
    <t>단가</t>
  </si>
  <si>
    <t>빵판</t>
  </si>
  <si>
    <t>배송여부</t>
  </si>
  <si>
    <t>벡셀 알카라인 9V 건전지(카드포장)</t>
  </si>
  <si>
    <t>다회용 플라스틱 자판기 컵 (10개입)</t>
  </si>
  <si>
    <t>22번 배송비</t>
  </si>
  <si>
    <t>아두이노 초음파 거리센서 HC-SR04 초음파센서</t>
  </si>
  <si>
    <t>https://www.devicemart.co.kr/goods/view?no=1342039</t>
  </si>
  <si>
    <t>워터펌프</t>
  </si>
  <si>
    <t>X</t>
  </si>
  <si>
    <t>40핀 커넥터 F-M / M-F (Female - Male) 10, 20, 30 cm 점퍼케이블 / 점퍼선</t>
  </si>
  <si>
    <t>아크릴장식장 박스 주문제작 케이스 솜인형 보관함 로봇 진열장 미니 피규어 투명 아크릴 랙 사각형 기둥</t>
  </si>
  <si>
    <t>카메라센서</t>
  </si>
  <si>
    <t>18번 배송비</t>
  </si>
  <si>
    <t>40핀 커넥터 M-M (Male - Male) 30 cm 점퍼케이블 / 점퍼선</t>
  </si>
  <si>
    <t>디바이스마트</t>
  </si>
  <si>
    <t>8번 배송비</t>
  </si>
  <si>
    <t>40핀 커넥터 M-M (Male - Male) 10, 20, 30 cm 점퍼케이블 / 점퍼선</t>
  </si>
  <si>
    <t>https://mechasolution.com/shop/goods/goods_view.php?goodsno=599506&amp;category=</t>
  </si>
  <si>
    <t>미니 브레드보드 / 브레드 보드/ 빵판(검정)</t>
  </si>
  <si>
    <t>1. (주문자 성함) 2. 아크릴 3. 3T 투명 4. 가공 X 5. 12 X 60 6. 2장
1. (주문자 성함) 2. 아크릴 3. 3T 투명 4. 가공 X 5. 10 X 12 6. 2장
1. (주문자 성함) 2. 아크릴 3. 3T 투명 4. 가공 X 5. 10 X 60 6. 1장</t>
  </si>
  <si>
    <t>수량</t>
  </si>
  <si>
    <t>https://mechasolution.com/shop/goods/goods_view.php?goodsno=6&amp;category=</t>
  </si>
  <si>
    <t>블로워</t>
  </si>
  <si>
    <t>사이트 링크</t>
  </si>
  <si>
    <t>7번 배송비</t>
  </si>
  <si>
    <t xml:space="preserve">라즈베리파이 호환 카메라 모듈 V1, 5MP (RPi Camera V1) </t>
  </si>
  <si>
    <t>47mm 피에조 부저 (DC 6~15V)</t>
  </si>
  <si>
    <t>이관영</t>
  </si>
  <si>
    <t>△</t>
  </si>
  <si>
    <t>UV LED (다이소에서 구매)</t>
  </si>
  <si>
    <t>https://mechasolution.com/shop/goods/goods_view.php?goodsno=419&amp;category=</t>
  </si>
  <si>
    <t>https://mechasolution.com/shop/goods/goods_view.php?goodsno=586438&amp;category=</t>
  </si>
  <si>
    <t>19번 배송비</t>
  </si>
  <si>
    <t>https://mechasolution.com/shop/goods/goods_view.php?goodsno=583207&amp;category=</t>
  </si>
  <si>
    <t>https://mechasolution.com/shop/goods/goods_view.php?goodsno=566994&amp;category=</t>
  </si>
  <si>
    <t>[SMG] 아두이노 I2C 1602 LCD 모듈 [SZH-EK101]</t>
  </si>
  <si>
    <t>20cm</t>
  </si>
  <si>
    <t>[RASPBERRY-PI] 라즈베리파이4 (Raspberry Pi 4 Model B) 4GB + 방열판</t>
  </si>
  <si>
    <t>https://mechasolution.com/shop/goods/goods_view.php?goodsno=866&amp;category=</t>
  </si>
  <si>
    <t>총액</t>
  </si>
  <si>
    <t>[아두이노 메이커 : 무드등 키트] 아두이노 코딩교육</t>
  </si>
  <si>
    <t>아두이노 RFID 카드 13.56MHz RC522</t>
  </si>
  <si>
    <t>https://mechasolution.com/shop/goods/goods_view.php?goodsno=43&amp;category=</t>
  </si>
  <si>
    <t>https://mechasolution.com/shop/goods/goods_view.php?goodsno=582129&amp;category=</t>
  </si>
  <si>
    <t>스프링쿨러(가습기 대체용)</t>
  </si>
  <si>
    <t>21번 배송비</t>
  </si>
  <si>
    <t>아크릴 지지대</t>
  </si>
  <si>
    <t>브레드보드 (불투명 / 아두이노 / 라즈베리파이 / 400핀 사이즈)</t>
  </si>
  <si>
    <t>40핀 커넥터 F-F (Female - Female) 10, 20, 30 cm 점퍼케이블 / 점퍼선</t>
  </si>
  <si>
    <t>http://mechasolution.com/shop/main/index.php</t>
  </si>
  <si>
    <t>V</t>
  </si>
  <si>
    <t>PVC 투명호스 1미터단위</t>
  </si>
  <si>
    <t>https://www.coupang.com/vp/products/7425130731</t>
  </si>
  <si>
    <t>MPU-6050 3축 자이로 센서 + GY521 3축 가속도 센서</t>
  </si>
  <si>
    <t>건전지</t>
  </si>
  <si>
    <t>키패드</t>
  </si>
  <si>
    <t>건전지어댑터</t>
  </si>
  <si>
    <t>메카솔루션</t>
  </si>
  <si>
    <t>S384 13.56Mhz RFID 라운드 테크 방수 카드 키 -10PCS</t>
  </si>
  <si>
    <t>아두이노 디지털 온습도센서 모듈 DHT-11 MODULE</t>
  </si>
  <si>
    <t>USB2.0 A-B 케이블 / 아두이노 우노,메가 전원,통신 우노 케이블 (1.5m) / 검정색</t>
  </si>
  <si>
    <t>https://mechasolution.com/shop/goods/goods_view.php?goodsno=586439&amp;category=</t>
  </si>
  <si>
    <t>W128 건전지 케이스 9V 아답터잭 아두이노</t>
  </si>
  <si>
    <t>RFID</t>
  </si>
  <si>
    <t>소형 4선식 무게센서 로드셀 20kg</t>
  </si>
  <si>
    <t>옵션</t>
  </si>
  <si>
    <t>O</t>
  </si>
  <si>
    <t>가습기센서</t>
  </si>
  <si>
    <t>우선순위</t>
  </si>
  <si>
    <t>컨베이어벨트</t>
  </si>
  <si>
    <t>부조센서</t>
  </si>
  <si>
    <t>https://www.devicemart.co.kr/goods/view?no=12234534</t>
  </si>
  <si>
    <t>지지대</t>
  </si>
  <si>
    <t>http://mechasolution.com/shop/goods/goods_view.php?goodsno=8851&amp;category=</t>
  </si>
  <si>
    <t>4X4 매트릭스 키보드 키패드 16 키스위치 아두이노 모듈</t>
  </si>
  <si>
    <t>아크릴판 전용 볼트/너트</t>
  </si>
  <si>
    <t>쿠팡</t>
  </si>
  <si>
    <t>[SMG] 아두이노 나노 호환보드 CH340 [SZH-EK025]</t>
  </si>
  <si>
    <t>https://www.devicemart.co.kr/goods/view?no=1327456</t>
  </si>
  <si>
    <t>초음파센서</t>
  </si>
  <si>
    <t>3D 프린터로 제작된 텀블러</t>
  </si>
  <si>
    <t>작성 예시</t>
  </si>
  <si>
    <t>아두이노 우노 R3 보드 호환보드 CH340</t>
  </si>
  <si>
    <t>https://www.coupang.com/vp/products/129954174?itemId=382505499&amp;vendorItemId=4123315978&amp;q=Micro+SDHC+16GB&amp;itemsCount=36&amp;searchId=0170b858168b4d4caba8e4f0084bb37b&amp;rank=1&amp;isAddedCart=</t>
  </si>
  <si>
    <t>40핀 커넥터 F-F (Female - Female) 30 cm 점퍼케이블 / 점퍼선</t>
  </si>
  <si>
    <t>점프선(수수,암수,암암)</t>
  </si>
  <si>
    <t>어댑터 플러그</t>
  </si>
  <si>
    <t>https://www.coupang.com/vp/products/7151326590?itemId=17979630804&amp;vendorItemId=85136507555&amp;q=%EC%95%84%ED%81%AC%EB%A6%B4%ED%8C%90&amp;itemsCount=36&amp;searchId=0e5717941364440d8dd4e39be59bb4aa&amp;rank=3&amp;isAddedCart=</t>
  </si>
  <si>
    <t>아크릴박스 (아크릴판)</t>
  </si>
  <si>
    <t>사이트명</t>
  </si>
  <si>
    <t>알아볼 제품</t>
  </si>
  <si>
    <t>https://www.coupang.com/vp/products/11411747?itemId=49205352&amp;vendorItemId=70096710402&amp;sourceType=srp_product_ads&amp;clickEventId=3e11a175-fcbf-4bb6-a6c3-a1917e5db589&amp;korePlacement=15&amp;koreSubPlacement=1&amp;q=%EC%B4%88%EC%9D%8C%ED%8C%8C%EC%84%BC%EC%84%9C&amp;itemsCount=36&amp;searchId=f59fb95d3a354703b7f233adde6eb3dc&amp;rank=0&amp;isAddedCart=</t>
  </si>
  <si>
    <t>https://www.coupang.com/vp/products/2050756559?itemId=3486437340&amp;vendorItemId=71472716118&amp;q=S384+13.56Mhz+RFID+%EB%9D%BC%EC%9A%B4%EB%93%9C+%ED%85%8C%ED%81%AC+%EB%B0%A9%EC%88%98+%EC%B9%B4%EB%93%9C+%ED%82%A4+-10PCS&amp;itemsCount=36&amp;searchId=0a5561b2e2504c9086a4f78f2363b1eb&amp;rank=2&amp;isAddedCart=</t>
  </si>
  <si>
    <t>https://www.coupang.com/vp/products/7082845580?itemId=17624921539&amp;vendorItemId=85096818685&amp;q=%EC%95%84%ED%81%AC%EB%A6%B4+%EB%B0%95%EC%8A%A4+%EC%A3%BC%EB%AC%B8%EC%A0%9C%EC%9E%91&amp;itemsCount=36&amp;searchId=00e0baafb6c742d1a8c46c4fcef57e38&amp;rank=281&amp;isAddedCart=</t>
  </si>
  <si>
    <t>아두이노 화재감지경보기 키트 (스프링클러)</t>
  </si>
  <si>
    <t>아크릴 판 맞춤 정밀 재단 투명 검정 백색 컬러 2T 3T 5T 8T 10T 무료가공 커팅</t>
  </si>
  <si>
    <t>[네오3D솔루션] 가습기 모듈</t>
  </si>
  <si>
    <t>확정적인거</t>
  </si>
  <si>
    <t>나예호</t>
  </si>
  <si>
    <t>17번 배송비</t>
  </si>
  <si>
    <t>40핀 커넥터 F-M / M-F (Female - Male) 30 cm 점퍼케이블 / 점퍼선</t>
  </si>
  <si>
    <t>O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</si>
</sst>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u/>
      <sz val="10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41" fontId="9" fillId="0" border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>
      <alignment vertical="center"/>
    </xf>
    <xf numFmtId="0" fontId="3" fillId="2" borderId="0">
      <alignment vertical="center"/>
    </xf>
    <xf numFmtId="41" fontId="9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4" fillId="3" borderId="1" xfId="1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4" applyFont="1" applyFill="1" applyBorder="1">
      <alignment vertical="center"/>
    </xf>
    <xf numFmtId="41" fontId="0" fillId="0" borderId="1" xfId="4" applyNumberFormat="1" applyFont="1" applyFill="1" applyBorder="1" applyAlignment="1">
      <alignment horizontal="center" vertical="center" wrapText="1"/>
    </xf>
    <xf numFmtId="0" fontId="0" fillId="0" borderId="1" xfId="4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" xfId="1" applyFont="1" applyFill="1" applyBorder="1" applyAlignment="1">
      <alignment horizontal="center" vertical="center"/>
    </xf>
    <xf numFmtId="0" fontId="2" fillId="0" borderId="0" xfId="3">
      <alignment vertical="center"/>
    </xf>
    <xf numFmtId="0" fontId="5" fillId="0" borderId="0" xfId="0" applyFont="1">
      <alignment vertical="center"/>
    </xf>
    <xf numFmtId="41" fontId="9" fillId="0" borderId="1" xfId="1" applyBorder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2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4" applyFont="1" applyFill="1" applyBorder="1" applyAlignment="1">
      <alignment horizontal="center" vertical="center"/>
    </xf>
    <xf numFmtId="41" fontId="9" fillId="0" borderId="0" xfId="1" applyAlignment="1">
      <alignment horizontal="center" vertical="center"/>
    </xf>
    <xf numFmtId="41" fontId="2" fillId="0" borderId="0" xfId="1" applyFont="1" applyAlignment="1">
      <alignment horizontal="center" vertical="center"/>
    </xf>
    <xf numFmtId="41" fontId="9" fillId="0" borderId="1" xfId="1" applyBorder="1" applyAlignment="1">
      <alignment horizontal="center" vertical="center" wrapText="1"/>
    </xf>
    <xf numFmtId="41" fontId="4" fillId="3" borderId="1" xfId="1" applyFont="1" applyFill="1" applyBorder="1" applyAlignment="1">
      <alignment horizontal="center" vertical="center"/>
    </xf>
    <xf numFmtId="0" fontId="0" fillId="0" borderId="1" xfId="4" applyFont="1" applyFill="1" applyBorder="1" applyAlignment="1">
      <alignment vertical="center" wrapText="1"/>
    </xf>
    <xf numFmtId="0" fontId="0" fillId="0" borderId="2" xfId="0" applyBorder="1">
      <alignment vertical="center"/>
    </xf>
    <xf numFmtId="41" fontId="9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2" xfId="4" applyNumberFormat="1" applyFont="1" applyFill="1" applyBorder="1" applyAlignment="1">
      <alignment horizontal="center" vertical="center" wrapText="1"/>
    </xf>
    <xf numFmtId="41" fontId="9" fillId="0" borderId="2" xfId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41" fontId="4" fillId="4" borderId="1" xfId="5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3" borderId="1" xfId="3" applyFont="1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17" xfId="2" applyFont="1" applyBorder="1" applyAlignme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4" xfId="3" applyBorder="1" applyAlignment="1">
      <alignment horizontal="left" vertical="center"/>
    </xf>
    <xf numFmtId="0" fontId="2" fillId="0" borderId="5" xfId="3" applyBorder="1" applyAlignment="1">
      <alignment horizontal="left" vertical="center"/>
    </xf>
    <xf numFmtId="0" fontId="7" fillId="3" borderId="3" xfId="3" applyFont="1" applyFill="1" applyBorder="1" applyAlignment="1">
      <alignment horizontal="center" vertical="center"/>
    </xf>
    <xf numFmtId="0" fontId="7" fillId="3" borderId="4" xfId="3" applyFont="1" applyFill="1" applyBorder="1" applyAlignment="1">
      <alignment horizontal="center" vertical="center"/>
    </xf>
    <xf numFmtId="0" fontId="7" fillId="3" borderId="5" xfId="3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3" borderId="1" xfId="3" applyFont="1" applyFill="1" applyBorder="1" applyAlignment="1">
      <alignment horizontal="center" vertical="center"/>
    </xf>
    <xf numFmtId="0" fontId="2" fillId="3" borderId="3" xfId="3" applyFill="1" applyBorder="1" applyAlignment="1">
      <alignment horizontal="center" vertical="center"/>
    </xf>
    <xf numFmtId="0" fontId="2" fillId="3" borderId="4" xfId="3" applyFill="1" applyBorder="1" applyAlignment="1">
      <alignment horizontal="center" vertical="center"/>
    </xf>
    <xf numFmtId="0" fontId="2" fillId="3" borderId="5" xfId="3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3" applyFill="1" applyBorder="1" applyAlignment="1">
      <alignment horizontal="left" vertical="center"/>
    </xf>
    <xf numFmtId="0" fontId="2" fillId="3" borderId="5" xfId="3" applyFill="1" applyBorder="1" applyAlignment="1">
      <alignment horizontal="left" vertical="center"/>
    </xf>
    <xf numFmtId="0" fontId="2" fillId="3" borderId="8" xfId="3" applyFill="1" applyBorder="1" applyAlignment="1">
      <alignment horizontal="left" vertical="center"/>
    </xf>
    <xf numFmtId="0" fontId="2" fillId="3" borderId="9" xfId="3" applyFill="1" applyBorder="1" applyAlignment="1">
      <alignment horizontal="left" vertical="center"/>
    </xf>
    <xf numFmtId="0" fontId="2" fillId="3" borderId="10" xfId="3" applyFill="1" applyBorder="1" applyAlignment="1">
      <alignment horizontal="left" vertical="center"/>
    </xf>
    <xf numFmtId="0" fontId="2" fillId="3" borderId="14" xfId="3" applyFill="1" applyBorder="1" applyAlignment="1">
      <alignment horizontal="left" vertical="center"/>
    </xf>
    <xf numFmtId="0" fontId="2" fillId="3" borderId="15" xfId="3" applyFill="1" applyBorder="1" applyAlignment="1">
      <alignment horizontal="left" vertical="center"/>
    </xf>
    <xf numFmtId="0" fontId="2" fillId="3" borderId="16" xfId="3" applyFill="1" applyBorder="1" applyAlignment="1">
      <alignment horizontal="left" vertical="center"/>
    </xf>
    <xf numFmtId="0" fontId="8" fillId="3" borderId="11" xfId="2" applyFont="1" applyFill="1" applyBorder="1" applyAlignment="1">
      <alignment horizontal="left" vertical="center"/>
    </xf>
    <xf numFmtId="0" fontId="8" fillId="3" borderId="12" xfId="2" applyFont="1" applyFill="1" applyBorder="1" applyAlignment="1">
      <alignment horizontal="left" vertical="center"/>
    </xf>
    <xf numFmtId="0" fontId="8" fillId="3" borderId="13" xfId="2" applyFont="1" applyFill="1" applyBorder="1" applyAlignment="1">
      <alignment horizontal="left" vertical="center"/>
    </xf>
    <xf numFmtId="0" fontId="2" fillId="3" borderId="1" xfId="3" applyFill="1" applyBorder="1" applyAlignment="1">
      <alignment horizontal="left" vertical="center"/>
    </xf>
  </cellXfs>
  <cellStyles count="5">
    <cellStyle name="보통" xfId="4" builtinId="28"/>
    <cellStyle name="쉼표 [0]" xfId="1" builtinId="6"/>
    <cellStyle name="쉼표 [0] 3 2" xfId="5" xr:uid="{00000000-0005-0000-0000-000004000000}"/>
    <cellStyle name="표준" xfId="0" builtinId="0"/>
    <cellStyle name="하이퍼링크" xfId="3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1342039" TargetMode="External"/><Relationship Id="rId3" Type="http://schemas.openxmlformats.org/officeDocument/2006/relationships/hyperlink" Target="http://mechasolution.com/shop/goods/goods_view.php?goodsno=8851&amp;category=" TargetMode="External"/><Relationship Id="rId7" Type="http://schemas.openxmlformats.org/officeDocument/2006/relationships/hyperlink" Target="http://mechasolution.com/shop/goods/goods_view.php?goodsno=7&amp;category=" TargetMode="External"/><Relationship Id="rId2" Type="http://schemas.openxmlformats.org/officeDocument/2006/relationships/hyperlink" Target="https://www.coupang.com/" TargetMode="External"/><Relationship Id="rId1" Type="http://schemas.openxmlformats.org/officeDocument/2006/relationships/hyperlink" Target="http://mechasolution.com/shop/main/index.php" TargetMode="External"/><Relationship Id="rId6" Type="http://schemas.openxmlformats.org/officeDocument/2006/relationships/hyperlink" Target="https://www.devicemart.co.kr/main/index" TargetMode="External"/><Relationship Id="rId11" Type="http://schemas.openxmlformats.org/officeDocument/2006/relationships/hyperlink" Target="https://www.coupang.com/vp/products/7425130731" TargetMode="External"/><Relationship Id="rId5" Type="http://schemas.openxmlformats.org/officeDocument/2006/relationships/hyperlink" Target="http://mechasolution.com/shop/goods/goods_view.php?goodsno=7&amp;category=" TargetMode="External"/><Relationship Id="rId10" Type="http://schemas.openxmlformats.org/officeDocument/2006/relationships/hyperlink" Target="https://www.coupang.com/vp/products/7420380160" TargetMode="External"/><Relationship Id="rId4" Type="http://schemas.openxmlformats.org/officeDocument/2006/relationships/hyperlink" Target="http://mechasolution.com/shop/goods/goods_view.php?goodsno=544265&amp;category=" TargetMode="External"/><Relationship Id="rId9" Type="http://schemas.openxmlformats.org/officeDocument/2006/relationships/hyperlink" Target="https://www.devicemart.co.kr/goods/view?no=13274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pang.com/vp/products/6786430034?itemId=15976539843&amp;vendorItemId=83182543720&amp;q=%EA%B3%A0%EB%AC%B4%ED%8E%8C%ED%94%84%EA%B4%80&amp;itemsCount=36&amp;searchId=929859728d5941e0813fb27fd833e812&amp;rank=5&amp;isAddedCart=" TargetMode="External"/><Relationship Id="rId13" Type="http://schemas.openxmlformats.org/officeDocument/2006/relationships/hyperlink" Target="https://mechasolution.com/shop/goods/goods_view.php?goodsno=43&amp;category=" TargetMode="External"/><Relationship Id="rId18" Type="http://schemas.openxmlformats.org/officeDocument/2006/relationships/hyperlink" Target="https://mecha.kr/330120%60" TargetMode="External"/><Relationship Id="rId3" Type="http://schemas.openxmlformats.org/officeDocument/2006/relationships/hyperlink" Target="https://mechasolution.com/shop/goods/goods_view.php?goodsno=6&amp;category=" TargetMode="External"/><Relationship Id="rId7" Type="http://schemas.openxmlformats.org/officeDocument/2006/relationships/hyperlink" Target="https://mechasolution.com/shop/goods/goods_view.php?goodsno=599506&amp;category=" TargetMode="External"/><Relationship Id="rId12" Type="http://schemas.openxmlformats.org/officeDocument/2006/relationships/hyperlink" Target="https://mechasolution.com/shop/goods/goods_view.php?goodsno=586438&amp;category=" TargetMode="External"/><Relationship Id="rId17" Type="http://schemas.openxmlformats.org/officeDocument/2006/relationships/hyperlink" Target="https://mechasolution.com/shop/goods/goods_view.php?goodsno=585518&amp;category=" TargetMode="External"/><Relationship Id="rId2" Type="http://schemas.openxmlformats.org/officeDocument/2006/relationships/hyperlink" Target="https://www.devicemart.co.kr/goods/view?no=12234534" TargetMode="External"/><Relationship Id="rId16" Type="http://schemas.openxmlformats.org/officeDocument/2006/relationships/hyperlink" Target="https://mechasolution.com/shop/goods/goods_view.php?goodsno=575845&amp;category=" TargetMode="External"/><Relationship Id="rId20" Type="http://schemas.openxmlformats.org/officeDocument/2006/relationships/hyperlink" Target="https://mechasolution.com/shop/goods/goods_view.php?goodsno=582129&amp;category=" TargetMode="External"/><Relationship Id="rId1" Type="http://schemas.openxmlformats.org/officeDocument/2006/relationships/hyperlink" Target="https://mechasolution.com/shop/goods/goods_view.php?goodsno=419&amp;category=" TargetMode="External"/><Relationship Id="rId6" Type="http://schemas.openxmlformats.org/officeDocument/2006/relationships/hyperlink" Target="https://www.coupang.com/vp/products/1130161191?itemId=2097870124&amp;vendorItemId=70096756978&amp;q=%EC%98%A8%EC%8A%B5%EB%8F%84%EC%84%BC%EC%84%9C&amp;itemsCount=36&amp;searchId=66112bb69ec24c83b14413e8e03f791f&amp;rank=1&amp;isAddedCart=" TargetMode="External"/><Relationship Id="rId11" Type="http://schemas.openxmlformats.org/officeDocument/2006/relationships/hyperlink" Target="https://mechasolution.com/shop/goods/goods_view.php?goodsno=586440&amp;category=" TargetMode="External"/><Relationship Id="rId5" Type="http://schemas.openxmlformats.org/officeDocument/2006/relationships/hyperlink" Target="https://www.coupang.com/vp/products/145400876?itemId=421597777&amp;vendorItemId=4037175127&amp;q=%EC%95%84%EB%91%90%EC%9D%B4%EB%85%B8+%ED%82%A4%ED%8C%A8%EB%93%9C&amp;itemsCount=36&amp;searchId=f463f4e7a0a748b4b7b967053955f4c7&amp;rank=45&amp;isAddedCart=" TargetMode="External"/><Relationship Id="rId15" Type="http://schemas.openxmlformats.org/officeDocument/2006/relationships/hyperlink" Target="https://www.coupang.com/vp/products/11411747?itemId=49205352&amp;vendorItemId=70096710402&amp;sourceType=srp_product_ads&amp;clickEventId=3e11a175-fcbf-4bb6-a6c3-a1917e5db589&amp;korePlacement=15&amp;koreSubPlacement=1&amp;q=%EC%B4%88%EC%9D%8C%ED%8C%8C%EC%84%BC%EC%84%9C&amp;itemsCou" TargetMode="External"/><Relationship Id="rId10" Type="http://schemas.openxmlformats.org/officeDocument/2006/relationships/hyperlink" Target="https://mechasolution.com/shop/goods/goods_view.php?goodsno=586439&amp;category=" TargetMode="External"/><Relationship Id="rId19" Type="http://schemas.openxmlformats.org/officeDocument/2006/relationships/hyperlink" Target="https://mechasolution.com/shop/goods/goods_view.php?goodsno=330120&amp;category=" TargetMode="External"/><Relationship Id="rId4" Type="http://schemas.openxmlformats.org/officeDocument/2006/relationships/hyperlink" Target="https://mechasolution.com/shop/goods/goods_view.php?goodsno=583207&amp;category=" TargetMode="External"/><Relationship Id="rId9" Type="http://schemas.openxmlformats.org/officeDocument/2006/relationships/hyperlink" Target="https://www.coupang.com/vp/products/7086329900?itemId=17646762822&amp;vendorItemId=84812379473&amp;q=%EC%95%84%EB%91%90%EC%9D%B4%EB%85%B8+%EC%8A%A4%ED%94%84%EB%A7%81%EC%BF%A8%EB%9F%AC&amp;itemsCount=36&amp;searchId=66a989e871b8450eaf0b808a3a82250c&amp;rank=2&amp;isAddedCart=" TargetMode="External"/><Relationship Id="rId14" Type="http://schemas.openxmlformats.org/officeDocument/2006/relationships/hyperlink" Target="https://www.coupang.com/vp/products/5602099393?itemId=9023732209&amp;vendorItemId=76310149502&amp;q=%EC%95%84%EB%91%90%EC%9D%B4%EB%85%B8+%EC%96%B4%EB%8C%91%ED%84%B0&amp;itemsCount=36&amp;searchId=f577196191d8426abdbb21fdd9eb690d&amp;rank=12&amp;isAddedCart=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pang.com/vp/products/7082845580?itemId=17624921539&amp;vendorItemId=85096818685&amp;q=%EC%95%84%ED%81%AC%EB%A6%B4+%EB%B0%95%EC%8A%A4+%EC%A3%BC%EB%AC%B8%EC%A0%9C%EC%9E%91&amp;itemsCount=36&amp;searchId=00e0baafb6c742d1a8c46c4fcef57e38&amp;rank=281&amp;isAddedCart=" TargetMode="External"/><Relationship Id="rId3" Type="http://schemas.openxmlformats.org/officeDocument/2006/relationships/hyperlink" Target="https://mechasolution.com/shop/goods/goods_view.php?goodsno=866&amp;category=" TargetMode="External"/><Relationship Id="rId7" Type="http://schemas.openxmlformats.org/officeDocument/2006/relationships/hyperlink" Target="https://www.coupang.com/vp/products/5423519107?itemId=8196751845&amp;vendorItemId=75484856942&amp;q=%EB%8B%A4%ED%9A%8C%EC%9A%A9%EC%BB%B5&amp;itemsCount=36&amp;searchId=f362a5335cfb4f099ab67670812b298c&amp;rank=19&amp;isAddedCart=" TargetMode="External"/><Relationship Id="rId12" Type="http://schemas.openxmlformats.org/officeDocument/2006/relationships/hyperlink" Target="https://www.coupang.com/vp/products/7151326590?itemId=17979630804&amp;vendorItemId=85136507555&amp;q=%EC%95%84%ED%81%AC%EB%A6%B4%ED%8C%90&amp;itemsCount=36&amp;searchId=0e5717941364440d8dd4e39be59bb4aa&amp;rank=3&amp;isAddedCart=" TargetMode="External"/><Relationship Id="rId2" Type="http://schemas.openxmlformats.org/officeDocument/2006/relationships/hyperlink" Target="https://www.coupang.com/vp/products/2050756559?itemId=3486437340&amp;vendorItemId=71472716118&amp;q=S384+13.56Mhz+RFID+%EB%9D%BC%EC%9A%B4%EB%93%9C+%ED%85%8C%ED%81%AC+%EB%B0%A9%EC%88%98+%EC%B9%B4%EB%93%9C+%ED%82%A4+-10PCS&amp;itemsCount=36&amp;searchId=0a5561b2e2504c9086a" TargetMode="External"/><Relationship Id="rId1" Type="http://schemas.openxmlformats.org/officeDocument/2006/relationships/hyperlink" Target="https://www.coupang.com/vp/products/129954174?itemId=382505499&amp;vendorItemId=4123315978&amp;q=Micro+SDHC+16GB&amp;itemsCount=36&amp;searchId=0170b858168b4d4caba8e4f0084bb37b&amp;rank=1&amp;isAddedCart=" TargetMode="External"/><Relationship Id="rId6" Type="http://schemas.openxmlformats.org/officeDocument/2006/relationships/hyperlink" Target="https://mechasolution.com/shop/goods/goods_view.php?goodsno=586440&amp;category=" TargetMode="External"/><Relationship Id="rId11" Type="http://schemas.openxmlformats.org/officeDocument/2006/relationships/hyperlink" Target="https://www.coupang.com/vp/products/6386669939?itemId=13594244112&amp;vendorItemId=80847388142&amp;q=%EC%95%84%ED%81%AC%EB%A6%B4&amp;itemsCount=36&amp;searchId=62993a05358c4512bb93e7f005bb1a0e&amp;rank=29&amp;isAddedCart=" TargetMode="External"/><Relationship Id="rId5" Type="http://schemas.openxmlformats.org/officeDocument/2006/relationships/hyperlink" Target="https://mechasolution.com/shop/goods/goods_view.php?goodsno=586439&amp;category=" TargetMode="External"/><Relationship Id="rId10" Type="http://schemas.openxmlformats.org/officeDocument/2006/relationships/hyperlink" Target="https://www.coupang.com/vp/products/6386669939?itemId=13594244112&amp;vendorItemId=80847388142&amp;q=%EC%95%84%ED%81%AC%EB%A6%B4&amp;itemsCount=36&amp;searchId=62993a05358c4512bb93e7f005bb1a0e&amp;rank=29&amp;isAddedCart=" TargetMode="External"/><Relationship Id="rId4" Type="http://schemas.openxmlformats.org/officeDocument/2006/relationships/hyperlink" Target="https://mechasolution.com/shop/goods/goods_view.php?goodsno=586438&amp;category=" TargetMode="External"/><Relationship Id="rId9" Type="http://schemas.openxmlformats.org/officeDocument/2006/relationships/hyperlink" Target="https://mechasolution.com/shop/goods/goods_view.php?goodsno=566994&amp;category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echasolution.com/shop/goods/goods_view.php?goodsno=419&amp;categor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S20"/>
  <sheetViews>
    <sheetView zoomScaleNormal="75" zoomScaleSheetLayoutView="100" workbookViewId="0">
      <selection activeCell="E13" sqref="E13"/>
    </sheetView>
  </sheetViews>
  <sheetFormatPr defaultColWidth="8.8984375" defaultRowHeight="17.399999999999999" x14ac:dyDescent="0.4"/>
  <cols>
    <col min="3" max="3" width="12.8984375" customWidth="1"/>
    <col min="4" max="4" width="12.09765625" bestFit="1" customWidth="1"/>
    <col min="5" max="5" width="70.09765625" bestFit="1" customWidth="1"/>
    <col min="6" max="6" width="14.59765625" style="17" customWidth="1"/>
    <col min="7" max="7" width="8.8984375" style="19"/>
  </cols>
  <sheetData>
    <row r="2" spans="2:19" x14ac:dyDescent="0.4">
      <c r="B2" s="2" t="s">
        <v>3</v>
      </c>
      <c r="C2" s="2"/>
      <c r="D2" s="2"/>
      <c r="E2" s="2"/>
      <c r="F2" s="16"/>
    </row>
    <row r="3" spans="2:19" x14ac:dyDescent="0.4">
      <c r="B3" s="5" t="s">
        <v>38</v>
      </c>
      <c r="C3" s="53" t="s">
        <v>132</v>
      </c>
      <c r="D3" s="54"/>
      <c r="E3" s="5" t="s">
        <v>14</v>
      </c>
      <c r="F3" s="16"/>
    </row>
    <row r="4" spans="2:19" x14ac:dyDescent="0.4">
      <c r="B4" s="3">
        <v>1</v>
      </c>
      <c r="C4" s="55" t="s">
        <v>100</v>
      </c>
      <c r="D4" s="56"/>
      <c r="E4" s="15" t="s">
        <v>92</v>
      </c>
      <c r="F4" s="16"/>
      <c r="G4" s="20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2:19" x14ac:dyDescent="0.4">
      <c r="B5" s="3">
        <v>2</v>
      </c>
      <c r="C5" s="55" t="s">
        <v>57</v>
      </c>
      <c r="D5" s="56"/>
      <c r="E5" s="15" t="s">
        <v>28</v>
      </c>
      <c r="F5" s="16"/>
      <c r="G5" s="20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2:19" x14ac:dyDescent="0.4">
      <c r="B6" s="3">
        <v>3</v>
      </c>
      <c r="C6" s="55" t="s">
        <v>119</v>
      </c>
      <c r="D6" s="56"/>
      <c r="E6" s="15" t="s">
        <v>2</v>
      </c>
      <c r="F6" s="16"/>
      <c r="G6" s="20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8" spans="2:19" x14ac:dyDescent="0.4">
      <c r="B8" s="13" t="s">
        <v>124</v>
      </c>
      <c r="C8" s="13"/>
    </row>
    <row r="9" spans="2:19" x14ac:dyDescent="0.4">
      <c r="B9" s="10" t="s">
        <v>7</v>
      </c>
      <c r="C9" s="10" t="s">
        <v>132</v>
      </c>
      <c r="D9" s="10" t="s">
        <v>38</v>
      </c>
      <c r="E9" s="10" t="s">
        <v>17</v>
      </c>
      <c r="F9" s="10" t="s">
        <v>108</v>
      </c>
      <c r="G9" s="11" t="s">
        <v>42</v>
      </c>
      <c r="H9" s="10" t="s">
        <v>63</v>
      </c>
      <c r="I9" s="11" t="s">
        <v>82</v>
      </c>
      <c r="J9" s="47" t="s">
        <v>66</v>
      </c>
      <c r="K9" s="48"/>
      <c r="L9" s="48"/>
      <c r="M9" s="48"/>
      <c r="N9" s="48"/>
      <c r="O9" s="48"/>
      <c r="P9" s="48"/>
      <c r="Q9" s="48"/>
      <c r="R9" s="49"/>
    </row>
    <row r="10" spans="2:19" x14ac:dyDescent="0.4">
      <c r="B10" s="50" t="s">
        <v>141</v>
      </c>
      <c r="C10" s="50" t="s">
        <v>100</v>
      </c>
      <c r="D10" s="1">
        <v>1</v>
      </c>
      <c r="E10" s="6" t="s">
        <v>125</v>
      </c>
      <c r="F10" s="18"/>
      <c r="G10" s="21">
        <v>4300</v>
      </c>
      <c r="H10" s="8">
        <v>2</v>
      </c>
      <c r="I10" s="7">
        <f t="shared" ref="I10:I19" si="0">G10*H10</f>
        <v>8600</v>
      </c>
      <c r="J10" s="2" t="s">
        <v>116</v>
      </c>
      <c r="K10" s="42"/>
      <c r="L10" s="42"/>
      <c r="M10" s="42"/>
      <c r="N10" s="42"/>
      <c r="O10" s="42"/>
      <c r="P10" s="42"/>
      <c r="Q10" s="42"/>
      <c r="R10" s="43"/>
    </row>
    <row r="11" spans="2:19" x14ac:dyDescent="0.4">
      <c r="B11" s="51"/>
      <c r="C11" s="51"/>
      <c r="D11" s="1">
        <v>2</v>
      </c>
      <c r="E11" s="9" t="s">
        <v>103</v>
      </c>
      <c r="F11" s="3"/>
      <c r="G11" s="14">
        <v>990</v>
      </c>
      <c r="H11" s="3">
        <v>2</v>
      </c>
      <c r="I11" s="7">
        <f t="shared" si="0"/>
        <v>1980</v>
      </c>
      <c r="J11" s="2" t="s">
        <v>4</v>
      </c>
      <c r="K11" s="42"/>
      <c r="L11" s="42"/>
      <c r="M11" s="42"/>
      <c r="N11" s="42"/>
      <c r="O11" s="42"/>
      <c r="P11" s="42"/>
      <c r="Q11" s="42"/>
      <c r="R11" s="43"/>
    </row>
    <row r="12" spans="2:19" x14ac:dyDescent="0.4">
      <c r="B12" s="51"/>
      <c r="C12" s="51"/>
      <c r="D12" s="1">
        <v>3</v>
      </c>
      <c r="E12" s="9" t="s">
        <v>90</v>
      </c>
      <c r="F12" s="3"/>
      <c r="G12" s="14">
        <v>880</v>
      </c>
      <c r="H12" s="3">
        <v>2</v>
      </c>
      <c r="I12" s="7">
        <f t="shared" si="0"/>
        <v>1760</v>
      </c>
      <c r="J12" s="2" t="s">
        <v>12</v>
      </c>
      <c r="K12" s="42"/>
      <c r="L12" s="42"/>
      <c r="M12" s="42"/>
      <c r="N12" s="42"/>
      <c r="O12" s="42"/>
      <c r="P12" s="42"/>
      <c r="Q12" s="42"/>
      <c r="R12" s="43"/>
    </row>
    <row r="13" spans="2:19" x14ac:dyDescent="0.4">
      <c r="B13" s="51"/>
      <c r="C13" s="52"/>
      <c r="D13" s="1">
        <v>4</v>
      </c>
      <c r="E13" s="9" t="s">
        <v>59</v>
      </c>
      <c r="F13" s="3" t="s">
        <v>79</v>
      </c>
      <c r="G13" s="14">
        <v>1990</v>
      </c>
      <c r="H13" s="3">
        <v>2</v>
      </c>
      <c r="I13" s="7">
        <f t="shared" si="0"/>
        <v>3980</v>
      </c>
      <c r="J13" s="2" t="s">
        <v>12</v>
      </c>
      <c r="K13" s="42"/>
      <c r="L13" s="42"/>
      <c r="M13" s="42"/>
      <c r="N13" s="42"/>
      <c r="O13" s="42"/>
      <c r="P13" s="42"/>
      <c r="Q13" s="42"/>
      <c r="R13" s="43"/>
    </row>
    <row r="14" spans="2:19" x14ac:dyDescent="0.4">
      <c r="B14" s="51"/>
      <c r="C14" s="50" t="s">
        <v>57</v>
      </c>
      <c r="D14" s="1">
        <v>5</v>
      </c>
      <c r="E14" s="6" t="s">
        <v>120</v>
      </c>
      <c r="F14" s="18"/>
      <c r="G14" s="21">
        <v>6050</v>
      </c>
      <c r="H14" s="8">
        <v>1</v>
      </c>
      <c r="I14" s="7">
        <f t="shared" si="0"/>
        <v>6050</v>
      </c>
      <c r="J14" s="2" t="s">
        <v>49</v>
      </c>
      <c r="K14" s="42"/>
      <c r="L14" s="42"/>
      <c r="M14" s="42"/>
      <c r="N14" s="42"/>
      <c r="O14" s="42"/>
      <c r="P14" s="42"/>
      <c r="Q14" s="42"/>
      <c r="R14" s="43"/>
    </row>
    <row r="15" spans="2:19" x14ac:dyDescent="0.4">
      <c r="B15" s="51"/>
      <c r="C15" s="51"/>
      <c r="D15" s="1">
        <v>6</v>
      </c>
      <c r="E15" s="9" t="s">
        <v>78</v>
      </c>
      <c r="F15" s="3"/>
      <c r="G15" s="14">
        <v>3960</v>
      </c>
      <c r="H15" s="3">
        <v>2</v>
      </c>
      <c r="I15" s="7">
        <f t="shared" si="0"/>
        <v>7920</v>
      </c>
      <c r="J15" s="2" t="s">
        <v>121</v>
      </c>
      <c r="K15" s="42"/>
      <c r="L15" s="42"/>
      <c r="M15" s="42"/>
      <c r="N15" s="42"/>
      <c r="O15" s="42"/>
      <c r="P15" s="42"/>
      <c r="Q15" s="42"/>
      <c r="R15" s="43"/>
    </row>
    <row r="16" spans="2:19" x14ac:dyDescent="0.4">
      <c r="B16" s="51"/>
      <c r="C16" s="50" t="s">
        <v>119</v>
      </c>
      <c r="D16" s="1">
        <v>7</v>
      </c>
      <c r="E16" s="9" t="s">
        <v>30</v>
      </c>
      <c r="F16" s="3"/>
      <c r="G16" s="14">
        <v>62300</v>
      </c>
      <c r="H16" s="3">
        <v>1</v>
      </c>
      <c r="I16" s="7">
        <f t="shared" si="0"/>
        <v>62300</v>
      </c>
      <c r="J16" s="2" t="s">
        <v>95</v>
      </c>
      <c r="K16" s="42"/>
      <c r="L16" s="42"/>
      <c r="M16" s="42"/>
      <c r="N16" s="42"/>
      <c r="O16" s="42"/>
      <c r="P16" s="42"/>
      <c r="Q16" s="42"/>
      <c r="R16" s="43"/>
    </row>
    <row r="17" spans="2:18" x14ac:dyDescent="0.4">
      <c r="B17" s="51"/>
      <c r="C17" s="51"/>
      <c r="D17" s="1">
        <v>8</v>
      </c>
      <c r="E17" s="9" t="s">
        <v>83</v>
      </c>
      <c r="F17" s="3"/>
      <c r="G17" s="14">
        <v>50000</v>
      </c>
      <c r="H17" s="3">
        <v>1</v>
      </c>
      <c r="I17" s="7">
        <f t="shared" si="0"/>
        <v>50000</v>
      </c>
      <c r="J17" s="2" t="s">
        <v>19</v>
      </c>
      <c r="K17" s="42"/>
      <c r="L17" s="42"/>
      <c r="M17" s="42"/>
      <c r="N17" s="42"/>
      <c r="O17" s="42"/>
      <c r="P17" s="42"/>
      <c r="Q17" s="42"/>
      <c r="R17" s="43"/>
    </row>
    <row r="18" spans="2:18" x14ac:dyDescent="0.4">
      <c r="B18" s="51"/>
      <c r="C18" s="51"/>
      <c r="D18" s="1" t="s">
        <v>8</v>
      </c>
      <c r="E18" s="9" t="s">
        <v>67</v>
      </c>
      <c r="F18" s="3"/>
      <c r="G18" s="14">
        <v>2500</v>
      </c>
      <c r="H18" s="3">
        <v>1</v>
      </c>
      <c r="I18" s="7">
        <f t="shared" si="0"/>
        <v>2500</v>
      </c>
      <c r="J18" s="2"/>
      <c r="K18" s="42"/>
      <c r="L18" s="42"/>
      <c r="M18" s="42"/>
      <c r="N18" s="42"/>
      <c r="O18" s="42"/>
      <c r="P18" s="42"/>
      <c r="Q18" s="42"/>
      <c r="R18" s="43"/>
    </row>
    <row r="19" spans="2:18" x14ac:dyDescent="0.4">
      <c r="B19" s="52"/>
      <c r="C19" s="52"/>
      <c r="D19" s="1" t="s">
        <v>8</v>
      </c>
      <c r="E19" s="9" t="s">
        <v>58</v>
      </c>
      <c r="F19" s="3"/>
      <c r="G19" s="14">
        <v>2500</v>
      </c>
      <c r="H19" s="3">
        <v>1</v>
      </c>
      <c r="I19" s="7">
        <f t="shared" si="0"/>
        <v>2500</v>
      </c>
      <c r="J19" s="2"/>
      <c r="K19" s="42"/>
      <c r="L19" s="42"/>
      <c r="M19" s="42"/>
      <c r="N19" s="42"/>
      <c r="O19" s="42"/>
      <c r="P19" s="42"/>
      <c r="Q19" s="42"/>
      <c r="R19" s="43"/>
    </row>
    <row r="20" spans="2:18" x14ac:dyDescent="0.4">
      <c r="B20" s="2"/>
      <c r="C20" s="2"/>
      <c r="D20" s="2"/>
      <c r="E20" s="2" t="s">
        <v>11</v>
      </c>
      <c r="F20" s="2"/>
      <c r="G20" s="22"/>
      <c r="H20" s="2"/>
      <c r="I20" s="4">
        <f>SUM(I10:I13)</f>
        <v>16320</v>
      </c>
      <c r="J20" s="44"/>
      <c r="K20" s="45"/>
      <c r="L20" s="45"/>
      <c r="M20" s="45"/>
      <c r="N20" s="45"/>
      <c r="O20" s="45"/>
      <c r="P20" s="45"/>
      <c r="Q20" s="45"/>
      <c r="R20" s="46"/>
    </row>
  </sheetData>
  <mergeCells count="21">
    <mergeCell ref="B2:E2"/>
    <mergeCell ref="J14:R14"/>
    <mergeCell ref="J15:R15"/>
    <mergeCell ref="J16:R16"/>
    <mergeCell ref="J17:R17"/>
    <mergeCell ref="C14:C15"/>
    <mergeCell ref="C16:C19"/>
    <mergeCell ref="J18:R18"/>
    <mergeCell ref="J19:R19"/>
    <mergeCell ref="B10:B19"/>
    <mergeCell ref="C3:D3"/>
    <mergeCell ref="C4:D4"/>
    <mergeCell ref="C5:D5"/>
    <mergeCell ref="C6:D6"/>
    <mergeCell ref="C10:C13"/>
    <mergeCell ref="J11:R11"/>
    <mergeCell ref="J13:R13"/>
    <mergeCell ref="J20:R20"/>
    <mergeCell ref="J9:R9"/>
    <mergeCell ref="J10:R10"/>
    <mergeCell ref="J12:R12"/>
  </mergeCells>
  <phoneticPr fontId="10" type="noConversion"/>
  <hyperlinks>
    <hyperlink ref="E4" r:id="rId1" xr:uid="{00000000-0004-0000-0000-000000000000}"/>
    <hyperlink ref="E6" r:id="rId2" xr:uid="{00000000-0004-0000-0000-000001000000}"/>
    <hyperlink ref="J10" r:id="rId3" xr:uid="{00000000-0004-0000-0000-000002000000}"/>
    <hyperlink ref="J11" r:id="rId4" xr:uid="{00000000-0004-0000-0000-000003000000}"/>
    <hyperlink ref="J13" r:id="rId5" xr:uid="{00000000-0004-0000-0000-000004000000}"/>
    <hyperlink ref="E5" r:id="rId6" xr:uid="{00000000-0004-0000-0000-000005000000}"/>
    <hyperlink ref="J12" r:id="rId7" xr:uid="{00000000-0004-0000-0000-000006000000}"/>
    <hyperlink ref="J14" r:id="rId8" xr:uid="{00000000-0004-0000-0000-000007000000}"/>
    <hyperlink ref="J15" r:id="rId9" xr:uid="{00000000-0004-0000-0000-000008000000}"/>
    <hyperlink ref="J17" r:id="rId10" xr:uid="{00000000-0004-0000-0000-000009000000}"/>
    <hyperlink ref="J16" r:id="rId11" xr:uid="{00000000-0004-0000-0000-00000A000000}"/>
  </hyperlinks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S36"/>
  <sheetViews>
    <sheetView zoomScale="70" zoomScaleNormal="75" zoomScaleSheetLayoutView="70" workbookViewId="0">
      <selection activeCell="E26" sqref="E26"/>
    </sheetView>
  </sheetViews>
  <sheetFormatPr defaultColWidth="9" defaultRowHeight="17.399999999999999" x14ac:dyDescent="0.4"/>
  <cols>
    <col min="5" max="5" width="89.8984375" bestFit="1" customWidth="1"/>
  </cols>
  <sheetData>
    <row r="3" spans="2:19" x14ac:dyDescent="0.4">
      <c r="B3" s="10" t="s">
        <v>7</v>
      </c>
      <c r="C3" s="10" t="s">
        <v>132</v>
      </c>
      <c r="D3" s="10" t="s">
        <v>38</v>
      </c>
      <c r="E3" s="10" t="s">
        <v>17</v>
      </c>
      <c r="F3" s="10" t="s">
        <v>44</v>
      </c>
      <c r="G3" s="10" t="s">
        <v>108</v>
      </c>
      <c r="H3" s="11" t="s">
        <v>42</v>
      </c>
      <c r="I3" s="10" t="s">
        <v>63</v>
      </c>
      <c r="J3" s="11" t="s">
        <v>82</v>
      </c>
      <c r="K3" s="47" t="s">
        <v>66</v>
      </c>
      <c r="L3" s="48"/>
      <c r="M3" s="48"/>
      <c r="N3" s="48"/>
      <c r="O3" s="48"/>
      <c r="P3" s="48"/>
      <c r="Q3" s="48"/>
      <c r="R3" s="48"/>
      <c r="S3" s="49"/>
    </row>
    <row r="4" spans="2:19" x14ac:dyDescent="0.4">
      <c r="B4" s="50" t="s">
        <v>70</v>
      </c>
      <c r="C4" s="50" t="s">
        <v>100</v>
      </c>
      <c r="D4" s="1">
        <v>1</v>
      </c>
      <c r="E4" s="23" t="s">
        <v>68</v>
      </c>
      <c r="F4" s="8" t="s">
        <v>109</v>
      </c>
      <c r="G4" s="18" t="s">
        <v>51</v>
      </c>
      <c r="H4" s="21">
        <v>9900</v>
      </c>
      <c r="I4" s="8">
        <v>2</v>
      </c>
      <c r="J4" s="7">
        <f t="shared" ref="J4:J30" si="0">H4*I4</f>
        <v>19800</v>
      </c>
      <c r="K4" s="2" t="s">
        <v>73</v>
      </c>
      <c r="L4" s="42"/>
      <c r="M4" s="42"/>
      <c r="N4" s="42"/>
      <c r="O4" s="42"/>
      <c r="P4" s="42"/>
      <c r="Q4" s="42"/>
      <c r="R4" s="42"/>
      <c r="S4" s="43"/>
    </row>
    <row r="5" spans="2:19" x14ac:dyDescent="0.4">
      <c r="B5" s="51"/>
      <c r="C5" s="51"/>
      <c r="D5" s="1">
        <v>2</v>
      </c>
      <c r="E5" s="9" t="s">
        <v>96</v>
      </c>
      <c r="F5" s="3" t="s">
        <v>109</v>
      </c>
      <c r="G5" s="3" t="s">
        <v>51</v>
      </c>
      <c r="H5" s="14">
        <v>2500</v>
      </c>
      <c r="I5" s="3">
        <v>1</v>
      </c>
      <c r="J5" s="7">
        <f t="shared" si="0"/>
        <v>2500</v>
      </c>
      <c r="K5" s="2" t="s">
        <v>64</v>
      </c>
      <c r="L5" s="42"/>
      <c r="M5" s="42"/>
      <c r="N5" s="42"/>
      <c r="O5" s="42"/>
      <c r="P5" s="42"/>
      <c r="Q5" s="42"/>
      <c r="R5" s="42"/>
      <c r="S5" s="43"/>
    </row>
    <row r="6" spans="2:19" x14ac:dyDescent="0.4">
      <c r="B6" s="51"/>
      <c r="C6" s="51"/>
      <c r="D6" s="1">
        <v>3</v>
      </c>
      <c r="E6" s="9" t="s">
        <v>107</v>
      </c>
      <c r="F6" s="3" t="s">
        <v>109</v>
      </c>
      <c r="G6" s="3" t="s">
        <v>51</v>
      </c>
      <c r="H6" s="14">
        <v>3300</v>
      </c>
      <c r="I6" s="3">
        <v>1</v>
      </c>
      <c r="J6" s="7">
        <f t="shared" si="0"/>
        <v>3300</v>
      </c>
      <c r="K6" s="2" t="s">
        <v>76</v>
      </c>
      <c r="L6" s="42"/>
      <c r="M6" s="42"/>
      <c r="N6" s="42"/>
      <c r="O6" s="42"/>
      <c r="P6" s="42"/>
      <c r="Q6" s="42"/>
      <c r="R6" s="42"/>
      <c r="S6" s="43"/>
    </row>
    <row r="7" spans="2:19" x14ac:dyDescent="0.4">
      <c r="B7" s="51"/>
      <c r="C7" s="51"/>
      <c r="D7" s="1">
        <v>4</v>
      </c>
      <c r="E7" s="9" t="s">
        <v>139</v>
      </c>
      <c r="F7" s="3"/>
      <c r="G7" s="3" t="s">
        <v>51</v>
      </c>
      <c r="H7" s="14">
        <v>16500</v>
      </c>
      <c r="I7" s="3">
        <v>1</v>
      </c>
      <c r="J7" s="7">
        <f t="shared" si="0"/>
        <v>16500</v>
      </c>
      <c r="K7" s="2" t="s">
        <v>60</v>
      </c>
      <c r="L7" s="42"/>
      <c r="M7" s="42"/>
      <c r="N7" s="42"/>
      <c r="O7" s="42"/>
      <c r="P7" s="42"/>
      <c r="Q7" s="42"/>
      <c r="R7" s="42"/>
      <c r="S7" s="43"/>
    </row>
    <row r="8" spans="2:19" x14ac:dyDescent="0.4">
      <c r="B8" s="51"/>
      <c r="C8" s="51"/>
      <c r="D8" s="1">
        <v>5</v>
      </c>
      <c r="E8" s="9" t="s">
        <v>52</v>
      </c>
      <c r="F8" s="3" t="s">
        <v>109</v>
      </c>
      <c r="G8" s="18" t="s">
        <v>51</v>
      </c>
      <c r="H8" s="21">
        <v>990</v>
      </c>
      <c r="I8" s="8">
        <v>2</v>
      </c>
      <c r="J8" s="7">
        <f t="shared" si="0"/>
        <v>1980</v>
      </c>
      <c r="K8" s="2" t="s">
        <v>74</v>
      </c>
      <c r="L8" s="42"/>
      <c r="M8" s="42"/>
      <c r="N8" s="42"/>
      <c r="O8" s="42"/>
      <c r="P8" s="42"/>
      <c r="Q8" s="42"/>
      <c r="R8" s="42"/>
      <c r="S8" s="43"/>
    </row>
    <row r="9" spans="2:19" x14ac:dyDescent="0.4">
      <c r="B9" s="51"/>
      <c r="C9" s="51"/>
      <c r="D9" s="1">
        <v>6</v>
      </c>
      <c r="E9" s="9" t="s">
        <v>59</v>
      </c>
      <c r="F9" s="3" t="s">
        <v>109</v>
      </c>
      <c r="G9" s="3" t="s">
        <v>51</v>
      </c>
      <c r="H9" s="21">
        <v>990</v>
      </c>
      <c r="I9" s="3">
        <v>1</v>
      </c>
      <c r="J9" s="7">
        <f t="shared" si="0"/>
        <v>990</v>
      </c>
      <c r="K9" s="2" t="s">
        <v>31</v>
      </c>
      <c r="L9" s="42"/>
      <c r="M9" s="42"/>
      <c r="N9" s="42"/>
      <c r="O9" s="42"/>
      <c r="P9" s="42"/>
      <c r="Q9" s="42"/>
      <c r="R9" s="42"/>
      <c r="S9" s="43"/>
    </row>
    <row r="10" spans="2:19" x14ac:dyDescent="0.4">
      <c r="B10" s="51"/>
      <c r="C10" s="51"/>
      <c r="D10" s="1">
        <v>7</v>
      </c>
      <c r="E10" s="9" t="s">
        <v>91</v>
      </c>
      <c r="F10" s="3" t="s">
        <v>109</v>
      </c>
      <c r="G10" s="3" t="s">
        <v>51</v>
      </c>
      <c r="H10" s="21">
        <v>990</v>
      </c>
      <c r="I10" s="3">
        <v>1</v>
      </c>
      <c r="J10" s="7">
        <f t="shared" si="0"/>
        <v>990</v>
      </c>
      <c r="K10" s="2" t="s">
        <v>104</v>
      </c>
      <c r="L10" s="42"/>
      <c r="M10" s="42"/>
      <c r="N10" s="42"/>
      <c r="O10" s="42"/>
      <c r="P10" s="42"/>
      <c r="Q10" s="42"/>
      <c r="R10" s="42"/>
      <c r="S10" s="43"/>
    </row>
    <row r="11" spans="2:19" x14ac:dyDescent="0.4">
      <c r="B11" s="51"/>
      <c r="C11" s="51"/>
      <c r="D11" s="1">
        <v>8</v>
      </c>
      <c r="E11" s="9" t="s">
        <v>61</v>
      </c>
      <c r="F11" s="3" t="s">
        <v>109</v>
      </c>
      <c r="G11" s="3" t="s">
        <v>51</v>
      </c>
      <c r="H11" s="21">
        <v>330</v>
      </c>
      <c r="I11" s="3">
        <v>10</v>
      </c>
      <c r="J11" s="7">
        <f t="shared" si="0"/>
        <v>3300</v>
      </c>
      <c r="K11" s="2" t="s">
        <v>85</v>
      </c>
      <c r="L11" s="42"/>
      <c r="M11" s="42"/>
      <c r="N11" s="42"/>
      <c r="O11" s="42"/>
      <c r="P11" s="42"/>
      <c r="Q11" s="42"/>
      <c r="R11" s="42"/>
      <c r="S11" s="43"/>
    </row>
    <row r="12" spans="2:19" x14ac:dyDescent="0.4">
      <c r="B12" s="51"/>
      <c r="C12" s="51"/>
      <c r="D12" s="1">
        <v>9</v>
      </c>
      <c r="E12" s="24" t="s">
        <v>39</v>
      </c>
      <c r="F12" s="26" t="s">
        <v>109</v>
      </c>
      <c r="G12" s="26" t="s">
        <v>51</v>
      </c>
      <c r="H12" s="28">
        <v>2970</v>
      </c>
      <c r="I12" s="26">
        <v>1</v>
      </c>
      <c r="J12" s="27">
        <f t="shared" si="0"/>
        <v>2970</v>
      </c>
      <c r="K12" s="2" t="s">
        <v>35</v>
      </c>
      <c r="L12" s="42"/>
      <c r="M12" s="42"/>
      <c r="N12" s="42"/>
      <c r="O12" s="42"/>
      <c r="P12" s="42"/>
      <c r="Q12" s="42"/>
      <c r="R12" s="42"/>
      <c r="S12" s="43"/>
    </row>
    <row r="13" spans="2:19" x14ac:dyDescent="0.4">
      <c r="B13" s="51"/>
      <c r="C13" s="51"/>
      <c r="D13" s="1">
        <v>10</v>
      </c>
      <c r="E13" s="9" t="s">
        <v>45</v>
      </c>
      <c r="F13" s="3" t="s">
        <v>109</v>
      </c>
      <c r="G13" s="3" t="s">
        <v>51</v>
      </c>
      <c r="H13" s="21">
        <v>2470</v>
      </c>
      <c r="I13" s="3">
        <v>4</v>
      </c>
      <c r="J13" s="7">
        <f t="shared" si="0"/>
        <v>9880</v>
      </c>
      <c r="K13" s="2" t="s">
        <v>20</v>
      </c>
      <c r="L13" s="42"/>
      <c r="M13" s="42"/>
      <c r="N13" s="42"/>
      <c r="O13" s="42"/>
      <c r="P13" s="42"/>
      <c r="Q13" s="42"/>
      <c r="R13" s="42"/>
      <c r="S13" s="43"/>
    </row>
    <row r="14" spans="2:19" x14ac:dyDescent="0.4">
      <c r="B14" s="51"/>
      <c r="C14" s="51"/>
      <c r="D14" s="1">
        <v>11</v>
      </c>
      <c r="E14" s="24" t="s">
        <v>10</v>
      </c>
      <c r="F14" s="26" t="s">
        <v>109</v>
      </c>
      <c r="G14" s="3" t="s">
        <v>51</v>
      </c>
      <c r="H14" s="21">
        <v>8800</v>
      </c>
      <c r="I14" s="3">
        <v>1</v>
      </c>
      <c r="J14" s="7">
        <f t="shared" si="0"/>
        <v>8800</v>
      </c>
      <c r="K14" s="2" t="s">
        <v>16</v>
      </c>
      <c r="L14" s="42"/>
      <c r="M14" s="42"/>
      <c r="N14" s="42"/>
      <c r="O14" s="42"/>
      <c r="P14" s="42"/>
      <c r="Q14" s="42"/>
      <c r="R14" s="42"/>
      <c r="S14" s="43"/>
    </row>
    <row r="15" spans="2:19" x14ac:dyDescent="0.4">
      <c r="B15" s="51"/>
      <c r="C15" s="51"/>
      <c r="D15" s="1">
        <v>12</v>
      </c>
      <c r="E15" s="9" t="s">
        <v>69</v>
      </c>
      <c r="F15" s="3" t="s">
        <v>109</v>
      </c>
      <c r="G15" s="3" t="s">
        <v>51</v>
      </c>
      <c r="H15" s="21">
        <v>2200</v>
      </c>
      <c r="I15" s="3">
        <v>1</v>
      </c>
      <c r="J15" s="7">
        <f t="shared" si="0"/>
        <v>2200</v>
      </c>
      <c r="K15" s="2" t="s">
        <v>86</v>
      </c>
      <c r="L15" s="42"/>
      <c r="M15" s="42"/>
      <c r="N15" s="42"/>
      <c r="O15" s="42"/>
      <c r="P15" s="42"/>
      <c r="Q15" s="42"/>
      <c r="R15" s="42"/>
      <c r="S15" s="43"/>
    </row>
    <row r="16" spans="2:19" x14ac:dyDescent="0.4">
      <c r="B16" s="51"/>
      <c r="C16" s="52"/>
      <c r="D16" s="1">
        <v>13</v>
      </c>
      <c r="E16" s="9"/>
      <c r="F16" s="3"/>
      <c r="G16" s="3"/>
      <c r="H16" s="14"/>
      <c r="I16" s="3"/>
      <c r="J16" s="7">
        <f t="shared" si="0"/>
        <v>0</v>
      </c>
      <c r="K16" s="2"/>
      <c r="L16" s="42"/>
      <c r="M16" s="42"/>
      <c r="N16" s="42"/>
      <c r="O16" s="42"/>
      <c r="P16" s="42"/>
      <c r="Q16" s="42"/>
      <c r="R16" s="42"/>
      <c r="S16" s="43"/>
    </row>
    <row r="17" spans="2:19" x14ac:dyDescent="0.4">
      <c r="B17" s="51"/>
      <c r="C17" s="50" t="s">
        <v>57</v>
      </c>
      <c r="D17" s="1">
        <v>9</v>
      </c>
      <c r="E17" s="6" t="s">
        <v>80</v>
      </c>
      <c r="F17" s="18" t="s">
        <v>109</v>
      </c>
      <c r="G17" s="18" t="s">
        <v>51</v>
      </c>
      <c r="H17" s="21">
        <v>96250</v>
      </c>
      <c r="I17" s="8">
        <v>1</v>
      </c>
      <c r="J17" s="7">
        <f t="shared" si="0"/>
        <v>96250</v>
      </c>
      <c r="K17" s="2" t="s">
        <v>114</v>
      </c>
      <c r="L17" s="42"/>
      <c r="M17" s="42"/>
      <c r="N17" s="42"/>
      <c r="O17" s="42"/>
      <c r="P17" s="42"/>
      <c r="Q17" s="42"/>
      <c r="R17" s="42"/>
      <c r="S17" s="43"/>
    </row>
    <row r="18" spans="2:19" x14ac:dyDescent="0.4">
      <c r="B18" s="51"/>
      <c r="C18" s="51"/>
      <c r="D18" s="1">
        <v>10</v>
      </c>
      <c r="E18" s="9"/>
      <c r="F18" s="3"/>
      <c r="G18" s="3"/>
      <c r="H18" s="14"/>
      <c r="I18" s="3"/>
      <c r="J18" s="7">
        <f t="shared" si="0"/>
        <v>0</v>
      </c>
      <c r="K18" s="2"/>
      <c r="L18" s="42"/>
      <c r="M18" s="42"/>
      <c r="N18" s="42"/>
      <c r="O18" s="42"/>
      <c r="P18" s="42"/>
      <c r="Q18" s="42"/>
      <c r="R18" s="42"/>
      <c r="S18" s="43"/>
    </row>
    <row r="19" spans="2:19" x14ac:dyDescent="0.4">
      <c r="B19" s="51"/>
      <c r="C19" s="51"/>
      <c r="D19" s="1">
        <v>11</v>
      </c>
      <c r="E19" s="9"/>
      <c r="F19" s="3"/>
      <c r="G19" s="3"/>
      <c r="H19" s="14"/>
      <c r="I19" s="3"/>
      <c r="J19" s="7">
        <f t="shared" si="0"/>
        <v>0</v>
      </c>
      <c r="K19" s="2"/>
      <c r="L19" s="42"/>
      <c r="M19" s="42"/>
      <c r="N19" s="42"/>
      <c r="O19" s="42"/>
      <c r="P19" s="42"/>
      <c r="Q19" s="42"/>
      <c r="R19" s="42"/>
      <c r="S19" s="43"/>
    </row>
    <row r="20" spans="2:19" x14ac:dyDescent="0.4">
      <c r="B20" s="51"/>
      <c r="C20" s="51"/>
      <c r="D20" s="1">
        <v>12</v>
      </c>
      <c r="E20" s="9"/>
      <c r="F20" s="3"/>
      <c r="G20" s="3"/>
      <c r="H20" s="14"/>
      <c r="I20" s="3"/>
      <c r="J20" s="7">
        <f t="shared" si="0"/>
        <v>0</v>
      </c>
      <c r="K20" s="2"/>
      <c r="L20" s="42"/>
      <c r="M20" s="42"/>
      <c r="N20" s="42"/>
      <c r="O20" s="42"/>
      <c r="P20" s="42"/>
      <c r="Q20" s="42"/>
      <c r="R20" s="42"/>
      <c r="S20" s="43"/>
    </row>
    <row r="21" spans="2:19" x14ac:dyDescent="0.4">
      <c r="B21" s="51"/>
      <c r="C21" s="51"/>
      <c r="D21" s="1">
        <v>13</v>
      </c>
      <c r="E21" s="6"/>
      <c r="F21" s="18"/>
      <c r="G21" s="18"/>
      <c r="H21" s="21"/>
      <c r="I21" s="8"/>
      <c r="J21" s="7">
        <f t="shared" si="0"/>
        <v>0</v>
      </c>
      <c r="K21" s="2"/>
      <c r="L21" s="42"/>
      <c r="M21" s="42"/>
      <c r="N21" s="42"/>
      <c r="O21" s="42"/>
      <c r="P21" s="42"/>
      <c r="Q21" s="42"/>
      <c r="R21" s="42"/>
      <c r="S21" s="43"/>
    </row>
    <row r="22" spans="2:19" x14ac:dyDescent="0.4">
      <c r="B22" s="51"/>
      <c r="C22" s="51"/>
      <c r="D22" s="1">
        <v>14</v>
      </c>
      <c r="E22" s="9"/>
      <c r="F22" s="3"/>
      <c r="G22" s="3"/>
      <c r="H22" s="14"/>
      <c r="I22" s="3"/>
      <c r="J22" s="7">
        <f t="shared" si="0"/>
        <v>0</v>
      </c>
      <c r="K22" s="2"/>
      <c r="L22" s="42"/>
      <c r="M22" s="42"/>
      <c r="N22" s="42"/>
      <c r="O22" s="42"/>
      <c r="P22" s="42"/>
      <c r="Q22" s="42"/>
      <c r="R22" s="42"/>
      <c r="S22" s="43"/>
    </row>
    <row r="23" spans="2:19" x14ac:dyDescent="0.4">
      <c r="B23" s="51"/>
      <c r="C23" s="51"/>
      <c r="D23" s="1">
        <v>15</v>
      </c>
      <c r="E23" s="9"/>
      <c r="F23" s="3"/>
      <c r="G23" s="3"/>
      <c r="H23" s="14"/>
      <c r="I23" s="3"/>
      <c r="J23" s="7">
        <f t="shared" si="0"/>
        <v>0</v>
      </c>
      <c r="K23" s="2"/>
      <c r="L23" s="42"/>
      <c r="M23" s="42"/>
      <c r="N23" s="42"/>
      <c r="O23" s="42"/>
      <c r="P23" s="42"/>
      <c r="Q23" s="42"/>
      <c r="R23" s="42"/>
      <c r="S23" s="43"/>
    </row>
    <row r="24" spans="2:19" x14ac:dyDescent="0.4">
      <c r="B24" s="51"/>
      <c r="C24" s="52"/>
      <c r="D24" s="1">
        <v>16</v>
      </c>
      <c r="E24" s="9"/>
      <c r="F24" s="3"/>
      <c r="G24" s="3"/>
      <c r="H24" s="14"/>
      <c r="I24" s="3"/>
      <c r="J24" s="7">
        <f t="shared" si="0"/>
        <v>0</v>
      </c>
      <c r="K24" s="2"/>
      <c r="L24" s="42"/>
      <c r="M24" s="42"/>
      <c r="N24" s="42"/>
      <c r="O24" s="42"/>
      <c r="P24" s="42"/>
      <c r="Q24" s="42"/>
      <c r="R24" s="42"/>
      <c r="S24" s="43"/>
    </row>
    <row r="25" spans="2:19" x14ac:dyDescent="0.4">
      <c r="B25" s="51"/>
      <c r="C25" s="50" t="s">
        <v>119</v>
      </c>
      <c r="D25" s="1">
        <v>17</v>
      </c>
      <c r="E25" s="9" t="s">
        <v>117</v>
      </c>
      <c r="F25" s="40" t="s">
        <v>144</v>
      </c>
      <c r="G25" s="3" t="s">
        <v>51</v>
      </c>
      <c r="H25" s="14">
        <v>5100</v>
      </c>
      <c r="I25" s="3">
        <v>1</v>
      </c>
      <c r="J25" s="7">
        <f>H25*I25</f>
        <v>5100</v>
      </c>
      <c r="K25" s="2" t="s">
        <v>32</v>
      </c>
      <c r="L25" s="42"/>
      <c r="M25" s="42"/>
      <c r="N25" s="42"/>
      <c r="O25" s="42"/>
      <c r="P25" s="42"/>
      <c r="Q25" s="42"/>
      <c r="R25" s="42"/>
      <c r="S25" s="43"/>
    </row>
    <row r="26" spans="2:19" x14ac:dyDescent="0.4">
      <c r="B26" s="51"/>
      <c r="C26" s="51"/>
      <c r="D26" s="1">
        <v>18</v>
      </c>
      <c r="E26" s="9" t="s">
        <v>102</v>
      </c>
      <c r="F26" s="3"/>
      <c r="G26" s="3" t="s">
        <v>51</v>
      </c>
      <c r="H26" s="14">
        <v>2200</v>
      </c>
      <c r="I26" s="3">
        <v>2</v>
      </c>
      <c r="J26" s="7">
        <f t="shared" si="0"/>
        <v>4400</v>
      </c>
      <c r="K26" s="2" t="s">
        <v>29</v>
      </c>
      <c r="L26" s="42"/>
      <c r="M26" s="42"/>
      <c r="N26" s="42"/>
      <c r="O26" s="42"/>
      <c r="P26" s="42"/>
      <c r="Q26" s="42"/>
      <c r="R26" s="42"/>
      <c r="S26" s="43"/>
    </row>
    <row r="27" spans="2:19" x14ac:dyDescent="0.4">
      <c r="B27" s="51"/>
      <c r="C27" s="51"/>
      <c r="D27" s="1">
        <v>19</v>
      </c>
      <c r="E27" s="9" t="s">
        <v>94</v>
      </c>
      <c r="F27" s="40" t="s">
        <v>144</v>
      </c>
      <c r="G27" s="3" t="s">
        <v>51</v>
      </c>
      <c r="H27" s="14">
        <v>490</v>
      </c>
      <c r="I27" s="3">
        <v>1</v>
      </c>
      <c r="J27" s="7">
        <f t="shared" si="0"/>
        <v>490</v>
      </c>
      <c r="K27" s="2" t="s">
        <v>24</v>
      </c>
      <c r="L27" s="42"/>
      <c r="M27" s="42"/>
      <c r="N27" s="42"/>
      <c r="O27" s="42"/>
      <c r="P27" s="42"/>
      <c r="Q27" s="42"/>
      <c r="R27" s="42"/>
      <c r="S27" s="43"/>
    </row>
    <row r="28" spans="2:19" x14ac:dyDescent="0.4">
      <c r="B28" s="51"/>
      <c r="C28" s="51"/>
      <c r="D28" s="1">
        <v>20</v>
      </c>
      <c r="E28" s="9" t="s">
        <v>137</v>
      </c>
      <c r="F28" s="40" t="s">
        <v>144</v>
      </c>
      <c r="G28" s="3" t="s">
        <v>51</v>
      </c>
      <c r="H28" s="14">
        <v>15000</v>
      </c>
      <c r="I28" s="3">
        <v>1</v>
      </c>
      <c r="J28" s="7">
        <f t="shared" si="0"/>
        <v>15000</v>
      </c>
      <c r="K28" s="2" t="s">
        <v>25</v>
      </c>
      <c r="L28" s="42"/>
      <c r="M28" s="42"/>
      <c r="N28" s="42"/>
      <c r="O28" s="42"/>
      <c r="P28" s="42"/>
      <c r="Q28" s="42"/>
      <c r="R28" s="42"/>
      <c r="S28" s="43"/>
    </row>
    <row r="29" spans="2:19" x14ac:dyDescent="0.4">
      <c r="B29" s="51"/>
      <c r="C29" s="51"/>
      <c r="D29" s="1">
        <v>21</v>
      </c>
      <c r="E29" s="9" t="s">
        <v>105</v>
      </c>
      <c r="F29" s="40" t="s">
        <v>144</v>
      </c>
      <c r="G29" s="3" t="s">
        <v>51</v>
      </c>
      <c r="H29" s="21">
        <v>2500</v>
      </c>
      <c r="I29" s="3">
        <v>4</v>
      </c>
      <c r="J29" s="7">
        <f t="shared" si="0"/>
        <v>10000</v>
      </c>
      <c r="K29" s="2" t="s">
        <v>26</v>
      </c>
      <c r="L29" s="42"/>
      <c r="M29" s="42"/>
      <c r="N29" s="42"/>
      <c r="O29" s="42"/>
      <c r="P29" s="42"/>
      <c r="Q29" s="42"/>
      <c r="R29" s="42"/>
      <c r="S29" s="43"/>
    </row>
    <row r="30" spans="2:19" x14ac:dyDescent="0.4">
      <c r="B30" s="51"/>
      <c r="C30" s="51"/>
      <c r="D30" s="1">
        <v>22</v>
      </c>
      <c r="E30" s="9" t="s">
        <v>48</v>
      </c>
      <c r="F30" s="40" t="s">
        <v>144</v>
      </c>
      <c r="G30" s="3" t="s">
        <v>51</v>
      </c>
      <c r="H30" s="14">
        <v>1250</v>
      </c>
      <c r="I30" s="3">
        <v>2</v>
      </c>
      <c r="J30" s="7">
        <f t="shared" si="0"/>
        <v>2500</v>
      </c>
      <c r="K30" s="2" t="s">
        <v>134</v>
      </c>
      <c r="L30" s="42"/>
      <c r="M30" s="42"/>
      <c r="N30" s="42"/>
      <c r="O30" s="42"/>
      <c r="P30" s="42"/>
      <c r="Q30" s="42"/>
      <c r="R30" s="42"/>
      <c r="S30" s="43"/>
    </row>
    <row r="31" spans="2:19" x14ac:dyDescent="0.4">
      <c r="B31" s="51"/>
      <c r="C31" s="51"/>
      <c r="D31" s="1"/>
      <c r="E31" s="9" t="s">
        <v>142</v>
      </c>
      <c r="F31" s="3"/>
      <c r="G31" s="3"/>
      <c r="H31" s="14">
        <v>3000</v>
      </c>
      <c r="I31" s="3">
        <v>1</v>
      </c>
      <c r="J31" s="7">
        <f>H31*I31</f>
        <v>3000</v>
      </c>
      <c r="K31" s="2"/>
      <c r="L31" s="42"/>
      <c r="M31" s="42"/>
      <c r="N31" s="42"/>
      <c r="O31" s="42"/>
      <c r="P31" s="42"/>
      <c r="Q31" s="42"/>
      <c r="R31" s="42"/>
      <c r="S31" s="43"/>
    </row>
    <row r="32" spans="2:19" x14ac:dyDescent="0.4">
      <c r="B32" s="51"/>
      <c r="C32" s="51"/>
      <c r="D32" s="1"/>
      <c r="E32" s="9" t="s">
        <v>55</v>
      </c>
      <c r="F32" s="3"/>
      <c r="G32" s="3"/>
      <c r="H32" s="14">
        <v>2500</v>
      </c>
      <c r="I32" s="3">
        <v>1</v>
      </c>
      <c r="J32" s="7">
        <f>H32*I32</f>
        <v>2500</v>
      </c>
      <c r="K32" s="2"/>
      <c r="L32" s="42"/>
      <c r="M32" s="42"/>
      <c r="N32" s="42"/>
      <c r="O32" s="42"/>
      <c r="P32" s="42"/>
      <c r="Q32" s="42"/>
      <c r="R32" s="42"/>
      <c r="S32" s="43"/>
    </row>
    <row r="33" spans="2:19" x14ac:dyDescent="0.4">
      <c r="B33" s="51"/>
      <c r="C33" s="51"/>
      <c r="D33" s="1"/>
      <c r="E33" s="9" t="s">
        <v>75</v>
      </c>
      <c r="F33" s="3"/>
      <c r="G33" s="3"/>
      <c r="H33" s="14">
        <v>2500</v>
      </c>
      <c r="I33" s="3">
        <v>1</v>
      </c>
      <c r="J33" s="7">
        <f>H33*I33</f>
        <v>2500</v>
      </c>
      <c r="K33" s="2"/>
      <c r="L33" s="42"/>
      <c r="M33" s="42"/>
      <c r="N33" s="42"/>
      <c r="O33" s="42"/>
      <c r="P33" s="42"/>
      <c r="Q33" s="42"/>
      <c r="R33" s="42"/>
      <c r="S33" s="43"/>
    </row>
    <row r="34" spans="2:19" x14ac:dyDescent="0.4">
      <c r="B34" s="51"/>
      <c r="C34" s="51"/>
      <c r="D34" s="1" t="s">
        <v>8</v>
      </c>
      <c r="E34" s="9" t="s">
        <v>88</v>
      </c>
      <c r="F34" s="3"/>
      <c r="G34" s="3"/>
      <c r="H34" s="14">
        <v>3000</v>
      </c>
      <c r="I34" s="3">
        <v>1</v>
      </c>
      <c r="J34" s="7">
        <f>H34*I34</f>
        <v>3000</v>
      </c>
      <c r="K34" s="2"/>
      <c r="L34" s="42"/>
      <c r="M34" s="42"/>
      <c r="N34" s="42"/>
      <c r="O34" s="42"/>
      <c r="P34" s="42"/>
      <c r="Q34" s="42"/>
      <c r="R34" s="42"/>
      <c r="S34" s="43"/>
    </row>
    <row r="35" spans="2:19" x14ac:dyDescent="0.4">
      <c r="B35" s="51"/>
      <c r="C35" s="51"/>
      <c r="D35" s="1"/>
      <c r="E35" s="24" t="s">
        <v>47</v>
      </c>
      <c r="F35" s="17"/>
      <c r="H35" s="25">
        <v>2500</v>
      </c>
      <c r="I35" s="26">
        <v>1</v>
      </c>
      <c r="J35" s="27">
        <f>H35*I35</f>
        <v>2500</v>
      </c>
      <c r="K35" s="2"/>
      <c r="L35" s="42"/>
      <c r="M35" s="42"/>
      <c r="N35" s="42"/>
      <c r="O35" s="42"/>
      <c r="P35" s="42"/>
      <c r="Q35" s="42"/>
      <c r="R35" s="42"/>
      <c r="S35" s="43"/>
    </row>
    <row r="36" spans="2:19" x14ac:dyDescent="0.4">
      <c r="B36" s="2"/>
      <c r="C36" s="2"/>
      <c r="D36" s="2"/>
      <c r="E36" s="2" t="s">
        <v>11</v>
      </c>
      <c r="F36" s="2"/>
      <c r="G36" s="2"/>
      <c r="H36" s="22"/>
      <c r="I36" s="2"/>
      <c r="J36" s="4">
        <f>SUM(J4:J35)</f>
        <v>220450</v>
      </c>
      <c r="K36" s="44"/>
      <c r="L36" s="45"/>
      <c r="M36" s="45"/>
      <c r="N36" s="45"/>
      <c r="O36" s="45"/>
      <c r="P36" s="45"/>
      <c r="Q36" s="45"/>
      <c r="R36" s="45"/>
      <c r="S36" s="46"/>
    </row>
  </sheetData>
  <mergeCells count="38">
    <mergeCell ref="K3:S3"/>
    <mergeCell ref="B4:B35"/>
    <mergeCell ref="C4:C16"/>
    <mergeCell ref="K4:S4"/>
    <mergeCell ref="K5:S5"/>
    <mergeCell ref="K6:S6"/>
    <mergeCell ref="K7:S7"/>
    <mergeCell ref="K8:S8"/>
    <mergeCell ref="K9:S9"/>
    <mergeCell ref="K10:S10"/>
    <mergeCell ref="C17:C24"/>
    <mergeCell ref="K17:S17"/>
    <mergeCell ref="K18:S18"/>
    <mergeCell ref="K19:S19"/>
    <mergeCell ref="K20:S20"/>
    <mergeCell ref="K21:S21"/>
    <mergeCell ref="C25:C35"/>
    <mergeCell ref="K25:S25"/>
    <mergeCell ref="K26:S26"/>
    <mergeCell ref="K27:S27"/>
    <mergeCell ref="K28:S28"/>
    <mergeCell ref="K30:S30"/>
    <mergeCell ref="K31:S31"/>
    <mergeCell ref="K35:S35"/>
    <mergeCell ref="K32:S32"/>
    <mergeCell ref="K34:S34"/>
    <mergeCell ref="K33:S33"/>
    <mergeCell ref="K36:S36"/>
    <mergeCell ref="K11:S11"/>
    <mergeCell ref="K29:S29"/>
    <mergeCell ref="K13:S13"/>
    <mergeCell ref="K14:S14"/>
    <mergeCell ref="K15:S15"/>
    <mergeCell ref="K12:S12"/>
    <mergeCell ref="K16:S16"/>
    <mergeCell ref="K22:S22"/>
    <mergeCell ref="K23:S23"/>
    <mergeCell ref="K24:S24"/>
  </mergeCells>
  <phoneticPr fontId="10" type="noConversion"/>
  <hyperlinks>
    <hyperlink ref="K4" r:id="rId1" xr:uid="{00000000-0004-0000-0100-000000000000}"/>
    <hyperlink ref="K17" r:id="rId2" xr:uid="{00000000-0004-0000-0100-000001000000}"/>
    <hyperlink ref="K5" r:id="rId3" xr:uid="{00000000-0004-0000-0100-000002000000}"/>
    <hyperlink ref="K6" r:id="rId4" xr:uid="{00000000-0004-0000-0100-000003000000}"/>
    <hyperlink ref="K25" r:id="rId5" xr:uid="{00000000-0004-0000-0100-000004000000}"/>
    <hyperlink ref="K26" r:id="rId6" xr:uid="{00000000-0004-0000-0100-000005000000}"/>
    <hyperlink ref="K7" r:id="rId7" xr:uid="{00000000-0004-0000-0100-000006000000}"/>
    <hyperlink ref="K27" r:id="rId8" xr:uid="{00000000-0004-0000-0100-000007000000}"/>
    <hyperlink ref="K28" r:id="rId9" xr:uid="{00000000-0004-0000-0100-000008000000}"/>
    <hyperlink ref="K10" r:id="rId10" xr:uid="{00000000-0004-0000-0100-000009000000}"/>
    <hyperlink ref="K9" r:id="rId11" xr:uid="{00000000-0004-0000-0100-00000A000000}"/>
    <hyperlink ref="K8" r:id="rId12" xr:uid="{00000000-0004-0000-0100-00000B000000}"/>
    <hyperlink ref="K11" r:id="rId13" xr:uid="{00000000-0004-0000-0100-00000C000000}"/>
    <hyperlink ref="K29" r:id="rId14" xr:uid="{00000000-0004-0000-0100-00000D000000}"/>
    <hyperlink ref="K30" r:id="rId15" xr:uid="{00000000-0004-0000-0100-00000E000000}"/>
    <hyperlink ref="K12" r:id="rId16" xr:uid="{00000000-0004-0000-0100-00000F000000}"/>
    <hyperlink ref="K13" r:id="rId17" xr:uid="{00000000-0004-0000-0100-000010000000}"/>
    <hyperlink ref="E14" r:id="rId18" xr:uid="{00000000-0004-0000-0100-000011000000}"/>
    <hyperlink ref="K14" r:id="rId19" xr:uid="{00000000-0004-0000-0100-000012000000}"/>
    <hyperlink ref="K15" r:id="rId20" xr:uid="{00000000-0004-0000-0100-000013000000}"/>
  </hyperlinks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D2:U36"/>
  <sheetViews>
    <sheetView tabSelected="1" topLeftCell="D28" zoomScale="70" zoomScaleNormal="75" zoomScaleSheetLayoutView="70" workbookViewId="0">
      <selection activeCell="M35" sqref="M28:U35"/>
    </sheetView>
  </sheetViews>
  <sheetFormatPr defaultColWidth="9" defaultRowHeight="17.399999999999999" x14ac:dyDescent="0.4"/>
  <cols>
    <col min="7" max="7" width="98.296875" bestFit="1" customWidth="1"/>
    <col min="9" max="9" width="66.796875" bestFit="1" customWidth="1"/>
    <col min="10" max="10" width="6.8984375" bestFit="1" customWidth="1"/>
    <col min="11" max="11" width="9.8984375" customWidth="1"/>
  </cols>
  <sheetData>
    <row r="2" spans="4:21" x14ac:dyDescent="0.4">
      <c r="D2" s="10" t="s">
        <v>7</v>
      </c>
      <c r="E2" s="10" t="s">
        <v>132</v>
      </c>
      <c r="F2" s="10" t="s">
        <v>38</v>
      </c>
      <c r="G2" s="10" t="s">
        <v>17</v>
      </c>
      <c r="H2" s="10" t="s">
        <v>15</v>
      </c>
      <c r="I2" s="10" t="s">
        <v>108</v>
      </c>
      <c r="J2" s="30" t="s">
        <v>42</v>
      </c>
      <c r="K2" s="30" t="s">
        <v>63</v>
      </c>
      <c r="L2" s="10" t="s">
        <v>13</v>
      </c>
      <c r="M2" s="47" t="s">
        <v>66</v>
      </c>
      <c r="N2" s="48"/>
      <c r="O2" s="48"/>
      <c r="P2" s="48"/>
      <c r="Q2" s="48"/>
      <c r="R2" s="48"/>
      <c r="S2" s="48"/>
      <c r="T2" s="48"/>
      <c r="U2" s="49"/>
    </row>
    <row r="3" spans="4:21" x14ac:dyDescent="0.4">
      <c r="D3" s="50" t="s">
        <v>70</v>
      </c>
      <c r="E3" s="50" t="s">
        <v>100</v>
      </c>
      <c r="F3" s="1">
        <v>1</v>
      </c>
      <c r="G3" s="31" t="s">
        <v>84</v>
      </c>
      <c r="H3" s="41" t="s">
        <v>144</v>
      </c>
      <c r="I3" s="9"/>
      <c r="J3" s="9">
        <v>1760</v>
      </c>
      <c r="K3" s="9">
        <v>1</v>
      </c>
      <c r="L3" s="9">
        <f>J3*K3</f>
        <v>1760</v>
      </c>
      <c r="M3" s="58" t="s">
        <v>81</v>
      </c>
      <c r="N3" s="59"/>
      <c r="O3" s="59"/>
      <c r="P3" s="59"/>
      <c r="Q3" s="59"/>
      <c r="R3" s="59"/>
      <c r="S3" s="59"/>
      <c r="T3" s="59"/>
      <c r="U3" s="60"/>
    </row>
    <row r="4" spans="4:21" x14ac:dyDescent="0.4">
      <c r="D4" s="51"/>
      <c r="E4" s="51"/>
      <c r="F4" s="1">
        <v>2</v>
      </c>
      <c r="G4" s="9" t="s">
        <v>143</v>
      </c>
      <c r="H4" s="41" t="s">
        <v>144</v>
      </c>
      <c r="I4" s="9" t="s">
        <v>40</v>
      </c>
      <c r="J4" s="9">
        <v>2490</v>
      </c>
      <c r="K4" s="9">
        <v>2</v>
      </c>
      <c r="L4" s="9">
        <f t="shared" ref="L4:L35" si="0">J4*K4</f>
        <v>4980</v>
      </c>
      <c r="M4" s="58" t="s">
        <v>74</v>
      </c>
      <c r="N4" s="61"/>
      <c r="O4" s="61"/>
      <c r="P4" s="61"/>
      <c r="Q4" s="61"/>
      <c r="R4" s="61"/>
      <c r="S4" s="61"/>
      <c r="T4" s="61"/>
      <c r="U4" s="61"/>
    </row>
    <row r="5" spans="4:21" x14ac:dyDescent="0.4">
      <c r="D5" s="51"/>
      <c r="E5" s="51"/>
      <c r="F5" s="1">
        <v>3</v>
      </c>
      <c r="G5" s="9" t="s">
        <v>127</v>
      </c>
      <c r="H5" s="41" t="s">
        <v>144</v>
      </c>
      <c r="I5" s="9" t="s">
        <v>40</v>
      </c>
      <c r="J5" s="9">
        <v>2490</v>
      </c>
      <c r="K5" s="9">
        <v>1</v>
      </c>
      <c r="L5" s="9">
        <f t="shared" si="0"/>
        <v>2490</v>
      </c>
      <c r="M5" s="2" t="s">
        <v>104</v>
      </c>
      <c r="N5" s="42"/>
      <c r="O5" s="42"/>
      <c r="P5" s="42"/>
      <c r="Q5" s="42"/>
      <c r="R5" s="42"/>
      <c r="S5" s="42"/>
      <c r="T5" s="42"/>
      <c r="U5" s="43"/>
    </row>
    <row r="6" spans="4:21" x14ac:dyDescent="0.4">
      <c r="D6" s="51"/>
      <c r="E6" s="51"/>
      <c r="F6" s="1">
        <v>4</v>
      </c>
      <c r="G6" s="9" t="s">
        <v>56</v>
      </c>
      <c r="H6" s="41" t="s">
        <v>144</v>
      </c>
      <c r="I6" s="9" t="s">
        <v>40</v>
      </c>
      <c r="J6" s="9">
        <v>2490</v>
      </c>
      <c r="K6" s="9">
        <v>1</v>
      </c>
      <c r="L6" s="9">
        <f t="shared" si="0"/>
        <v>2490</v>
      </c>
      <c r="M6" s="2" t="s">
        <v>31</v>
      </c>
      <c r="N6" s="42"/>
      <c r="O6" s="42"/>
      <c r="P6" s="42"/>
      <c r="Q6" s="42"/>
      <c r="R6" s="42"/>
      <c r="S6" s="42"/>
      <c r="T6" s="42"/>
      <c r="U6" s="43"/>
    </row>
    <row r="7" spans="4:21" x14ac:dyDescent="0.4">
      <c r="D7" s="51"/>
      <c r="E7" s="51"/>
      <c r="F7" s="1">
        <v>5</v>
      </c>
      <c r="G7" s="9" t="s">
        <v>22</v>
      </c>
      <c r="H7" s="41" t="s">
        <v>144</v>
      </c>
      <c r="I7" s="9"/>
      <c r="J7" s="9">
        <v>4400</v>
      </c>
      <c r="K7" s="9">
        <v>1</v>
      </c>
      <c r="L7" s="9">
        <f t="shared" si="0"/>
        <v>4400</v>
      </c>
      <c r="M7" s="2" t="s">
        <v>77</v>
      </c>
      <c r="N7" s="42"/>
      <c r="O7" s="42"/>
      <c r="P7" s="42"/>
      <c r="Q7" s="42"/>
      <c r="R7" s="42"/>
      <c r="S7" s="42"/>
      <c r="T7" s="42"/>
      <c r="U7" s="43"/>
    </row>
    <row r="8" spans="4:21" x14ac:dyDescent="0.4">
      <c r="D8" s="51"/>
      <c r="E8" s="51"/>
      <c r="F8" s="1">
        <v>6</v>
      </c>
      <c r="G8" s="9"/>
      <c r="H8" s="9"/>
      <c r="I8" s="9"/>
      <c r="J8" s="9"/>
      <c r="K8" s="9"/>
      <c r="L8" s="9">
        <f t="shared" si="0"/>
        <v>0</v>
      </c>
      <c r="M8" s="2"/>
      <c r="N8" s="42"/>
      <c r="O8" s="42"/>
      <c r="P8" s="42"/>
      <c r="Q8" s="42"/>
      <c r="R8" s="42"/>
      <c r="S8" s="42"/>
      <c r="T8" s="42"/>
      <c r="U8" s="43"/>
    </row>
    <row r="9" spans="4:21" x14ac:dyDescent="0.4">
      <c r="D9" s="51"/>
      <c r="E9" s="51"/>
      <c r="F9" s="1">
        <v>7</v>
      </c>
      <c r="G9" s="9"/>
      <c r="H9" s="9"/>
      <c r="I9" s="9"/>
      <c r="J9" s="9"/>
      <c r="K9" s="9"/>
      <c r="L9" s="9">
        <f t="shared" si="0"/>
        <v>0</v>
      </c>
      <c r="M9" s="2"/>
      <c r="N9" s="42"/>
      <c r="O9" s="42"/>
      <c r="P9" s="42"/>
      <c r="Q9" s="42"/>
      <c r="R9" s="42"/>
      <c r="S9" s="42"/>
      <c r="T9" s="42"/>
      <c r="U9" s="43"/>
    </row>
    <row r="10" spans="4:21" x14ac:dyDescent="0.4">
      <c r="D10" s="51"/>
      <c r="E10" s="51"/>
      <c r="F10" s="1">
        <v>8</v>
      </c>
      <c r="G10" s="9"/>
      <c r="H10" s="9"/>
      <c r="I10" s="9"/>
      <c r="J10" s="9"/>
      <c r="K10" s="9"/>
      <c r="L10" s="9">
        <f t="shared" si="0"/>
        <v>0</v>
      </c>
      <c r="M10" s="2"/>
      <c r="N10" s="42"/>
      <c r="O10" s="42"/>
      <c r="P10" s="42"/>
      <c r="Q10" s="42"/>
      <c r="R10" s="42"/>
      <c r="S10" s="42"/>
      <c r="T10" s="42"/>
      <c r="U10" s="43"/>
    </row>
    <row r="11" spans="4:21" x14ac:dyDescent="0.4">
      <c r="D11" s="51"/>
      <c r="E11" s="51"/>
      <c r="F11" s="1">
        <v>9</v>
      </c>
      <c r="G11" s="9"/>
      <c r="H11" s="9"/>
      <c r="I11" s="9"/>
      <c r="J11" s="9"/>
      <c r="K11" s="9"/>
      <c r="L11" s="9">
        <f t="shared" si="0"/>
        <v>0</v>
      </c>
      <c r="M11" s="2"/>
      <c r="N11" s="42"/>
      <c r="O11" s="42"/>
      <c r="P11" s="42"/>
      <c r="Q11" s="42"/>
      <c r="R11" s="42"/>
      <c r="S11" s="42"/>
      <c r="T11" s="42"/>
      <c r="U11" s="43"/>
    </row>
    <row r="12" spans="4:21" x14ac:dyDescent="0.4">
      <c r="D12" s="51"/>
      <c r="E12" s="51"/>
      <c r="F12" s="1">
        <v>10</v>
      </c>
      <c r="G12" s="9"/>
      <c r="H12" s="9"/>
      <c r="I12" s="9"/>
      <c r="J12" s="9"/>
      <c r="K12" s="9"/>
      <c r="L12" s="9">
        <f t="shared" si="0"/>
        <v>0</v>
      </c>
      <c r="M12" s="2"/>
      <c r="N12" s="42"/>
      <c r="O12" s="42"/>
      <c r="P12" s="42"/>
      <c r="Q12" s="42"/>
      <c r="R12" s="42"/>
      <c r="S12" s="42"/>
      <c r="T12" s="42"/>
      <c r="U12" s="43"/>
    </row>
    <row r="13" spans="4:21" x14ac:dyDescent="0.4">
      <c r="D13" s="51"/>
      <c r="E13" s="51"/>
      <c r="F13" s="1">
        <v>11</v>
      </c>
      <c r="G13" s="9"/>
      <c r="H13" s="9"/>
      <c r="I13" s="9"/>
      <c r="J13" s="9"/>
      <c r="K13" s="9"/>
      <c r="L13" s="9">
        <f t="shared" si="0"/>
        <v>0</v>
      </c>
      <c r="M13" s="2"/>
      <c r="N13" s="42"/>
      <c r="O13" s="42"/>
      <c r="P13" s="42"/>
      <c r="Q13" s="42"/>
      <c r="R13" s="42"/>
      <c r="S13" s="42"/>
      <c r="T13" s="42"/>
      <c r="U13" s="43"/>
    </row>
    <row r="14" spans="4:21" x14ac:dyDescent="0.4">
      <c r="D14" s="51"/>
      <c r="E14" s="51"/>
      <c r="F14" s="1">
        <v>12</v>
      </c>
      <c r="G14" s="9"/>
      <c r="H14" s="9"/>
      <c r="I14" s="9"/>
      <c r="J14" s="9"/>
      <c r="K14" s="9"/>
      <c r="L14" s="9">
        <f t="shared" si="0"/>
        <v>0</v>
      </c>
      <c r="M14" s="2"/>
      <c r="N14" s="42"/>
      <c r="O14" s="42"/>
      <c r="P14" s="42"/>
      <c r="Q14" s="42"/>
      <c r="R14" s="42"/>
      <c r="S14" s="42"/>
      <c r="T14" s="42"/>
      <c r="U14" s="43"/>
    </row>
    <row r="15" spans="4:21" x14ac:dyDescent="0.4">
      <c r="D15" s="51"/>
      <c r="E15" s="52"/>
      <c r="F15" s="1">
        <v>13</v>
      </c>
      <c r="G15" s="9"/>
      <c r="H15" s="9"/>
      <c r="I15" s="9"/>
      <c r="J15" s="9"/>
      <c r="K15" s="9"/>
      <c r="L15" s="9">
        <f t="shared" si="0"/>
        <v>0</v>
      </c>
      <c r="M15" s="2"/>
      <c r="N15" s="42"/>
      <c r="O15" s="42"/>
      <c r="P15" s="42"/>
      <c r="Q15" s="42"/>
      <c r="R15" s="42"/>
      <c r="S15" s="42"/>
      <c r="T15" s="42"/>
      <c r="U15" s="43"/>
    </row>
    <row r="16" spans="4:21" x14ac:dyDescent="0.4">
      <c r="D16" s="51"/>
      <c r="E16" s="50" t="s">
        <v>57</v>
      </c>
      <c r="F16" s="1">
        <v>9</v>
      </c>
      <c r="G16" s="9"/>
      <c r="H16" s="9"/>
      <c r="I16" s="9"/>
      <c r="J16" s="9"/>
      <c r="K16" s="9"/>
      <c r="L16" s="9">
        <f t="shared" si="0"/>
        <v>0</v>
      </c>
      <c r="M16" s="2"/>
      <c r="N16" s="42"/>
      <c r="O16" s="42"/>
      <c r="P16" s="42"/>
      <c r="Q16" s="42"/>
      <c r="R16" s="42"/>
      <c r="S16" s="42"/>
      <c r="T16" s="42"/>
      <c r="U16" s="43"/>
    </row>
    <row r="17" spans="4:21" x14ac:dyDescent="0.4">
      <c r="D17" s="51"/>
      <c r="E17" s="51"/>
      <c r="F17" s="1">
        <v>10</v>
      </c>
      <c r="G17" s="9"/>
      <c r="H17" s="9"/>
      <c r="I17" s="9"/>
      <c r="J17" s="9"/>
      <c r="K17" s="9"/>
      <c r="L17" s="9">
        <f t="shared" si="0"/>
        <v>0</v>
      </c>
      <c r="M17" s="2"/>
      <c r="N17" s="42"/>
      <c r="O17" s="42"/>
      <c r="P17" s="42"/>
      <c r="Q17" s="42"/>
      <c r="R17" s="42"/>
      <c r="S17" s="42"/>
      <c r="T17" s="42"/>
      <c r="U17" s="43"/>
    </row>
    <row r="18" spans="4:21" x14ac:dyDescent="0.4">
      <c r="D18" s="51"/>
      <c r="E18" s="51"/>
      <c r="F18" s="1">
        <v>11</v>
      </c>
      <c r="G18" s="9"/>
      <c r="H18" s="9"/>
      <c r="I18" s="9"/>
      <c r="J18" s="9"/>
      <c r="K18" s="9"/>
      <c r="L18" s="9">
        <f t="shared" si="0"/>
        <v>0</v>
      </c>
      <c r="M18" s="2"/>
      <c r="N18" s="42"/>
      <c r="O18" s="42"/>
      <c r="P18" s="42"/>
      <c r="Q18" s="42"/>
      <c r="R18" s="42"/>
      <c r="S18" s="42"/>
      <c r="T18" s="42"/>
      <c r="U18" s="43"/>
    </row>
    <row r="19" spans="4:21" x14ac:dyDescent="0.4">
      <c r="D19" s="51"/>
      <c r="E19" s="51"/>
      <c r="F19" s="1">
        <v>12</v>
      </c>
      <c r="G19" s="9"/>
      <c r="H19" s="9"/>
      <c r="I19" s="9"/>
      <c r="J19" s="9"/>
      <c r="K19" s="9"/>
      <c r="L19" s="9">
        <f t="shared" si="0"/>
        <v>0</v>
      </c>
      <c r="M19" s="2"/>
      <c r="N19" s="42"/>
      <c r="O19" s="42"/>
      <c r="P19" s="42"/>
      <c r="Q19" s="42"/>
      <c r="R19" s="42"/>
      <c r="S19" s="42"/>
      <c r="T19" s="42"/>
      <c r="U19" s="43"/>
    </row>
    <row r="20" spans="4:21" x14ac:dyDescent="0.4">
      <c r="D20" s="51"/>
      <c r="E20" s="51"/>
      <c r="F20" s="1">
        <v>13</v>
      </c>
      <c r="G20" s="9"/>
      <c r="H20" s="9"/>
      <c r="I20" s="9"/>
      <c r="J20" s="9"/>
      <c r="K20" s="9"/>
      <c r="L20" s="9">
        <f t="shared" si="0"/>
        <v>0</v>
      </c>
      <c r="M20" s="2"/>
      <c r="N20" s="42"/>
      <c r="O20" s="42"/>
      <c r="P20" s="42"/>
      <c r="Q20" s="42"/>
      <c r="R20" s="42"/>
      <c r="S20" s="42"/>
      <c r="T20" s="42"/>
      <c r="U20" s="43"/>
    </row>
    <row r="21" spans="4:21" x14ac:dyDescent="0.4">
      <c r="D21" s="51"/>
      <c r="E21" s="51"/>
      <c r="F21" s="1">
        <v>14</v>
      </c>
      <c r="G21" s="9"/>
      <c r="H21" s="9"/>
      <c r="I21" s="9"/>
      <c r="J21" s="9"/>
      <c r="K21" s="9"/>
      <c r="L21" s="9">
        <f t="shared" si="0"/>
        <v>0</v>
      </c>
      <c r="M21" s="2"/>
      <c r="N21" s="42"/>
      <c r="O21" s="42"/>
      <c r="P21" s="42"/>
      <c r="Q21" s="42"/>
      <c r="R21" s="42"/>
      <c r="S21" s="42"/>
      <c r="T21" s="42"/>
      <c r="U21" s="43"/>
    </row>
    <row r="22" spans="4:21" x14ac:dyDescent="0.4">
      <c r="D22" s="51"/>
      <c r="E22" s="51"/>
      <c r="F22" s="1">
        <v>15</v>
      </c>
      <c r="G22" s="9"/>
      <c r="H22" s="9"/>
      <c r="I22" s="9"/>
      <c r="J22" s="9"/>
      <c r="K22" s="9"/>
      <c r="L22" s="9">
        <f t="shared" si="0"/>
        <v>0</v>
      </c>
      <c r="M22" s="2"/>
      <c r="N22" s="62"/>
      <c r="O22" s="62"/>
      <c r="P22" s="62"/>
      <c r="Q22" s="62"/>
      <c r="R22" s="62"/>
      <c r="S22" s="62"/>
      <c r="T22" s="62"/>
      <c r="U22" s="63"/>
    </row>
    <row r="23" spans="4:21" x14ac:dyDescent="0.4">
      <c r="D23" s="51"/>
      <c r="E23" s="52"/>
      <c r="F23" s="1">
        <v>16</v>
      </c>
      <c r="G23" s="9"/>
      <c r="H23" s="9"/>
      <c r="I23" s="9"/>
      <c r="J23" s="9"/>
      <c r="K23" s="9"/>
      <c r="L23" s="9">
        <f t="shared" si="0"/>
        <v>0</v>
      </c>
      <c r="M23" s="2"/>
      <c r="N23" s="62"/>
      <c r="O23" s="62"/>
      <c r="P23" s="62"/>
      <c r="Q23" s="62"/>
      <c r="R23" s="62"/>
      <c r="S23" s="62"/>
      <c r="T23" s="62"/>
      <c r="U23" s="63"/>
    </row>
    <row r="24" spans="4:21" x14ac:dyDescent="0.4">
      <c r="D24" s="51"/>
      <c r="E24" s="50" t="s">
        <v>119</v>
      </c>
      <c r="F24" s="1">
        <v>17</v>
      </c>
      <c r="G24" s="9" t="s">
        <v>27</v>
      </c>
      <c r="H24" s="9"/>
      <c r="I24" s="9"/>
      <c r="J24" s="9">
        <v>3970</v>
      </c>
      <c r="K24" s="9">
        <v>1</v>
      </c>
      <c r="L24" s="9">
        <f t="shared" si="0"/>
        <v>3970</v>
      </c>
      <c r="M24" s="2" t="s">
        <v>126</v>
      </c>
      <c r="N24" s="62"/>
      <c r="O24" s="62"/>
      <c r="P24" s="62"/>
      <c r="Q24" s="62"/>
      <c r="R24" s="62"/>
      <c r="S24" s="62"/>
      <c r="T24" s="62"/>
      <c r="U24" s="63"/>
    </row>
    <row r="25" spans="4:21" x14ac:dyDescent="0.4">
      <c r="D25" s="51"/>
      <c r="E25" s="51"/>
      <c r="F25" s="1">
        <v>18</v>
      </c>
      <c r="G25" s="31" t="s">
        <v>101</v>
      </c>
      <c r="H25" s="9"/>
      <c r="I25" s="9"/>
      <c r="J25" s="9">
        <v>6600</v>
      </c>
      <c r="K25" s="9">
        <v>1</v>
      </c>
      <c r="L25" s="9">
        <f t="shared" si="0"/>
        <v>6600</v>
      </c>
      <c r="M25" s="58" t="s">
        <v>135</v>
      </c>
      <c r="N25" s="59"/>
      <c r="O25" s="59"/>
      <c r="P25" s="59"/>
      <c r="Q25" s="59"/>
      <c r="R25" s="59"/>
      <c r="S25" s="59"/>
      <c r="T25" s="59"/>
      <c r="U25" s="60"/>
    </row>
    <row r="26" spans="4:21" x14ac:dyDescent="0.4">
      <c r="D26" s="51"/>
      <c r="E26" s="51"/>
      <c r="F26" s="1">
        <v>19</v>
      </c>
      <c r="G26" s="9" t="s">
        <v>46</v>
      </c>
      <c r="H26" s="41" t="s">
        <v>144</v>
      </c>
      <c r="I26" s="9"/>
      <c r="J26" s="9">
        <v>1800</v>
      </c>
      <c r="K26" s="9">
        <v>2</v>
      </c>
      <c r="L26" s="9">
        <f t="shared" si="0"/>
        <v>3600</v>
      </c>
      <c r="M26" s="2" t="s">
        <v>21</v>
      </c>
      <c r="N26" s="62"/>
      <c r="O26" s="62"/>
      <c r="P26" s="62"/>
      <c r="Q26" s="62"/>
      <c r="R26" s="62"/>
      <c r="S26" s="62"/>
      <c r="T26" s="62"/>
      <c r="U26" s="63"/>
    </row>
    <row r="27" spans="4:21" x14ac:dyDescent="0.4">
      <c r="D27" s="51"/>
      <c r="E27" s="51"/>
      <c r="F27" s="1">
        <v>20</v>
      </c>
      <c r="G27" s="9" t="s">
        <v>53</v>
      </c>
      <c r="H27" s="9"/>
      <c r="I27" s="9" t="s">
        <v>18</v>
      </c>
      <c r="J27" s="9">
        <v>14570</v>
      </c>
      <c r="K27" s="9">
        <v>2</v>
      </c>
      <c r="L27" s="9">
        <f>J27*K27</f>
        <v>29140</v>
      </c>
      <c r="M27" s="64" t="s">
        <v>136</v>
      </c>
      <c r="N27" s="65"/>
      <c r="O27" s="65"/>
      <c r="P27" s="65"/>
      <c r="Q27" s="65"/>
      <c r="R27" s="65"/>
      <c r="S27" s="65"/>
      <c r="T27" s="65"/>
      <c r="U27" s="66"/>
    </row>
    <row r="28" spans="4:21" ht="125.25" customHeight="1" x14ac:dyDescent="0.4">
      <c r="D28" s="51"/>
      <c r="E28" s="51"/>
      <c r="F28" s="1">
        <v>21</v>
      </c>
      <c r="G28" s="38" t="s">
        <v>138</v>
      </c>
      <c r="H28" s="9"/>
      <c r="I28" s="39" t="s">
        <v>62</v>
      </c>
      <c r="J28" s="9">
        <v>11600</v>
      </c>
      <c r="K28" s="9">
        <v>1</v>
      </c>
      <c r="L28" s="34">
        <f>J28*K28</f>
        <v>11600</v>
      </c>
      <c r="M28" s="70" t="s">
        <v>130</v>
      </c>
      <c r="N28" s="71"/>
      <c r="O28" s="71"/>
      <c r="P28" s="71"/>
      <c r="Q28" s="71"/>
      <c r="R28" s="71"/>
      <c r="S28" s="71"/>
      <c r="T28" s="71"/>
      <c r="U28" s="72"/>
    </row>
    <row r="29" spans="4:21" x14ac:dyDescent="0.4">
      <c r="D29" s="51"/>
      <c r="E29" s="51"/>
      <c r="F29" s="1">
        <v>22</v>
      </c>
      <c r="G29" s="9"/>
      <c r="H29" s="9"/>
      <c r="J29" s="9">
        <v>0</v>
      </c>
      <c r="K29" s="9">
        <v>0</v>
      </c>
      <c r="L29" s="34">
        <f>J29*K29</f>
        <v>0</v>
      </c>
      <c r="M29" s="70"/>
      <c r="N29" s="71"/>
      <c r="O29" s="71"/>
      <c r="P29" s="71"/>
      <c r="Q29" s="71"/>
      <c r="R29" s="71"/>
      <c r="S29" s="71"/>
      <c r="T29" s="71"/>
      <c r="U29" s="72"/>
    </row>
    <row r="30" spans="4:21" x14ac:dyDescent="0.4">
      <c r="D30" s="51"/>
      <c r="E30" s="51"/>
      <c r="F30" s="1">
        <v>23</v>
      </c>
      <c r="G30" s="9"/>
      <c r="H30" s="34"/>
      <c r="I30" s="35"/>
      <c r="J30" s="36">
        <v>0</v>
      </c>
      <c r="K30" s="9">
        <v>0</v>
      </c>
      <c r="L30" s="34">
        <f t="shared" si="0"/>
        <v>0</v>
      </c>
      <c r="M30" s="70"/>
      <c r="N30" s="71"/>
      <c r="O30" s="71"/>
      <c r="P30" s="71"/>
      <c r="Q30" s="71"/>
      <c r="R30" s="71"/>
      <c r="S30" s="71"/>
      <c r="T30" s="71"/>
      <c r="U30" s="72"/>
    </row>
    <row r="31" spans="4:21" x14ac:dyDescent="0.4">
      <c r="D31" s="51"/>
      <c r="E31" s="51"/>
      <c r="F31" s="1"/>
      <c r="G31" s="9" t="s">
        <v>55</v>
      </c>
      <c r="H31" s="9"/>
      <c r="I31" s="37"/>
      <c r="J31" s="9">
        <v>3000</v>
      </c>
      <c r="K31" s="9">
        <v>1</v>
      </c>
      <c r="L31" s="9">
        <f t="shared" si="0"/>
        <v>3000</v>
      </c>
      <c r="M31" s="67"/>
      <c r="N31" s="68"/>
      <c r="O31" s="68"/>
      <c r="P31" s="68"/>
      <c r="Q31" s="68"/>
      <c r="R31" s="68"/>
      <c r="S31" s="68"/>
      <c r="T31" s="68"/>
      <c r="U31" s="69"/>
    </row>
    <row r="32" spans="4:21" x14ac:dyDescent="0.4">
      <c r="D32" s="51"/>
      <c r="E32" s="51"/>
      <c r="F32" s="1"/>
      <c r="G32" s="9" t="s">
        <v>88</v>
      </c>
      <c r="H32" s="9"/>
      <c r="I32" s="9"/>
      <c r="J32" s="9">
        <v>3500</v>
      </c>
      <c r="K32" s="9">
        <v>1</v>
      </c>
      <c r="L32" s="9">
        <f t="shared" si="0"/>
        <v>3500</v>
      </c>
      <c r="M32" s="2"/>
      <c r="N32" s="62"/>
      <c r="O32" s="62"/>
      <c r="P32" s="62"/>
      <c r="Q32" s="62"/>
      <c r="R32" s="62"/>
      <c r="S32" s="62"/>
      <c r="T32" s="62"/>
      <c r="U32" s="63"/>
    </row>
    <row r="33" spans="4:21" x14ac:dyDescent="0.4">
      <c r="D33" s="51"/>
      <c r="E33" s="51"/>
      <c r="F33" s="1" t="s">
        <v>8</v>
      </c>
      <c r="G33" s="9"/>
      <c r="H33" s="9"/>
      <c r="I33" s="9"/>
      <c r="J33" s="33"/>
      <c r="K33" s="9">
        <v>0</v>
      </c>
      <c r="L33" s="9">
        <f>J33*K33</f>
        <v>0</v>
      </c>
      <c r="M33" s="2"/>
      <c r="N33" s="62"/>
      <c r="O33" s="62"/>
      <c r="P33" s="62"/>
      <c r="Q33" s="62"/>
      <c r="R33" s="62"/>
      <c r="S33" s="62"/>
      <c r="T33" s="62"/>
      <c r="U33" s="63"/>
    </row>
    <row r="34" spans="4:21" x14ac:dyDescent="0.4">
      <c r="D34" s="51"/>
      <c r="E34" s="51"/>
      <c r="F34" s="1"/>
      <c r="G34" s="9"/>
      <c r="H34" s="9"/>
      <c r="I34" s="9"/>
      <c r="J34" s="9"/>
      <c r="K34" s="9"/>
      <c r="L34" s="9">
        <f t="shared" si="0"/>
        <v>0</v>
      </c>
      <c r="M34" s="58"/>
      <c r="N34" s="59"/>
      <c r="O34" s="59"/>
      <c r="P34" s="59"/>
      <c r="Q34" s="59"/>
      <c r="R34" s="59"/>
      <c r="S34" s="59"/>
      <c r="T34" s="59"/>
      <c r="U34" s="60"/>
    </row>
    <row r="35" spans="4:21" x14ac:dyDescent="0.4">
      <c r="D35" s="52"/>
      <c r="E35" s="52"/>
      <c r="F35" s="1"/>
      <c r="G35" s="9"/>
      <c r="H35" s="9"/>
      <c r="I35" s="9"/>
      <c r="J35" s="9"/>
      <c r="K35" s="9"/>
      <c r="L35" s="9">
        <f t="shared" si="0"/>
        <v>0</v>
      </c>
      <c r="M35" s="73"/>
      <c r="N35" s="73"/>
      <c r="O35" s="73"/>
      <c r="P35" s="73"/>
      <c r="Q35" s="73"/>
      <c r="R35" s="73"/>
      <c r="S35" s="73"/>
      <c r="T35" s="73"/>
      <c r="U35" s="73"/>
    </row>
    <row r="36" spans="4:21" x14ac:dyDescent="0.4">
      <c r="D36" s="2"/>
      <c r="E36" s="2"/>
      <c r="F36" s="2"/>
      <c r="G36" s="29" t="s">
        <v>11</v>
      </c>
      <c r="H36" s="2"/>
      <c r="I36" s="22"/>
      <c r="J36" s="2"/>
      <c r="K36" s="29"/>
      <c r="L36" s="32">
        <f>SUM(L3:L35)</f>
        <v>77530</v>
      </c>
      <c r="M36" s="57"/>
      <c r="N36" s="57"/>
      <c r="O36" s="57"/>
      <c r="P36" s="57"/>
      <c r="Q36" s="57"/>
      <c r="R36" s="57"/>
      <c r="S36" s="57"/>
      <c r="T36" s="57"/>
      <c r="U36" s="57"/>
    </row>
  </sheetData>
  <mergeCells count="39">
    <mergeCell ref="M4:U4"/>
    <mergeCell ref="M10:U10"/>
    <mergeCell ref="D3:D35"/>
    <mergeCell ref="E24:E35"/>
    <mergeCell ref="E3:E15"/>
    <mergeCell ref="E16:E23"/>
    <mergeCell ref="M12:U12"/>
    <mergeCell ref="M13:U13"/>
    <mergeCell ref="M14:U14"/>
    <mergeCell ref="M11:U11"/>
    <mergeCell ref="M15:U15"/>
    <mergeCell ref="M35:U35"/>
    <mergeCell ref="M31:U31"/>
    <mergeCell ref="M28:U28"/>
    <mergeCell ref="M29:U29"/>
    <mergeCell ref="M30:U30"/>
    <mergeCell ref="M32:U32"/>
    <mergeCell ref="M34:U34"/>
    <mergeCell ref="M16:U16"/>
    <mergeCell ref="M17:U17"/>
    <mergeCell ref="M18:U18"/>
    <mergeCell ref="M19:U19"/>
    <mergeCell ref="M20:U20"/>
    <mergeCell ref="M36:U36"/>
    <mergeCell ref="M26:U26"/>
    <mergeCell ref="M27:U27"/>
    <mergeCell ref="M2:U2"/>
    <mergeCell ref="M24:U24"/>
    <mergeCell ref="M5:U5"/>
    <mergeCell ref="M6:U6"/>
    <mergeCell ref="M7:U7"/>
    <mergeCell ref="M8:U8"/>
    <mergeCell ref="M9:U9"/>
    <mergeCell ref="M3:U3"/>
    <mergeCell ref="M21:U21"/>
    <mergeCell ref="M22:U22"/>
    <mergeCell ref="M23:U23"/>
    <mergeCell ref="M25:U25"/>
    <mergeCell ref="M33:U33"/>
  </mergeCells>
  <phoneticPr fontId="10" type="noConversion"/>
  <hyperlinks>
    <hyperlink ref="M24" r:id="rId1" xr:uid="{00000000-0004-0000-0200-000000000000}"/>
    <hyperlink ref="M25" r:id="rId2" xr:uid="{00000000-0004-0000-0200-000001000000}"/>
    <hyperlink ref="M3" r:id="rId3" xr:uid="{00000000-0004-0000-0200-000002000000}"/>
    <hyperlink ref="M4" r:id="rId4" xr:uid="{00000000-0004-0000-0200-000003000000}"/>
    <hyperlink ref="M5" r:id="rId5" xr:uid="{00000000-0004-0000-0200-000004000000}"/>
    <hyperlink ref="M6" r:id="rId6" xr:uid="{00000000-0004-0000-0200-000005000000}"/>
    <hyperlink ref="M26" r:id="rId7" xr:uid="{00000000-0004-0000-0200-000006000000}"/>
    <hyperlink ref="M27" r:id="rId8" xr:uid="{00000000-0004-0000-0200-000007000000}"/>
    <hyperlink ref="M7" r:id="rId9" xr:uid="{00000000-0004-0000-0200-000008000000}"/>
    <hyperlink ref="M30:U30" r:id="rId10" display="https://www.coupang.com/vp/products/6386669939?itemId=13594244112&amp;vendorItemId=80847388142&amp;q=%EC%95%84%ED%81%AC%EB%A6%B4&amp;itemsCount=36&amp;searchId=62993a05358c4512bb93e7f005bb1a0e&amp;rank=29&amp;isAddedCart=" xr:uid="{00000000-0004-0000-0200-000009000000}"/>
    <hyperlink ref="M29:U29" r:id="rId11" display="https://www.coupang.com/vp/products/6386669939?itemId=13594244112&amp;vendorItemId=80847388142&amp;q=%EC%95%84%ED%81%AC%EB%A6%B4&amp;itemsCount=36&amp;searchId=62993a05358c4512bb93e7f005bb1a0e&amp;rank=29&amp;isAddedCart=" xr:uid="{00000000-0004-0000-0200-00000A000000}"/>
    <hyperlink ref="M28:U28" r:id="rId12" display="https://www.coupang.com/vp/products/7151326590?itemId=17979630804&amp;vendorItemId=85136507555&amp;q=%EC%95%84%ED%81%AC%EB%A6%B4%ED%8C%90&amp;itemsCount=36&amp;searchId=0e5717941364440d8dd4e39be59bb4aa&amp;rank=3&amp;isAddedCart=" xr:uid="{00000000-0004-0000-0200-00000B000000}"/>
  </hyperlinks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B2"/>
  <sheetViews>
    <sheetView zoomScaleNormal="75" zoomScaleSheetLayoutView="100" workbookViewId="0">
      <selection activeCell="B3" sqref="B3"/>
    </sheetView>
  </sheetViews>
  <sheetFormatPr defaultColWidth="9" defaultRowHeight="17.399999999999999" x14ac:dyDescent="0.4"/>
  <cols>
    <col min="2" max="2" width="10.3984375" bestFit="1" customWidth="1"/>
  </cols>
  <sheetData>
    <row r="1" spans="2:2" x14ac:dyDescent="0.4">
      <c r="B1" t="s">
        <v>140</v>
      </c>
    </row>
    <row r="2" spans="2:2" x14ac:dyDescent="0.4">
      <c r="B2" t="s">
        <v>106</v>
      </c>
    </row>
  </sheetData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R27"/>
  <sheetViews>
    <sheetView topLeftCell="A7" zoomScale="85" zoomScaleNormal="75" zoomScaleSheetLayoutView="85" workbookViewId="0">
      <selection activeCell="F16" sqref="F16"/>
    </sheetView>
  </sheetViews>
  <sheetFormatPr defaultColWidth="8.8984375" defaultRowHeight="17.399999999999999" x14ac:dyDescent="0.4"/>
  <cols>
    <col min="3" max="3" width="12.8984375" customWidth="1"/>
    <col min="4" max="4" width="12.09765625" bestFit="1" customWidth="1"/>
    <col min="5" max="5" width="70.09765625" bestFit="1" customWidth="1"/>
    <col min="6" max="6" width="14.59765625" style="17" customWidth="1"/>
    <col min="7" max="7" width="8.8984375" style="19"/>
  </cols>
  <sheetData>
    <row r="2" spans="2:18" x14ac:dyDescent="0.4">
      <c r="B2" s="10" t="s">
        <v>7</v>
      </c>
      <c r="C2" s="10" t="s">
        <v>132</v>
      </c>
      <c r="D2" s="10" t="s">
        <v>38</v>
      </c>
      <c r="E2" s="10" t="s">
        <v>17</v>
      </c>
      <c r="F2" s="10" t="s">
        <v>108</v>
      </c>
      <c r="G2" s="11" t="s">
        <v>42</v>
      </c>
      <c r="H2" s="10" t="s">
        <v>63</v>
      </c>
      <c r="I2" s="11" t="s">
        <v>82</v>
      </c>
      <c r="J2" s="47" t="s">
        <v>66</v>
      </c>
      <c r="K2" s="48"/>
      <c r="L2" s="48"/>
      <c r="M2" s="48"/>
      <c r="N2" s="48"/>
      <c r="O2" s="48"/>
      <c r="P2" s="48"/>
      <c r="Q2" s="48"/>
      <c r="R2" s="49"/>
    </row>
    <row r="3" spans="2:18" x14ac:dyDescent="0.4">
      <c r="B3" s="50" t="s">
        <v>70</v>
      </c>
      <c r="C3" s="50" t="s">
        <v>100</v>
      </c>
      <c r="D3" s="1">
        <v>1</v>
      </c>
      <c r="E3" s="6" t="s">
        <v>68</v>
      </c>
      <c r="F3" s="18" t="s">
        <v>51</v>
      </c>
      <c r="G3" s="21">
        <v>9900</v>
      </c>
      <c r="H3" s="8">
        <v>1</v>
      </c>
      <c r="I3" s="7">
        <f t="shared" ref="I3:I18" si="0">G3*H3</f>
        <v>9900</v>
      </c>
      <c r="J3" s="2" t="s">
        <v>73</v>
      </c>
      <c r="K3" s="42"/>
      <c r="L3" s="42"/>
      <c r="M3" s="42"/>
      <c r="N3" s="42"/>
      <c r="O3" s="42"/>
      <c r="P3" s="42"/>
      <c r="Q3" s="42"/>
      <c r="R3" s="43"/>
    </row>
    <row r="4" spans="2:18" x14ac:dyDescent="0.4">
      <c r="B4" s="51"/>
      <c r="C4" s="51"/>
      <c r="D4" s="1">
        <v>2</v>
      </c>
      <c r="E4" s="9"/>
      <c r="F4" s="3"/>
      <c r="G4" s="14"/>
      <c r="H4" s="3"/>
      <c r="I4" s="7">
        <f t="shared" si="0"/>
        <v>0</v>
      </c>
      <c r="J4" s="2"/>
      <c r="K4" s="42"/>
      <c r="L4" s="42"/>
      <c r="M4" s="42"/>
      <c r="N4" s="42"/>
      <c r="O4" s="42"/>
      <c r="P4" s="42"/>
      <c r="Q4" s="42"/>
      <c r="R4" s="43"/>
    </row>
    <row r="5" spans="2:18" x14ac:dyDescent="0.4">
      <c r="B5" s="51"/>
      <c r="C5" s="51"/>
      <c r="D5" s="1">
        <v>3</v>
      </c>
      <c r="E5" s="9"/>
      <c r="F5" s="3"/>
      <c r="G5" s="14"/>
      <c r="H5" s="3"/>
      <c r="I5" s="7">
        <f t="shared" si="0"/>
        <v>0</v>
      </c>
      <c r="J5" s="2"/>
      <c r="K5" s="42"/>
      <c r="L5" s="42"/>
      <c r="M5" s="42"/>
      <c r="N5" s="42"/>
      <c r="O5" s="42"/>
      <c r="P5" s="42"/>
      <c r="Q5" s="42"/>
      <c r="R5" s="43"/>
    </row>
    <row r="6" spans="2:18" x14ac:dyDescent="0.4">
      <c r="B6" s="51"/>
      <c r="C6" s="51"/>
      <c r="D6" s="1">
        <v>4</v>
      </c>
      <c r="E6" s="9"/>
      <c r="F6" s="3"/>
      <c r="G6" s="14"/>
      <c r="H6" s="3"/>
      <c r="I6" s="7">
        <f t="shared" si="0"/>
        <v>0</v>
      </c>
      <c r="J6" s="2"/>
      <c r="K6" s="42"/>
      <c r="L6" s="42"/>
      <c r="M6" s="42"/>
      <c r="N6" s="42"/>
      <c r="O6" s="42"/>
      <c r="P6" s="42"/>
      <c r="Q6" s="42"/>
      <c r="R6" s="43"/>
    </row>
    <row r="7" spans="2:18" x14ac:dyDescent="0.4">
      <c r="B7" s="51"/>
      <c r="C7" s="51"/>
      <c r="D7" s="1">
        <v>5</v>
      </c>
      <c r="E7" s="6"/>
      <c r="F7" s="18"/>
      <c r="G7" s="21"/>
      <c r="H7" s="8"/>
      <c r="I7" s="7">
        <f t="shared" si="0"/>
        <v>0</v>
      </c>
      <c r="J7" s="2"/>
      <c r="K7" s="42"/>
      <c r="L7" s="42"/>
      <c r="M7" s="42"/>
      <c r="N7" s="42"/>
      <c r="O7" s="42"/>
      <c r="P7" s="42"/>
      <c r="Q7" s="42"/>
      <c r="R7" s="43"/>
    </row>
    <row r="8" spans="2:18" x14ac:dyDescent="0.4">
      <c r="B8" s="51"/>
      <c r="C8" s="51"/>
      <c r="D8" s="1">
        <v>6</v>
      </c>
      <c r="E8" s="9"/>
      <c r="F8" s="3"/>
      <c r="G8" s="14"/>
      <c r="H8" s="3"/>
      <c r="I8" s="7">
        <f t="shared" si="0"/>
        <v>0</v>
      </c>
      <c r="J8" s="2"/>
      <c r="K8" s="42"/>
      <c r="L8" s="42"/>
      <c r="M8" s="42"/>
      <c r="N8" s="42"/>
      <c r="O8" s="42"/>
      <c r="P8" s="42"/>
      <c r="Q8" s="42"/>
      <c r="R8" s="43"/>
    </row>
    <row r="9" spans="2:18" x14ac:dyDescent="0.4">
      <c r="B9" s="51"/>
      <c r="C9" s="51"/>
      <c r="D9" s="1">
        <v>7</v>
      </c>
      <c r="E9" s="9"/>
      <c r="F9" s="3"/>
      <c r="G9" s="14"/>
      <c r="H9" s="3"/>
      <c r="I9" s="7">
        <f t="shared" si="0"/>
        <v>0</v>
      </c>
      <c r="J9" s="2"/>
      <c r="K9" s="42"/>
      <c r="L9" s="42"/>
      <c r="M9" s="42"/>
      <c r="N9" s="42"/>
      <c r="O9" s="42"/>
      <c r="P9" s="42"/>
      <c r="Q9" s="42"/>
      <c r="R9" s="43"/>
    </row>
    <row r="10" spans="2:18" x14ac:dyDescent="0.4">
      <c r="B10" s="51"/>
      <c r="C10" s="52"/>
      <c r="D10" s="1">
        <v>8</v>
      </c>
      <c r="E10" s="9"/>
      <c r="F10" s="3"/>
      <c r="G10" s="14"/>
      <c r="H10" s="3"/>
      <c r="I10" s="7">
        <f t="shared" si="0"/>
        <v>0</v>
      </c>
      <c r="J10" s="2"/>
      <c r="K10" s="42"/>
      <c r="L10" s="42"/>
      <c r="M10" s="42"/>
      <c r="N10" s="42"/>
      <c r="O10" s="42"/>
      <c r="P10" s="42"/>
      <c r="Q10" s="42"/>
      <c r="R10" s="43"/>
    </row>
    <row r="11" spans="2:18" x14ac:dyDescent="0.4">
      <c r="B11" s="51"/>
      <c r="C11" s="50" t="s">
        <v>57</v>
      </c>
      <c r="D11" s="1">
        <v>9</v>
      </c>
      <c r="E11" s="6"/>
      <c r="F11" s="18"/>
      <c r="G11" s="21"/>
      <c r="H11" s="8"/>
      <c r="I11" s="7">
        <f t="shared" si="0"/>
        <v>0</v>
      </c>
      <c r="J11" s="2"/>
      <c r="K11" s="42"/>
      <c r="L11" s="42"/>
      <c r="M11" s="42"/>
      <c r="N11" s="42"/>
      <c r="O11" s="42"/>
      <c r="P11" s="42"/>
      <c r="Q11" s="42"/>
      <c r="R11" s="43"/>
    </row>
    <row r="12" spans="2:18" x14ac:dyDescent="0.4">
      <c r="B12" s="51"/>
      <c r="C12" s="51"/>
      <c r="D12" s="1">
        <v>10</v>
      </c>
      <c r="E12" s="9"/>
      <c r="F12" s="3"/>
      <c r="G12" s="14"/>
      <c r="H12" s="3"/>
      <c r="I12" s="7">
        <f t="shared" si="0"/>
        <v>0</v>
      </c>
      <c r="J12" s="2"/>
      <c r="K12" s="42"/>
      <c r="L12" s="42"/>
      <c r="M12" s="42"/>
      <c r="N12" s="42"/>
      <c r="O12" s="42"/>
      <c r="P12" s="42"/>
      <c r="Q12" s="42"/>
      <c r="R12" s="43"/>
    </row>
    <row r="13" spans="2:18" x14ac:dyDescent="0.4">
      <c r="B13" s="51"/>
      <c r="C13" s="51"/>
      <c r="D13" s="1">
        <v>11</v>
      </c>
      <c r="E13" s="9"/>
      <c r="F13" s="3"/>
      <c r="G13" s="14"/>
      <c r="H13" s="3"/>
      <c r="I13" s="7">
        <f t="shared" si="0"/>
        <v>0</v>
      </c>
      <c r="J13" s="2"/>
      <c r="K13" s="42"/>
      <c r="L13" s="42"/>
      <c r="M13" s="42"/>
      <c r="N13" s="42"/>
      <c r="O13" s="42"/>
      <c r="P13" s="42"/>
      <c r="Q13" s="42"/>
      <c r="R13" s="43"/>
    </row>
    <row r="14" spans="2:18" x14ac:dyDescent="0.4">
      <c r="B14" s="51"/>
      <c r="C14" s="51"/>
      <c r="D14" s="1">
        <v>12</v>
      </c>
      <c r="E14" s="9"/>
      <c r="F14" s="3"/>
      <c r="G14" s="14"/>
      <c r="H14" s="3"/>
      <c r="I14" s="7">
        <f t="shared" si="0"/>
        <v>0</v>
      </c>
      <c r="J14" s="2"/>
      <c r="K14" s="42"/>
      <c r="L14" s="42"/>
      <c r="M14" s="42"/>
      <c r="N14" s="42"/>
      <c r="O14" s="42"/>
      <c r="P14" s="42"/>
      <c r="Q14" s="42"/>
      <c r="R14" s="43"/>
    </row>
    <row r="15" spans="2:18" x14ac:dyDescent="0.4">
      <c r="B15" s="51"/>
      <c r="C15" s="51"/>
      <c r="D15" s="1">
        <v>13</v>
      </c>
      <c r="E15" s="6"/>
      <c r="F15" s="18"/>
      <c r="G15" s="21"/>
      <c r="H15" s="8"/>
      <c r="I15" s="7">
        <f t="shared" si="0"/>
        <v>0</v>
      </c>
      <c r="J15" s="2"/>
      <c r="K15" s="42"/>
      <c r="L15" s="42"/>
      <c r="M15" s="42"/>
      <c r="N15" s="42"/>
      <c r="O15" s="42"/>
      <c r="P15" s="42"/>
      <c r="Q15" s="42"/>
      <c r="R15" s="43"/>
    </row>
    <row r="16" spans="2:18" x14ac:dyDescent="0.4">
      <c r="B16" s="51"/>
      <c r="C16" s="51"/>
      <c r="D16" s="1">
        <v>14</v>
      </c>
      <c r="E16" s="9"/>
      <c r="F16" s="3"/>
      <c r="G16" s="14"/>
      <c r="H16" s="3"/>
      <c r="I16" s="7">
        <f t="shared" si="0"/>
        <v>0</v>
      </c>
      <c r="J16" s="2"/>
      <c r="K16" s="42"/>
      <c r="L16" s="42"/>
      <c r="M16" s="42"/>
      <c r="N16" s="42"/>
      <c r="O16" s="42"/>
      <c r="P16" s="42"/>
      <c r="Q16" s="42"/>
      <c r="R16" s="43"/>
    </row>
    <row r="17" spans="2:18" x14ac:dyDescent="0.4">
      <c r="B17" s="51"/>
      <c r="C17" s="51"/>
      <c r="D17" s="1">
        <v>15</v>
      </c>
      <c r="E17" s="9"/>
      <c r="F17" s="3"/>
      <c r="G17" s="14"/>
      <c r="H17" s="3"/>
      <c r="I17" s="7">
        <f t="shared" si="0"/>
        <v>0</v>
      </c>
      <c r="J17" s="2"/>
      <c r="K17" s="42"/>
      <c r="L17" s="42"/>
      <c r="M17" s="42"/>
      <c r="N17" s="42"/>
      <c r="O17" s="42"/>
      <c r="P17" s="42"/>
      <c r="Q17" s="42"/>
      <c r="R17" s="43"/>
    </row>
    <row r="18" spans="2:18" x14ac:dyDescent="0.4">
      <c r="B18" s="51"/>
      <c r="C18" s="52"/>
      <c r="D18" s="1">
        <v>16</v>
      </c>
      <c r="E18" s="9"/>
      <c r="F18" s="3"/>
      <c r="G18" s="14"/>
      <c r="H18" s="3"/>
      <c r="I18" s="7">
        <f t="shared" si="0"/>
        <v>0</v>
      </c>
      <c r="J18" s="2"/>
      <c r="K18" s="42"/>
      <c r="L18" s="42"/>
      <c r="M18" s="42"/>
      <c r="N18" s="42"/>
      <c r="O18" s="42"/>
      <c r="P18" s="42"/>
      <c r="Q18" s="42"/>
      <c r="R18" s="43"/>
    </row>
    <row r="19" spans="2:18" x14ac:dyDescent="0.4">
      <c r="B19" s="51"/>
      <c r="C19" s="50" t="s">
        <v>119</v>
      </c>
      <c r="D19" s="1">
        <v>17</v>
      </c>
      <c r="E19" s="9"/>
      <c r="F19" s="3"/>
      <c r="G19" s="1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4">
      <c r="B20" s="51"/>
      <c r="C20" s="51"/>
      <c r="D20" s="1">
        <v>18</v>
      </c>
      <c r="E20" s="9"/>
      <c r="F20" s="3"/>
      <c r="G20" s="14"/>
      <c r="H20" s="3"/>
      <c r="I20" s="7">
        <f t="shared" ref="I20:I26" si="1">G20*H20</f>
        <v>0</v>
      </c>
      <c r="J20" s="2"/>
      <c r="K20" s="42"/>
      <c r="L20" s="42"/>
      <c r="M20" s="42"/>
      <c r="N20" s="42"/>
      <c r="O20" s="42"/>
      <c r="P20" s="42"/>
      <c r="Q20" s="42"/>
      <c r="R20" s="43"/>
    </row>
    <row r="21" spans="2:18" x14ac:dyDescent="0.4">
      <c r="B21" s="51"/>
      <c r="C21" s="51"/>
      <c r="D21" s="1">
        <v>19</v>
      </c>
      <c r="E21" s="9"/>
      <c r="F21" s="3"/>
      <c r="G21" s="14"/>
      <c r="H21" s="3"/>
      <c r="I21" s="7">
        <f t="shared" si="1"/>
        <v>0</v>
      </c>
      <c r="J21" s="2"/>
      <c r="K21" s="42"/>
      <c r="L21" s="42"/>
      <c r="M21" s="42"/>
      <c r="N21" s="42"/>
      <c r="O21" s="42"/>
      <c r="P21" s="42"/>
      <c r="Q21" s="42"/>
      <c r="R21" s="43"/>
    </row>
    <row r="22" spans="2:18" x14ac:dyDescent="0.4">
      <c r="B22" s="51"/>
      <c r="C22" s="51"/>
      <c r="D22" s="1">
        <v>20</v>
      </c>
      <c r="E22" s="9"/>
      <c r="F22" s="3"/>
      <c r="G22" s="14"/>
      <c r="H22" s="3"/>
      <c r="I22" s="7">
        <f t="shared" si="1"/>
        <v>0</v>
      </c>
      <c r="J22" s="2"/>
      <c r="K22" s="42"/>
      <c r="L22" s="42"/>
      <c r="M22" s="42"/>
      <c r="N22" s="42"/>
      <c r="O22" s="42"/>
      <c r="P22" s="42"/>
      <c r="Q22" s="42"/>
      <c r="R22" s="43"/>
    </row>
    <row r="23" spans="2:18" x14ac:dyDescent="0.4">
      <c r="B23" s="51"/>
      <c r="C23" s="51"/>
      <c r="D23" s="1">
        <v>21</v>
      </c>
      <c r="E23" s="9"/>
      <c r="F23" s="3"/>
      <c r="G23" s="14"/>
      <c r="H23" s="3"/>
      <c r="I23" s="7">
        <f t="shared" si="1"/>
        <v>0</v>
      </c>
      <c r="J23" s="2"/>
      <c r="K23" s="42"/>
      <c r="L23" s="42"/>
      <c r="M23" s="42"/>
      <c r="N23" s="42"/>
      <c r="O23" s="42"/>
      <c r="P23" s="42"/>
      <c r="Q23" s="42"/>
      <c r="R23" s="43"/>
    </row>
    <row r="24" spans="2:18" x14ac:dyDescent="0.4">
      <c r="B24" s="51"/>
      <c r="C24" s="51"/>
      <c r="D24" s="1">
        <v>22</v>
      </c>
      <c r="E24" s="9"/>
      <c r="F24" s="3"/>
      <c r="G24" s="14"/>
      <c r="H24" s="3"/>
      <c r="I24" s="7">
        <f t="shared" si="1"/>
        <v>0</v>
      </c>
      <c r="J24" s="2"/>
      <c r="K24" s="42"/>
      <c r="L24" s="42"/>
      <c r="M24" s="42"/>
      <c r="N24" s="42"/>
      <c r="O24" s="42"/>
      <c r="P24" s="42"/>
      <c r="Q24" s="42"/>
      <c r="R24" s="43"/>
    </row>
    <row r="25" spans="2:18" x14ac:dyDescent="0.4">
      <c r="B25" s="51"/>
      <c r="C25" s="51"/>
      <c r="D25" s="1" t="s">
        <v>8</v>
      </c>
      <c r="E25" s="9" t="s">
        <v>142</v>
      </c>
      <c r="F25" s="3"/>
      <c r="G25" s="14">
        <v>3000</v>
      </c>
      <c r="H25" s="3">
        <v>1</v>
      </c>
      <c r="I25" s="7">
        <f t="shared" si="1"/>
        <v>3000</v>
      </c>
      <c r="J25" s="2"/>
      <c r="K25" s="42"/>
      <c r="L25" s="42"/>
      <c r="M25" s="42"/>
      <c r="N25" s="42"/>
      <c r="O25" s="42"/>
      <c r="P25" s="42"/>
      <c r="Q25" s="42"/>
      <c r="R25" s="43"/>
    </row>
    <row r="26" spans="2:18" x14ac:dyDescent="0.4">
      <c r="B26" s="52"/>
      <c r="C26" s="52"/>
      <c r="D26" s="1" t="s">
        <v>8</v>
      </c>
      <c r="E26" s="9" t="s">
        <v>47</v>
      </c>
      <c r="F26" s="3"/>
      <c r="G26" s="14">
        <v>2500</v>
      </c>
      <c r="H26" s="3">
        <v>1</v>
      </c>
      <c r="I26" s="7">
        <f t="shared" si="1"/>
        <v>2500</v>
      </c>
      <c r="J26" s="2"/>
      <c r="K26" s="42"/>
      <c r="L26" s="42"/>
      <c r="M26" s="42"/>
      <c r="N26" s="42"/>
      <c r="O26" s="42"/>
      <c r="P26" s="42"/>
      <c r="Q26" s="42"/>
      <c r="R26" s="43"/>
    </row>
    <row r="27" spans="2:18" x14ac:dyDescent="0.4">
      <c r="B27" s="2"/>
      <c r="C27" s="2"/>
      <c r="D27" s="2"/>
      <c r="E27" s="2" t="s">
        <v>11</v>
      </c>
      <c r="F27" s="2"/>
      <c r="G27" s="22"/>
      <c r="H27" s="2"/>
      <c r="I27" s="4">
        <f>SUM(I3:I6)</f>
        <v>9900</v>
      </c>
      <c r="J27" s="44"/>
      <c r="K27" s="45"/>
      <c r="L27" s="45"/>
      <c r="M27" s="45"/>
      <c r="N27" s="45"/>
      <c r="O27" s="45"/>
      <c r="P27" s="45"/>
      <c r="Q27" s="45"/>
      <c r="R27" s="46"/>
    </row>
  </sheetData>
  <mergeCells count="29">
    <mergeCell ref="J27:R27"/>
    <mergeCell ref="J7:R7"/>
    <mergeCell ref="J8:R8"/>
    <mergeCell ref="J9:R9"/>
    <mergeCell ref="J10:R10"/>
    <mergeCell ref="J21:R21"/>
    <mergeCell ref="J22:R22"/>
    <mergeCell ref="J11:R11"/>
    <mergeCell ref="J12:R12"/>
    <mergeCell ref="J13:R13"/>
    <mergeCell ref="J14:R14"/>
    <mergeCell ref="J15:R15"/>
    <mergeCell ref="J16:R16"/>
    <mergeCell ref="J17:R17"/>
    <mergeCell ref="J18:R18"/>
    <mergeCell ref="J23:R23"/>
    <mergeCell ref="J2:R2"/>
    <mergeCell ref="C3:C10"/>
    <mergeCell ref="B3:B26"/>
    <mergeCell ref="J3:R3"/>
    <mergeCell ref="J4:R4"/>
    <mergeCell ref="J5:R5"/>
    <mergeCell ref="J6:R6"/>
    <mergeCell ref="J20:R20"/>
    <mergeCell ref="C19:C26"/>
    <mergeCell ref="C11:C18"/>
    <mergeCell ref="J24:R24"/>
    <mergeCell ref="J25:R25"/>
    <mergeCell ref="J26:R26"/>
  </mergeCells>
  <phoneticPr fontId="10" type="noConversion"/>
  <hyperlinks>
    <hyperlink ref="J3" r:id="rId1" xr:uid="{00000000-0004-0000-0400-000000000000}"/>
  </hyperlinks>
  <pageMargins left="0.69999998807907104" right="0.69999998807907104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C2:I32"/>
  <sheetViews>
    <sheetView zoomScaleNormal="75" zoomScaleSheetLayoutView="100" workbookViewId="0">
      <selection activeCell="D8" sqref="D8"/>
    </sheetView>
  </sheetViews>
  <sheetFormatPr defaultColWidth="9" defaultRowHeight="17.399999999999999" x14ac:dyDescent="0.4"/>
  <sheetData>
    <row r="2" spans="3:9" x14ac:dyDescent="0.4">
      <c r="D2" t="s">
        <v>6</v>
      </c>
      <c r="I2" t="s">
        <v>111</v>
      </c>
    </row>
    <row r="3" spans="3:9" x14ac:dyDescent="0.4">
      <c r="C3" t="s">
        <v>93</v>
      </c>
      <c r="D3" t="s">
        <v>37</v>
      </c>
      <c r="H3" t="s">
        <v>93</v>
      </c>
      <c r="I3" t="s">
        <v>37</v>
      </c>
    </row>
    <row r="4" spans="3:9" x14ac:dyDescent="0.4">
      <c r="C4" t="s">
        <v>93</v>
      </c>
      <c r="D4" t="s">
        <v>54</v>
      </c>
      <c r="H4" t="s">
        <v>93</v>
      </c>
      <c r="I4" t="s">
        <v>54</v>
      </c>
    </row>
    <row r="5" spans="3:9" x14ac:dyDescent="0.4">
      <c r="C5" t="s">
        <v>93</v>
      </c>
      <c r="D5" t="s">
        <v>98</v>
      </c>
      <c r="H5" t="s">
        <v>93</v>
      </c>
      <c r="I5" t="s">
        <v>98</v>
      </c>
    </row>
    <row r="6" spans="3:9" x14ac:dyDescent="0.4">
      <c r="C6" t="s">
        <v>93</v>
      </c>
      <c r="D6" t="s">
        <v>113</v>
      </c>
      <c r="H6" t="s">
        <v>93</v>
      </c>
      <c r="I6" t="s">
        <v>9</v>
      </c>
    </row>
    <row r="7" spans="3:9" x14ac:dyDescent="0.4">
      <c r="C7" t="s">
        <v>93</v>
      </c>
      <c r="D7" t="s">
        <v>41</v>
      </c>
      <c r="H7" t="s">
        <v>93</v>
      </c>
      <c r="I7" t="s">
        <v>5</v>
      </c>
    </row>
    <row r="8" spans="3:9" x14ac:dyDescent="0.4">
      <c r="C8" t="s">
        <v>93</v>
      </c>
      <c r="D8" t="s">
        <v>9</v>
      </c>
      <c r="H8" t="s">
        <v>93</v>
      </c>
      <c r="I8" t="s">
        <v>23</v>
      </c>
    </row>
    <row r="9" spans="3:9" x14ac:dyDescent="0.4">
      <c r="C9" t="s">
        <v>93</v>
      </c>
      <c r="D9" t="s">
        <v>5</v>
      </c>
      <c r="H9" t="s">
        <v>93</v>
      </c>
      <c r="I9" t="s">
        <v>110</v>
      </c>
    </row>
    <row r="10" spans="3:9" x14ac:dyDescent="0.4">
      <c r="C10" t="s">
        <v>93</v>
      </c>
      <c r="D10" t="s">
        <v>23</v>
      </c>
      <c r="H10" t="s">
        <v>93</v>
      </c>
      <c r="I10" t="s">
        <v>0</v>
      </c>
    </row>
    <row r="11" spans="3:9" x14ac:dyDescent="0.4">
      <c r="C11" t="s">
        <v>93</v>
      </c>
      <c r="D11" t="s">
        <v>110</v>
      </c>
      <c r="H11" t="s">
        <v>93</v>
      </c>
      <c r="I11" t="s">
        <v>43</v>
      </c>
    </row>
    <row r="12" spans="3:9" x14ac:dyDescent="0.4">
      <c r="C12" t="s">
        <v>93</v>
      </c>
      <c r="D12" t="s">
        <v>0</v>
      </c>
      <c r="H12" t="s">
        <v>93</v>
      </c>
      <c r="I12" t="s">
        <v>128</v>
      </c>
    </row>
    <row r="13" spans="3:9" x14ac:dyDescent="0.4">
      <c r="C13" t="s">
        <v>93</v>
      </c>
      <c r="D13" t="s">
        <v>43</v>
      </c>
      <c r="H13" t="s">
        <v>93</v>
      </c>
      <c r="I13" t="s">
        <v>99</v>
      </c>
    </row>
    <row r="14" spans="3:9" x14ac:dyDescent="0.4">
      <c r="C14" t="s">
        <v>93</v>
      </c>
      <c r="D14" t="s">
        <v>128</v>
      </c>
      <c r="H14" t="s">
        <v>93</v>
      </c>
      <c r="I14" t="s">
        <v>34</v>
      </c>
    </row>
    <row r="15" spans="3:9" x14ac:dyDescent="0.4">
      <c r="C15" t="s">
        <v>93</v>
      </c>
      <c r="D15" t="s">
        <v>129</v>
      </c>
      <c r="H15" t="s">
        <v>93</v>
      </c>
      <c r="I15" t="s">
        <v>122</v>
      </c>
    </row>
    <row r="16" spans="3:9" x14ac:dyDescent="0.4">
      <c r="C16" t="s">
        <v>93</v>
      </c>
      <c r="D16" t="s">
        <v>87</v>
      </c>
      <c r="H16" t="s">
        <v>93</v>
      </c>
      <c r="I16" t="s">
        <v>33</v>
      </c>
    </row>
    <row r="17" spans="3:9" x14ac:dyDescent="0.4">
      <c r="C17" t="s">
        <v>93</v>
      </c>
      <c r="D17" t="s">
        <v>122</v>
      </c>
      <c r="H17" t="s">
        <v>93</v>
      </c>
      <c r="I17" t="s">
        <v>41</v>
      </c>
    </row>
    <row r="18" spans="3:9" x14ac:dyDescent="0.4">
      <c r="C18" t="s">
        <v>93</v>
      </c>
      <c r="D18" t="s">
        <v>97</v>
      </c>
      <c r="H18" t="s">
        <v>93</v>
      </c>
      <c r="I18" t="s">
        <v>113</v>
      </c>
    </row>
    <row r="19" spans="3:9" x14ac:dyDescent="0.4">
      <c r="C19" t="s">
        <v>93</v>
      </c>
      <c r="D19" t="s">
        <v>50</v>
      </c>
      <c r="H19" t="s">
        <v>93</v>
      </c>
      <c r="I19" t="s">
        <v>131</v>
      </c>
    </row>
    <row r="20" spans="3:9" x14ac:dyDescent="0.4">
      <c r="C20" t="s">
        <v>93</v>
      </c>
      <c r="D20" t="s">
        <v>1</v>
      </c>
      <c r="H20" t="s">
        <v>93</v>
      </c>
      <c r="I20" t="s">
        <v>115</v>
      </c>
    </row>
    <row r="21" spans="3:9" x14ac:dyDescent="0.4">
      <c r="C21" t="s">
        <v>93</v>
      </c>
      <c r="D21" t="s">
        <v>89</v>
      </c>
      <c r="H21" t="s">
        <v>93</v>
      </c>
      <c r="I21" t="s">
        <v>106</v>
      </c>
    </row>
    <row r="22" spans="3:9" x14ac:dyDescent="0.4">
      <c r="C22" t="s">
        <v>93</v>
      </c>
      <c r="D22" t="s">
        <v>131</v>
      </c>
    </row>
    <row r="23" spans="3:9" x14ac:dyDescent="0.4">
      <c r="C23" t="s">
        <v>93</v>
      </c>
      <c r="D23" t="s">
        <v>118</v>
      </c>
    </row>
    <row r="24" spans="3:9" x14ac:dyDescent="0.4">
      <c r="C24" t="s">
        <v>93</v>
      </c>
      <c r="D24" t="s">
        <v>106</v>
      </c>
    </row>
    <row r="25" spans="3:9" x14ac:dyDescent="0.4">
      <c r="C25" t="s">
        <v>71</v>
      </c>
      <c r="D25" t="s">
        <v>65</v>
      </c>
      <c r="I25" t="s">
        <v>133</v>
      </c>
    </row>
    <row r="26" spans="3:9" x14ac:dyDescent="0.4">
      <c r="C26" t="s">
        <v>71</v>
      </c>
      <c r="D26" t="s">
        <v>72</v>
      </c>
      <c r="I26" t="s">
        <v>65</v>
      </c>
    </row>
    <row r="27" spans="3:9" x14ac:dyDescent="0.4">
      <c r="C27" t="s">
        <v>71</v>
      </c>
      <c r="D27" t="s">
        <v>112</v>
      </c>
      <c r="I27" t="s">
        <v>72</v>
      </c>
    </row>
    <row r="28" spans="3:9" x14ac:dyDescent="0.4">
      <c r="C28" t="s">
        <v>71</v>
      </c>
      <c r="D28" t="s">
        <v>36</v>
      </c>
      <c r="I28" t="s">
        <v>112</v>
      </c>
    </row>
    <row r="29" spans="3:9" x14ac:dyDescent="0.4">
      <c r="C29" t="s">
        <v>71</v>
      </c>
      <c r="D29" t="s">
        <v>123</v>
      </c>
      <c r="I29" t="s">
        <v>36</v>
      </c>
    </row>
    <row r="30" spans="3:9" x14ac:dyDescent="0.4">
      <c r="C30" t="s">
        <v>71</v>
      </c>
      <c r="D30" t="s">
        <v>118</v>
      </c>
      <c r="I30" t="s">
        <v>123</v>
      </c>
    </row>
    <row r="31" spans="3:9" x14ac:dyDescent="0.4">
      <c r="C31" t="s">
        <v>71</v>
      </c>
      <c r="D31" t="s">
        <v>123</v>
      </c>
      <c r="I31" t="s">
        <v>118</v>
      </c>
    </row>
    <row r="32" spans="3:9" x14ac:dyDescent="0.4">
      <c r="I32" t="s">
        <v>123</v>
      </c>
    </row>
  </sheetData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부품 주문서 예시</vt:lpstr>
      <vt:lpstr>이관영</vt:lpstr>
      <vt:lpstr>2차 부품(이관영)</vt:lpstr>
      <vt:lpstr>필요</vt:lpstr>
      <vt:lpstr>나예호</vt:lpstr>
      <vt:lpstr>물품정리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chosun</dc:creator>
  <cp:lastModifiedBy>gjaischool</cp:lastModifiedBy>
  <cp:revision>1</cp:revision>
  <dcterms:created xsi:type="dcterms:W3CDTF">2016-10-04T04:44:24Z</dcterms:created>
  <dcterms:modified xsi:type="dcterms:W3CDTF">2023-08-09T02:31:49Z</dcterms:modified>
  <cp:version>1200.0100.06</cp:version>
</cp:coreProperties>
</file>