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0" windowHeight="11160"/>
  </bookViews>
  <sheets>
    <sheet name="MONTHWISE" sheetId="2" r:id="rId1"/>
  </sheets>
  <definedNames>
    <definedName name="_">#REF!</definedName>
    <definedName name="_xlnm._FilterDatabase" localSheetId="0" hidden="1">MONTHWISE!#REF!</definedName>
    <definedName name="_xlnm.Print_Area" localSheetId="0">MONTHWISE!$A$1:$N$71</definedName>
    <definedName name="Print_Area_1">#REF!</definedName>
    <definedName name="Print_Area_2">#REF!</definedName>
    <definedName name="Print_Area_3">#REF!</definedName>
    <definedName name="_xlnm.Print_Titles" localSheetId="0">MONTHWISE!$A:$B,MONTHWISE!$1:$4</definedName>
  </definedNames>
  <calcPr calcId="152511"/>
</workbook>
</file>

<file path=xl/calcChain.xml><?xml version="1.0" encoding="utf-8"?>
<calcChain xmlns="http://schemas.openxmlformats.org/spreadsheetml/2006/main">
  <c r="N67" i="2" l="1"/>
  <c r="M67" i="2"/>
  <c r="L67" i="2"/>
  <c r="K67" i="2"/>
  <c r="J67" i="2"/>
  <c r="I67" i="2"/>
  <c r="H67" i="2"/>
  <c r="G67" i="2"/>
  <c r="F67" i="2"/>
  <c r="E67" i="2"/>
  <c r="D67" i="2"/>
  <c r="C67" i="2"/>
  <c r="N13" i="2" l="1"/>
  <c r="M13" i="2"/>
  <c r="L13" i="2"/>
  <c r="K13" i="2"/>
  <c r="J13" i="2"/>
  <c r="I13" i="2"/>
  <c r="H13" i="2"/>
  <c r="F13" i="2"/>
  <c r="E13" i="2"/>
  <c r="D13" i="2"/>
  <c r="C13" i="2"/>
  <c r="G13" i="2"/>
  <c r="D68" i="2" l="1"/>
  <c r="E68" i="2"/>
  <c r="F68" i="2"/>
  <c r="G68" i="2"/>
  <c r="H68" i="2"/>
  <c r="I68" i="2"/>
  <c r="J68" i="2"/>
  <c r="K68" i="2"/>
  <c r="L68" i="2"/>
  <c r="M68" i="2"/>
  <c r="N68" i="2"/>
  <c r="C68" i="2" l="1"/>
</calcChain>
</file>

<file path=xl/sharedStrings.xml><?xml version="1.0" encoding="utf-8"?>
<sst xmlns="http://schemas.openxmlformats.org/spreadsheetml/2006/main" count="86" uniqueCount="78">
  <si>
    <t>NAME OF THE AIRLINE</t>
  </si>
  <si>
    <t>DOMESTIC CARRIERS</t>
  </si>
  <si>
    <t>AIR INDIA</t>
  </si>
  <si>
    <t>TOTAL (DOMESTIC CARRIERS)</t>
  </si>
  <si>
    <t xml:space="preserve">FOREIGN CARRIERS </t>
  </si>
  <si>
    <t>AEROFLOT</t>
  </si>
  <si>
    <t>AEROLOGIC</t>
  </si>
  <si>
    <t>AIR ARABIA</t>
  </si>
  <si>
    <t>ARIANA AFGHAN</t>
  </si>
  <si>
    <t>BIMAN BANGLADESH</t>
  </si>
  <si>
    <t>CATHAY PACIFIC</t>
  </si>
  <si>
    <t>CHINA AIRLINES LTD</t>
  </si>
  <si>
    <t>DRUK AIR</t>
  </si>
  <si>
    <t>EL-AL-ISRAEL</t>
  </si>
  <si>
    <t>ETIHAD AIRLINES</t>
  </si>
  <si>
    <t>FEDERAL EXPRESS</t>
  </si>
  <si>
    <t>IRAN AIR</t>
  </si>
  <si>
    <t>IRAQI AIRWAYS</t>
  </si>
  <si>
    <t>ISLAND AVIATION SERVICES</t>
  </si>
  <si>
    <t>JAPAN AIRLINES</t>
  </si>
  <si>
    <t>KENYA AIRWAYS</t>
  </si>
  <si>
    <t>KOREAN AIR</t>
  </si>
  <si>
    <t>LUFTHANSA</t>
  </si>
  <si>
    <t>MAHAN AIR</t>
  </si>
  <si>
    <t>MALAYSIA AIRLINES</t>
  </si>
  <si>
    <t>OMAN AIR</t>
  </si>
  <si>
    <t>QATAR AIRWAYS</t>
  </si>
  <si>
    <t>TURKISH AIRLINES</t>
  </si>
  <si>
    <t>UNITED AIRLINES</t>
  </si>
  <si>
    <t>UZBEKISTAN AIRWAYS</t>
  </si>
  <si>
    <t>VIRGIN ATLANTIC AIRLINES</t>
  </si>
  <si>
    <t>YEMENIA AIRWAYS</t>
  </si>
  <si>
    <t>TOTAL (FOREIGN CARRIERS)</t>
  </si>
  <si>
    <t>TOTAL (DOMESTIC &amp; FOREIGN CARRIERS)</t>
  </si>
  <si>
    <t>(PASSENGERS IN NUMBER AND FREIGHT IN TONNES)</t>
  </si>
  <si>
    <t>PASSENGERS TO INDIA</t>
  </si>
  <si>
    <t>PASSENGERS FROM INDIA</t>
  </si>
  <si>
    <t>FREIGHT TO INDIA</t>
  </si>
  <si>
    <t>FREIGHT FROM INDIA</t>
  </si>
  <si>
    <t>P-Provisional</t>
  </si>
  <si>
    <t>SRILANKAN AIRWAYS</t>
  </si>
  <si>
    <t>Note: 1. This table does not include the passengers and freight carried by domestic carriers entirely outside the Indian territory.</t>
  </si>
  <si>
    <t>SL. No.</t>
  </si>
  <si>
    <t>EMIRATES AIRLINE</t>
  </si>
  <si>
    <t>ETHIOPIAN AIRLINES</t>
  </si>
  <si>
    <t>GULF AIR</t>
  </si>
  <si>
    <t>SWISS AIR</t>
  </si>
  <si>
    <t>VISTARA AIRLINES</t>
  </si>
  <si>
    <t>AIR ASTANA</t>
  </si>
  <si>
    <t>AIR CANADA</t>
  </si>
  <si>
    <t>AIR FRANCE</t>
  </si>
  <si>
    <t>BRITISH AIRWAYS</t>
  </si>
  <si>
    <t>KAM AIR</t>
  </si>
  <si>
    <t>KLM AIRLINES</t>
  </si>
  <si>
    <t>US BANGLA AIRLINES</t>
  </si>
  <si>
    <t>AIR SEYCHELLES</t>
  </si>
  <si>
    <t>THAI AIRWAYS</t>
  </si>
  <si>
    <t>ALL NIPPON AIRWAYS</t>
  </si>
  <si>
    <t>AIR MAURITIUS</t>
  </si>
  <si>
    <t>LOT POLISH</t>
  </si>
  <si>
    <t>MALINDO AIRWAYS</t>
  </si>
  <si>
    <t>JANUARY</t>
  </si>
  <si>
    <t>FEBRUARY</t>
  </si>
  <si>
    <t>MARCH</t>
  </si>
  <si>
    <t>KUWAIT AIRWAYS</t>
  </si>
  <si>
    <t>TABLE 2. AIRLINEWISE MONTHLY INTERNATIONAL TRAFFIC  STATISTICS FOR THE QUARTER JANUARY-MARCH 2021 (P)</t>
  </si>
  <si>
    <t>AIR INDIA EXPRESS</t>
  </si>
  <si>
    <t>BLUE DART AVIATION</t>
  </si>
  <si>
    <t>GO AIR</t>
  </si>
  <si>
    <t>INDIGO</t>
  </si>
  <si>
    <t>SPICEJET</t>
  </si>
  <si>
    <t>FLY DUBAI</t>
  </si>
  <si>
    <t>Note: 2. In wake of Covid-19 all Scheduled International operations carried by Indian carriers have been suspended as per DGCA's Circular dated 26-03-2020.</t>
  </si>
  <si>
    <t>CHINA EASTERN AIRLINES</t>
  </si>
  <si>
    <t>RWANDAIR</t>
  </si>
  <si>
    <t>SILK AIR</t>
  </si>
  <si>
    <t>SINGAPORE AIRLINES</t>
  </si>
  <si>
    <t>THAI AIR ASIA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</si>
</sst>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0" borderId="0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3" fillId="4" borderId="1" xfId="0" applyFont="1" applyFill="1" applyBorder="1" applyAlignment="1">
      <alignment horizontal="right" vertical="center"/>
    </xf>
    <xf numFmtId="164" fontId="3" fillId="4" borderId="1" xfId="0" applyNumberFormat="1" applyFont="1" applyFill="1" applyBorder="1" applyAlignment="1">
      <alignment horizontal="right" vertical="center"/>
    </xf>
    <xf numFmtId="164" fontId="4" fillId="0" borderId="0" xfId="0" applyNumberFormat="1" applyFont="1" applyFill="1" applyBorder="1" applyAlignment="1">
      <alignment vertical="center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vertical="top"/>
    </xf>
    <xf numFmtId="164" fontId="9" fillId="0" borderId="1" xfId="0" applyNumberFormat="1" applyFont="1" applyBorder="1" applyAlignment="1">
      <alignment vertical="top"/>
    </xf>
    <xf numFmtId="0" fontId="8" fillId="0" borderId="1" xfId="0" applyFont="1" applyBorder="1" applyAlignment="1">
      <alignment vertical="top" wrapText="1"/>
    </xf>
    <xf numFmtId="164" fontId="9" fillId="0" borderId="1" xfId="0" applyNumberFormat="1" applyFont="1" applyFill="1" applyBorder="1" applyAlignment="1">
      <alignment vertical="top"/>
    </xf>
    <xf numFmtId="0" fontId="9" fillId="0" borderId="1" xfId="0" applyFont="1" applyFill="1" applyBorder="1" applyAlignment="1">
      <alignment vertical="top"/>
    </xf>
    <xf numFmtId="0" fontId="8" fillId="0" borderId="1" xfId="0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vertical="center"/>
    </xf>
    <xf numFmtId="164" fontId="8" fillId="4" borderId="1" xfId="0" applyNumberFormat="1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164" fontId="8" fillId="3" borderId="1" xfId="0" applyNumberFormat="1" applyFont="1" applyFill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9" fillId="0" borderId="0" xfId="0" applyFont="1"/>
    <xf numFmtId="0" fontId="9" fillId="0" borderId="1" xfId="0" applyFont="1" applyBorder="1"/>
    <xf numFmtId="164" fontId="9" fillId="0" borderId="1" xfId="0" applyNumberFormat="1" applyFont="1" applyBorder="1"/>
    <xf numFmtId="0" fontId="9" fillId="0" borderId="1" xfId="0" applyFont="1" applyBorder="1" applyAlignment="1">
      <alignment horizontal="left"/>
    </xf>
    <xf numFmtId="0" fontId="5" fillId="5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4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tabSelected="1" view="pageBreakPreview" zoomScale="70" zoomScaleNormal="55" zoomScaleSheetLayoutView="70" workbookViewId="0">
      <selection activeCell="J10" sqref="J10"/>
    </sheetView>
  </sheetViews>
  <sheetFormatPr defaultRowHeight="15" x14ac:dyDescent="0.25"/>
  <cols>
    <col min="1" max="1" width="9" customWidth="1"/>
    <col min="2" max="2" width="41.5703125" style="4" customWidth="1"/>
    <col min="3" max="3" width="11.85546875" customWidth="1"/>
    <col min="4" max="4" width="13.28515625" customWidth="1"/>
    <col min="5" max="6" width="16.7109375" customWidth="1"/>
    <col min="7" max="7" width="12.28515625" customWidth="1"/>
    <col min="8" max="8" width="16.7109375" customWidth="1"/>
    <col min="9" max="9" width="13.28515625" customWidth="1"/>
    <col min="10" max="11" width="16.7109375" customWidth="1"/>
    <col min="12" max="12" width="12.5703125" customWidth="1"/>
    <col min="13" max="13" width="11.7109375" customWidth="1"/>
    <col min="14" max="14" width="13.140625" customWidth="1"/>
    <col min="15" max="25" width="12.42578125" customWidth="1"/>
  </cols>
  <sheetData>
    <row r="1" spans="1:14" ht="40.5" customHeight="1" x14ac:dyDescent="0.25">
      <c r="A1" s="25" t="s">
        <v>65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</row>
    <row r="2" spans="1:14" s="1" customFormat="1" ht="25.5" customHeight="1" x14ac:dyDescent="0.25">
      <c r="A2" s="26" t="s">
        <v>34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</row>
    <row r="3" spans="1:14" ht="21" customHeight="1" x14ac:dyDescent="0.25">
      <c r="A3" s="27" t="s">
        <v>42</v>
      </c>
      <c r="B3" s="28" t="s">
        <v>0</v>
      </c>
      <c r="C3" s="27" t="s">
        <v>61</v>
      </c>
      <c r="D3" s="27"/>
      <c r="E3" s="27"/>
      <c r="F3" s="27"/>
      <c r="G3" s="27" t="s">
        <v>62</v>
      </c>
      <c r="H3" s="27"/>
      <c r="I3" s="27"/>
      <c r="J3" s="27"/>
      <c r="K3" s="27" t="s">
        <v>63</v>
      </c>
      <c r="L3" s="27"/>
      <c r="M3" s="27"/>
      <c r="N3" s="27"/>
    </row>
    <row r="4" spans="1:14" ht="42" customHeight="1" x14ac:dyDescent="0.25">
      <c r="A4" s="27"/>
      <c r="B4" s="28"/>
      <c r="C4" s="2" t="s">
        <v>35</v>
      </c>
      <c r="D4" s="2" t="s">
        <v>36</v>
      </c>
      <c r="E4" s="2" t="s">
        <v>37</v>
      </c>
      <c r="F4" s="2" t="s">
        <v>38</v>
      </c>
      <c r="G4" s="2" t="s">
        <v>35</v>
      </c>
      <c r="H4" s="2" t="s">
        <v>36</v>
      </c>
      <c r="I4" s="2" t="s">
        <v>37</v>
      </c>
      <c r="J4" s="2" t="s">
        <v>38</v>
      </c>
      <c r="K4" s="2" t="s">
        <v>35</v>
      </c>
      <c r="L4" s="2" t="s">
        <v>36</v>
      </c>
      <c r="M4" s="2" t="s">
        <v>37</v>
      </c>
      <c r="N4" s="2" t="s">
        <v>38</v>
      </c>
    </row>
    <row r="5" spans="1:14" ht="27" customHeight="1" x14ac:dyDescent="0.25">
      <c r="A5" s="31" t="s">
        <v>1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 spans="1:14" s="21" customFormat="1" ht="19.5" customHeight="1" x14ac:dyDescent="0.3">
      <c r="A6" s="20">
        <v>1</v>
      </c>
      <c r="B6" s="24" t="s">
        <v>2</v>
      </c>
      <c r="C6" s="22">
        <v>108332</v>
      </c>
      <c r="D6" s="22">
        <v>98097</v>
      </c>
      <c r="E6" s="23">
        <v>2230.4958000000001</v>
      </c>
      <c r="F6" s="23">
        <v>2349.7641999999992</v>
      </c>
      <c r="G6" s="22">
        <v>112431</v>
      </c>
      <c r="H6" s="22">
        <v>99016</v>
      </c>
      <c r="I6" s="23">
        <v>2446.1040000000007</v>
      </c>
      <c r="J6" s="23">
        <v>3104.6693000000005</v>
      </c>
      <c r="K6" s="22">
        <v>121895</v>
      </c>
      <c r="L6" s="22">
        <v>111425</v>
      </c>
      <c r="M6" s="23">
        <v>2815.1922000000009</v>
      </c>
      <c r="N6" s="23">
        <v>3247.4852000000005</v>
      </c>
    </row>
    <row r="7" spans="1:14" s="21" customFormat="1" ht="19.5" customHeight="1" x14ac:dyDescent="0.3">
      <c r="A7" s="20">
        <v>2</v>
      </c>
      <c r="B7" s="24" t="s">
        <v>66</v>
      </c>
      <c r="C7" s="22">
        <v>113544</v>
      </c>
      <c r="D7" s="22">
        <v>98301</v>
      </c>
      <c r="E7" s="23">
        <v>106.459</v>
      </c>
      <c r="F7" s="23">
        <v>1281.78</v>
      </c>
      <c r="G7" s="22">
        <v>94933</v>
      </c>
      <c r="H7" s="22">
        <v>87302</v>
      </c>
      <c r="I7" s="23">
        <v>97.143000000000001</v>
      </c>
      <c r="J7" s="23">
        <v>1283.7739999999999</v>
      </c>
      <c r="K7" s="22">
        <v>114163</v>
      </c>
      <c r="L7" s="22">
        <v>97356</v>
      </c>
      <c r="M7" s="23">
        <v>194.81899999999999</v>
      </c>
      <c r="N7" s="23">
        <v>1472.1890000000001</v>
      </c>
    </row>
    <row r="8" spans="1:14" s="21" customFormat="1" ht="19.5" customHeight="1" x14ac:dyDescent="0.3">
      <c r="A8" s="20">
        <v>3</v>
      </c>
      <c r="B8" s="24" t="s">
        <v>67</v>
      </c>
      <c r="C8" s="22">
        <v>0</v>
      </c>
      <c r="D8" s="22">
        <v>0</v>
      </c>
      <c r="E8" s="23">
        <v>13.063000000000001</v>
      </c>
      <c r="F8" s="23">
        <v>2.0179999999999998</v>
      </c>
      <c r="G8" s="22">
        <v>0</v>
      </c>
      <c r="H8" s="22">
        <v>0</v>
      </c>
      <c r="I8" s="23">
        <v>34.231999999999999</v>
      </c>
      <c r="J8" s="23">
        <v>3.9159999999999999</v>
      </c>
      <c r="K8" s="22">
        <v>0</v>
      </c>
      <c r="L8" s="22">
        <v>0</v>
      </c>
      <c r="M8" s="23">
        <v>3.0939999999999999</v>
      </c>
      <c r="N8" s="23">
        <v>97.302000000000007</v>
      </c>
    </row>
    <row r="9" spans="1:14" s="21" customFormat="1" ht="19.5" customHeight="1" x14ac:dyDescent="0.3">
      <c r="A9" s="20">
        <v>4</v>
      </c>
      <c r="B9" s="24" t="s">
        <v>68</v>
      </c>
      <c r="C9" s="22">
        <v>37139</v>
      </c>
      <c r="D9" s="22">
        <v>23345</v>
      </c>
      <c r="E9" s="23">
        <v>2.4594999999999998</v>
      </c>
      <c r="F9" s="23">
        <v>190.86099999999999</v>
      </c>
      <c r="G9" s="22">
        <v>29966</v>
      </c>
      <c r="H9" s="22">
        <v>25624</v>
      </c>
      <c r="I9" s="23">
        <v>3.4984999999999999</v>
      </c>
      <c r="J9" s="23">
        <v>142.04</v>
      </c>
      <c r="K9" s="22">
        <v>28498</v>
      </c>
      <c r="L9" s="22">
        <v>23530</v>
      </c>
      <c r="M9" s="23">
        <v>0</v>
      </c>
      <c r="N9" s="23">
        <v>37.357309999999998</v>
      </c>
    </row>
    <row r="10" spans="1:14" s="21" customFormat="1" ht="19.5" customHeight="1" x14ac:dyDescent="0.3">
      <c r="A10" s="20">
        <v>5</v>
      </c>
      <c r="B10" s="24" t="s">
        <v>69</v>
      </c>
      <c r="C10" s="22">
        <v>95976</v>
      </c>
      <c r="D10" s="22">
        <v>82438</v>
      </c>
      <c r="E10" s="23">
        <v>778.51013</v>
      </c>
      <c r="F10" s="23">
        <v>2282.3844599999998</v>
      </c>
      <c r="G10" s="22">
        <v>95516</v>
      </c>
      <c r="H10" s="22">
        <v>86253</v>
      </c>
      <c r="I10" s="23">
        <v>593.98848999999996</v>
      </c>
      <c r="J10" s="23">
        <v>2199.1698499999998</v>
      </c>
      <c r="K10" s="22">
        <v>111440</v>
      </c>
      <c r="L10" s="22">
        <v>97978</v>
      </c>
      <c r="M10" s="23">
        <v>770.37750000000005</v>
      </c>
      <c r="N10" s="23">
        <v>2772.6544299999996</v>
      </c>
    </row>
    <row r="11" spans="1:14" s="21" customFormat="1" ht="19.5" customHeight="1" x14ac:dyDescent="0.3">
      <c r="A11" s="20">
        <v>6</v>
      </c>
      <c r="B11" s="24" t="s">
        <v>70</v>
      </c>
      <c r="C11" s="22">
        <v>51444</v>
      </c>
      <c r="D11" s="22">
        <v>45383</v>
      </c>
      <c r="E11" s="23">
        <v>1110.2936299999999</v>
      </c>
      <c r="F11" s="23">
        <v>2607.3222900000001</v>
      </c>
      <c r="G11" s="22">
        <v>41855</v>
      </c>
      <c r="H11" s="22">
        <v>40310</v>
      </c>
      <c r="I11" s="23">
        <v>661.89800000000002</v>
      </c>
      <c r="J11" s="23">
        <v>2509.0804800000001</v>
      </c>
      <c r="K11" s="22">
        <v>44810</v>
      </c>
      <c r="L11" s="22">
        <v>42079</v>
      </c>
      <c r="M11" s="23">
        <v>921.07901000000015</v>
      </c>
      <c r="N11" s="23">
        <v>3206.4172000000008</v>
      </c>
    </row>
    <row r="12" spans="1:14" s="21" customFormat="1" ht="19.5" customHeight="1" x14ac:dyDescent="0.3">
      <c r="A12" s="20">
        <v>7</v>
      </c>
      <c r="B12" s="24" t="s">
        <v>47</v>
      </c>
      <c r="C12" s="22">
        <v>5019</v>
      </c>
      <c r="D12" s="22">
        <v>7714</v>
      </c>
      <c r="E12" s="22">
        <v>75.238</v>
      </c>
      <c r="F12" s="22">
        <v>144.245</v>
      </c>
      <c r="G12" s="22">
        <v>6999</v>
      </c>
      <c r="H12" s="22">
        <v>8244</v>
      </c>
      <c r="I12" s="23">
        <v>172.786</v>
      </c>
      <c r="J12" s="23">
        <v>205.995</v>
      </c>
      <c r="K12" s="22">
        <v>9200</v>
      </c>
      <c r="L12" s="22">
        <v>10397</v>
      </c>
      <c r="M12" s="23">
        <v>238.501</v>
      </c>
      <c r="N12" s="23">
        <v>302.53100000000001</v>
      </c>
    </row>
    <row r="13" spans="1:14" ht="31.5" customHeight="1" x14ac:dyDescent="0.25">
      <c r="A13" s="32" t="s">
        <v>3</v>
      </c>
      <c r="B13" s="32"/>
      <c r="C13" s="5">
        <f t="shared" ref="C13:N13" si="0">SUM(C6:C12)</f>
        <v>411454</v>
      </c>
      <c r="D13" s="5">
        <f t="shared" si="0"/>
        <v>355278</v>
      </c>
      <c r="E13" s="5">
        <f t="shared" si="0"/>
        <v>4316.5190600000005</v>
      </c>
      <c r="F13" s="5">
        <f t="shared" si="0"/>
        <v>8858.3749499999994</v>
      </c>
      <c r="G13" s="5">
        <f t="shared" si="0"/>
        <v>381700</v>
      </c>
      <c r="H13" s="5">
        <f t="shared" si="0"/>
        <v>346749</v>
      </c>
      <c r="I13" s="6">
        <f t="shared" si="0"/>
        <v>4009.6499900000008</v>
      </c>
      <c r="J13" s="6">
        <f t="shared" si="0"/>
        <v>9448.6446300000025</v>
      </c>
      <c r="K13" s="5">
        <f t="shared" si="0"/>
        <v>430006</v>
      </c>
      <c r="L13" s="5">
        <f t="shared" si="0"/>
        <v>382765</v>
      </c>
      <c r="M13" s="6">
        <f t="shared" si="0"/>
        <v>4943.0627100000011</v>
      </c>
      <c r="N13" s="6">
        <f t="shared" si="0"/>
        <v>11135.936140000002</v>
      </c>
    </row>
    <row r="14" spans="1:14" ht="28.5" customHeight="1" x14ac:dyDescent="0.25">
      <c r="A14" s="33" t="s">
        <v>4</v>
      </c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</row>
    <row r="15" spans="1:14" ht="24.75" customHeight="1" x14ac:dyDescent="0.25">
      <c r="A15" s="8">
        <v>1</v>
      </c>
      <c r="B15" s="9" t="s">
        <v>5</v>
      </c>
      <c r="C15" s="10">
        <v>0</v>
      </c>
      <c r="D15" s="10">
        <v>0</v>
      </c>
      <c r="E15" s="11">
        <v>0</v>
      </c>
      <c r="F15" s="11">
        <v>0</v>
      </c>
      <c r="G15" s="10">
        <v>844</v>
      </c>
      <c r="H15" s="10">
        <v>977</v>
      </c>
      <c r="I15" s="11">
        <v>11.276</v>
      </c>
      <c r="J15" s="11">
        <v>59.347000000000001</v>
      </c>
      <c r="K15" s="10">
        <v>1871</v>
      </c>
      <c r="L15" s="10">
        <v>2558</v>
      </c>
      <c r="M15" s="11">
        <v>15.807</v>
      </c>
      <c r="N15" s="11">
        <v>89.247</v>
      </c>
    </row>
    <row r="16" spans="1:14" ht="31.5" customHeight="1" x14ac:dyDescent="0.25">
      <c r="A16" s="8">
        <v>2</v>
      </c>
      <c r="B16" s="12" t="s">
        <v>6</v>
      </c>
      <c r="C16" s="10">
        <v>0</v>
      </c>
      <c r="D16" s="10">
        <v>0</v>
      </c>
      <c r="E16" s="13">
        <v>8552.1479999999992</v>
      </c>
      <c r="F16" s="13">
        <v>8639.2019999999993</v>
      </c>
      <c r="G16" s="10">
        <v>0</v>
      </c>
      <c r="H16" s="10">
        <v>0</v>
      </c>
      <c r="I16" s="11">
        <v>8029.817</v>
      </c>
      <c r="J16" s="11">
        <v>8578.9850000000006</v>
      </c>
      <c r="K16" s="10">
        <v>0</v>
      </c>
      <c r="L16" s="10">
        <v>0</v>
      </c>
      <c r="M16" s="11">
        <v>8868.9249999999993</v>
      </c>
      <c r="N16" s="11">
        <v>8995.8809999999994</v>
      </c>
    </row>
    <row r="17" spans="1:15" ht="31.5" customHeight="1" x14ac:dyDescent="0.25">
      <c r="A17" s="8">
        <v>3</v>
      </c>
      <c r="B17" s="9" t="s">
        <v>7</v>
      </c>
      <c r="C17" s="10">
        <v>48742</v>
      </c>
      <c r="D17" s="10">
        <v>60600</v>
      </c>
      <c r="E17" s="11">
        <v>84.316000000000003</v>
      </c>
      <c r="F17" s="11">
        <v>814.94399999999996</v>
      </c>
      <c r="G17" s="10">
        <v>56610</v>
      </c>
      <c r="H17" s="10">
        <v>56348</v>
      </c>
      <c r="I17" s="11">
        <v>146.703</v>
      </c>
      <c r="J17" s="11">
        <v>960.84299999999996</v>
      </c>
      <c r="K17" s="14">
        <v>68971</v>
      </c>
      <c r="L17" s="14">
        <v>64076</v>
      </c>
      <c r="M17" s="13">
        <v>133.50700000000001</v>
      </c>
      <c r="N17" s="13">
        <v>1040.864</v>
      </c>
    </row>
    <row r="18" spans="1:15" ht="31.5" customHeight="1" x14ac:dyDescent="0.25">
      <c r="A18" s="8">
        <v>4</v>
      </c>
      <c r="B18" s="9" t="s">
        <v>48</v>
      </c>
      <c r="C18" s="10">
        <v>0</v>
      </c>
      <c r="D18" s="10">
        <v>143</v>
      </c>
      <c r="E18" s="11">
        <v>1.786</v>
      </c>
      <c r="F18" s="11">
        <v>137.60400000000001</v>
      </c>
      <c r="G18" s="10">
        <v>0</v>
      </c>
      <c r="H18" s="10">
        <v>0</v>
      </c>
      <c r="I18" s="11">
        <v>7.0000000000000001E-3</v>
      </c>
      <c r="J18" s="11">
        <v>161.65799999999999</v>
      </c>
      <c r="K18" s="10">
        <v>0</v>
      </c>
      <c r="L18" s="10">
        <v>0</v>
      </c>
      <c r="M18" s="11">
        <v>1.129</v>
      </c>
      <c r="N18" s="11">
        <v>86.263999999999996</v>
      </c>
      <c r="O18" s="7"/>
    </row>
    <row r="19" spans="1:15" ht="31.5" customHeight="1" x14ac:dyDescent="0.25">
      <c r="A19" s="8">
        <v>5</v>
      </c>
      <c r="B19" s="9" t="s">
        <v>49</v>
      </c>
      <c r="C19" s="10">
        <v>9174</v>
      </c>
      <c r="D19" s="10">
        <v>9723</v>
      </c>
      <c r="E19" s="11">
        <v>79.376999999999995</v>
      </c>
      <c r="F19" s="11">
        <v>92.998000000000005</v>
      </c>
      <c r="G19" s="10">
        <v>6714</v>
      </c>
      <c r="H19" s="10">
        <v>10370</v>
      </c>
      <c r="I19" s="11">
        <v>77.144000000000005</v>
      </c>
      <c r="J19" s="11">
        <v>120.38800000000001</v>
      </c>
      <c r="K19" s="10">
        <v>6069</v>
      </c>
      <c r="L19" s="10">
        <v>9865</v>
      </c>
      <c r="M19" s="11">
        <v>78.039000000000001</v>
      </c>
      <c r="N19" s="11">
        <v>132.887</v>
      </c>
    </row>
    <row r="20" spans="1:15" ht="31.5" customHeight="1" x14ac:dyDescent="0.25">
      <c r="A20" s="8">
        <v>6</v>
      </c>
      <c r="B20" s="9" t="s">
        <v>50</v>
      </c>
      <c r="C20" s="14">
        <v>6986</v>
      </c>
      <c r="D20" s="14">
        <v>10173</v>
      </c>
      <c r="E20" s="11">
        <v>651.37699999999995</v>
      </c>
      <c r="F20" s="11">
        <v>817.22</v>
      </c>
      <c r="G20" s="10">
        <v>6027</v>
      </c>
      <c r="H20" s="10">
        <v>7155</v>
      </c>
      <c r="I20" s="11">
        <v>466.89499999999998</v>
      </c>
      <c r="J20" s="11">
        <v>911.02300000000002</v>
      </c>
      <c r="K20" s="10">
        <v>6421</v>
      </c>
      <c r="L20" s="10">
        <v>8992</v>
      </c>
      <c r="M20" s="11">
        <v>727.90899999999999</v>
      </c>
      <c r="N20" s="11">
        <v>1052.0129999999999</v>
      </c>
    </row>
    <row r="21" spans="1:15" s="3" customFormat="1" ht="27.95" customHeight="1" x14ac:dyDescent="0.25">
      <c r="A21" s="8">
        <v>7</v>
      </c>
      <c r="B21" s="15" t="s">
        <v>58</v>
      </c>
      <c r="C21" s="14">
        <v>0</v>
      </c>
      <c r="D21" s="14">
        <v>0</v>
      </c>
      <c r="E21" s="11">
        <v>0</v>
      </c>
      <c r="F21" s="11">
        <v>0</v>
      </c>
      <c r="G21" s="10">
        <v>304</v>
      </c>
      <c r="H21" s="10">
        <v>263</v>
      </c>
      <c r="I21" s="11">
        <v>2.4409999999999998</v>
      </c>
      <c r="J21" s="11">
        <v>248.506</v>
      </c>
      <c r="K21" s="10">
        <v>312</v>
      </c>
      <c r="L21" s="10">
        <v>80</v>
      </c>
      <c r="M21" s="11">
        <v>0.58799999999999997</v>
      </c>
      <c r="N21" s="11">
        <v>347.20299999999997</v>
      </c>
    </row>
    <row r="22" spans="1:15" s="3" customFormat="1" ht="27.95" customHeight="1" x14ac:dyDescent="0.25">
      <c r="A22" s="8">
        <v>8</v>
      </c>
      <c r="B22" s="12" t="s">
        <v>55</v>
      </c>
      <c r="C22" s="10">
        <v>0</v>
      </c>
      <c r="D22" s="10">
        <v>0</v>
      </c>
      <c r="E22" s="11">
        <v>0</v>
      </c>
      <c r="F22" s="11">
        <v>0</v>
      </c>
      <c r="G22" s="14">
        <v>0</v>
      </c>
      <c r="H22" s="14">
        <v>59</v>
      </c>
      <c r="I22" s="13">
        <v>0</v>
      </c>
      <c r="J22" s="13">
        <v>0</v>
      </c>
      <c r="K22" s="14">
        <v>66</v>
      </c>
      <c r="L22" s="14">
        <v>0</v>
      </c>
      <c r="M22" s="13">
        <v>0</v>
      </c>
      <c r="N22" s="13">
        <v>0</v>
      </c>
    </row>
    <row r="23" spans="1:15" s="3" customFormat="1" ht="27.95" customHeight="1" x14ac:dyDescent="0.25">
      <c r="A23" s="8">
        <v>9</v>
      </c>
      <c r="B23" s="9" t="s">
        <v>57</v>
      </c>
      <c r="C23" s="10">
        <v>406</v>
      </c>
      <c r="D23" s="10">
        <v>249</v>
      </c>
      <c r="E23" s="11">
        <v>579.88400000000001</v>
      </c>
      <c r="F23" s="11">
        <v>391.363</v>
      </c>
      <c r="G23" s="10">
        <v>335</v>
      </c>
      <c r="H23" s="10">
        <v>213</v>
      </c>
      <c r="I23" s="11">
        <v>550.87400000000002</v>
      </c>
      <c r="J23" s="11">
        <v>292.86</v>
      </c>
      <c r="K23" s="10">
        <v>316</v>
      </c>
      <c r="L23" s="10">
        <v>358</v>
      </c>
      <c r="M23" s="11">
        <v>361.59300000000002</v>
      </c>
      <c r="N23" s="11">
        <v>471.14499999999998</v>
      </c>
    </row>
    <row r="24" spans="1:15" s="3" customFormat="1" ht="27.75" customHeight="1" x14ac:dyDescent="0.25">
      <c r="A24" s="8">
        <v>10</v>
      </c>
      <c r="B24" s="9" t="s">
        <v>8</v>
      </c>
      <c r="C24" s="10">
        <v>396</v>
      </c>
      <c r="D24" s="10">
        <v>328</v>
      </c>
      <c r="E24" s="11">
        <v>19.309000000000001</v>
      </c>
      <c r="F24" s="11">
        <v>34.926000000000002</v>
      </c>
      <c r="G24" s="10">
        <v>288</v>
      </c>
      <c r="H24" s="10">
        <v>251</v>
      </c>
      <c r="I24" s="11">
        <v>30.556999999999999</v>
      </c>
      <c r="J24" s="11">
        <v>33.634</v>
      </c>
      <c r="K24" s="10">
        <v>396</v>
      </c>
      <c r="L24" s="10">
        <v>427</v>
      </c>
      <c r="M24" s="11">
        <v>34.188000000000002</v>
      </c>
      <c r="N24" s="11">
        <v>75.471999999999994</v>
      </c>
    </row>
    <row r="25" spans="1:15" s="3" customFormat="1" ht="27.75" customHeight="1" x14ac:dyDescent="0.25">
      <c r="A25" s="8">
        <v>11</v>
      </c>
      <c r="B25" s="9" t="s">
        <v>9</v>
      </c>
      <c r="C25" s="10">
        <v>517</v>
      </c>
      <c r="D25" s="10">
        <v>884</v>
      </c>
      <c r="E25" s="11">
        <v>2.5000000000000001E-2</v>
      </c>
      <c r="F25" s="11">
        <v>0.40300000000000002</v>
      </c>
      <c r="G25" s="10">
        <v>667</v>
      </c>
      <c r="H25" s="10">
        <v>897</v>
      </c>
      <c r="I25" s="11">
        <v>8.3000000000000004E-2</v>
      </c>
      <c r="J25" s="11">
        <v>0.27600000000000002</v>
      </c>
      <c r="K25" s="10">
        <v>810</v>
      </c>
      <c r="L25" s="10">
        <v>1048</v>
      </c>
      <c r="M25" s="11">
        <v>8.4000000000000005E-2</v>
      </c>
      <c r="N25" s="11">
        <v>0.28799999999999998</v>
      </c>
    </row>
    <row r="26" spans="1:15" s="3" customFormat="1" ht="27.75" customHeight="1" x14ac:dyDescent="0.25">
      <c r="A26" s="8">
        <v>12</v>
      </c>
      <c r="B26" s="15" t="s">
        <v>51</v>
      </c>
      <c r="C26" s="14">
        <v>6541</v>
      </c>
      <c r="D26" s="14">
        <v>7753</v>
      </c>
      <c r="E26" s="11">
        <v>259.01</v>
      </c>
      <c r="F26" s="11">
        <v>602.86</v>
      </c>
      <c r="G26" s="10">
        <v>7094</v>
      </c>
      <c r="H26" s="10">
        <v>9973</v>
      </c>
      <c r="I26" s="11">
        <v>443.21</v>
      </c>
      <c r="J26" s="11">
        <v>741.3</v>
      </c>
      <c r="K26" s="10">
        <v>10178</v>
      </c>
      <c r="L26" s="10">
        <v>6940</v>
      </c>
      <c r="M26" s="11">
        <v>500.25</v>
      </c>
      <c r="N26" s="11">
        <v>759.64</v>
      </c>
    </row>
    <row r="27" spans="1:15" s="3" customFormat="1" ht="27.75" customHeight="1" x14ac:dyDescent="0.25">
      <c r="A27" s="8">
        <v>13</v>
      </c>
      <c r="B27" s="9" t="s">
        <v>10</v>
      </c>
      <c r="C27" s="10">
        <v>0</v>
      </c>
      <c r="D27" s="10">
        <v>0</v>
      </c>
      <c r="E27" s="11">
        <v>5775.3874000000005</v>
      </c>
      <c r="F27" s="11">
        <v>3371.4713999999999</v>
      </c>
      <c r="G27" s="10">
        <v>0</v>
      </c>
      <c r="H27" s="10">
        <v>0</v>
      </c>
      <c r="I27" s="11">
        <v>6631.5076000000008</v>
      </c>
      <c r="J27" s="11">
        <v>2378.5183000000002</v>
      </c>
      <c r="K27" s="10">
        <v>0</v>
      </c>
      <c r="L27" s="10">
        <v>0</v>
      </c>
      <c r="M27" s="11">
        <v>4073.2971000000002</v>
      </c>
      <c r="N27" s="11">
        <v>2371.6846099999998</v>
      </c>
    </row>
    <row r="28" spans="1:15" s="3" customFormat="1" ht="27.75" customHeight="1" x14ac:dyDescent="0.25">
      <c r="A28" s="8">
        <v>14</v>
      </c>
      <c r="B28" s="9" t="s">
        <v>11</v>
      </c>
      <c r="C28" s="10">
        <v>36</v>
      </c>
      <c r="D28" s="10">
        <v>58</v>
      </c>
      <c r="E28" s="11">
        <v>521.08619999999996</v>
      </c>
      <c r="F28" s="11">
        <v>456.96499999999997</v>
      </c>
      <c r="G28" s="10">
        <v>0</v>
      </c>
      <c r="H28" s="10">
        <v>0</v>
      </c>
      <c r="I28" s="11">
        <v>681.46299999999997</v>
      </c>
      <c r="J28" s="11">
        <v>557.33719999999994</v>
      </c>
      <c r="K28" s="10">
        <v>0</v>
      </c>
      <c r="L28" s="10">
        <v>0</v>
      </c>
      <c r="M28" s="11">
        <v>586.44299999999998</v>
      </c>
      <c r="N28" s="11">
        <v>597.01199999999994</v>
      </c>
    </row>
    <row r="29" spans="1:15" s="3" customFormat="1" ht="27.75" customHeight="1" x14ac:dyDescent="0.25">
      <c r="A29" s="8">
        <v>15</v>
      </c>
      <c r="B29" s="9" t="s">
        <v>73</v>
      </c>
      <c r="C29" s="10">
        <v>0</v>
      </c>
      <c r="D29" s="10">
        <v>0</v>
      </c>
      <c r="E29" s="11">
        <v>154.39400000000001</v>
      </c>
      <c r="F29" s="11">
        <v>30.097999999999999</v>
      </c>
      <c r="G29" s="10">
        <v>0</v>
      </c>
      <c r="H29" s="10">
        <v>0</v>
      </c>
      <c r="I29" s="11">
        <v>231.69800000000001</v>
      </c>
      <c r="J29" s="11">
        <v>60.414000000000001</v>
      </c>
      <c r="K29" s="10">
        <v>0</v>
      </c>
      <c r="L29" s="10">
        <v>0</v>
      </c>
      <c r="M29" s="11">
        <v>308.51100000000002</v>
      </c>
      <c r="N29" s="11">
        <v>143.375</v>
      </c>
    </row>
    <row r="30" spans="1:15" s="3" customFormat="1" ht="27.75" customHeight="1" x14ac:dyDescent="0.25">
      <c r="A30" s="8">
        <v>16</v>
      </c>
      <c r="B30" s="9" t="s">
        <v>12</v>
      </c>
      <c r="C30" s="10">
        <v>10</v>
      </c>
      <c r="D30" s="10">
        <v>39</v>
      </c>
      <c r="E30" s="11">
        <v>0</v>
      </c>
      <c r="F30" s="11">
        <v>0.1255</v>
      </c>
      <c r="G30" s="10">
        <v>39</v>
      </c>
      <c r="H30" s="10">
        <v>0</v>
      </c>
      <c r="I30" s="11">
        <v>0</v>
      </c>
      <c r="J30" s="11">
        <v>0.3952</v>
      </c>
      <c r="K30" s="10">
        <v>46</v>
      </c>
      <c r="L30" s="10">
        <v>137</v>
      </c>
      <c r="M30" s="11">
        <v>0</v>
      </c>
      <c r="N30" s="11">
        <v>0.76829999999999998</v>
      </c>
    </row>
    <row r="31" spans="1:15" s="3" customFormat="1" ht="27.75" customHeight="1" x14ac:dyDescent="0.25">
      <c r="A31" s="8">
        <v>17</v>
      </c>
      <c r="B31" s="9" t="s">
        <v>13</v>
      </c>
      <c r="C31" s="10">
        <v>0</v>
      </c>
      <c r="D31" s="10">
        <v>0</v>
      </c>
      <c r="E31" s="11">
        <v>3.9</v>
      </c>
      <c r="F31" s="11">
        <v>49.003</v>
      </c>
      <c r="G31" s="10">
        <v>0</v>
      </c>
      <c r="H31" s="10">
        <v>119</v>
      </c>
      <c r="I31" s="11">
        <v>13.754</v>
      </c>
      <c r="J31" s="11">
        <v>6.4580000000000002</v>
      </c>
      <c r="K31" s="10">
        <v>327</v>
      </c>
      <c r="L31" s="10">
        <v>107</v>
      </c>
      <c r="M31" s="11">
        <v>2.1139999999999999</v>
      </c>
      <c r="N31" s="11">
        <v>5.07</v>
      </c>
    </row>
    <row r="32" spans="1:15" s="3" customFormat="1" ht="27.75" customHeight="1" x14ac:dyDescent="0.25">
      <c r="A32" s="8">
        <v>18</v>
      </c>
      <c r="B32" s="9" t="s">
        <v>43</v>
      </c>
      <c r="C32" s="10">
        <v>64094</v>
      </c>
      <c r="D32" s="10">
        <v>62396</v>
      </c>
      <c r="E32" s="11">
        <v>3672.8676029999997</v>
      </c>
      <c r="F32" s="11">
        <v>5450.0965089999991</v>
      </c>
      <c r="G32" s="10">
        <v>59981</v>
      </c>
      <c r="H32" s="10">
        <v>56865</v>
      </c>
      <c r="I32" s="11">
        <v>5312.3891030000004</v>
      </c>
      <c r="J32" s="11">
        <v>8023.6138709999996</v>
      </c>
      <c r="K32" s="14">
        <v>68766</v>
      </c>
      <c r="L32" s="14">
        <v>67256</v>
      </c>
      <c r="M32" s="13">
        <v>6286.8297949999987</v>
      </c>
      <c r="N32" s="13">
        <v>9224.4186019999997</v>
      </c>
    </row>
    <row r="33" spans="1:14" s="3" customFormat="1" ht="27.75" customHeight="1" x14ac:dyDescent="0.25">
      <c r="A33" s="8">
        <v>19</v>
      </c>
      <c r="B33" s="9" t="s">
        <v>44</v>
      </c>
      <c r="C33" s="10">
        <v>738</v>
      </c>
      <c r="D33" s="10">
        <v>814</v>
      </c>
      <c r="E33" s="11">
        <v>40.985999999999997</v>
      </c>
      <c r="F33" s="11">
        <v>45.792999999999999</v>
      </c>
      <c r="G33" s="10">
        <v>642</v>
      </c>
      <c r="H33" s="10">
        <v>709</v>
      </c>
      <c r="I33" s="11">
        <v>14.192</v>
      </c>
      <c r="J33" s="11">
        <v>31.957000000000001</v>
      </c>
      <c r="K33" s="10">
        <v>661</v>
      </c>
      <c r="L33" s="10">
        <v>673</v>
      </c>
      <c r="M33" s="11">
        <v>21.257999999999999</v>
      </c>
      <c r="N33" s="11">
        <v>33.542999999999999</v>
      </c>
    </row>
    <row r="34" spans="1:14" s="3" customFormat="1" ht="27.75" customHeight="1" x14ac:dyDescent="0.25">
      <c r="A34" s="8">
        <v>20</v>
      </c>
      <c r="B34" s="9" t="s">
        <v>14</v>
      </c>
      <c r="C34" s="10">
        <v>6487</v>
      </c>
      <c r="D34" s="10">
        <v>4773</v>
      </c>
      <c r="E34" s="11">
        <v>1123.509</v>
      </c>
      <c r="F34" s="11">
        <v>2128.3249999999998</v>
      </c>
      <c r="G34" s="14">
        <v>13180</v>
      </c>
      <c r="H34" s="14">
        <v>6387</v>
      </c>
      <c r="I34" s="11">
        <v>1245.2739999999999</v>
      </c>
      <c r="J34" s="11">
        <v>2308.549</v>
      </c>
      <c r="K34" s="10">
        <v>18032</v>
      </c>
      <c r="L34" s="10">
        <v>9703</v>
      </c>
      <c r="M34" s="11">
        <v>1407.672</v>
      </c>
      <c r="N34" s="11">
        <v>2576.511</v>
      </c>
    </row>
    <row r="35" spans="1:14" s="3" customFormat="1" ht="27.75" customHeight="1" x14ac:dyDescent="0.25">
      <c r="A35" s="8">
        <v>21</v>
      </c>
      <c r="B35" s="9" t="s">
        <v>15</v>
      </c>
      <c r="C35" s="10">
        <v>0</v>
      </c>
      <c r="D35" s="10">
        <v>0</v>
      </c>
      <c r="E35" s="11">
        <v>1527.546</v>
      </c>
      <c r="F35" s="11">
        <v>3151.971</v>
      </c>
      <c r="G35" s="14">
        <v>0</v>
      </c>
      <c r="H35" s="14">
        <v>0</v>
      </c>
      <c r="I35" s="11">
        <v>1338.874</v>
      </c>
      <c r="J35" s="11">
        <v>3273.94</v>
      </c>
      <c r="K35" s="10">
        <v>0</v>
      </c>
      <c r="L35" s="10">
        <v>0</v>
      </c>
      <c r="M35" s="11">
        <v>1528.25</v>
      </c>
      <c r="N35" s="11">
        <v>3714.4059999999999</v>
      </c>
    </row>
    <row r="36" spans="1:14" s="3" customFormat="1" ht="27.75" customHeight="1" x14ac:dyDescent="0.25">
      <c r="A36" s="8">
        <v>22</v>
      </c>
      <c r="B36" s="12" t="s">
        <v>71</v>
      </c>
      <c r="C36" s="10">
        <v>49814</v>
      </c>
      <c r="D36" s="10">
        <v>64641</v>
      </c>
      <c r="E36" s="11">
        <v>30.242000000000001</v>
      </c>
      <c r="F36" s="11">
        <v>617.95100000000002</v>
      </c>
      <c r="G36" s="10">
        <v>43955</v>
      </c>
      <c r="H36" s="10">
        <v>49710</v>
      </c>
      <c r="I36" s="11">
        <v>34.216999999999999</v>
      </c>
      <c r="J36" s="11">
        <v>697.91099999999994</v>
      </c>
      <c r="K36" s="10">
        <v>55945</v>
      </c>
      <c r="L36" s="10">
        <v>56644</v>
      </c>
      <c r="M36" s="11">
        <v>66.298000000000002</v>
      </c>
      <c r="N36" s="11">
        <v>677.6</v>
      </c>
    </row>
    <row r="37" spans="1:14" s="3" customFormat="1" ht="27.95" customHeight="1" x14ac:dyDescent="0.25">
      <c r="A37" s="8">
        <v>23</v>
      </c>
      <c r="B37" s="9" t="s">
        <v>45</v>
      </c>
      <c r="C37" s="10">
        <v>3997</v>
      </c>
      <c r="D37" s="10">
        <v>3207</v>
      </c>
      <c r="E37" s="11">
        <v>3.6659999999999999</v>
      </c>
      <c r="F37" s="11">
        <v>103.614</v>
      </c>
      <c r="G37" s="10">
        <v>3336</v>
      </c>
      <c r="H37" s="10">
        <v>2908</v>
      </c>
      <c r="I37" s="11">
        <v>3.8769999999999998</v>
      </c>
      <c r="J37" s="11">
        <v>88.802000000000007</v>
      </c>
      <c r="K37" s="10">
        <v>3679</v>
      </c>
      <c r="L37" s="10">
        <v>3214</v>
      </c>
      <c r="M37" s="11">
        <v>7.1130000000000004</v>
      </c>
      <c r="N37" s="11">
        <v>94.584000000000003</v>
      </c>
    </row>
    <row r="38" spans="1:14" s="3" customFormat="1" ht="27.95" customHeight="1" x14ac:dyDescent="0.25">
      <c r="A38" s="8">
        <v>24</v>
      </c>
      <c r="B38" s="9" t="s">
        <v>16</v>
      </c>
      <c r="C38" s="10">
        <v>66</v>
      </c>
      <c r="D38" s="10">
        <v>195</v>
      </c>
      <c r="E38" s="11">
        <v>1.2669999999999999</v>
      </c>
      <c r="F38" s="11">
        <v>9.5690000000000008</v>
      </c>
      <c r="G38" s="10">
        <v>20</v>
      </c>
      <c r="H38" s="10">
        <v>126</v>
      </c>
      <c r="I38" s="11">
        <v>0</v>
      </c>
      <c r="J38" s="11">
        <v>6.74</v>
      </c>
      <c r="K38" s="10">
        <v>146</v>
      </c>
      <c r="L38" s="10">
        <v>261</v>
      </c>
      <c r="M38" s="11">
        <v>0.46200000000000002</v>
      </c>
      <c r="N38" s="11">
        <v>9.2850000000000001</v>
      </c>
    </row>
    <row r="39" spans="1:14" s="3" customFormat="1" ht="27.95" customHeight="1" x14ac:dyDescent="0.25">
      <c r="A39" s="8">
        <v>25</v>
      </c>
      <c r="B39" s="15" t="s">
        <v>17</v>
      </c>
      <c r="C39" s="10">
        <v>1752</v>
      </c>
      <c r="D39" s="10">
        <v>1841</v>
      </c>
      <c r="E39" s="11">
        <v>0</v>
      </c>
      <c r="F39" s="11">
        <v>0</v>
      </c>
      <c r="G39" s="14">
        <v>604</v>
      </c>
      <c r="H39" s="14">
        <v>1161</v>
      </c>
      <c r="I39" s="11">
        <v>0</v>
      </c>
      <c r="J39" s="11">
        <v>2.06</v>
      </c>
      <c r="K39" s="10">
        <v>1371</v>
      </c>
      <c r="L39" s="10">
        <v>1975</v>
      </c>
      <c r="M39" s="11">
        <v>0</v>
      </c>
      <c r="N39" s="11">
        <v>0.38</v>
      </c>
    </row>
    <row r="40" spans="1:14" s="3" customFormat="1" ht="27.95" customHeight="1" x14ac:dyDescent="0.25">
      <c r="A40" s="8">
        <v>26</v>
      </c>
      <c r="B40" s="12" t="s">
        <v>18</v>
      </c>
      <c r="C40" s="10">
        <v>535</v>
      </c>
      <c r="D40" s="10">
        <v>1882</v>
      </c>
      <c r="E40" s="11">
        <v>8.1000000000000003E-2</v>
      </c>
      <c r="F40" s="11">
        <v>19.186</v>
      </c>
      <c r="G40" s="10">
        <v>782</v>
      </c>
      <c r="H40" s="10">
        <v>585</v>
      </c>
      <c r="I40" s="11">
        <v>0.28000000000000003</v>
      </c>
      <c r="J40" s="11">
        <v>39.747999999999998</v>
      </c>
      <c r="K40" s="10">
        <v>1045</v>
      </c>
      <c r="L40" s="10">
        <v>1096</v>
      </c>
      <c r="M40" s="11">
        <v>0.63100000000000001</v>
      </c>
      <c r="N40" s="11">
        <v>31.242000000000001</v>
      </c>
    </row>
    <row r="41" spans="1:14" s="3" customFormat="1" ht="27.95" customHeight="1" x14ac:dyDescent="0.25">
      <c r="A41" s="8">
        <v>27</v>
      </c>
      <c r="B41" s="9" t="s">
        <v>19</v>
      </c>
      <c r="C41" s="10">
        <v>644</v>
      </c>
      <c r="D41" s="10">
        <v>410</v>
      </c>
      <c r="E41" s="11">
        <v>333.084</v>
      </c>
      <c r="F41" s="11">
        <v>140.83199999999999</v>
      </c>
      <c r="G41" s="10">
        <v>486</v>
      </c>
      <c r="H41" s="10">
        <v>326</v>
      </c>
      <c r="I41" s="11">
        <v>492.90600000000001</v>
      </c>
      <c r="J41" s="11">
        <v>210.26900000000001</v>
      </c>
      <c r="K41" s="10">
        <v>512</v>
      </c>
      <c r="L41" s="10">
        <v>528</v>
      </c>
      <c r="M41" s="11">
        <v>546.38199999999995</v>
      </c>
      <c r="N41" s="11">
        <v>285.65499999999997</v>
      </c>
    </row>
    <row r="42" spans="1:14" s="3" customFormat="1" ht="27.95" customHeight="1" x14ac:dyDescent="0.25">
      <c r="A42" s="8">
        <v>28</v>
      </c>
      <c r="B42" s="9" t="s">
        <v>52</v>
      </c>
      <c r="C42" s="10">
        <v>5023</v>
      </c>
      <c r="D42" s="10">
        <v>3778</v>
      </c>
      <c r="E42" s="11">
        <v>0</v>
      </c>
      <c r="F42" s="11">
        <v>180.01300000000001</v>
      </c>
      <c r="G42" s="10">
        <v>6554</v>
      </c>
      <c r="H42" s="10">
        <v>5051</v>
      </c>
      <c r="I42" s="11">
        <v>0</v>
      </c>
      <c r="J42" s="11">
        <v>294.26400000000001</v>
      </c>
      <c r="K42" s="10">
        <v>5717</v>
      </c>
      <c r="L42" s="10">
        <v>5518</v>
      </c>
      <c r="M42" s="11">
        <v>0</v>
      </c>
      <c r="N42" s="11">
        <v>452.62299999999999</v>
      </c>
    </row>
    <row r="43" spans="1:14" s="3" customFormat="1" ht="27.95" customHeight="1" x14ac:dyDescent="0.25">
      <c r="A43" s="8">
        <v>29</v>
      </c>
      <c r="B43" s="9" t="s">
        <v>20</v>
      </c>
      <c r="C43" s="10">
        <v>1345</v>
      </c>
      <c r="D43" s="10">
        <v>1834</v>
      </c>
      <c r="E43" s="11">
        <v>0.158</v>
      </c>
      <c r="F43" s="11">
        <v>0.105</v>
      </c>
      <c r="G43" s="10">
        <v>1388</v>
      </c>
      <c r="H43" s="10">
        <v>1624</v>
      </c>
      <c r="I43" s="11">
        <v>0.41499999999999998</v>
      </c>
      <c r="J43" s="11">
        <v>0</v>
      </c>
      <c r="K43" s="10">
        <v>1627</v>
      </c>
      <c r="L43" s="10">
        <v>1778</v>
      </c>
      <c r="M43" s="13">
        <v>0.20399999999999999</v>
      </c>
      <c r="N43" s="13">
        <v>0</v>
      </c>
    </row>
    <row r="44" spans="1:14" s="3" customFormat="1" ht="27.95" customHeight="1" x14ac:dyDescent="0.25">
      <c r="A44" s="8">
        <v>30</v>
      </c>
      <c r="B44" s="9" t="s">
        <v>53</v>
      </c>
      <c r="C44" s="10">
        <v>4349</v>
      </c>
      <c r="D44" s="10">
        <v>7013</v>
      </c>
      <c r="E44" s="11">
        <v>781.98400000000004</v>
      </c>
      <c r="F44" s="11">
        <v>628.96</v>
      </c>
      <c r="G44" s="10">
        <v>3637</v>
      </c>
      <c r="H44" s="10">
        <v>5385</v>
      </c>
      <c r="I44" s="11">
        <v>546.99400000000003</v>
      </c>
      <c r="J44" s="11">
        <v>724.85299999999995</v>
      </c>
      <c r="K44" s="10">
        <v>4472</v>
      </c>
      <c r="L44" s="10">
        <v>6922</v>
      </c>
      <c r="M44" s="13">
        <v>620.04999999999995</v>
      </c>
      <c r="N44" s="13">
        <v>856.95100000000002</v>
      </c>
    </row>
    <row r="45" spans="1:14" s="3" customFormat="1" ht="27.95" customHeight="1" x14ac:dyDescent="0.25">
      <c r="A45" s="8">
        <v>31</v>
      </c>
      <c r="B45" s="9" t="s">
        <v>21</v>
      </c>
      <c r="C45" s="10">
        <v>0</v>
      </c>
      <c r="D45" s="10">
        <v>0</v>
      </c>
      <c r="E45" s="11">
        <v>625.41089999999997</v>
      </c>
      <c r="F45" s="11">
        <v>699.34019999999998</v>
      </c>
      <c r="G45" s="10">
        <v>0</v>
      </c>
      <c r="H45" s="10">
        <v>0</v>
      </c>
      <c r="I45" s="11">
        <v>303.3981</v>
      </c>
      <c r="J45" s="11">
        <v>407.33699999999999</v>
      </c>
      <c r="K45" s="10">
        <v>0</v>
      </c>
      <c r="L45" s="10">
        <v>0</v>
      </c>
      <c r="M45" s="13">
        <v>261.01159999999999</v>
      </c>
      <c r="N45" s="13">
        <v>383.72250000000003</v>
      </c>
    </row>
    <row r="46" spans="1:14" s="3" customFormat="1" ht="27.95" customHeight="1" x14ac:dyDescent="0.25">
      <c r="A46" s="8">
        <v>32</v>
      </c>
      <c r="B46" s="9" t="s">
        <v>64</v>
      </c>
      <c r="C46" s="10"/>
      <c r="D46" s="10"/>
      <c r="E46" s="11">
        <v>0</v>
      </c>
      <c r="F46" s="11">
        <v>0</v>
      </c>
      <c r="G46" s="10"/>
      <c r="H46" s="10"/>
      <c r="I46" s="11">
        <v>0</v>
      </c>
      <c r="J46" s="11">
        <v>0</v>
      </c>
      <c r="K46" s="10">
        <v>3521</v>
      </c>
      <c r="L46" s="10">
        <v>0</v>
      </c>
      <c r="M46" s="13">
        <v>0</v>
      </c>
      <c r="N46" s="13">
        <v>1270.0540000000001</v>
      </c>
    </row>
    <row r="47" spans="1:14" s="3" customFormat="1" ht="27.95" customHeight="1" x14ac:dyDescent="0.25">
      <c r="A47" s="8">
        <v>33</v>
      </c>
      <c r="B47" s="9" t="s">
        <v>59</v>
      </c>
      <c r="C47" s="10">
        <v>0</v>
      </c>
      <c r="D47" s="10">
        <v>0</v>
      </c>
      <c r="E47" s="11">
        <v>38.326000000000001</v>
      </c>
      <c r="F47" s="11">
        <v>160.85</v>
      </c>
      <c r="G47" s="10">
        <v>0</v>
      </c>
      <c r="H47" s="10">
        <v>0</v>
      </c>
      <c r="I47" s="11">
        <v>100.104</v>
      </c>
      <c r="J47" s="11">
        <v>162.43899999999999</v>
      </c>
      <c r="K47" s="10">
        <v>0</v>
      </c>
      <c r="L47" s="10">
        <v>0</v>
      </c>
      <c r="M47" s="13">
        <v>143.23500000000001</v>
      </c>
      <c r="N47" s="13">
        <v>313.18599999999998</v>
      </c>
    </row>
    <row r="48" spans="1:14" s="3" customFormat="1" ht="27.95" customHeight="1" x14ac:dyDescent="0.25">
      <c r="A48" s="8">
        <v>34</v>
      </c>
      <c r="B48" s="9" t="s">
        <v>22</v>
      </c>
      <c r="C48" s="10">
        <v>6314</v>
      </c>
      <c r="D48" s="10">
        <v>10498</v>
      </c>
      <c r="E48" s="11">
        <v>1605.009</v>
      </c>
      <c r="F48" s="11">
        <v>626.69500000000005</v>
      </c>
      <c r="G48" s="10">
        <v>6237</v>
      </c>
      <c r="H48" s="10">
        <v>7989</v>
      </c>
      <c r="I48" s="11">
        <v>1476.3019999999999</v>
      </c>
      <c r="J48" s="11">
        <v>1918.588</v>
      </c>
      <c r="K48" s="10">
        <v>7932</v>
      </c>
      <c r="L48" s="10">
        <v>9331</v>
      </c>
      <c r="M48" s="13">
        <v>1767.3720000000001</v>
      </c>
      <c r="N48" s="13">
        <v>841.25199999999995</v>
      </c>
    </row>
    <row r="49" spans="1:14" s="3" customFormat="1" ht="27.95" customHeight="1" x14ac:dyDescent="0.25">
      <c r="A49" s="8">
        <v>35</v>
      </c>
      <c r="B49" s="9" t="s">
        <v>23</v>
      </c>
      <c r="C49" s="10">
        <v>457</v>
      </c>
      <c r="D49" s="10">
        <v>362</v>
      </c>
      <c r="E49" s="11">
        <v>32.104999999999997</v>
      </c>
      <c r="F49" s="11">
        <v>51.124000000000002</v>
      </c>
      <c r="G49" s="10">
        <v>430</v>
      </c>
      <c r="H49" s="10">
        <v>289</v>
      </c>
      <c r="I49" s="11">
        <v>3.484</v>
      </c>
      <c r="J49" s="11">
        <v>113.61199999999999</v>
      </c>
      <c r="K49" s="10">
        <v>547</v>
      </c>
      <c r="L49" s="10">
        <v>221</v>
      </c>
      <c r="M49" s="13">
        <v>2.44</v>
      </c>
      <c r="N49" s="13">
        <v>29.082999999999998</v>
      </c>
    </row>
    <row r="50" spans="1:14" s="3" customFormat="1" ht="27.95" customHeight="1" x14ac:dyDescent="0.25">
      <c r="A50" s="8">
        <v>36</v>
      </c>
      <c r="B50" s="9" t="s">
        <v>24</v>
      </c>
      <c r="C50" s="10">
        <v>0</v>
      </c>
      <c r="D50" s="10">
        <v>0</v>
      </c>
      <c r="E50" s="11">
        <v>1023.704</v>
      </c>
      <c r="F50" s="11">
        <v>709.75400000000002</v>
      </c>
      <c r="G50" s="10">
        <v>0</v>
      </c>
      <c r="H50" s="10">
        <v>0</v>
      </c>
      <c r="I50" s="11">
        <v>1231.683</v>
      </c>
      <c r="J50" s="11">
        <v>695.375</v>
      </c>
      <c r="K50" s="10">
        <v>0</v>
      </c>
      <c r="L50" s="10">
        <v>0</v>
      </c>
      <c r="M50" s="13">
        <v>1377.1569999999999</v>
      </c>
      <c r="N50" s="13">
        <v>964.93299999999999</v>
      </c>
    </row>
    <row r="51" spans="1:14" s="3" customFormat="1" ht="27.95" customHeight="1" x14ac:dyDescent="0.25">
      <c r="A51" s="8">
        <v>37</v>
      </c>
      <c r="B51" s="9" t="s">
        <v>60</v>
      </c>
      <c r="C51" s="10">
        <v>345</v>
      </c>
      <c r="D51" s="10">
        <v>0</v>
      </c>
      <c r="E51" s="11">
        <v>0</v>
      </c>
      <c r="F51" s="11">
        <v>0</v>
      </c>
      <c r="G51" s="10"/>
      <c r="H51" s="10"/>
      <c r="I51" s="11">
        <v>0</v>
      </c>
      <c r="J51" s="11">
        <v>0</v>
      </c>
      <c r="K51" s="10"/>
      <c r="L51" s="10"/>
      <c r="M51" s="13">
        <v>0</v>
      </c>
      <c r="N51" s="13">
        <v>0</v>
      </c>
    </row>
    <row r="52" spans="1:14" s="3" customFormat="1" ht="27.95" customHeight="1" x14ac:dyDescent="0.25">
      <c r="A52" s="8">
        <v>38</v>
      </c>
      <c r="B52" s="9" t="s">
        <v>25</v>
      </c>
      <c r="C52" s="10">
        <v>12039</v>
      </c>
      <c r="D52" s="10">
        <v>12698</v>
      </c>
      <c r="E52" s="11">
        <v>63.960599999999999</v>
      </c>
      <c r="F52" s="11">
        <v>504.42920000000004</v>
      </c>
      <c r="G52" s="10">
        <v>7397</v>
      </c>
      <c r="H52" s="10">
        <v>11347</v>
      </c>
      <c r="I52" s="11">
        <v>158.27459999999999</v>
      </c>
      <c r="J52" s="11">
        <v>455.27679999999998</v>
      </c>
      <c r="K52" s="10">
        <v>6998</v>
      </c>
      <c r="L52" s="10">
        <v>12393</v>
      </c>
      <c r="M52" s="13">
        <v>157.23140000000001</v>
      </c>
      <c r="N52" s="13">
        <v>643.27660000000003</v>
      </c>
    </row>
    <row r="53" spans="1:14" s="3" customFormat="1" ht="27.95" customHeight="1" x14ac:dyDescent="0.25">
      <c r="A53" s="8">
        <v>39</v>
      </c>
      <c r="B53" s="9" t="s">
        <v>26</v>
      </c>
      <c r="C53" s="10">
        <v>19664</v>
      </c>
      <c r="D53" s="10">
        <v>16918</v>
      </c>
      <c r="E53" s="11">
        <v>8722.6638899999998</v>
      </c>
      <c r="F53" s="11">
        <v>10688.452539999998</v>
      </c>
      <c r="G53" s="10">
        <v>21160</v>
      </c>
      <c r="H53" s="10">
        <v>22335</v>
      </c>
      <c r="I53" s="11">
        <v>9345.4935499999992</v>
      </c>
      <c r="J53" s="11">
        <v>10631.77795</v>
      </c>
      <c r="K53" s="10">
        <v>26892</v>
      </c>
      <c r="L53" s="10">
        <v>23033</v>
      </c>
      <c r="M53" s="13">
        <v>10411.166120000005</v>
      </c>
      <c r="N53" s="13">
        <v>11803.480759999999</v>
      </c>
    </row>
    <row r="54" spans="1:14" s="3" customFormat="1" ht="27.95" customHeight="1" x14ac:dyDescent="0.25">
      <c r="A54" s="8">
        <v>40</v>
      </c>
      <c r="B54" s="9" t="s">
        <v>74</v>
      </c>
      <c r="C54" s="10">
        <v>807</v>
      </c>
      <c r="D54" s="10">
        <v>1061</v>
      </c>
      <c r="E54" s="11">
        <v>0</v>
      </c>
      <c r="F54" s="11">
        <v>0</v>
      </c>
      <c r="G54" s="10">
        <v>0</v>
      </c>
      <c r="H54" s="10">
        <v>0</v>
      </c>
      <c r="I54" s="11">
        <v>0</v>
      </c>
      <c r="J54" s="11">
        <v>0</v>
      </c>
      <c r="K54" s="10">
        <v>0</v>
      </c>
      <c r="L54" s="10">
        <v>0</v>
      </c>
      <c r="M54" s="11">
        <v>0</v>
      </c>
      <c r="N54" s="11">
        <v>0</v>
      </c>
    </row>
    <row r="55" spans="1:14" s="3" customFormat="1" ht="27.95" customHeight="1" x14ac:dyDescent="0.25">
      <c r="A55" s="8">
        <v>41</v>
      </c>
      <c r="B55" s="9" t="s">
        <v>75</v>
      </c>
      <c r="C55" s="10">
        <v>0</v>
      </c>
      <c r="D55" s="10">
        <v>0</v>
      </c>
      <c r="E55" s="11">
        <v>0</v>
      </c>
      <c r="F55" s="11">
        <v>0</v>
      </c>
      <c r="G55" s="10">
        <v>0</v>
      </c>
      <c r="H55" s="10">
        <v>0</v>
      </c>
      <c r="I55" s="11">
        <v>4.3999999999999997E-2</v>
      </c>
      <c r="J55" s="11">
        <v>1.708</v>
      </c>
      <c r="K55" s="10">
        <v>0</v>
      </c>
      <c r="L55" s="10">
        <v>0</v>
      </c>
      <c r="M55" s="11">
        <v>0</v>
      </c>
      <c r="N55" s="11">
        <v>0</v>
      </c>
    </row>
    <row r="56" spans="1:14" s="3" customFormat="1" ht="27.95" customHeight="1" x14ac:dyDescent="0.25">
      <c r="A56" s="8">
        <v>42</v>
      </c>
      <c r="B56" s="9" t="s">
        <v>76</v>
      </c>
      <c r="C56" s="10">
        <v>0</v>
      </c>
      <c r="D56" s="10">
        <v>0</v>
      </c>
      <c r="E56" s="11">
        <v>40.2258</v>
      </c>
      <c r="F56" s="11">
        <v>28.5871</v>
      </c>
      <c r="G56" s="10">
        <v>0</v>
      </c>
      <c r="H56" s="10">
        <v>0</v>
      </c>
      <c r="I56" s="11">
        <v>11.1325</v>
      </c>
      <c r="J56" s="11">
        <v>10.810499999999999</v>
      </c>
      <c r="K56" s="10">
        <v>0</v>
      </c>
      <c r="L56" s="10">
        <v>0</v>
      </c>
      <c r="M56" s="11">
        <v>11.157500000000001</v>
      </c>
      <c r="N56" s="11">
        <v>7.3661000000000003</v>
      </c>
    </row>
    <row r="57" spans="1:14" s="3" customFormat="1" ht="27.95" customHeight="1" x14ac:dyDescent="0.25">
      <c r="A57" s="8">
        <v>43</v>
      </c>
      <c r="B57" s="9" t="s">
        <v>40</v>
      </c>
      <c r="C57" s="10">
        <v>130</v>
      </c>
      <c r="D57" s="10">
        <v>2176</v>
      </c>
      <c r="E57" s="11">
        <v>458.49799999999999</v>
      </c>
      <c r="F57" s="11">
        <v>477.89100000000002</v>
      </c>
      <c r="G57" s="10">
        <v>465</v>
      </c>
      <c r="H57" s="10">
        <v>1359</v>
      </c>
      <c r="I57" s="11">
        <v>626.55899999999997</v>
      </c>
      <c r="J57" s="11">
        <v>426.834</v>
      </c>
      <c r="K57" s="10">
        <v>275</v>
      </c>
      <c r="L57" s="10">
        <v>1492</v>
      </c>
      <c r="M57" s="11">
        <v>714.71600000000001</v>
      </c>
      <c r="N57" s="11">
        <v>469.93</v>
      </c>
    </row>
    <row r="58" spans="1:14" s="3" customFormat="1" ht="27.95" customHeight="1" x14ac:dyDescent="0.25">
      <c r="A58" s="8">
        <v>44</v>
      </c>
      <c r="B58" s="9" t="s">
        <v>46</v>
      </c>
      <c r="C58" s="10">
        <v>0</v>
      </c>
      <c r="D58" s="10">
        <v>0</v>
      </c>
      <c r="E58" s="11">
        <v>261.50299999999999</v>
      </c>
      <c r="F58" s="11">
        <v>377.024</v>
      </c>
      <c r="G58" s="10">
        <v>0</v>
      </c>
      <c r="H58" s="10">
        <v>0</v>
      </c>
      <c r="I58" s="11">
        <v>410.87299999999999</v>
      </c>
      <c r="J58" s="11">
        <v>607.99699999999996</v>
      </c>
      <c r="K58" s="10">
        <v>0</v>
      </c>
      <c r="L58" s="10">
        <v>0</v>
      </c>
      <c r="M58" s="11">
        <v>396.26400000000001</v>
      </c>
      <c r="N58" s="11">
        <v>561.76099999999997</v>
      </c>
    </row>
    <row r="59" spans="1:14" s="3" customFormat="1" ht="27.95" customHeight="1" x14ac:dyDescent="0.25">
      <c r="A59" s="8">
        <v>45</v>
      </c>
      <c r="B59" s="9" t="s">
        <v>77</v>
      </c>
      <c r="C59" s="10">
        <v>0</v>
      </c>
      <c r="D59" s="10">
        <v>0</v>
      </c>
      <c r="E59" s="11">
        <v>0</v>
      </c>
      <c r="F59" s="11">
        <v>0</v>
      </c>
      <c r="G59" s="10">
        <v>66</v>
      </c>
      <c r="H59" s="10">
        <v>143</v>
      </c>
      <c r="I59" s="11">
        <v>0</v>
      </c>
      <c r="J59" s="11">
        <v>0</v>
      </c>
      <c r="K59" s="10">
        <v>0</v>
      </c>
      <c r="L59" s="10">
        <v>0</v>
      </c>
      <c r="M59" s="11">
        <v>0</v>
      </c>
      <c r="N59" s="11">
        <v>0</v>
      </c>
    </row>
    <row r="60" spans="1:14" s="3" customFormat="1" ht="27.95" customHeight="1" x14ac:dyDescent="0.25">
      <c r="A60" s="8">
        <v>46</v>
      </c>
      <c r="B60" s="9" t="s">
        <v>56</v>
      </c>
      <c r="C60" s="10">
        <v>47</v>
      </c>
      <c r="D60" s="10">
        <v>236</v>
      </c>
      <c r="E60" s="11">
        <v>262.85500000000002</v>
      </c>
      <c r="F60" s="11">
        <v>126.69199999999999</v>
      </c>
      <c r="G60" s="10">
        <v>0</v>
      </c>
      <c r="H60" s="10">
        <v>0</v>
      </c>
      <c r="I60" s="11">
        <v>675.89200000000005</v>
      </c>
      <c r="J60" s="11">
        <v>258.60500000000002</v>
      </c>
      <c r="K60" s="10">
        <v>0</v>
      </c>
      <c r="L60" s="10">
        <v>0</v>
      </c>
      <c r="M60" s="11">
        <v>669.89099999999996</v>
      </c>
      <c r="N60" s="11">
        <v>292.52300000000002</v>
      </c>
    </row>
    <row r="61" spans="1:14" s="3" customFormat="1" ht="27.95" customHeight="1" x14ac:dyDescent="0.25">
      <c r="A61" s="8">
        <v>47</v>
      </c>
      <c r="B61" s="9" t="s">
        <v>27</v>
      </c>
      <c r="C61" s="10">
        <v>0</v>
      </c>
      <c r="D61" s="10">
        <v>0</v>
      </c>
      <c r="E61" s="11">
        <v>3088.9766999999997</v>
      </c>
      <c r="F61" s="11">
        <v>3124.9575570000002</v>
      </c>
      <c r="G61" s="10">
        <v>0</v>
      </c>
      <c r="H61" s="10">
        <v>0</v>
      </c>
      <c r="I61" s="11">
        <v>3360.2649999999999</v>
      </c>
      <c r="J61" s="11">
        <v>3310.3679999999999</v>
      </c>
      <c r="K61" s="10">
        <v>0</v>
      </c>
      <c r="L61" s="10">
        <v>0</v>
      </c>
      <c r="M61" s="11">
        <v>3691.8780000000002</v>
      </c>
      <c r="N61" s="11">
        <v>3144.6979999999999</v>
      </c>
    </row>
    <row r="62" spans="1:14" s="3" customFormat="1" ht="27.95" customHeight="1" x14ac:dyDescent="0.25">
      <c r="A62" s="8">
        <v>48</v>
      </c>
      <c r="B62" s="9" t="s">
        <v>28</v>
      </c>
      <c r="C62" s="10">
        <v>12381</v>
      </c>
      <c r="D62" s="10">
        <v>16647</v>
      </c>
      <c r="E62" s="11">
        <v>250.80199999999999</v>
      </c>
      <c r="F62" s="11">
        <v>927.03099999999995</v>
      </c>
      <c r="G62" s="10">
        <v>21743</v>
      </c>
      <c r="H62" s="10">
        <v>22608</v>
      </c>
      <c r="I62" s="11">
        <v>291.07600000000002</v>
      </c>
      <c r="J62" s="11">
        <v>1012.338</v>
      </c>
      <c r="K62" s="10">
        <v>19479</v>
      </c>
      <c r="L62" s="10">
        <v>22533</v>
      </c>
      <c r="M62" s="11">
        <v>425.40584999999999</v>
      </c>
      <c r="N62" s="11">
        <v>946.26000999999997</v>
      </c>
    </row>
    <row r="63" spans="1:14" s="3" customFormat="1" ht="27.95" customHeight="1" x14ac:dyDescent="0.25">
      <c r="A63" s="8">
        <v>49</v>
      </c>
      <c r="B63" s="9" t="s">
        <v>54</v>
      </c>
      <c r="C63" s="10">
        <v>1672</v>
      </c>
      <c r="D63" s="10">
        <v>1656</v>
      </c>
      <c r="E63" s="11">
        <v>0.32200000000000001</v>
      </c>
      <c r="F63" s="11">
        <v>0.94599999999999995</v>
      </c>
      <c r="G63" s="10">
        <v>1718</v>
      </c>
      <c r="H63" s="10">
        <v>1857</v>
      </c>
      <c r="I63" s="11">
        <v>0.128</v>
      </c>
      <c r="J63" s="11">
        <v>6.7670000000000003</v>
      </c>
      <c r="K63" s="10">
        <v>1675</v>
      </c>
      <c r="L63" s="10">
        <v>1758</v>
      </c>
      <c r="M63" s="11">
        <v>0.255</v>
      </c>
      <c r="N63" s="11">
        <v>9.0950000000000006</v>
      </c>
    </row>
    <row r="64" spans="1:14" s="3" customFormat="1" ht="27.95" customHeight="1" x14ac:dyDescent="0.25">
      <c r="A64" s="8">
        <v>50</v>
      </c>
      <c r="B64" s="9" t="s">
        <v>29</v>
      </c>
      <c r="C64" s="10">
        <v>422</v>
      </c>
      <c r="D64" s="10">
        <v>577</v>
      </c>
      <c r="E64" s="11">
        <v>4.3780000000000001</v>
      </c>
      <c r="F64" s="11">
        <v>21.579000000000001</v>
      </c>
      <c r="G64" s="10">
        <v>731</v>
      </c>
      <c r="H64" s="10">
        <v>733</v>
      </c>
      <c r="I64" s="11">
        <v>1.579</v>
      </c>
      <c r="J64" s="11">
        <v>13.404</v>
      </c>
      <c r="K64" s="10">
        <v>1082</v>
      </c>
      <c r="L64" s="10">
        <v>993</v>
      </c>
      <c r="M64" s="11">
        <v>3.6619999999999999</v>
      </c>
      <c r="N64" s="11">
        <v>3.8849999999999998</v>
      </c>
    </row>
    <row r="65" spans="1:14" s="3" customFormat="1" ht="27.95" customHeight="1" x14ac:dyDescent="0.25">
      <c r="A65" s="8">
        <v>51</v>
      </c>
      <c r="B65" s="9" t="s">
        <v>30</v>
      </c>
      <c r="C65" s="10">
        <v>1603</v>
      </c>
      <c r="D65" s="10">
        <v>3136</v>
      </c>
      <c r="E65" s="11">
        <v>375.05</v>
      </c>
      <c r="F65" s="11">
        <v>578.99900000000002</v>
      </c>
      <c r="G65" s="10">
        <v>1912</v>
      </c>
      <c r="H65" s="10">
        <v>4330</v>
      </c>
      <c r="I65" s="11">
        <v>393.70499999999998</v>
      </c>
      <c r="J65" s="11">
        <v>667.505</v>
      </c>
      <c r="K65" s="10">
        <v>2695</v>
      </c>
      <c r="L65" s="10">
        <v>5041</v>
      </c>
      <c r="M65" s="11">
        <v>526.41300000000001</v>
      </c>
      <c r="N65" s="11">
        <v>841.92200000000003</v>
      </c>
    </row>
    <row r="66" spans="1:14" s="3" customFormat="1" ht="27.95" customHeight="1" x14ac:dyDescent="0.25">
      <c r="A66" s="8">
        <v>52</v>
      </c>
      <c r="B66" s="9" t="s">
        <v>31</v>
      </c>
      <c r="C66" s="10"/>
      <c r="D66" s="10"/>
      <c r="E66" s="11">
        <v>0</v>
      </c>
      <c r="F66" s="11">
        <v>0</v>
      </c>
      <c r="G66" s="10">
        <v>295</v>
      </c>
      <c r="H66" s="10">
        <v>289</v>
      </c>
      <c r="I66" s="11">
        <v>0</v>
      </c>
      <c r="J66" s="11">
        <v>1.91</v>
      </c>
      <c r="K66" s="10">
        <v>443</v>
      </c>
      <c r="L66" s="10">
        <v>333</v>
      </c>
      <c r="M66" s="11">
        <v>0</v>
      </c>
      <c r="N66" s="11">
        <v>3.7515000000000001</v>
      </c>
    </row>
    <row r="67" spans="1:14" ht="27.75" customHeight="1" x14ac:dyDescent="0.25">
      <c r="A67" s="34" t="s">
        <v>32</v>
      </c>
      <c r="B67" s="34"/>
      <c r="C67" s="16">
        <f t="shared" ref="C67:N67" si="1">SUM(C15:C66)</f>
        <v>267533</v>
      </c>
      <c r="D67" s="16">
        <f t="shared" si="1"/>
        <v>308699</v>
      </c>
      <c r="E67" s="17">
        <f t="shared" si="1"/>
        <v>41051.180092999995</v>
      </c>
      <c r="F67" s="17">
        <f t="shared" si="1"/>
        <v>47019.950006000006</v>
      </c>
      <c r="G67" s="16">
        <f t="shared" si="1"/>
        <v>275641</v>
      </c>
      <c r="H67" s="16">
        <f t="shared" si="1"/>
        <v>290741</v>
      </c>
      <c r="I67" s="17">
        <f t="shared" si="1"/>
        <v>44696.840453000004</v>
      </c>
      <c r="J67" s="17">
        <f t="shared" si="1"/>
        <v>51517.301821000008</v>
      </c>
      <c r="K67" s="16">
        <f t="shared" si="1"/>
        <v>329295</v>
      </c>
      <c r="L67" s="16">
        <f t="shared" si="1"/>
        <v>327284</v>
      </c>
      <c r="M67" s="17">
        <f t="shared" si="1"/>
        <v>46736.789365000011</v>
      </c>
      <c r="N67" s="17">
        <f t="shared" si="1"/>
        <v>56656.191981999982</v>
      </c>
    </row>
    <row r="68" spans="1:14" ht="41.25" customHeight="1" x14ac:dyDescent="0.25">
      <c r="A68" s="35" t="s">
        <v>33</v>
      </c>
      <c r="B68" s="36"/>
      <c r="C68" s="18">
        <f t="shared" ref="C68:N68" si="2">C13+C67</f>
        <v>678987</v>
      </c>
      <c r="D68" s="18">
        <f t="shared" si="2"/>
        <v>663977</v>
      </c>
      <c r="E68" s="19">
        <f t="shared" si="2"/>
        <v>45367.699152999994</v>
      </c>
      <c r="F68" s="19">
        <f t="shared" si="2"/>
        <v>55878.324956000004</v>
      </c>
      <c r="G68" s="18">
        <f t="shared" si="2"/>
        <v>657341</v>
      </c>
      <c r="H68" s="18">
        <f t="shared" si="2"/>
        <v>637490</v>
      </c>
      <c r="I68" s="19">
        <f t="shared" si="2"/>
        <v>48706.490443000002</v>
      </c>
      <c r="J68" s="19">
        <f t="shared" si="2"/>
        <v>60965.946451000011</v>
      </c>
      <c r="K68" s="18">
        <f t="shared" si="2"/>
        <v>759301</v>
      </c>
      <c r="L68" s="18">
        <f t="shared" si="2"/>
        <v>710049</v>
      </c>
      <c r="M68" s="19">
        <f t="shared" si="2"/>
        <v>51679.85207500001</v>
      </c>
      <c r="N68" s="19">
        <f t="shared" si="2"/>
        <v>67792.12812199998</v>
      </c>
    </row>
    <row r="69" spans="1:14" s="3" customFormat="1" ht="30.75" customHeight="1" x14ac:dyDescent="0.25">
      <c r="A69" s="30" t="s">
        <v>41</v>
      </c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</row>
    <row r="70" spans="1:14" s="3" customFormat="1" ht="30.75" customHeight="1" x14ac:dyDescent="0.25">
      <c r="A70" s="30" t="s">
        <v>72</v>
      </c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</row>
    <row r="71" spans="1:14" s="3" customFormat="1" ht="21" customHeight="1" x14ac:dyDescent="0.25">
      <c r="A71" s="29" t="s">
        <v>39</v>
      </c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</row>
    <row r="72" spans="1:14" ht="18.75" customHeight="1" x14ac:dyDescent="0.25"/>
    <row r="73" spans="1:14" ht="18.75" customHeight="1" x14ac:dyDescent="0.25"/>
    <row r="74" spans="1:14" ht="18.75" customHeight="1" x14ac:dyDescent="0.25"/>
  </sheetData>
  <mergeCells count="15">
    <mergeCell ref="A71:N71"/>
    <mergeCell ref="A69:N69"/>
    <mergeCell ref="A5:N5"/>
    <mergeCell ref="A13:B13"/>
    <mergeCell ref="A14:N14"/>
    <mergeCell ref="A67:B67"/>
    <mergeCell ref="A68:B68"/>
    <mergeCell ref="A70:N70"/>
    <mergeCell ref="A1:N1"/>
    <mergeCell ref="A2:N2"/>
    <mergeCell ref="A3:A4"/>
    <mergeCell ref="B3:B4"/>
    <mergeCell ref="C3:F3"/>
    <mergeCell ref="G3:J3"/>
    <mergeCell ref="K3:N3"/>
  </mergeCells>
  <printOptions horizontalCentered="1"/>
  <pageMargins left="0" right="0" top="3.937007874015748E-2" bottom="3.937007874015748E-2" header="0.31496062992125984" footer="0.31496062992125984"/>
  <pageSetup scale="55" fitToHeight="2" orientation="landscape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MONTHWISE</vt:lpstr>
      <vt:lpstr>MONTHWISE!Print_Area</vt:lpstr>
      <vt:lpstr>MONTHWISE!Print_Titles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2022-03-16T10:17:53Z</dcterms:modified>
</cp:coreProperties>
</file>