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MONTHWISE" sheetId="2" r:id="rId1"/>
  </sheets>
  <definedNames>
    <definedName name="_">#REF!</definedName>
    <definedName name="_xlnm._FilterDatabase" localSheetId="0" hidden="1">MONTHWISE!#REF!</definedName>
    <definedName name="_xlnm.Print_Area" localSheetId="0">MONTHWISE!$A$1:$N$71</definedName>
    <definedName name="Print_Area_1">#REF!</definedName>
    <definedName name="Print_Area_2">#REF!</definedName>
    <definedName name="Print_Area_3">#REF!</definedName>
    <definedName name="_xlnm.Print_Titles" localSheetId="0">MONTHWISE!$A:$B,MONTHWISE!$1:$4</definedName>
  </definedNames>
  <calcPr calcId="152511"/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D67" i="2" l="1"/>
  <c r="D68" i="2" s="1"/>
  <c r="E67" i="2"/>
  <c r="E68" i="2" s="1"/>
  <c r="F67" i="2"/>
  <c r="F68" i="2" s="1"/>
  <c r="G67" i="2"/>
  <c r="G68" i="2" s="1"/>
  <c r="H67" i="2"/>
  <c r="H68" i="2" s="1"/>
  <c r="I67" i="2"/>
  <c r="I68" i="2" s="1"/>
  <c r="J67" i="2"/>
  <c r="J68" i="2" s="1"/>
  <c r="K67" i="2"/>
  <c r="K68" i="2" s="1"/>
  <c r="L67" i="2"/>
  <c r="L68" i="2" s="1"/>
  <c r="M67" i="2"/>
  <c r="M68" i="2" s="1"/>
  <c r="N67" i="2"/>
  <c r="N68" i="2" s="1"/>
  <c r="C67" i="2"/>
  <c r="C68" i="2" l="1"/>
</calcChain>
</file>

<file path=xl/sharedStrings.xml><?xml version="1.0" encoding="utf-8"?>
<sst xmlns="http://schemas.openxmlformats.org/spreadsheetml/2006/main" count="86" uniqueCount="78">
  <si>
    <t>NAME OF THE AIRLINE</t>
  </si>
  <si>
    <t>DOMESTIC CARRIERS</t>
  </si>
  <si>
    <t>AIR INDIA</t>
  </si>
  <si>
    <t>TOTAL (DOMESTIC CARRIERS)</t>
  </si>
  <si>
    <t xml:space="preserve">FOREIGN CARRIERS </t>
  </si>
  <si>
    <t>AEROFLOT</t>
  </si>
  <si>
    <t>AEROLOGIC</t>
  </si>
  <si>
    <t>AIR ARABIA</t>
  </si>
  <si>
    <t>ARIANA AFGHAN</t>
  </si>
  <si>
    <t>BIMAN BANGLADESH</t>
  </si>
  <si>
    <t>CATHAY PACIFIC</t>
  </si>
  <si>
    <t>CHINA AIRLINES LTD</t>
  </si>
  <si>
    <t>DRUK AIR</t>
  </si>
  <si>
    <t>EL-AL-ISRAEL</t>
  </si>
  <si>
    <t>ETIHAD AIRLINES</t>
  </si>
  <si>
    <t>FEDERAL EXPRESS</t>
  </si>
  <si>
    <t>IRAN AIR</t>
  </si>
  <si>
    <t>IRAQI AIRWAYS</t>
  </si>
  <si>
    <t>ISLAND AVIATION SERVICES</t>
  </si>
  <si>
    <t>JAPAN AIRLINES</t>
  </si>
  <si>
    <t>KENYA AIRWAYS</t>
  </si>
  <si>
    <t>KOREAN AIR</t>
  </si>
  <si>
    <t>LUFTHANSA</t>
  </si>
  <si>
    <t>MAHAN AIR</t>
  </si>
  <si>
    <t>MALAYSIA AIRLINES</t>
  </si>
  <si>
    <t>OMAN AIR</t>
  </si>
  <si>
    <t>QATAR AIRWAYS</t>
  </si>
  <si>
    <t>TURKISH AIRLINES</t>
  </si>
  <si>
    <t>UNITED AIRLINES</t>
  </si>
  <si>
    <t>UZBEKISTAN AIRWAYS</t>
  </si>
  <si>
    <t>VIRGIN ATLANTIC AIRLINES</t>
  </si>
  <si>
    <t>YEMENIA AIRWAYS</t>
  </si>
  <si>
    <t>TOTAL (FOREIGN CARRIERS)</t>
  </si>
  <si>
    <t>TOTAL (DOMESTIC &amp; FOREIGN CARRIERS)</t>
  </si>
  <si>
    <t>(PASSENGERS IN NUMBER AND FREIGHT IN TONNES)</t>
  </si>
  <si>
    <t>PASSENGERS TO INDIA</t>
  </si>
  <si>
    <t>PASSENGERS FROM INDIA</t>
  </si>
  <si>
    <t>FREIGHT TO INDIA</t>
  </si>
  <si>
    <t>FREIGHT FROM INDIA</t>
  </si>
  <si>
    <t>P-Provisional</t>
  </si>
  <si>
    <t>SRILANKAN AIRWAYS</t>
  </si>
  <si>
    <t>Note: 1. This table does not include the passengers and freight carried by domestic carriers entirely outside the Indian territory.</t>
  </si>
  <si>
    <t>SL. No.</t>
  </si>
  <si>
    <t>EMIRATES AIRLINE</t>
  </si>
  <si>
    <t>ETHIOPIAN AIRLINES</t>
  </si>
  <si>
    <t>GULF AIR</t>
  </si>
  <si>
    <t>SWISS AIR</t>
  </si>
  <si>
    <t>VISTARA AIRLINES</t>
  </si>
  <si>
    <t>AIR ASTANA</t>
  </si>
  <si>
    <t>AIR CANADA</t>
  </si>
  <si>
    <t>AIR FRANCE</t>
  </si>
  <si>
    <t>BRITISH AIRWAYS</t>
  </si>
  <si>
    <t>KAM AIR</t>
  </si>
  <si>
    <t>KLM AIRLINES</t>
  </si>
  <si>
    <t>US BANGLA AIRLINES</t>
  </si>
  <si>
    <t>AIR SEYCHELLES</t>
  </si>
  <si>
    <t>THAI AIRWAYS</t>
  </si>
  <si>
    <t>ALL NIPPON AIRWAYS</t>
  </si>
  <si>
    <t>THAI SMILE AIRWAYS</t>
  </si>
  <si>
    <t>TABLE 2. AIRLINEWISE MONTHLY INTERNATIONAL TRAFFIC STATISTICS FOR THE QUARTER APRIL-JUNE 2021 (P)</t>
  </si>
  <si>
    <t>AIR ASIA X</t>
  </si>
  <si>
    <t>AIR MAURITIUS</t>
  </si>
  <si>
    <t>JAZEERA AIRWAYS</t>
  </si>
  <si>
    <t>KUWAIT AIRWAYS</t>
  </si>
  <si>
    <t>LOT POLISH</t>
  </si>
  <si>
    <t>MALINDO AIRWAYS</t>
  </si>
  <si>
    <t>TURKMENISTAN AIRLINES</t>
  </si>
  <si>
    <t>APRIL</t>
  </si>
  <si>
    <t>MAY</t>
  </si>
  <si>
    <t>JUNE</t>
  </si>
  <si>
    <t>AIR INDIA EXPRESS</t>
  </si>
  <si>
    <t>BLUE DART AVIATION</t>
  </si>
  <si>
    <t>GO AIR</t>
  </si>
  <si>
    <t>INDIGO</t>
  </si>
  <si>
    <t>SPICEJET</t>
  </si>
  <si>
    <t>Note: 2. In wake of Covid-19 all Scheduled International operations carried by Indian carriers have been suspended as per DGCA's Circular dated 26-03-2020.</t>
  </si>
  <si>
    <t>EGYPT AIR</t>
  </si>
  <si>
    <t>FLY DUBAI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</si>
</sst>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3" fillId="4" borderId="1" xfId="0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/>
    </xf>
    <xf numFmtId="164" fontId="9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164" fontId="9" fillId="0" borderId="1" xfId="0" applyNumberFormat="1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vertical="center"/>
    </xf>
    <xf numFmtId="164" fontId="8" fillId="4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164" fontId="8" fillId="3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/>
    <xf numFmtId="0" fontId="9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5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view="pageBreakPreview" topLeftCell="A52" zoomScale="70" zoomScaleNormal="55" zoomScaleSheetLayoutView="70" workbookViewId="0">
      <selection activeCell="D63" sqref="D63"/>
    </sheetView>
  </sheetViews>
  <sheetFormatPr defaultRowHeight="15" x14ac:dyDescent="0.25"/>
  <cols>
    <col min="1" max="1" width="9" customWidth="1"/>
    <col min="2" max="2" width="41.5703125" style="4" customWidth="1"/>
    <col min="3" max="3" width="11.85546875" customWidth="1"/>
    <col min="4" max="4" width="13.28515625" customWidth="1"/>
    <col min="5" max="6" width="16.7109375" customWidth="1"/>
    <col min="7" max="7" width="12.28515625" customWidth="1"/>
    <col min="8" max="8" width="16.7109375" customWidth="1"/>
    <col min="9" max="9" width="13.28515625" customWidth="1"/>
    <col min="10" max="11" width="16.7109375" customWidth="1"/>
    <col min="12" max="12" width="12.5703125" customWidth="1"/>
    <col min="13" max="13" width="11.7109375" customWidth="1"/>
    <col min="14" max="14" width="13.140625" customWidth="1"/>
    <col min="15" max="25" width="12.42578125" customWidth="1"/>
  </cols>
  <sheetData>
    <row r="1" spans="1:14" ht="40.5" customHeight="1" x14ac:dyDescent="0.25">
      <c r="A1" s="24" t="s">
        <v>59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s="1" customFormat="1" ht="25.5" customHeight="1" x14ac:dyDescent="0.25">
      <c r="A2" s="25" t="s">
        <v>34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ht="21" customHeight="1" x14ac:dyDescent="0.25">
      <c r="A3" s="26" t="s">
        <v>42</v>
      </c>
      <c r="B3" s="27" t="s">
        <v>0</v>
      </c>
      <c r="C3" s="26" t="s">
        <v>67</v>
      </c>
      <c r="D3" s="26"/>
      <c r="E3" s="26"/>
      <c r="F3" s="26"/>
      <c r="G3" s="26" t="s">
        <v>68</v>
      </c>
      <c r="H3" s="26"/>
      <c r="I3" s="26"/>
      <c r="J3" s="26"/>
      <c r="K3" s="26" t="s">
        <v>69</v>
      </c>
      <c r="L3" s="26"/>
      <c r="M3" s="26"/>
      <c r="N3" s="26"/>
    </row>
    <row r="4" spans="1:14" ht="42" customHeight="1" x14ac:dyDescent="0.25">
      <c r="A4" s="26"/>
      <c r="B4" s="27"/>
      <c r="C4" s="2" t="s">
        <v>35</v>
      </c>
      <c r="D4" s="2" t="s">
        <v>36</v>
      </c>
      <c r="E4" s="2" t="s">
        <v>37</v>
      </c>
      <c r="F4" s="2" t="s">
        <v>38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35</v>
      </c>
      <c r="L4" s="2" t="s">
        <v>36</v>
      </c>
      <c r="M4" s="2" t="s">
        <v>37</v>
      </c>
      <c r="N4" s="2" t="s">
        <v>38</v>
      </c>
    </row>
    <row r="5" spans="1:14" ht="27" customHeight="1" x14ac:dyDescent="0.25">
      <c r="A5" s="30" t="s">
        <v>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4" ht="27" customHeight="1" x14ac:dyDescent="0.3">
      <c r="A6" s="20">
        <v>1</v>
      </c>
      <c r="B6" s="23" t="s">
        <v>2</v>
      </c>
      <c r="C6" s="22">
        <v>92066</v>
      </c>
      <c r="D6" s="22">
        <v>103187</v>
      </c>
      <c r="E6" s="22">
        <v>2647.5493000000001</v>
      </c>
      <c r="F6" s="22">
        <v>3067.2553999999996</v>
      </c>
      <c r="G6" s="22">
        <v>51339</v>
      </c>
      <c r="H6" s="22">
        <v>37925</v>
      </c>
      <c r="I6" s="22">
        <v>2864.2919999999999</v>
      </c>
      <c r="J6" s="22">
        <v>2423.9819999999995</v>
      </c>
      <c r="K6" s="22">
        <v>54596</v>
      </c>
      <c r="L6" s="22">
        <v>28996</v>
      </c>
      <c r="M6" s="22">
        <v>1891.6473999999998</v>
      </c>
      <c r="N6" s="22">
        <v>2746.8410000000003</v>
      </c>
    </row>
    <row r="7" spans="1:14" ht="27" customHeight="1" x14ac:dyDescent="0.3">
      <c r="A7" s="20">
        <v>2</v>
      </c>
      <c r="B7" s="23" t="s">
        <v>70</v>
      </c>
      <c r="C7" s="22">
        <v>87110</v>
      </c>
      <c r="D7" s="22">
        <v>74573</v>
      </c>
      <c r="E7" s="22">
        <v>310.642</v>
      </c>
      <c r="F7" s="22">
        <v>1431.8489999999999</v>
      </c>
      <c r="G7" s="22">
        <v>43803</v>
      </c>
      <c r="H7" s="22">
        <v>5299</v>
      </c>
      <c r="I7" s="22">
        <v>467.04399999999998</v>
      </c>
      <c r="J7" s="22">
        <v>1431.8489999999999</v>
      </c>
      <c r="K7" s="22">
        <v>60787</v>
      </c>
      <c r="L7" s="22">
        <v>5940</v>
      </c>
      <c r="M7" s="22">
        <v>545.22500000000002</v>
      </c>
      <c r="N7" s="22">
        <v>1686.873</v>
      </c>
    </row>
    <row r="8" spans="1:14" ht="27" customHeight="1" x14ac:dyDescent="0.3">
      <c r="A8" s="20">
        <v>3</v>
      </c>
      <c r="B8" s="23" t="s">
        <v>71</v>
      </c>
      <c r="C8" s="22">
        <v>0</v>
      </c>
      <c r="D8" s="22">
        <v>0</v>
      </c>
      <c r="E8" s="22">
        <v>2.6440000000000001</v>
      </c>
      <c r="F8" s="22">
        <v>64.826999999999998</v>
      </c>
      <c r="G8" s="22">
        <v>0</v>
      </c>
      <c r="H8" s="22">
        <v>0</v>
      </c>
      <c r="I8" s="22">
        <v>175.40899999999999</v>
      </c>
      <c r="J8" s="22">
        <v>16.257999999999999</v>
      </c>
      <c r="K8" s="22">
        <v>0</v>
      </c>
      <c r="L8" s="22">
        <v>0</v>
      </c>
      <c r="M8" s="22">
        <v>0</v>
      </c>
      <c r="N8" s="22">
        <v>68.343000000000004</v>
      </c>
    </row>
    <row r="9" spans="1:14" ht="27" customHeight="1" x14ac:dyDescent="0.3">
      <c r="A9" s="20">
        <v>4</v>
      </c>
      <c r="B9" s="23" t="s">
        <v>72</v>
      </c>
      <c r="C9" s="22">
        <v>20759</v>
      </c>
      <c r="D9" s="22">
        <v>18802</v>
      </c>
      <c r="E9" s="22">
        <v>0.47165999999999997</v>
      </c>
      <c r="F9" s="22">
        <v>148.03474</v>
      </c>
      <c r="G9" s="22">
        <v>5289</v>
      </c>
      <c r="H9" s="22">
        <v>1039</v>
      </c>
      <c r="I9" s="22">
        <v>0.1</v>
      </c>
      <c r="J9" s="22">
        <v>12.464499999999999</v>
      </c>
      <c r="K9" s="22">
        <v>1395</v>
      </c>
      <c r="L9" s="22">
        <v>732</v>
      </c>
      <c r="M9" s="22">
        <v>0</v>
      </c>
      <c r="N9" s="22">
        <v>32.46</v>
      </c>
    </row>
    <row r="10" spans="1:14" ht="27" customHeight="1" x14ac:dyDescent="0.3">
      <c r="A10" s="20">
        <v>5</v>
      </c>
      <c r="B10" s="23" t="s">
        <v>73</v>
      </c>
      <c r="C10" s="22">
        <v>91973</v>
      </c>
      <c r="D10" s="22">
        <v>83519</v>
      </c>
      <c r="E10" s="22">
        <v>490.54296999999997</v>
      </c>
      <c r="F10" s="22">
        <v>2959.1780500000009</v>
      </c>
      <c r="G10" s="22">
        <v>37486</v>
      </c>
      <c r="H10" s="22">
        <v>22794</v>
      </c>
      <c r="I10" s="22">
        <v>932.17</v>
      </c>
      <c r="J10" s="22">
        <v>1953.8969999999999</v>
      </c>
      <c r="K10" s="22">
        <v>36903</v>
      </c>
      <c r="L10" s="22">
        <v>22772</v>
      </c>
      <c r="M10" s="22">
        <v>544.31799999999998</v>
      </c>
      <c r="N10" s="22">
        <v>2028.4929999999999</v>
      </c>
    </row>
    <row r="11" spans="1:14" ht="27" customHeight="1" x14ac:dyDescent="0.3">
      <c r="A11" s="20">
        <v>6</v>
      </c>
      <c r="B11" s="23" t="s">
        <v>74</v>
      </c>
      <c r="C11" s="22">
        <v>34117</v>
      </c>
      <c r="D11" s="22">
        <v>33873</v>
      </c>
      <c r="E11" s="22">
        <v>2472.8762499999993</v>
      </c>
      <c r="F11" s="22">
        <v>3162.6854500000004</v>
      </c>
      <c r="G11" s="22">
        <v>9304</v>
      </c>
      <c r="H11" s="22">
        <v>2257</v>
      </c>
      <c r="I11" s="22">
        <v>2720.54495</v>
      </c>
      <c r="J11" s="22">
        <v>2160.4246699999999</v>
      </c>
      <c r="K11" s="22">
        <v>4167</v>
      </c>
      <c r="L11" s="22">
        <v>1723</v>
      </c>
      <c r="M11" s="22">
        <v>2095.8478700000001</v>
      </c>
      <c r="N11" s="22">
        <v>2959.1702800000003</v>
      </c>
    </row>
    <row r="12" spans="1:14" s="21" customFormat="1" ht="19.5" customHeight="1" x14ac:dyDescent="0.3">
      <c r="A12" s="20">
        <v>7</v>
      </c>
      <c r="B12" s="23" t="s">
        <v>47</v>
      </c>
      <c r="C12" s="22">
        <v>6141</v>
      </c>
      <c r="D12" s="22">
        <v>10064</v>
      </c>
      <c r="E12" s="22">
        <v>250.03899999999999</v>
      </c>
      <c r="F12" s="22">
        <v>300.62</v>
      </c>
      <c r="G12" s="22">
        <v>1514</v>
      </c>
      <c r="H12" s="22">
        <v>4417</v>
      </c>
      <c r="I12" s="22">
        <v>136.422</v>
      </c>
      <c r="J12" s="22">
        <v>262.59100000000001</v>
      </c>
      <c r="K12" s="22">
        <v>1897</v>
      </c>
      <c r="L12" s="22">
        <v>3736</v>
      </c>
      <c r="M12" s="22">
        <v>158.21299999999999</v>
      </c>
      <c r="N12" s="22">
        <v>197.42699999999999</v>
      </c>
    </row>
    <row r="13" spans="1:14" ht="31.5" customHeight="1" x14ac:dyDescent="0.25">
      <c r="A13" s="31" t="s">
        <v>3</v>
      </c>
      <c r="B13" s="31"/>
      <c r="C13" s="5">
        <f t="shared" ref="C13:N13" si="0">SUM(C6:C12)</f>
        <v>332166</v>
      </c>
      <c r="D13" s="5">
        <f t="shared" si="0"/>
        <v>324018</v>
      </c>
      <c r="E13" s="6">
        <f t="shared" si="0"/>
        <v>6174.7651799999994</v>
      </c>
      <c r="F13" s="6">
        <f t="shared" si="0"/>
        <v>11134.449640000003</v>
      </c>
      <c r="G13" s="5">
        <f t="shared" si="0"/>
        <v>148735</v>
      </c>
      <c r="H13" s="5">
        <f t="shared" si="0"/>
        <v>73731</v>
      </c>
      <c r="I13" s="6">
        <f t="shared" si="0"/>
        <v>7295.9819499999985</v>
      </c>
      <c r="J13" s="6">
        <f t="shared" si="0"/>
        <v>8261.4661699999997</v>
      </c>
      <c r="K13" s="5">
        <f t="shared" si="0"/>
        <v>159745</v>
      </c>
      <c r="L13" s="5">
        <f t="shared" si="0"/>
        <v>63899</v>
      </c>
      <c r="M13" s="6">
        <f t="shared" si="0"/>
        <v>5235.2512699999988</v>
      </c>
      <c r="N13" s="6">
        <f t="shared" si="0"/>
        <v>9719.6072800000002</v>
      </c>
    </row>
    <row r="14" spans="1:14" ht="28.5" customHeight="1" x14ac:dyDescent="0.25">
      <c r="A14" s="32" t="s">
        <v>4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</row>
    <row r="15" spans="1:14" ht="24.75" customHeight="1" x14ac:dyDescent="0.25">
      <c r="A15" s="8">
        <v>1</v>
      </c>
      <c r="B15" s="9" t="s">
        <v>5</v>
      </c>
      <c r="C15" s="10">
        <v>1528</v>
      </c>
      <c r="D15" s="10">
        <v>2311</v>
      </c>
      <c r="E15" s="11">
        <v>35.801000000000002</v>
      </c>
      <c r="F15" s="11">
        <v>73.298000000000002</v>
      </c>
      <c r="G15" s="10">
        <v>894</v>
      </c>
      <c r="H15" s="10">
        <v>2305</v>
      </c>
      <c r="I15" s="11">
        <v>76.271000000000001</v>
      </c>
      <c r="J15" s="11">
        <v>126.374</v>
      </c>
      <c r="K15" s="10">
        <v>1608</v>
      </c>
      <c r="L15" s="10">
        <v>2272</v>
      </c>
      <c r="M15" s="11">
        <v>12.414999999999999</v>
      </c>
      <c r="N15" s="11">
        <v>95.323999999999998</v>
      </c>
    </row>
    <row r="16" spans="1:14" ht="31.5" customHeight="1" x14ac:dyDescent="0.25">
      <c r="A16" s="8">
        <v>2</v>
      </c>
      <c r="B16" s="12" t="s">
        <v>6</v>
      </c>
      <c r="C16" s="10">
        <v>0</v>
      </c>
      <c r="D16" s="10">
        <v>0</v>
      </c>
      <c r="E16" s="13">
        <v>7243.2269999999999</v>
      </c>
      <c r="F16" s="13">
        <v>7587.5619999999999</v>
      </c>
      <c r="G16" s="10">
        <v>0</v>
      </c>
      <c r="H16" s="10">
        <v>0</v>
      </c>
      <c r="I16" s="11">
        <v>7223.1379999999999</v>
      </c>
      <c r="J16" s="11">
        <v>7238.1589999999997</v>
      </c>
      <c r="K16" s="10">
        <v>0</v>
      </c>
      <c r="L16" s="10">
        <v>0</v>
      </c>
      <c r="M16" s="11">
        <v>7099.84</v>
      </c>
      <c r="N16" s="11">
        <v>7363.7780000000002</v>
      </c>
    </row>
    <row r="17" spans="1:15" ht="31.5" customHeight="1" x14ac:dyDescent="0.25">
      <c r="A17" s="8">
        <v>3</v>
      </c>
      <c r="B17" s="9" t="s">
        <v>7</v>
      </c>
      <c r="C17" s="10">
        <v>67060</v>
      </c>
      <c r="D17" s="10">
        <v>65619</v>
      </c>
      <c r="E17" s="11">
        <v>143.916</v>
      </c>
      <c r="F17" s="11">
        <v>1185.777</v>
      </c>
      <c r="G17" s="10">
        <v>25853</v>
      </c>
      <c r="H17" s="10">
        <v>2259</v>
      </c>
      <c r="I17" s="11">
        <v>57.83</v>
      </c>
      <c r="J17" s="11">
        <v>997.99900000000002</v>
      </c>
      <c r="K17" s="14">
        <v>21198</v>
      </c>
      <c r="L17" s="14">
        <v>7</v>
      </c>
      <c r="M17" s="13">
        <v>71.394999999999996</v>
      </c>
      <c r="N17" s="13">
        <v>1029.6780000000001</v>
      </c>
    </row>
    <row r="18" spans="1:15" ht="31.5" customHeight="1" x14ac:dyDescent="0.25">
      <c r="A18" s="8">
        <v>4</v>
      </c>
      <c r="B18" s="9" t="s">
        <v>60</v>
      </c>
      <c r="C18" s="10">
        <v>0</v>
      </c>
      <c r="D18" s="10">
        <v>0</v>
      </c>
      <c r="E18" s="11">
        <v>123.399</v>
      </c>
      <c r="F18" s="11">
        <v>94.771000000000001</v>
      </c>
      <c r="G18" s="10">
        <v>0</v>
      </c>
      <c r="H18" s="10">
        <v>0</v>
      </c>
      <c r="I18" s="11">
        <v>115.396</v>
      </c>
      <c r="J18" s="11">
        <v>146.74799999999999</v>
      </c>
      <c r="K18" s="10">
        <v>0</v>
      </c>
      <c r="L18" s="10">
        <v>0</v>
      </c>
      <c r="M18" s="11">
        <v>116.874</v>
      </c>
      <c r="N18" s="11">
        <v>52.424999999999997</v>
      </c>
      <c r="O18" s="7"/>
    </row>
    <row r="19" spans="1:15" ht="31.5" customHeight="1" x14ac:dyDescent="0.25">
      <c r="A19" s="8">
        <v>5</v>
      </c>
      <c r="B19" s="9" t="s">
        <v>48</v>
      </c>
      <c r="C19" s="10">
        <v>0</v>
      </c>
      <c r="D19" s="10">
        <v>0</v>
      </c>
      <c r="E19" s="11">
        <v>0</v>
      </c>
      <c r="F19" s="11">
        <v>31.228000000000002</v>
      </c>
      <c r="G19" s="10"/>
      <c r="H19" s="10"/>
      <c r="I19" s="11">
        <v>0</v>
      </c>
      <c r="J19" s="11">
        <v>0</v>
      </c>
      <c r="K19" s="10"/>
      <c r="L19" s="10"/>
      <c r="M19" s="11">
        <v>0</v>
      </c>
      <c r="N19" s="11">
        <v>0</v>
      </c>
    </row>
    <row r="20" spans="1:15" ht="31.5" customHeight="1" x14ac:dyDescent="0.25">
      <c r="A20" s="8">
        <v>6</v>
      </c>
      <c r="B20" s="9" t="s">
        <v>49</v>
      </c>
      <c r="C20" s="14">
        <v>3574</v>
      </c>
      <c r="D20" s="14">
        <v>7806</v>
      </c>
      <c r="E20" s="11">
        <v>85.534999999999997</v>
      </c>
      <c r="F20" s="11">
        <v>138.90899999999999</v>
      </c>
      <c r="G20" s="10"/>
      <c r="H20" s="10"/>
      <c r="I20" s="11">
        <v>0</v>
      </c>
      <c r="J20" s="11">
        <v>0</v>
      </c>
      <c r="K20" s="10"/>
      <c r="L20" s="10"/>
      <c r="M20" s="11">
        <v>0</v>
      </c>
      <c r="N20" s="11">
        <v>0</v>
      </c>
    </row>
    <row r="21" spans="1:15" s="3" customFormat="1" ht="27.95" customHeight="1" x14ac:dyDescent="0.25">
      <c r="A21" s="8">
        <v>7</v>
      </c>
      <c r="B21" s="15" t="s">
        <v>50</v>
      </c>
      <c r="C21" s="14">
        <v>4766</v>
      </c>
      <c r="D21" s="14">
        <v>9535</v>
      </c>
      <c r="E21" s="11">
        <v>703.77099999999996</v>
      </c>
      <c r="F21" s="11">
        <v>732.59</v>
      </c>
      <c r="G21" s="10">
        <v>1348</v>
      </c>
      <c r="H21" s="10">
        <v>10039</v>
      </c>
      <c r="I21" s="11">
        <v>706.29499999999996</v>
      </c>
      <c r="J21" s="11">
        <v>984.85799999999995</v>
      </c>
      <c r="K21" s="10">
        <v>2594</v>
      </c>
      <c r="L21" s="10">
        <v>8692</v>
      </c>
      <c r="M21" s="11">
        <v>712.62599999999998</v>
      </c>
      <c r="N21" s="11">
        <v>960.52099999999996</v>
      </c>
    </row>
    <row r="22" spans="1:15" s="3" customFormat="1" ht="27.95" customHeight="1" x14ac:dyDescent="0.25">
      <c r="A22" s="8">
        <v>8</v>
      </c>
      <c r="B22" s="12" t="s">
        <v>61</v>
      </c>
      <c r="C22" s="10">
        <v>368</v>
      </c>
      <c r="D22" s="10">
        <v>303</v>
      </c>
      <c r="E22" s="11">
        <v>4.9850000000000003</v>
      </c>
      <c r="F22" s="11">
        <v>157.28100000000001</v>
      </c>
      <c r="G22" s="14">
        <v>20</v>
      </c>
      <c r="H22" s="14">
        <v>31</v>
      </c>
      <c r="I22" s="13">
        <v>1.0740000000000001</v>
      </c>
      <c r="J22" s="13">
        <v>189.44800000000001</v>
      </c>
      <c r="K22" s="14">
        <v>105</v>
      </c>
      <c r="L22" s="14">
        <v>214</v>
      </c>
      <c r="M22" s="13">
        <v>1.413</v>
      </c>
      <c r="N22" s="13">
        <v>271.57299999999998</v>
      </c>
    </row>
    <row r="23" spans="1:15" s="3" customFormat="1" ht="27.95" customHeight="1" x14ac:dyDescent="0.25">
      <c r="A23" s="8">
        <v>9</v>
      </c>
      <c r="B23" s="9" t="s">
        <v>55</v>
      </c>
      <c r="C23" s="10">
        <v>148</v>
      </c>
      <c r="D23" s="10">
        <v>348</v>
      </c>
      <c r="E23" s="11">
        <v>5.6000000000000001E-2</v>
      </c>
      <c r="F23" s="11">
        <v>0.52400000000000002</v>
      </c>
      <c r="G23" s="10"/>
      <c r="H23" s="10"/>
      <c r="I23" s="11">
        <v>0</v>
      </c>
      <c r="J23" s="11">
        <v>0</v>
      </c>
      <c r="K23" s="10"/>
      <c r="L23" s="10"/>
      <c r="M23" s="11">
        <v>0</v>
      </c>
      <c r="N23" s="11">
        <v>0</v>
      </c>
    </row>
    <row r="24" spans="1:15" s="3" customFormat="1" ht="27.75" customHeight="1" x14ac:dyDescent="0.25">
      <c r="A24" s="8">
        <v>10</v>
      </c>
      <c r="B24" s="9" t="s">
        <v>57</v>
      </c>
      <c r="C24" s="10">
        <v>349</v>
      </c>
      <c r="D24" s="10">
        <v>640</v>
      </c>
      <c r="E24" s="11">
        <v>577.52</v>
      </c>
      <c r="F24" s="11">
        <v>375.83699999999999</v>
      </c>
      <c r="G24" s="10">
        <v>54</v>
      </c>
      <c r="H24" s="10">
        <v>874</v>
      </c>
      <c r="I24" s="11">
        <v>320.03300000000002</v>
      </c>
      <c r="J24" s="11">
        <v>295.16399999999999</v>
      </c>
      <c r="K24" s="10">
        <v>133</v>
      </c>
      <c r="L24" s="10">
        <v>239</v>
      </c>
      <c r="M24" s="11">
        <v>184.73699999999999</v>
      </c>
      <c r="N24" s="11">
        <v>108.63500000000001</v>
      </c>
    </row>
    <row r="25" spans="1:15" s="3" customFormat="1" ht="27.75" customHeight="1" x14ac:dyDescent="0.25">
      <c r="A25" s="8">
        <v>11</v>
      </c>
      <c r="B25" s="9" t="s">
        <v>8</v>
      </c>
      <c r="C25" s="10">
        <v>778</v>
      </c>
      <c r="D25" s="10">
        <v>1485</v>
      </c>
      <c r="E25" s="11">
        <v>81.316000000000003</v>
      </c>
      <c r="F25" s="11">
        <v>75.510999999999996</v>
      </c>
      <c r="G25" s="10">
        <v>475</v>
      </c>
      <c r="H25" s="10">
        <v>1417</v>
      </c>
      <c r="I25" s="11">
        <v>77.186000000000007</v>
      </c>
      <c r="J25" s="11">
        <v>89.864999999999995</v>
      </c>
      <c r="K25" s="10">
        <v>583</v>
      </c>
      <c r="L25" s="10">
        <v>990</v>
      </c>
      <c r="M25" s="11">
        <v>77.891000000000005</v>
      </c>
      <c r="N25" s="11">
        <v>69.144999999999996</v>
      </c>
    </row>
    <row r="26" spans="1:15" s="3" customFormat="1" ht="27.75" customHeight="1" x14ac:dyDescent="0.25">
      <c r="A26" s="8">
        <v>12</v>
      </c>
      <c r="B26" s="15" t="s">
        <v>9</v>
      </c>
      <c r="C26" s="14">
        <v>168</v>
      </c>
      <c r="D26" s="14">
        <v>295</v>
      </c>
      <c r="E26" s="11">
        <v>2.3E-2</v>
      </c>
      <c r="F26" s="11">
        <v>0.309</v>
      </c>
      <c r="G26" s="10">
        <v>0</v>
      </c>
      <c r="H26" s="10">
        <v>0</v>
      </c>
      <c r="I26" s="11">
        <v>185.155</v>
      </c>
      <c r="J26" s="11">
        <v>7.516</v>
      </c>
      <c r="K26" s="10"/>
      <c r="L26" s="10"/>
      <c r="M26" s="11">
        <v>0</v>
      </c>
      <c r="N26" s="11">
        <v>0</v>
      </c>
    </row>
    <row r="27" spans="1:15" s="3" customFormat="1" ht="27.75" customHeight="1" x14ac:dyDescent="0.25">
      <c r="A27" s="8">
        <v>13</v>
      </c>
      <c r="B27" s="9" t="s">
        <v>51</v>
      </c>
      <c r="C27" s="10">
        <v>5679</v>
      </c>
      <c r="D27" s="10">
        <v>9628</v>
      </c>
      <c r="E27" s="11">
        <v>643.28</v>
      </c>
      <c r="F27" s="11">
        <v>821.58</v>
      </c>
      <c r="G27" s="10">
        <v>1823</v>
      </c>
      <c r="H27" s="10">
        <v>5265</v>
      </c>
      <c r="I27" s="11">
        <v>630.01</v>
      </c>
      <c r="J27" s="11">
        <v>971.93</v>
      </c>
      <c r="K27" s="10">
        <v>2858</v>
      </c>
      <c r="L27" s="10">
        <v>3313</v>
      </c>
      <c r="M27" s="11">
        <v>462.96</v>
      </c>
      <c r="N27" s="11">
        <v>978.95</v>
      </c>
    </row>
    <row r="28" spans="1:15" s="3" customFormat="1" ht="27.75" customHeight="1" x14ac:dyDescent="0.25">
      <c r="A28" s="8">
        <v>14</v>
      </c>
      <c r="B28" s="9" t="s">
        <v>10</v>
      </c>
      <c r="C28" s="10">
        <v>0</v>
      </c>
      <c r="D28" s="10">
        <v>0</v>
      </c>
      <c r="E28" s="11">
        <v>3214.9906000000001</v>
      </c>
      <c r="F28" s="11">
        <v>1598.79</v>
      </c>
      <c r="G28" s="10">
        <v>0</v>
      </c>
      <c r="H28" s="10">
        <v>0</v>
      </c>
      <c r="I28" s="11">
        <v>6238.7068999999992</v>
      </c>
      <c r="J28" s="11">
        <v>2651.4007499999998</v>
      </c>
      <c r="K28" s="10">
        <v>0</v>
      </c>
      <c r="L28" s="10">
        <v>0</v>
      </c>
      <c r="M28" s="11">
        <v>23723.922399999999</v>
      </c>
      <c r="N28" s="11">
        <v>3730.4484899999998</v>
      </c>
    </row>
    <row r="29" spans="1:15" s="3" customFormat="1" ht="27.75" customHeight="1" x14ac:dyDescent="0.25">
      <c r="A29" s="8">
        <v>15</v>
      </c>
      <c r="B29" s="9" t="s">
        <v>11</v>
      </c>
      <c r="C29" s="10">
        <v>0</v>
      </c>
      <c r="D29" s="10">
        <v>0</v>
      </c>
      <c r="E29" s="11">
        <v>503.767</v>
      </c>
      <c r="F29" s="11">
        <v>579.74599999999998</v>
      </c>
      <c r="G29" s="10">
        <v>0</v>
      </c>
      <c r="H29" s="10">
        <v>0</v>
      </c>
      <c r="I29" s="11">
        <v>60.906999999999996</v>
      </c>
      <c r="J29" s="11">
        <v>68.613</v>
      </c>
      <c r="K29" s="10"/>
      <c r="L29" s="10"/>
      <c r="M29" s="11">
        <v>0</v>
      </c>
      <c r="N29" s="11">
        <v>0</v>
      </c>
    </row>
    <row r="30" spans="1:15" s="3" customFormat="1" ht="27.75" customHeight="1" x14ac:dyDescent="0.25">
      <c r="A30" s="8">
        <v>16</v>
      </c>
      <c r="B30" s="9" t="s">
        <v>12</v>
      </c>
      <c r="C30" s="10">
        <v>142</v>
      </c>
      <c r="D30" s="10">
        <v>135</v>
      </c>
      <c r="E30" s="11">
        <v>0</v>
      </c>
      <c r="F30" s="11">
        <v>0.96250000000000002</v>
      </c>
      <c r="G30" s="10">
        <v>0</v>
      </c>
      <c r="H30" s="10">
        <v>35</v>
      </c>
      <c r="I30" s="11">
        <v>0</v>
      </c>
      <c r="J30" s="11">
        <v>0.17510000000000001</v>
      </c>
      <c r="K30" s="10">
        <v>17</v>
      </c>
      <c r="L30" s="10">
        <v>30</v>
      </c>
      <c r="M30" s="11">
        <v>0</v>
      </c>
      <c r="N30" s="11">
        <v>0.20399999999999999</v>
      </c>
    </row>
    <row r="31" spans="1:15" s="3" customFormat="1" ht="27.75" customHeight="1" x14ac:dyDescent="0.25">
      <c r="A31" s="8">
        <v>17</v>
      </c>
      <c r="B31" s="9" t="s">
        <v>76</v>
      </c>
      <c r="C31" s="10">
        <v>0</v>
      </c>
      <c r="D31" s="10"/>
      <c r="E31" s="11">
        <v>180.48400000000001</v>
      </c>
      <c r="F31" s="11">
        <v>340.12599999999998</v>
      </c>
      <c r="G31" s="10">
        <v>0</v>
      </c>
      <c r="H31" s="10"/>
      <c r="I31" s="11">
        <v>190.78299999999999</v>
      </c>
      <c r="J31" s="11">
        <v>448.12299999999999</v>
      </c>
      <c r="K31" s="10">
        <v>0</v>
      </c>
      <c r="L31" s="10"/>
      <c r="M31" s="11">
        <v>209.584</v>
      </c>
      <c r="N31" s="11">
        <v>384.71499999999997</v>
      </c>
    </row>
    <row r="32" spans="1:15" s="3" customFormat="1" ht="27.75" customHeight="1" x14ac:dyDescent="0.25">
      <c r="A32" s="8">
        <v>18</v>
      </c>
      <c r="B32" s="9" t="s">
        <v>13</v>
      </c>
      <c r="C32" s="10"/>
      <c r="D32" s="10"/>
      <c r="E32" s="11">
        <v>0</v>
      </c>
      <c r="F32" s="11">
        <v>0</v>
      </c>
      <c r="G32" s="10">
        <v>0</v>
      </c>
      <c r="H32" s="10">
        <v>158</v>
      </c>
      <c r="I32" s="11">
        <v>10.69</v>
      </c>
      <c r="J32" s="11">
        <v>6.5519999999999996</v>
      </c>
      <c r="K32" s="14">
        <v>0</v>
      </c>
      <c r="L32" s="14">
        <v>112</v>
      </c>
      <c r="M32" s="13">
        <v>1.1299999999999999</v>
      </c>
      <c r="N32" s="13">
        <v>6.6449999999999996</v>
      </c>
    </row>
    <row r="33" spans="1:14" s="3" customFormat="1" ht="27.75" customHeight="1" x14ac:dyDescent="0.25">
      <c r="A33" s="8">
        <v>19</v>
      </c>
      <c r="B33" s="9" t="s">
        <v>43</v>
      </c>
      <c r="C33" s="10">
        <v>62559</v>
      </c>
      <c r="D33" s="10">
        <v>52981</v>
      </c>
      <c r="E33" s="11">
        <v>5929.3854700000011</v>
      </c>
      <c r="F33" s="11">
        <v>8686.6025900000004</v>
      </c>
      <c r="G33" s="10">
        <v>36439</v>
      </c>
      <c r="H33" s="10">
        <v>0</v>
      </c>
      <c r="I33" s="11">
        <v>5421.7332009999991</v>
      </c>
      <c r="J33" s="11">
        <v>9182.2697090000001</v>
      </c>
      <c r="K33" s="10">
        <v>40401</v>
      </c>
      <c r="L33" s="10">
        <v>613</v>
      </c>
      <c r="M33" s="11">
        <v>3890.2279520000002</v>
      </c>
      <c r="N33" s="11">
        <v>8055.1566669999993</v>
      </c>
    </row>
    <row r="34" spans="1:14" s="3" customFormat="1" ht="27.75" customHeight="1" x14ac:dyDescent="0.25">
      <c r="A34" s="8">
        <v>20</v>
      </c>
      <c r="B34" s="9" t="s">
        <v>44</v>
      </c>
      <c r="C34" s="10">
        <v>589</v>
      </c>
      <c r="D34" s="10">
        <v>666</v>
      </c>
      <c r="E34" s="11">
        <v>10.090999999999999</v>
      </c>
      <c r="F34" s="11">
        <v>24.053000000000001</v>
      </c>
      <c r="G34" s="14">
        <v>719</v>
      </c>
      <c r="H34" s="14">
        <v>1075</v>
      </c>
      <c r="I34" s="11">
        <v>14.7</v>
      </c>
      <c r="J34" s="11">
        <v>47.540999999999997</v>
      </c>
      <c r="K34" s="10">
        <v>868</v>
      </c>
      <c r="L34" s="10">
        <v>845</v>
      </c>
      <c r="M34" s="11">
        <v>9.4640000000000004</v>
      </c>
      <c r="N34" s="11">
        <v>20.452999999999999</v>
      </c>
    </row>
    <row r="35" spans="1:14" s="3" customFormat="1" ht="27.75" customHeight="1" x14ac:dyDescent="0.25">
      <c r="A35" s="8">
        <v>21</v>
      </c>
      <c r="B35" s="9" t="s">
        <v>14</v>
      </c>
      <c r="C35" s="10">
        <v>17542</v>
      </c>
      <c r="D35" s="10">
        <v>10213</v>
      </c>
      <c r="E35" s="11">
        <v>1205.8900000000001</v>
      </c>
      <c r="F35" s="11">
        <v>2661.7449999999999</v>
      </c>
      <c r="G35" s="14">
        <v>10517</v>
      </c>
      <c r="H35" s="14">
        <v>228</v>
      </c>
      <c r="I35" s="11">
        <v>1324.423</v>
      </c>
      <c r="J35" s="11">
        <v>2721.64</v>
      </c>
      <c r="K35" s="10">
        <v>12142</v>
      </c>
      <c r="L35" s="10">
        <v>391</v>
      </c>
      <c r="M35" s="11">
        <v>1122.9960000000001</v>
      </c>
      <c r="N35" s="11">
        <v>2200.6080000000002</v>
      </c>
    </row>
    <row r="36" spans="1:14" s="3" customFormat="1" ht="27.75" customHeight="1" x14ac:dyDescent="0.25">
      <c r="A36" s="8">
        <v>22</v>
      </c>
      <c r="B36" s="12" t="s">
        <v>15</v>
      </c>
      <c r="C36" s="10">
        <v>0</v>
      </c>
      <c r="D36" s="10">
        <v>0</v>
      </c>
      <c r="E36" s="11">
        <v>1500.0920000000001</v>
      </c>
      <c r="F36" s="11">
        <v>3512.7159999999999</v>
      </c>
      <c r="G36" s="10">
        <v>0</v>
      </c>
      <c r="H36" s="10">
        <v>0</v>
      </c>
      <c r="I36" s="11">
        <v>2143.15</v>
      </c>
      <c r="J36" s="11">
        <v>3257.3719999999998</v>
      </c>
      <c r="K36" s="10">
        <v>0</v>
      </c>
      <c r="L36" s="10">
        <v>0</v>
      </c>
      <c r="M36" s="11">
        <v>1584.02</v>
      </c>
      <c r="N36" s="11">
        <v>3464.877</v>
      </c>
    </row>
    <row r="37" spans="1:14" s="3" customFormat="1" ht="27.95" customHeight="1" x14ac:dyDescent="0.25">
      <c r="A37" s="8">
        <v>23</v>
      </c>
      <c r="B37" s="9" t="s">
        <v>77</v>
      </c>
      <c r="C37" s="10">
        <v>42369</v>
      </c>
      <c r="D37" s="10">
        <v>46099</v>
      </c>
      <c r="E37" s="11">
        <v>56.206000000000003</v>
      </c>
      <c r="F37" s="11">
        <v>668.096</v>
      </c>
      <c r="G37" s="10">
        <v>9257</v>
      </c>
      <c r="H37" s="10">
        <v>2</v>
      </c>
      <c r="I37" s="11">
        <v>21.417999999999999</v>
      </c>
      <c r="J37" s="11">
        <v>348.34699999999998</v>
      </c>
      <c r="K37" s="10">
        <v>3742</v>
      </c>
      <c r="L37" s="10">
        <v>0</v>
      </c>
      <c r="M37" s="11">
        <v>8.0350000000000001</v>
      </c>
      <c r="N37" s="11">
        <v>177.09100000000001</v>
      </c>
    </row>
    <row r="38" spans="1:14" s="3" customFormat="1" ht="27.95" customHeight="1" x14ac:dyDescent="0.25">
      <c r="A38" s="8">
        <v>24</v>
      </c>
      <c r="B38" s="9" t="s">
        <v>45</v>
      </c>
      <c r="C38" s="10">
        <v>2753</v>
      </c>
      <c r="D38" s="10">
        <v>3714</v>
      </c>
      <c r="E38" s="11">
        <v>24.43</v>
      </c>
      <c r="F38" s="11">
        <v>152.68199999999999</v>
      </c>
      <c r="G38" s="10">
        <v>1876</v>
      </c>
      <c r="H38" s="10">
        <v>3982</v>
      </c>
      <c r="I38" s="11">
        <v>47.470999999999997</v>
      </c>
      <c r="J38" s="11">
        <v>122.38200000000001</v>
      </c>
      <c r="K38" s="10">
        <v>2048</v>
      </c>
      <c r="L38" s="10">
        <v>3710</v>
      </c>
      <c r="M38" s="11">
        <v>23.155000000000001</v>
      </c>
      <c r="N38" s="11">
        <v>81.674000000000007</v>
      </c>
    </row>
    <row r="39" spans="1:14" s="3" customFormat="1" ht="27.95" customHeight="1" x14ac:dyDescent="0.25">
      <c r="A39" s="8">
        <v>25</v>
      </c>
      <c r="B39" s="15" t="s">
        <v>16</v>
      </c>
      <c r="C39" s="10">
        <v>43</v>
      </c>
      <c r="D39" s="10">
        <v>91</v>
      </c>
      <c r="E39" s="11">
        <v>0.68899999999999995</v>
      </c>
      <c r="F39" s="11">
        <v>2.08</v>
      </c>
      <c r="G39" s="14">
        <v>0</v>
      </c>
      <c r="H39" s="14">
        <v>0</v>
      </c>
      <c r="I39" s="11">
        <v>78.015000000000001</v>
      </c>
      <c r="J39" s="11">
        <v>16.239999999999998</v>
      </c>
      <c r="K39" s="10">
        <v>39</v>
      </c>
      <c r="L39" s="10">
        <v>95</v>
      </c>
      <c r="M39" s="11">
        <v>0</v>
      </c>
      <c r="N39" s="11">
        <v>32.295000000000002</v>
      </c>
    </row>
    <row r="40" spans="1:14" s="3" customFormat="1" ht="27.95" customHeight="1" x14ac:dyDescent="0.25">
      <c r="A40" s="8">
        <v>26</v>
      </c>
      <c r="B40" s="12" t="s">
        <v>17</v>
      </c>
      <c r="C40" s="10">
        <v>1115</v>
      </c>
      <c r="D40" s="10">
        <v>1243</v>
      </c>
      <c r="E40" s="11">
        <v>0</v>
      </c>
      <c r="F40" s="11">
        <v>0</v>
      </c>
      <c r="G40" s="10">
        <v>1</v>
      </c>
      <c r="H40" s="10">
        <v>1651</v>
      </c>
      <c r="I40" s="11">
        <v>0</v>
      </c>
      <c r="J40" s="11">
        <v>0</v>
      </c>
      <c r="K40" s="10">
        <v>0</v>
      </c>
      <c r="L40" s="10">
        <v>130</v>
      </c>
      <c r="M40" s="11">
        <v>0</v>
      </c>
      <c r="N40" s="11">
        <v>0</v>
      </c>
    </row>
    <row r="41" spans="1:14" s="3" customFormat="1" ht="27.95" customHeight="1" x14ac:dyDescent="0.25">
      <c r="A41" s="8">
        <v>27</v>
      </c>
      <c r="B41" s="9" t="s">
        <v>18</v>
      </c>
      <c r="C41" s="10">
        <v>788</v>
      </c>
      <c r="D41" s="10">
        <v>1066</v>
      </c>
      <c r="E41" s="11">
        <v>0.156</v>
      </c>
      <c r="F41" s="11">
        <v>50.423000000000002</v>
      </c>
      <c r="G41" s="10">
        <v>662</v>
      </c>
      <c r="H41" s="10">
        <v>695</v>
      </c>
      <c r="I41" s="11">
        <v>0.09</v>
      </c>
      <c r="J41" s="11">
        <v>46.628999999999998</v>
      </c>
      <c r="K41" s="10">
        <v>2528</v>
      </c>
      <c r="L41" s="10">
        <v>759</v>
      </c>
      <c r="M41" s="11">
        <v>0.64</v>
      </c>
      <c r="N41" s="11">
        <v>62.886000000000003</v>
      </c>
    </row>
    <row r="42" spans="1:14" s="3" customFormat="1" ht="27.95" customHeight="1" x14ac:dyDescent="0.25">
      <c r="A42" s="8">
        <v>28</v>
      </c>
      <c r="B42" s="9" t="s">
        <v>19</v>
      </c>
      <c r="C42" s="10">
        <v>416</v>
      </c>
      <c r="D42" s="10">
        <v>1487</v>
      </c>
      <c r="E42" s="11">
        <v>530.02599999999995</v>
      </c>
      <c r="F42" s="11">
        <v>280.10000000000002</v>
      </c>
      <c r="G42" s="10">
        <v>69</v>
      </c>
      <c r="H42" s="10">
        <v>1438</v>
      </c>
      <c r="I42" s="11">
        <v>388.04399999999998</v>
      </c>
      <c r="J42" s="11">
        <v>173.08099999999999</v>
      </c>
      <c r="K42" s="10">
        <v>173</v>
      </c>
      <c r="L42" s="10">
        <v>308</v>
      </c>
      <c r="M42" s="11">
        <v>178.935</v>
      </c>
      <c r="N42" s="11">
        <v>144.85400000000001</v>
      </c>
    </row>
    <row r="43" spans="1:14" s="3" customFormat="1" ht="27.95" customHeight="1" x14ac:dyDescent="0.25">
      <c r="A43" s="8">
        <v>29</v>
      </c>
      <c r="B43" s="9" t="s">
        <v>62</v>
      </c>
      <c r="C43" s="10">
        <v>1649</v>
      </c>
      <c r="D43" s="10">
        <v>7905</v>
      </c>
      <c r="E43" s="11">
        <v>12.054</v>
      </c>
      <c r="F43" s="11">
        <v>324.20100000000002</v>
      </c>
      <c r="G43" s="10">
        <v>1496</v>
      </c>
      <c r="H43" s="10">
        <v>170</v>
      </c>
      <c r="I43" s="11">
        <v>38.893000000000001</v>
      </c>
      <c r="J43" s="11">
        <v>108.09</v>
      </c>
      <c r="K43" s="10">
        <v>4694</v>
      </c>
      <c r="L43" s="10">
        <v>0</v>
      </c>
      <c r="M43" s="13">
        <v>33.320999999999998</v>
      </c>
      <c r="N43" s="13">
        <v>252.40100000000001</v>
      </c>
    </row>
    <row r="44" spans="1:14" s="3" customFormat="1" ht="27.95" customHeight="1" x14ac:dyDescent="0.25">
      <c r="A44" s="8">
        <v>30</v>
      </c>
      <c r="B44" s="9" t="s">
        <v>52</v>
      </c>
      <c r="C44" s="10">
        <v>2262</v>
      </c>
      <c r="D44" s="10">
        <v>4091</v>
      </c>
      <c r="E44" s="11">
        <v>0</v>
      </c>
      <c r="F44" s="11">
        <v>196.304</v>
      </c>
      <c r="G44" s="10">
        <v>503</v>
      </c>
      <c r="H44" s="10">
        <v>916</v>
      </c>
      <c r="I44" s="11">
        <v>0</v>
      </c>
      <c r="J44" s="11">
        <v>118.124</v>
      </c>
      <c r="K44" s="10">
        <v>842</v>
      </c>
      <c r="L44" s="10">
        <v>590</v>
      </c>
      <c r="M44" s="13">
        <v>0</v>
      </c>
      <c r="N44" s="13">
        <v>96.881</v>
      </c>
    </row>
    <row r="45" spans="1:14" s="3" customFormat="1" ht="27.95" customHeight="1" x14ac:dyDescent="0.25">
      <c r="A45" s="8">
        <v>31</v>
      </c>
      <c r="B45" s="9" t="s">
        <v>20</v>
      </c>
      <c r="C45" s="10">
        <v>1048</v>
      </c>
      <c r="D45" s="10">
        <v>1652</v>
      </c>
      <c r="E45" s="11">
        <v>0.36599999999999999</v>
      </c>
      <c r="F45" s="11">
        <v>0.125</v>
      </c>
      <c r="G45" s="10">
        <v>113</v>
      </c>
      <c r="H45" s="10">
        <v>193</v>
      </c>
      <c r="I45" s="11">
        <v>0</v>
      </c>
      <c r="J45" s="11">
        <v>14.516</v>
      </c>
      <c r="K45" s="10">
        <v>42</v>
      </c>
      <c r="L45" s="10">
        <v>382</v>
      </c>
      <c r="M45" s="13">
        <v>0</v>
      </c>
      <c r="N45" s="13">
        <v>25.012</v>
      </c>
    </row>
    <row r="46" spans="1:14" s="3" customFormat="1" ht="27.95" customHeight="1" x14ac:dyDescent="0.25">
      <c r="A46" s="8">
        <v>32</v>
      </c>
      <c r="B46" s="9" t="s">
        <v>53</v>
      </c>
      <c r="C46" s="10">
        <v>3469</v>
      </c>
      <c r="D46" s="10">
        <v>6589</v>
      </c>
      <c r="E46" s="11">
        <v>646.41899999999998</v>
      </c>
      <c r="F46" s="11">
        <v>857.27499999999998</v>
      </c>
      <c r="G46" s="10">
        <v>1642</v>
      </c>
      <c r="H46" s="10">
        <v>5383</v>
      </c>
      <c r="I46" s="11">
        <v>735.92499999999995</v>
      </c>
      <c r="J46" s="11">
        <v>846.327</v>
      </c>
      <c r="K46" s="10">
        <v>3454</v>
      </c>
      <c r="L46" s="10">
        <v>7455</v>
      </c>
      <c r="M46" s="13">
        <v>585.58199999999999</v>
      </c>
      <c r="N46" s="13">
        <v>762.24800000000005</v>
      </c>
    </row>
    <row r="47" spans="1:14" s="3" customFormat="1" ht="27.95" customHeight="1" x14ac:dyDescent="0.25">
      <c r="A47" s="8">
        <v>33</v>
      </c>
      <c r="B47" s="9" t="s">
        <v>21</v>
      </c>
      <c r="C47" s="10">
        <v>53</v>
      </c>
      <c r="D47" s="10">
        <v>141</v>
      </c>
      <c r="E47" s="11">
        <v>272.35000000000002</v>
      </c>
      <c r="F47" s="11">
        <v>124.7595</v>
      </c>
      <c r="G47" s="10">
        <v>0</v>
      </c>
      <c r="H47" s="10">
        <v>272</v>
      </c>
      <c r="I47" s="11">
        <v>316.44099999999997</v>
      </c>
      <c r="J47" s="11">
        <v>158.23910000000001</v>
      </c>
      <c r="K47" s="10">
        <v>97</v>
      </c>
      <c r="L47" s="10">
        <v>110</v>
      </c>
      <c r="M47" s="13">
        <v>284.79899999999998</v>
      </c>
      <c r="N47" s="13">
        <v>262.03120000000001</v>
      </c>
    </row>
    <row r="48" spans="1:14" s="3" customFormat="1" ht="27.95" customHeight="1" x14ac:dyDescent="0.25">
      <c r="A48" s="8">
        <v>34</v>
      </c>
      <c r="B48" s="9" t="s">
        <v>63</v>
      </c>
      <c r="C48" s="10">
        <v>2801</v>
      </c>
      <c r="D48" s="10">
        <v>0</v>
      </c>
      <c r="E48" s="11">
        <v>0</v>
      </c>
      <c r="F48" s="11">
        <v>1327.732</v>
      </c>
      <c r="G48" s="10">
        <v>511</v>
      </c>
      <c r="H48" s="10">
        <v>0</v>
      </c>
      <c r="I48" s="11">
        <v>0</v>
      </c>
      <c r="J48" s="11">
        <v>130.79900000000001</v>
      </c>
      <c r="K48" s="10">
        <v>2931</v>
      </c>
      <c r="L48" s="10">
        <v>0</v>
      </c>
      <c r="M48" s="13">
        <v>0</v>
      </c>
      <c r="N48" s="13">
        <v>973.50199999999995</v>
      </c>
    </row>
    <row r="49" spans="1:14" s="3" customFormat="1" ht="27.95" customHeight="1" x14ac:dyDescent="0.25">
      <c r="A49" s="8">
        <v>35</v>
      </c>
      <c r="B49" s="9" t="s">
        <v>64</v>
      </c>
      <c r="C49" s="10">
        <v>0</v>
      </c>
      <c r="D49" s="10">
        <v>0</v>
      </c>
      <c r="E49" s="11">
        <v>212.40799999999999</v>
      </c>
      <c r="F49" s="11">
        <v>397.74200000000002</v>
      </c>
      <c r="G49" s="10">
        <v>0</v>
      </c>
      <c r="H49" s="10">
        <v>0</v>
      </c>
      <c r="I49" s="11">
        <v>183.53800000000001</v>
      </c>
      <c r="J49" s="11">
        <v>388.48200000000003</v>
      </c>
      <c r="K49" s="10">
        <v>0</v>
      </c>
      <c r="L49" s="10">
        <v>0</v>
      </c>
      <c r="M49" s="13">
        <v>211.68100000000001</v>
      </c>
      <c r="N49" s="13">
        <v>431.98899999999998</v>
      </c>
    </row>
    <row r="50" spans="1:14" s="3" customFormat="1" ht="27.95" customHeight="1" x14ac:dyDescent="0.25">
      <c r="A50" s="8">
        <v>36</v>
      </c>
      <c r="B50" s="9" t="s">
        <v>22</v>
      </c>
      <c r="C50" s="10">
        <v>5174</v>
      </c>
      <c r="D50" s="10">
        <v>10050</v>
      </c>
      <c r="E50" s="11">
        <v>1566.0619999999999</v>
      </c>
      <c r="F50" s="11">
        <v>811.40300000000002</v>
      </c>
      <c r="G50" s="10">
        <v>1066</v>
      </c>
      <c r="H50" s="10">
        <v>3337</v>
      </c>
      <c r="I50" s="11">
        <v>1730.989</v>
      </c>
      <c r="J50" s="11">
        <v>923.37699999999995</v>
      </c>
      <c r="K50" s="10">
        <v>2677</v>
      </c>
      <c r="L50" s="10">
        <v>7740</v>
      </c>
      <c r="M50" s="13">
        <v>1584.425</v>
      </c>
      <c r="N50" s="13">
        <v>631.65800000000002</v>
      </c>
    </row>
    <row r="51" spans="1:14" s="3" customFormat="1" ht="27.95" customHeight="1" x14ac:dyDescent="0.25">
      <c r="A51" s="8">
        <v>37</v>
      </c>
      <c r="B51" s="9" t="s">
        <v>23</v>
      </c>
      <c r="C51" s="10">
        <v>385</v>
      </c>
      <c r="D51" s="10">
        <v>292</v>
      </c>
      <c r="E51" s="11">
        <v>11.157</v>
      </c>
      <c r="F51" s="11">
        <v>16.885999999999999</v>
      </c>
      <c r="G51" s="10">
        <v>15</v>
      </c>
      <c r="H51" s="10">
        <v>104</v>
      </c>
      <c r="I51" s="11">
        <v>53.808999999999997</v>
      </c>
      <c r="J51" s="11">
        <v>19.954999999999998</v>
      </c>
      <c r="K51" s="10">
        <v>0</v>
      </c>
      <c r="L51" s="10">
        <v>0</v>
      </c>
      <c r="M51" s="13">
        <v>0</v>
      </c>
      <c r="N51" s="13">
        <v>0</v>
      </c>
    </row>
    <row r="52" spans="1:14" s="3" customFormat="1" ht="27.95" customHeight="1" x14ac:dyDescent="0.25">
      <c r="A52" s="8">
        <v>38</v>
      </c>
      <c r="B52" s="9" t="s">
        <v>24</v>
      </c>
      <c r="C52" s="10">
        <v>0</v>
      </c>
      <c r="D52" s="10">
        <v>0</v>
      </c>
      <c r="E52" s="11">
        <v>1787.8610000000001</v>
      </c>
      <c r="F52" s="11">
        <v>661.83900000000006</v>
      </c>
      <c r="G52" s="10">
        <v>0</v>
      </c>
      <c r="H52" s="10">
        <v>0</v>
      </c>
      <c r="I52" s="11">
        <v>1600.731</v>
      </c>
      <c r="J52" s="11">
        <v>683.85299999999995</v>
      </c>
      <c r="K52" s="10">
        <v>0</v>
      </c>
      <c r="L52" s="10">
        <v>0</v>
      </c>
      <c r="M52" s="13">
        <v>1208.912</v>
      </c>
      <c r="N52" s="13">
        <v>829.33600000000001</v>
      </c>
    </row>
    <row r="53" spans="1:14" s="3" customFormat="1" ht="27.95" customHeight="1" x14ac:dyDescent="0.25">
      <c r="A53" s="8">
        <v>39</v>
      </c>
      <c r="B53" s="9" t="s">
        <v>65</v>
      </c>
      <c r="C53" s="10">
        <v>0</v>
      </c>
      <c r="D53" s="10">
        <v>0</v>
      </c>
      <c r="E53" s="11">
        <v>0</v>
      </c>
      <c r="F53" s="11">
        <v>0</v>
      </c>
      <c r="G53" s="10">
        <v>166</v>
      </c>
      <c r="H53" s="10">
        <v>45</v>
      </c>
      <c r="I53" s="11">
        <v>4.4000000000000004</v>
      </c>
      <c r="J53" s="11">
        <v>0</v>
      </c>
      <c r="K53" s="10">
        <v>91</v>
      </c>
      <c r="L53" s="10">
        <v>42</v>
      </c>
      <c r="M53" s="13">
        <v>0</v>
      </c>
      <c r="N53" s="13">
        <v>4</v>
      </c>
    </row>
    <row r="54" spans="1:14" s="3" customFormat="1" ht="27.95" customHeight="1" x14ac:dyDescent="0.25">
      <c r="A54" s="8">
        <v>40</v>
      </c>
      <c r="B54" s="9" t="s">
        <v>25</v>
      </c>
      <c r="C54" s="10">
        <v>8695</v>
      </c>
      <c r="D54" s="10">
        <v>10728</v>
      </c>
      <c r="E54" s="11">
        <v>163.13679999999999</v>
      </c>
      <c r="F54" s="11">
        <v>494.81349999999998</v>
      </c>
      <c r="G54" s="10">
        <v>4796</v>
      </c>
      <c r="H54" s="10">
        <v>4650</v>
      </c>
      <c r="I54" s="11">
        <v>174.86160000000001</v>
      </c>
      <c r="J54" s="11">
        <v>603.28340000000003</v>
      </c>
      <c r="K54" s="10">
        <v>4667</v>
      </c>
      <c r="L54" s="10">
        <v>2546</v>
      </c>
      <c r="M54" s="11">
        <v>196.31739999999999</v>
      </c>
      <c r="N54" s="11">
        <v>623.25649999999996</v>
      </c>
    </row>
    <row r="55" spans="1:14" s="3" customFormat="1" ht="27.95" customHeight="1" x14ac:dyDescent="0.25">
      <c r="A55" s="8">
        <v>41</v>
      </c>
      <c r="B55" s="9" t="s">
        <v>26</v>
      </c>
      <c r="C55" s="10">
        <v>30452</v>
      </c>
      <c r="D55" s="10">
        <v>32134</v>
      </c>
      <c r="E55" s="11">
        <v>9198.4254499999988</v>
      </c>
      <c r="F55" s="11">
        <v>11388.423030000002</v>
      </c>
      <c r="G55" s="10">
        <v>22493</v>
      </c>
      <c r="H55" s="10">
        <v>34864</v>
      </c>
      <c r="I55" s="11">
        <v>8628.8809500000007</v>
      </c>
      <c r="J55" s="11">
        <v>10404.705539999999</v>
      </c>
      <c r="K55" s="10">
        <v>31208</v>
      </c>
      <c r="L55" s="10">
        <v>36331</v>
      </c>
      <c r="M55" s="11">
        <v>8145.3056799999986</v>
      </c>
      <c r="N55" s="11">
        <v>9800.5258700000013</v>
      </c>
    </row>
    <row r="56" spans="1:14" s="3" customFormat="1" ht="27.95" customHeight="1" x14ac:dyDescent="0.25">
      <c r="A56" s="8">
        <v>42</v>
      </c>
      <c r="B56" s="9" t="s">
        <v>40</v>
      </c>
      <c r="C56" s="10">
        <v>796</v>
      </c>
      <c r="D56" s="10">
        <v>840</v>
      </c>
      <c r="E56" s="11">
        <v>651.75</v>
      </c>
      <c r="F56" s="11">
        <v>538.80100000000004</v>
      </c>
      <c r="G56" s="10">
        <v>252</v>
      </c>
      <c r="H56" s="10">
        <v>18</v>
      </c>
      <c r="I56" s="11">
        <v>558.64300000000003</v>
      </c>
      <c r="J56" s="11">
        <v>360.17500000000001</v>
      </c>
      <c r="K56" s="10">
        <v>176</v>
      </c>
      <c r="L56" s="10">
        <v>46</v>
      </c>
      <c r="M56" s="11">
        <v>639.10500000000002</v>
      </c>
      <c r="N56" s="11">
        <v>456.73700000000002</v>
      </c>
    </row>
    <row r="57" spans="1:14" s="3" customFormat="1" ht="27.95" customHeight="1" x14ac:dyDescent="0.25">
      <c r="A57" s="8">
        <v>43</v>
      </c>
      <c r="B57" s="9" t="s">
        <v>46</v>
      </c>
      <c r="C57" s="10">
        <v>0</v>
      </c>
      <c r="D57" s="10">
        <v>0</v>
      </c>
      <c r="E57" s="11">
        <v>308.452</v>
      </c>
      <c r="F57" s="11">
        <v>414.78800000000001</v>
      </c>
      <c r="G57" s="10">
        <v>0</v>
      </c>
      <c r="H57" s="10">
        <v>0</v>
      </c>
      <c r="I57" s="11">
        <v>267.40100000000001</v>
      </c>
      <c r="J57" s="11">
        <v>489.89</v>
      </c>
      <c r="K57" s="10">
        <v>0</v>
      </c>
      <c r="L57" s="10">
        <v>0</v>
      </c>
      <c r="M57" s="11">
        <v>259.47300000000001</v>
      </c>
      <c r="N57" s="11">
        <v>446.65300000000002</v>
      </c>
    </row>
    <row r="58" spans="1:14" s="3" customFormat="1" ht="27.95" customHeight="1" x14ac:dyDescent="0.25">
      <c r="A58" s="8">
        <v>44</v>
      </c>
      <c r="B58" s="9" t="s">
        <v>56</v>
      </c>
      <c r="C58" s="10">
        <v>20</v>
      </c>
      <c r="D58" s="10">
        <v>0</v>
      </c>
      <c r="E58" s="11">
        <v>413.40699999999998</v>
      </c>
      <c r="F58" s="11">
        <v>149.87200000000001</v>
      </c>
      <c r="G58" s="10">
        <v>0</v>
      </c>
      <c r="H58" s="10">
        <v>0</v>
      </c>
      <c r="I58" s="11">
        <v>534.64400000000001</v>
      </c>
      <c r="J58" s="11">
        <v>225.471</v>
      </c>
      <c r="K58" s="10">
        <v>56</v>
      </c>
      <c r="L58" s="10">
        <v>159</v>
      </c>
      <c r="M58" s="11">
        <v>421.42</v>
      </c>
      <c r="N58" s="11">
        <v>362.24900000000002</v>
      </c>
    </row>
    <row r="59" spans="1:14" s="3" customFormat="1" ht="27.95" customHeight="1" x14ac:dyDescent="0.25">
      <c r="A59" s="8">
        <v>45</v>
      </c>
      <c r="B59" s="9" t="s">
        <v>58</v>
      </c>
      <c r="C59" s="10">
        <v>0</v>
      </c>
      <c r="D59" s="10">
        <v>0</v>
      </c>
      <c r="E59" s="11">
        <v>0</v>
      </c>
      <c r="F59" s="11">
        <v>0</v>
      </c>
      <c r="G59" s="10">
        <v>27</v>
      </c>
      <c r="H59" s="10">
        <v>74</v>
      </c>
      <c r="I59" s="11">
        <v>0</v>
      </c>
      <c r="J59" s="11">
        <v>0</v>
      </c>
      <c r="K59" s="10">
        <v>0</v>
      </c>
      <c r="L59" s="10">
        <v>39</v>
      </c>
      <c r="M59" s="11">
        <v>0</v>
      </c>
      <c r="N59" s="11">
        <v>0</v>
      </c>
    </row>
    <row r="60" spans="1:14" s="3" customFormat="1" ht="27.95" customHeight="1" x14ac:dyDescent="0.25">
      <c r="A60" s="8">
        <v>46</v>
      </c>
      <c r="B60" s="9" t="s">
        <v>27</v>
      </c>
      <c r="C60" s="10">
        <v>0</v>
      </c>
      <c r="D60" s="10">
        <v>0</v>
      </c>
      <c r="E60" s="11">
        <v>3183.1619999999998</v>
      </c>
      <c r="F60" s="11">
        <v>2566.4414999999999</v>
      </c>
      <c r="G60" s="10">
        <v>0</v>
      </c>
      <c r="H60" s="10">
        <v>0</v>
      </c>
      <c r="I60" s="11">
        <v>3687.8407800000004</v>
      </c>
      <c r="J60" s="11">
        <v>3567.373</v>
      </c>
      <c r="K60" s="10">
        <v>0</v>
      </c>
      <c r="L60" s="10">
        <v>0</v>
      </c>
      <c r="M60" s="11">
        <v>3521.6480000000001</v>
      </c>
      <c r="N60" s="11">
        <v>4259.1409999999996</v>
      </c>
    </row>
    <row r="61" spans="1:14" s="3" customFormat="1" ht="27.95" customHeight="1" x14ac:dyDescent="0.25">
      <c r="A61" s="8">
        <v>47</v>
      </c>
      <c r="B61" s="9" t="s">
        <v>66</v>
      </c>
      <c r="C61" s="10">
        <v>0</v>
      </c>
      <c r="D61" s="10">
        <v>0</v>
      </c>
      <c r="E61" s="11">
        <v>0</v>
      </c>
      <c r="F61" s="11">
        <v>41</v>
      </c>
      <c r="G61" s="10">
        <v>0</v>
      </c>
      <c r="H61" s="10">
        <v>0</v>
      </c>
      <c r="I61" s="11">
        <v>0</v>
      </c>
      <c r="J61" s="11">
        <v>1020.948</v>
      </c>
      <c r="K61" s="10">
        <v>0</v>
      </c>
      <c r="L61" s="10">
        <v>0</v>
      </c>
      <c r="M61" s="11">
        <v>0</v>
      </c>
      <c r="N61" s="11">
        <v>84.944000000000003</v>
      </c>
    </row>
    <row r="62" spans="1:14" s="3" customFormat="1" ht="27.95" customHeight="1" x14ac:dyDescent="0.25">
      <c r="A62" s="8">
        <v>48</v>
      </c>
      <c r="B62" s="9" t="s">
        <v>28</v>
      </c>
      <c r="C62" s="10">
        <v>19066</v>
      </c>
      <c r="D62" s="10">
        <v>30350</v>
      </c>
      <c r="E62" s="11">
        <v>548.65395000000012</v>
      </c>
      <c r="F62" s="11">
        <v>957.09894000000008</v>
      </c>
      <c r="G62" s="10">
        <v>2944</v>
      </c>
      <c r="H62" s="10">
        <v>4168</v>
      </c>
      <c r="I62" s="11">
        <v>273.82900000000001</v>
      </c>
      <c r="J62" s="11">
        <v>451.94</v>
      </c>
      <c r="K62" s="10">
        <v>12727</v>
      </c>
      <c r="L62" s="10">
        <v>12217</v>
      </c>
      <c r="M62" s="11">
        <v>715.9706900000001</v>
      </c>
      <c r="N62" s="11">
        <v>1644.8557000000003</v>
      </c>
    </row>
    <row r="63" spans="1:14" s="3" customFormat="1" ht="27.95" customHeight="1" x14ac:dyDescent="0.25">
      <c r="A63" s="8">
        <v>49</v>
      </c>
      <c r="B63" s="9" t="s">
        <v>54</v>
      </c>
      <c r="C63" s="10">
        <v>857</v>
      </c>
      <c r="D63" s="10">
        <v>982</v>
      </c>
      <c r="E63" s="11">
        <v>0.14000000000000001</v>
      </c>
      <c r="F63" s="11">
        <v>7.9089999999999998</v>
      </c>
      <c r="G63" s="10">
        <v>0</v>
      </c>
      <c r="H63" s="10">
        <v>5</v>
      </c>
      <c r="I63" s="11">
        <v>0</v>
      </c>
      <c r="J63" s="11">
        <v>0</v>
      </c>
      <c r="K63" s="10">
        <v>0</v>
      </c>
      <c r="L63" s="10">
        <v>0</v>
      </c>
      <c r="M63" s="11">
        <v>0</v>
      </c>
      <c r="N63" s="11">
        <v>0</v>
      </c>
    </row>
    <row r="64" spans="1:14" s="3" customFormat="1" ht="27.95" customHeight="1" x14ac:dyDescent="0.25">
      <c r="A64" s="8">
        <v>50</v>
      </c>
      <c r="B64" s="9" t="s">
        <v>29</v>
      </c>
      <c r="C64" s="10">
        <v>1130</v>
      </c>
      <c r="D64" s="10">
        <v>1279</v>
      </c>
      <c r="E64" s="11">
        <v>4.2569999999999997</v>
      </c>
      <c r="F64" s="11">
        <v>3.0739999999999998</v>
      </c>
      <c r="G64" s="10">
        <v>403</v>
      </c>
      <c r="H64" s="10">
        <v>797</v>
      </c>
      <c r="I64" s="11">
        <v>38.393000000000001</v>
      </c>
      <c r="J64" s="11">
        <v>28.515999999999998</v>
      </c>
      <c r="K64" s="10">
        <v>872</v>
      </c>
      <c r="L64" s="10">
        <v>1439</v>
      </c>
      <c r="M64" s="11">
        <v>23.216999999999999</v>
      </c>
      <c r="N64" s="11">
        <v>46.238999999999997</v>
      </c>
    </row>
    <row r="65" spans="1:14" s="3" customFormat="1" ht="27.95" customHeight="1" x14ac:dyDescent="0.25">
      <c r="A65" s="8">
        <v>51</v>
      </c>
      <c r="B65" s="9" t="s">
        <v>30</v>
      </c>
      <c r="C65" s="10">
        <v>1194</v>
      </c>
      <c r="D65" s="10">
        <v>4556</v>
      </c>
      <c r="E65" s="11">
        <v>502.55799999999999</v>
      </c>
      <c r="F65" s="11">
        <v>878.57799999999997</v>
      </c>
      <c r="G65" s="10">
        <v>60</v>
      </c>
      <c r="H65" s="10">
        <v>2756</v>
      </c>
      <c r="I65" s="11">
        <v>613.774</v>
      </c>
      <c r="J65" s="11">
        <v>874.02099999999996</v>
      </c>
      <c r="K65" s="10">
        <v>50</v>
      </c>
      <c r="L65" s="10">
        <v>1572</v>
      </c>
      <c r="M65" s="11">
        <v>632.62400000000002</v>
      </c>
      <c r="N65" s="11">
        <v>1018.5410000000001</v>
      </c>
    </row>
    <row r="66" spans="1:14" s="3" customFormat="1" ht="27.95" customHeight="1" x14ac:dyDescent="0.25">
      <c r="A66" s="8">
        <v>52</v>
      </c>
      <c r="B66" s="9" t="s">
        <v>31</v>
      </c>
      <c r="C66" s="10">
        <v>386</v>
      </c>
      <c r="D66" s="10">
        <v>546</v>
      </c>
      <c r="E66" s="11">
        <v>0</v>
      </c>
      <c r="F66" s="11">
        <v>4.3159999999999998</v>
      </c>
      <c r="G66" s="10">
        <v>0</v>
      </c>
      <c r="H66" s="10">
        <v>0</v>
      </c>
      <c r="I66" s="11">
        <v>0</v>
      </c>
      <c r="J66" s="11">
        <v>0</v>
      </c>
      <c r="K66" s="10">
        <v>0</v>
      </c>
      <c r="L66" s="10">
        <v>0</v>
      </c>
      <c r="M66" s="11">
        <v>0</v>
      </c>
      <c r="N66" s="11">
        <v>0</v>
      </c>
    </row>
    <row r="67" spans="1:14" ht="27.75" customHeight="1" x14ac:dyDescent="0.25">
      <c r="A67" s="33" t="s">
        <v>32</v>
      </c>
      <c r="B67" s="33"/>
      <c r="C67" s="16">
        <f t="shared" ref="C67:N67" si="1">SUM(C15:C66)</f>
        <v>292171</v>
      </c>
      <c r="D67" s="16">
        <f t="shared" si="1"/>
        <v>327800</v>
      </c>
      <c r="E67" s="17">
        <f t="shared" si="1"/>
        <v>42281.655269999988</v>
      </c>
      <c r="F67" s="17">
        <f t="shared" si="1"/>
        <v>51996.680560000001</v>
      </c>
      <c r="G67" s="16">
        <f t="shared" si="1"/>
        <v>126494</v>
      </c>
      <c r="H67" s="16">
        <f t="shared" si="1"/>
        <v>89206</v>
      </c>
      <c r="I67" s="17">
        <f t="shared" si="1"/>
        <v>44775.512430999988</v>
      </c>
      <c r="J67" s="17">
        <f t="shared" si="1"/>
        <v>51556.511599000005</v>
      </c>
      <c r="K67" s="16">
        <f t="shared" si="1"/>
        <v>155621</v>
      </c>
      <c r="L67" s="16">
        <f t="shared" si="1"/>
        <v>93388</v>
      </c>
      <c r="M67" s="17">
        <f t="shared" si="1"/>
        <v>57956.061121999992</v>
      </c>
      <c r="N67" s="17">
        <f t="shared" si="1"/>
        <v>52304.136427000005</v>
      </c>
    </row>
    <row r="68" spans="1:14" ht="41.25" customHeight="1" x14ac:dyDescent="0.25">
      <c r="A68" s="34" t="s">
        <v>33</v>
      </c>
      <c r="B68" s="35"/>
      <c r="C68" s="18">
        <f t="shared" ref="C68:N68" si="2">C13+C67</f>
        <v>624337</v>
      </c>
      <c r="D68" s="18">
        <f t="shared" si="2"/>
        <v>651818</v>
      </c>
      <c r="E68" s="19">
        <f t="shared" si="2"/>
        <v>48456.420449999991</v>
      </c>
      <c r="F68" s="19">
        <f t="shared" si="2"/>
        <v>63131.1302</v>
      </c>
      <c r="G68" s="18">
        <f t="shared" si="2"/>
        <v>275229</v>
      </c>
      <c r="H68" s="18">
        <f t="shared" si="2"/>
        <v>162937</v>
      </c>
      <c r="I68" s="19">
        <f t="shared" si="2"/>
        <v>52071.49438099999</v>
      </c>
      <c r="J68" s="19">
        <f t="shared" si="2"/>
        <v>59817.977769000005</v>
      </c>
      <c r="K68" s="18">
        <f t="shared" si="2"/>
        <v>315366</v>
      </c>
      <c r="L68" s="18">
        <f t="shared" si="2"/>
        <v>157287</v>
      </c>
      <c r="M68" s="19">
        <f t="shared" si="2"/>
        <v>63191.312391999993</v>
      </c>
      <c r="N68" s="19">
        <f t="shared" si="2"/>
        <v>62023.743707000001</v>
      </c>
    </row>
    <row r="69" spans="1:14" s="3" customFormat="1" ht="30.75" customHeight="1" x14ac:dyDescent="0.25">
      <c r="A69" s="29" t="s">
        <v>41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</row>
    <row r="70" spans="1:14" s="3" customFormat="1" ht="30.75" customHeight="1" x14ac:dyDescent="0.25">
      <c r="A70" s="29" t="s">
        <v>75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</row>
    <row r="71" spans="1:14" s="3" customFormat="1" ht="21" customHeight="1" x14ac:dyDescent="0.25">
      <c r="A71" s="28" t="s">
        <v>39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spans="1:14" ht="18.75" customHeight="1" x14ac:dyDescent="0.25"/>
    <row r="73" spans="1:14" ht="18.75" customHeight="1" x14ac:dyDescent="0.25"/>
    <row r="74" spans="1:14" ht="18.75" customHeight="1" x14ac:dyDescent="0.25"/>
  </sheetData>
  <mergeCells count="15">
    <mergeCell ref="A71:N71"/>
    <mergeCell ref="A69:N69"/>
    <mergeCell ref="A5:N5"/>
    <mergeCell ref="A13:B13"/>
    <mergeCell ref="A14:N14"/>
    <mergeCell ref="A67:B67"/>
    <mergeCell ref="A68:B68"/>
    <mergeCell ref="A70:N70"/>
    <mergeCell ref="A1:N1"/>
    <mergeCell ref="A2:N2"/>
    <mergeCell ref="A3:A4"/>
    <mergeCell ref="B3:B4"/>
    <mergeCell ref="C3:F3"/>
    <mergeCell ref="G3:J3"/>
    <mergeCell ref="K3:N3"/>
  </mergeCells>
  <printOptions horizontalCentered="1"/>
  <pageMargins left="0" right="0" top="3.937007874015748E-2" bottom="3.937007874015748E-2" header="0.31496062992125984" footer="0.31496062992125984"/>
  <pageSetup scale="52" fitToHeight="2" orientation="landscape" r:id="rId1"/>
  <headerFooter>
    <oddFooter>Page &amp;P of &amp;N</oddFooter>
  </headerFooter>
  <rowBreaks count="1" manualBreakCount="1">
    <brk id="35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MONTHWISE</vt:lpstr>
      <vt:lpstr>MONTHWISE!Print_Area</vt:lpstr>
      <vt:lpstr>MONTHWISE!Print_Titles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2022-03-14T12:39:04Z</dcterms:modified>
</cp:coreProperties>
</file>