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MONTHWISE" sheetId="2" r:id="rId1"/>
  </sheets>
  <definedNames>
    <definedName name="_">#REF!</definedName>
    <definedName name="_xlnm._FilterDatabase" localSheetId="0" hidden="1">MONTHWISE!#REF!</definedName>
    <definedName name="_xlnm.Print_Area" localSheetId="0">MONTHWISE!$A$1:$N$71</definedName>
    <definedName name="Print_Area_1">#REF!</definedName>
    <definedName name="Print_Area_2">#REF!</definedName>
    <definedName name="Print_Area_3">#REF!</definedName>
    <definedName name="_xlnm.Print_Titles" localSheetId="0">MONTHWISE!$A:$B,MONTHWISE!$1:$4</definedName>
  </definedNames>
  <calcPr calcId="152511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D67" i="2"/>
  <c r="E67" i="2"/>
  <c r="F67" i="2"/>
  <c r="G67" i="2"/>
  <c r="H67" i="2"/>
  <c r="I67" i="2"/>
  <c r="J67" i="2"/>
  <c r="K67" i="2"/>
  <c r="L67" i="2"/>
  <c r="M67" i="2"/>
  <c r="N67" i="2"/>
  <c r="C67" i="2"/>
  <c r="D68" i="2" l="1"/>
  <c r="E68" i="2"/>
  <c r="F68" i="2"/>
  <c r="G68" i="2"/>
  <c r="H68" i="2"/>
  <c r="I68" i="2"/>
  <c r="J68" i="2"/>
  <c r="K68" i="2"/>
  <c r="L68" i="2"/>
  <c r="M68" i="2"/>
  <c r="N68" i="2"/>
  <c r="C68" i="2" l="1"/>
</calcChain>
</file>

<file path=xl/sharedStrings.xml><?xml version="1.0" encoding="utf-8"?>
<sst xmlns="http://schemas.openxmlformats.org/spreadsheetml/2006/main" count="86" uniqueCount="78">
  <si>
    <t>NAME OF THE AIRLINE</t>
  </si>
  <si>
    <t>DOMESTIC CARRIERS</t>
  </si>
  <si>
    <t>AIR INDIA</t>
  </si>
  <si>
    <t>TOTAL (DOMESTIC CARRIERS)</t>
  </si>
  <si>
    <t xml:space="preserve">FOREIGN CARRIERS </t>
  </si>
  <si>
    <t>AEROFLOT</t>
  </si>
  <si>
    <t>AEROLOGIC</t>
  </si>
  <si>
    <t>AIR ARABIA</t>
  </si>
  <si>
    <t>ARIANA AFGHAN</t>
  </si>
  <si>
    <t>BIMAN BANGLADESH</t>
  </si>
  <si>
    <t>CATHAY PACIFIC</t>
  </si>
  <si>
    <t>DRUK AIR</t>
  </si>
  <si>
    <t>EL-AL-ISRAEL</t>
  </si>
  <si>
    <t>ETIHAD AIRLINES</t>
  </si>
  <si>
    <t>FEDERAL EXPRESS</t>
  </si>
  <si>
    <t>IRAN AIR</t>
  </si>
  <si>
    <t>IRAQI AIRWAYS</t>
  </si>
  <si>
    <t>ISLAND AVIATION SERVICES</t>
  </si>
  <si>
    <t>JAPAN AIRLINES</t>
  </si>
  <si>
    <t>KENYA AIRWAYS</t>
  </si>
  <si>
    <t>KOREAN AIR</t>
  </si>
  <si>
    <t>LUFTHANSA</t>
  </si>
  <si>
    <t>MAHAN AIR</t>
  </si>
  <si>
    <t>MALAYSIA AIRLINES</t>
  </si>
  <si>
    <t>OMAN AIR</t>
  </si>
  <si>
    <t>QATAR AIRWAYS</t>
  </si>
  <si>
    <t>TURKISH AIRLINES</t>
  </si>
  <si>
    <t>UNITED AIRLINES</t>
  </si>
  <si>
    <t>UZBEKISTAN AIRWAYS</t>
  </si>
  <si>
    <t>VIRGIN ATLANTIC AIRLINES</t>
  </si>
  <si>
    <t>YEMENIA AIRWAYS</t>
  </si>
  <si>
    <t>TOTAL (FOREIGN CARRIERS)</t>
  </si>
  <si>
    <t>TOTAL (DOMESTIC &amp; FOREIGN CARRIERS)</t>
  </si>
  <si>
    <t>(PASSENGERS IN NUMBER AND FREIGHT IN TONNES)</t>
  </si>
  <si>
    <t>PASSENGERS TO INDIA</t>
  </si>
  <si>
    <t>PASSENGERS FROM INDIA</t>
  </si>
  <si>
    <t>FREIGHT TO INDIA</t>
  </si>
  <si>
    <t>FREIGHT FROM INDIA</t>
  </si>
  <si>
    <t>P-Provisional</t>
  </si>
  <si>
    <t>SRILANKAN AIRWAYS</t>
  </si>
  <si>
    <t>Note: 1. This table does not include the passengers and freight carried by domestic carriers entirely outside the Indian territory.</t>
  </si>
  <si>
    <t>SL. No.</t>
  </si>
  <si>
    <t>EMIRATES AIRLINE</t>
  </si>
  <si>
    <t>ETHIOPIAN AIRLINES</t>
  </si>
  <si>
    <t>GULF AIR</t>
  </si>
  <si>
    <t>SWISS AIR</t>
  </si>
  <si>
    <t>VISTARA AIRLINES</t>
  </si>
  <si>
    <t>AIR CANADA</t>
  </si>
  <si>
    <t>AIR FRANCE</t>
  </si>
  <si>
    <t>BRITISH AIRWAYS</t>
  </si>
  <si>
    <t>KAM AIR</t>
  </si>
  <si>
    <t>KLM AIRLINES</t>
  </si>
  <si>
    <t>THAI AIRWAYS</t>
  </si>
  <si>
    <t>ALL NIPPON AIRWAYS</t>
  </si>
  <si>
    <t>THAI SMILE AIRWAYS</t>
  </si>
  <si>
    <t>AIR ASIA X</t>
  </si>
  <si>
    <t>AIR MAURITIUS</t>
  </si>
  <si>
    <t>KUWAIT AIRWAYS</t>
  </si>
  <si>
    <t>LOT POLISH</t>
  </si>
  <si>
    <t>MALINDO AIRWAYS</t>
  </si>
  <si>
    <t>TABLE 2. AIRLINEWISE MONTHLY INTERNATIONAL TRAFFIC STATISTICS FOR THE QUARTER JULY-SEPTEMBER 2021 (P)</t>
  </si>
  <si>
    <t>FLY DUBAI</t>
  </si>
  <si>
    <t>MYANMAR AIRLINES</t>
  </si>
  <si>
    <t>NEPAL AIRLINES CORPORATION</t>
  </si>
  <si>
    <t>RWANDAIR</t>
  </si>
  <si>
    <t>JULY</t>
  </si>
  <si>
    <t>AUGUST</t>
  </si>
  <si>
    <t>SEPTEMBER</t>
  </si>
  <si>
    <t>AIR MANAS</t>
  </si>
  <si>
    <t>AIR SEYCHELLES</t>
  </si>
  <si>
    <t>JAZEERA AIRWAYS</t>
  </si>
  <si>
    <t>EGYPT AIR</t>
  </si>
  <si>
    <t>AIR INDIA EXPRESS</t>
  </si>
  <si>
    <t>BLUE DART AVIATION</t>
  </si>
  <si>
    <t>GO AIR</t>
  </si>
  <si>
    <t>INDIGO</t>
  </si>
  <si>
    <t>SPICEJET</t>
  </si>
  <si>
    <t>Note: 2. In wake of Covid-19 all International scheduled operations carried by Indian carriers have been suspended as per DGCA's Circular dated 26-03-2020.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</si>
</sst>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164" fontId="8" fillId="0" borderId="1" xfId="0" applyNumberFormat="1" applyFont="1" applyBorder="1"/>
    <xf numFmtId="0" fontId="8" fillId="0" borderId="0" xfId="0" applyFont="1"/>
    <xf numFmtId="0" fontId="4" fillId="4" borderId="1" xfId="0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vertical="top"/>
    </xf>
    <xf numFmtId="164" fontId="8" fillId="0" borderId="1" xfId="0" applyNumberFormat="1" applyFont="1" applyBorder="1" applyAlignment="1">
      <alignment vertical="top"/>
    </xf>
    <xf numFmtId="164" fontId="8" fillId="0" borderId="1" xfId="0" applyNumberFormat="1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164" fontId="10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4" fontId="7" fillId="3" borderId="1" xfId="0" applyNumberFormat="1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164" fontId="7" fillId="4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view="pageBreakPreview" zoomScale="70" zoomScaleNormal="55" zoomScaleSheetLayoutView="70" workbookViewId="0">
      <selection activeCell="K13" activeCellId="2" sqref="C13:D13 G13:H13 K13:L13"/>
    </sheetView>
  </sheetViews>
  <sheetFormatPr defaultRowHeight="15" x14ac:dyDescent="0.25"/>
  <cols>
    <col min="1" max="1" width="9" style="1" customWidth="1"/>
    <col min="2" max="2" width="41.5703125" style="20" customWidth="1"/>
    <col min="3" max="3" width="11.85546875" style="1" customWidth="1"/>
    <col min="4" max="4" width="13.28515625" style="1" customWidth="1"/>
    <col min="5" max="6" width="16.7109375" style="1" customWidth="1"/>
    <col min="7" max="7" width="12.28515625" style="1" customWidth="1"/>
    <col min="8" max="8" width="16.7109375" style="1" customWidth="1"/>
    <col min="9" max="9" width="13.28515625" style="1" customWidth="1"/>
    <col min="10" max="11" width="16.7109375" style="1" customWidth="1"/>
    <col min="12" max="12" width="12.5703125" style="1" customWidth="1"/>
    <col min="13" max="13" width="11.7109375" style="1" customWidth="1"/>
    <col min="14" max="14" width="13.140625" style="1" customWidth="1"/>
    <col min="15" max="25" width="12.42578125" style="1" customWidth="1"/>
    <col min="26" max="16384" width="9.140625" style="1"/>
  </cols>
  <sheetData>
    <row r="1" spans="1:14" ht="52.5" customHeight="1" x14ac:dyDescent="0.25">
      <c r="A1" s="35" t="s">
        <v>60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s="2" customFormat="1" ht="25.5" customHeight="1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ht="21" customHeight="1" x14ac:dyDescent="0.25">
      <c r="A3" s="37" t="s">
        <v>41</v>
      </c>
      <c r="B3" s="38" t="s">
        <v>0</v>
      </c>
      <c r="C3" s="37" t="s">
        <v>65</v>
      </c>
      <c r="D3" s="37"/>
      <c r="E3" s="37"/>
      <c r="F3" s="37"/>
      <c r="G3" s="37" t="s">
        <v>66</v>
      </c>
      <c r="H3" s="37"/>
      <c r="I3" s="37"/>
      <c r="J3" s="37"/>
      <c r="K3" s="37" t="s">
        <v>67</v>
      </c>
      <c r="L3" s="37"/>
      <c r="M3" s="37"/>
      <c r="N3" s="37"/>
    </row>
    <row r="4" spans="1:14" ht="42" customHeight="1" x14ac:dyDescent="0.25">
      <c r="A4" s="37"/>
      <c r="B4" s="38"/>
      <c r="C4" s="3" t="s">
        <v>34</v>
      </c>
      <c r="D4" s="3" t="s">
        <v>35</v>
      </c>
      <c r="E4" s="3" t="s">
        <v>36</v>
      </c>
      <c r="F4" s="3" t="s">
        <v>37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34</v>
      </c>
      <c r="L4" s="3" t="s">
        <v>35</v>
      </c>
      <c r="M4" s="3" t="s">
        <v>36</v>
      </c>
      <c r="N4" s="3" t="s">
        <v>37</v>
      </c>
    </row>
    <row r="5" spans="1:14" ht="27" customHeight="1" x14ac:dyDescent="0.25">
      <c r="A5" s="30" t="s">
        <v>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s="8" customFormat="1" ht="19.5" customHeight="1" x14ac:dyDescent="0.25">
      <c r="A6" s="4">
        <v>1</v>
      </c>
      <c r="B6" s="5" t="s">
        <v>2</v>
      </c>
      <c r="C6" s="6">
        <v>72397</v>
      </c>
      <c r="D6" s="6">
        <v>36830</v>
      </c>
      <c r="E6" s="7">
        <v>1739.6996999999997</v>
      </c>
      <c r="F6" s="7">
        <v>2914.6010000000001</v>
      </c>
      <c r="G6" s="6">
        <v>87201</v>
      </c>
      <c r="H6" s="6">
        <v>92497</v>
      </c>
      <c r="I6" s="7">
        <v>2052.7292000000002</v>
      </c>
      <c r="J6" s="7">
        <v>3400.2075000000004</v>
      </c>
      <c r="K6" s="6">
        <v>93108</v>
      </c>
      <c r="L6" s="6">
        <v>125494</v>
      </c>
      <c r="M6" s="7">
        <v>2466.9519999999993</v>
      </c>
      <c r="N6" s="7">
        <v>3635.587</v>
      </c>
    </row>
    <row r="7" spans="1:14" s="8" customFormat="1" ht="19.5" customHeight="1" x14ac:dyDescent="0.25">
      <c r="A7" s="4">
        <v>2</v>
      </c>
      <c r="B7" s="5" t="s">
        <v>72</v>
      </c>
      <c r="C7" s="6">
        <v>89756</v>
      </c>
      <c r="D7" s="6">
        <v>7765</v>
      </c>
      <c r="E7" s="7">
        <v>557.86900000000003</v>
      </c>
      <c r="F7" s="7">
        <v>1918.385</v>
      </c>
      <c r="G7" s="6">
        <v>74178</v>
      </c>
      <c r="H7" s="6">
        <v>55373</v>
      </c>
      <c r="I7" s="7">
        <v>404.33199999999999</v>
      </c>
      <c r="J7" s="7">
        <v>1973.2719999999999</v>
      </c>
      <c r="K7" s="6">
        <v>73939</v>
      </c>
      <c r="L7" s="6">
        <v>110873</v>
      </c>
      <c r="M7" s="7">
        <v>422.26600000000002</v>
      </c>
      <c r="N7" s="7">
        <v>1719.55</v>
      </c>
    </row>
    <row r="8" spans="1:14" s="8" customFormat="1" ht="19.5" customHeight="1" x14ac:dyDescent="0.25">
      <c r="A8" s="4">
        <v>3</v>
      </c>
      <c r="B8" s="5" t="s">
        <v>73</v>
      </c>
      <c r="C8" s="6">
        <v>0</v>
      </c>
      <c r="D8" s="6">
        <v>0</v>
      </c>
      <c r="E8" s="7">
        <v>0</v>
      </c>
      <c r="F8" s="7">
        <v>0</v>
      </c>
      <c r="G8" s="6">
        <v>0</v>
      </c>
      <c r="H8" s="6">
        <v>0</v>
      </c>
      <c r="I8" s="7">
        <v>0</v>
      </c>
      <c r="J8" s="7">
        <v>0</v>
      </c>
      <c r="K8" s="6">
        <v>0</v>
      </c>
      <c r="L8" s="6">
        <v>0</v>
      </c>
      <c r="M8" s="7">
        <v>554.29600000000005</v>
      </c>
      <c r="N8" s="7">
        <v>17.887</v>
      </c>
    </row>
    <row r="9" spans="1:14" s="8" customFormat="1" ht="19.5" customHeight="1" x14ac:dyDescent="0.25">
      <c r="A9" s="4">
        <v>4</v>
      </c>
      <c r="B9" s="5" t="s">
        <v>74</v>
      </c>
      <c r="C9" s="6">
        <v>5107</v>
      </c>
      <c r="D9" s="6">
        <v>3340</v>
      </c>
      <c r="E9" s="7">
        <v>0</v>
      </c>
      <c r="F9" s="7">
        <v>60.914250000000003</v>
      </c>
      <c r="G9" s="6">
        <v>12086</v>
      </c>
      <c r="H9" s="6">
        <v>25366</v>
      </c>
      <c r="I9" s="7">
        <v>4.25</v>
      </c>
      <c r="J9" s="7">
        <v>178.19726</v>
      </c>
      <c r="K9" s="6">
        <v>18522</v>
      </c>
      <c r="L9" s="6">
        <v>37964</v>
      </c>
      <c r="M9" s="7">
        <v>2.3450000000000002</v>
      </c>
      <c r="N9" s="7">
        <v>252.50894</v>
      </c>
    </row>
    <row r="10" spans="1:14" s="8" customFormat="1" ht="19.5" customHeight="1" x14ac:dyDescent="0.25">
      <c r="A10" s="4">
        <v>5</v>
      </c>
      <c r="B10" s="5" t="s">
        <v>75</v>
      </c>
      <c r="C10" s="6">
        <v>58327</v>
      </c>
      <c r="D10" s="6">
        <v>43035</v>
      </c>
      <c r="E10" s="7">
        <v>553.82799999999997</v>
      </c>
      <c r="F10" s="7">
        <v>2452.627</v>
      </c>
      <c r="G10" s="6">
        <v>54938</v>
      </c>
      <c r="H10" s="6">
        <v>106422</v>
      </c>
      <c r="I10" s="7">
        <v>559.72799999999995</v>
      </c>
      <c r="J10" s="7">
        <v>3150.9009999999998</v>
      </c>
      <c r="K10" s="6">
        <v>87617</v>
      </c>
      <c r="L10" s="6">
        <v>151486</v>
      </c>
      <c r="M10" s="7">
        <v>1143.173</v>
      </c>
      <c r="N10" s="7">
        <v>4065.9409999999998</v>
      </c>
    </row>
    <row r="11" spans="1:14" s="8" customFormat="1" ht="19.5" customHeight="1" x14ac:dyDescent="0.25">
      <c r="A11" s="4">
        <v>6</v>
      </c>
      <c r="B11" s="5" t="s">
        <v>76</v>
      </c>
      <c r="C11" s="6">
        <v>4610</v>
      </c>
      <c r="D11" s="6">
        <v>7445</v>
      </c>
      <c r="E11" s="7">
        <v>2590.3199900000004</v>
      </c>
      <c r="F11" s="7">
        <v>4097.8928500000002</v>
      </c>
      <c r="G11" s="6">
        <v>6941</v>
      </c>
      <c r="H11" s="6">
        <v>22583</v>
      </c>
      <c r="I11" s="7">
        <v>2648.6151200000004</v>
      </c>
      <c r="J11" s="7">
        <v>2556.9732999999997</v>
      </c>
      <c r="K11" s="6">
        <v>20488</v>
      </c>
      <c r="L11" s="6">
        <v>37777</v>
      </c>
      <c r="M11" s="7">
        <v>2764.0112399999985</v>
      </c>
      <c r="N11" s="7">
        <v>2142.5419200000001</v>
      </c>
    </row>
    <row r="12" spans="1:14" s="8" customFormat="1" ht="19.5" customHeight="1" x14ac:dyDescent="0.25">
      <c r="A12" s="4">
        <v>7</v>
      </c>
      <c r="B12" s="5" t="s">
        <v>46</v>
      </c>
      <c r="C12" s="6">
        <v>4154</v>
      </c>
      <c r="D12" s="6">
        <v>4880</v>
      </c>
      <c r="E12" s="7">
        <v>122.791</v>
      </c>
      <c r="F12" s="7">
        <v>235.25299999999999</v>
      </c>
      <c r="G12" s="6">
        <v>6605</v>
      </c>
      <c r="H12" s="6">
        <v>13075</v>
      </c>
      <c r="I12" s="7">
        <v>194.47900000000001</v>
      </c>
      <c r="J12" s="7">
        <v>415.221</v>
      </c>
      <c r="K12" s="6">
        <v>6762</v>
      </c>
      <c r="L12" s="6">
        <v>22834</v>
      </c>
      <c r="M12" s="7">
        <v>315.20350000000002</v>
      </c>
      <c r="N12" s="7">
        <v>509.52</v>
      </c>
    </row>
    <row r="13" spans="1:14" ht="31.5" customHeight="1" x14ac:dyDescent="0.25">
      <c r="A13" s="31" t="s">
        <v>3</v>
      </c>
      <c r="B13" s="31"/>
      <c r="C13" s="9">
        <f t="shared" ref="C13:N13" si="0">SUM(C6:C12)</f>
        <v>234351</v>
      </c>
      <c r="D13" s="9">
        <f t="shared" si="0"/>
        <v>103295</v>
      </c>
      <c r="E13" s="10">
        <f t="shared" si="0"/>
        <v>5564.5076900000004</v>
      </c>
      <c r="F13" s="10">
        <f t="shared" si="0"/>
        <v>11679.6731</v>
      </c>
      <c r="G13" s="9">
        <f t="shared" si="0"/>
        <v>241949</v>
      </c>
      <c r="H13" s="9">
        <f t="shared" si="0"/>
        <v>315316</v>
      </c>
      <c r="I13" s="10">
        <f t="shared" si="0"/>
        <v>5864.1333200000008</v>
      </c>
      <c r="J13" s="10">
        <f t="shared" si="0"/>
        <v>11674.772059999999</v>
      </c>
      <c r="K13" s="9">
        <f t="shared" si="0"/>
        <v>300436</v>
      </c>
      <c r="L13" s="9">
        <f t="shared" si="0"/>
        <v>486428</v>
      </c>
      <c r="M13" s="10">
        <f t="shared" si="0"/>
        <v>7668.2467399999969</v>
      </c>
      <c r="N13" s="10">
        <f t="shared" si="0"/>
        <v>12343.53586</v>
      </c>
    </row>
    <row r="14" spans="1:14" ht="28.5" customHeight="1" x14ac:dyDescent="0.25">
      <c r="A14" s="32" t="s">
        <v>4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 spans="1:14" ht="24.75" customHeight="1" x14ac:dyDescent="0.25">
      <c r="A15" s="21">
        <v>1</v>
      </c>
      <c r="B15" s="22" t="s">
        <v>5</v>
      </c>
      <c r="C15" s="11">
        <v>2479</v>
      </c>
      <c r="D15" s="11">
        <v>2656</v>
      </c>
      <c r="E15" s="12">
        <v>18.492000000000001</v>
      </c>
      <c r="F15" s="12">
        <v>130.90100000000001</v>
      </c>
      <c r="G15" s="11">
        <v>2346</v>
      </c>
      <c r="H15" s="11">
        <v>3068</v>
      </c>
      <c r="I15" s="12">
        <v>13.955</v>
      </c>
      <c r="J15" s="12">
        <v>123.393</v>
      </c>
      <c r="K15" s="11">
        <v>2008</v>
      </c>
      <c r="L15" s="11">
        <v>2779</v>
      </c>
      <c r="M15" s="12">
        <v>14.739000000000001</v>
      </c>
      <c r="N15" s="12">
        <v>107.626</v>
      </c>
    </row>
    <row r="16" spans="1:14" ht="31.5" customHeight="1" x14ac:dyDescent="0.25">
      <c r="A16" s="21">
        <v>2</v>
      </c>
      <c r="B16" s="23" t="s">
        <v>6</v>
      </c>
      <c r="C16" s="11">
        <v>0</v>
      </c>
      <c r="D16" s="11">
        <v>0</v>
      </c>
      <c r="E16" s="13">
        <v>6937.1009999999997</v>
      </c>
      <c r="F16" s="13">
        <v>7629.518</v>
      </c>
      <c r="G16" s="11">
        <v>0</v>
      </c>
      <c r="H16" s="11">
        <v>0</v>
      </c>
      <c r="I16" s="12">
        <v>7154.3389999999999</v>
      </c>
      <c r="J16" s="12">
        <v>7982.5529999999999</v>
      </c>
      <c r="K16" s="11">
        <v>0</v>
      </c>
      <c r="L16" s="11">
        <v>0</v>
      </c>
      <c r="M16" s="12">
        <v>7443.2259999999997</v>
      </c>
      <c r="N16" s="12">
        <v>7657.1769999999997</v>
      </c>
    </row>
    <row r="17" spans="1:15" ht="31.5" customHeight="1" x14ac:dyDescent="0.25">
      <c r="A17" s="21">
        <v>3</v>
      </c>
      <c r="B17" s="22" t="s">
        <v>7</v>
      </c>
      <c r="C17" s="11">
        <v>25650</v>
      </c>
      <c r="D17" s="11">
        <v>530</v>
      </c>
      <c r="E17" s="12">
        <v>50.271999999999998</v>
      </c>
      <c r="F17" s="12">
        <v>1204.867</v>
      </c>
      <c r="G17" s="11">
        <v>30640</v>
      </c>
      <c r="H17" s="11">
        <v>64541</v>
      </c>
      <c r="I17" s="12">
        <v>125.071</v>
      </c>
      <c r="J17" s="12">
        <v>1440.9760000000001</v>
      </c>
      <c r="K17" s="14">
        <v>42441</v>
      </c>
      <c r="L17" s="14">
        <v>95711</v>
      </c>
      <c r="M17" s="13">
        <v>397.09699999999998</v>
      </c>
      <c r="N17" s="13">
        <v>1217.068</v>
      </c>
    </row>
    <row r="18" spans="1:15" ht="31.5" customHeight="1" x14ac:dyDescent="0.25">
      <c r="A18" s="21">
        <v>4</v>
      </c>
      <c r="B18" s="22" t="s">
        <v>55</v>
      </c>
      <c r="C18" s="11">
        <v>0</v>
      </c>
      <c r="D18" s="11">
        <v>0</v>
      </c>
      <c r="E18" s="12">
        <v>175.96100000000001</v>
      </c>
      <c r="F18" s="12">
        <v>281.46199999999999</v>
      </c>
      <c r="G18" s="11">
        <v>0</v>
      </c>
      <c r="H18" s="11">
        <v>0</v>
      </c>
      <c r="I18" s="12">
        <v>150.14599999999999</v>
      </c>
      <c r="J18" s="12">
        <v>287.88900000000001</v>
      </c>
      <c r="K18" s="11">
        <v>0</v>
      </c>
      <c r="L18" s="11">
        <v>0</v>
      </c>
      <c r="M18" s="12">
        <v>173.05799999999999</v>
      </c>
      <c r="N18" s="12">
        <v>231.94120000000001</v>
      </c>
      <c r="O18" s="15"/>
    </row>
    <row r="19" spans="1:15" ht="31.5" customHeight="1" x14ac:dyDescent="0.25">
      <c r="A19" s="21">
        <v>5</v>
      </c>
      <c r="B19" s="22" t="s">
        <v>47</v>
      </c>
      <c r="C19" s="11">
        <v>0</v>
      </c>
      <c r="D19" s="11">
        <v>0</v>
      </c>
      <c r="E19" s="12">
        <v>0</v>
      </c>
      <c r="F19" s="12">
        <v>0</v>
      </c>
      <c r="G19" s="11"/>
      <c r="H19" s="11">
        <v>0</v>
      </c>
      <c r="I19" s="12">
        <v>0</v>
      </c>
      <c r="J19" s="12">
        <v>0</v>
      </c>
      <c r="K19" s="11">
        <v>1754</v>
      </c>
      <c r="L19" s="11">
        <v>3522</v>
      </c>
      <c r="M19" s="12">
        <v>17.175000000000001</v>
      </c>
      <c r="N19" s="12">
        <v>46.12</v>
      </c>
    </row>
    <row r="20" spans="1:15" ht="31.5" customHeight="1" x14ac:dyDescent="0.25">
      <c r="A20" s="21">
        <v>6</v>
      </c>
      <c r="B20" s="22" t="s">
        <v>48</v>
      </c>
      <c r="C20" s="14">
        <v>6036</v>
      </c>
      <c r="D20" s="14">
        <v>11371</v>
      </c>
      <c r="E20" s="12">
        <v>560.01</v>
      </c>
      <c r="F20" s="12">
        <v>733.42</v>
      </c>
      <c r="G20" s="11">
        <v>5391</v>
      </c>
      <c r="H20" s="11">
        <v>11563</v>
      </c>
      <c r="I20" s="12">
        <v>538.45000000000005</v>
      </c>
      <c r="J20" s="12">
        <v>728.26499999999999</v>
      </c>
      <c r="K20" s="11">
        <v>4939</v>
      </c>
      <c r="L20" s="11">
        <v>10374</v>
      </c>
      <c r="M20" s="12">
        <v>575.52200000000005</v>
      </c>
      <c r="N20" s="12">
        <v>797.09400000000005</v>
      </c>
    </row>
    <row r="21" spans="1:15" s="16" customFormat="1" ht="27.95" customHeight="1" x14ac:dyDescent="0.25">
      <c r="A21" s="21">
        <v>7</v>
      </c>
      <c r="B21" s="24" t="s">
        <v>68</v>
      </c>
      <c r="C21" s="14">
        <v>0</v>
      </c>
      <c r="D21" s="14">
        <v>0</v>
      </c>
      <c r="E21" s="12">
        <v>0</v>
      </c>
      <c r="F21" s="12">
        <v>0</v>
      </c>
      <c r="G21" s="11">
        <v>0</v>
      </c>
      <c r="H21" s="11">
        <v>0</v>
      </c>
      <c r="I21" s="12">
        <v>0</v>
      </c>
      <c r="J21" s="12">
        <v>0</v>
      </c>
      <c r="K21" s="11">
        <v>3</v>
      </c>
      <c r="L21" s="11">
        <v>818</v>
      </c>
      <c r="M21" s="12">
        <v>0</v>
      </c>
      <c r="N21" s="12">
        <v>0.115</v>
      </c>
    </row>
    <row r="22" spans="1:15" s="16" customFormat="1" ht="27.95" customHeight="1" x14ac:dyDescent="0.25">
      <c r="A22" s="21">
        <v>8</v>
      </c>
      <c r="B22" s="23" t="s">
        <v>56</v>
      </c>
      <c r="C22" s="11">
        <v>108</v>
      </c>
      <c r="D22" s="11">
        <v>249</v>
      </c>
      <c r="E22" s="12">
        <v>1.2609999999999999</v>
      </c>
      <c r="F22" s="12">
        <v>234.96799999999999</v>
      </c>
      <c r="G22" s="14">
        <v>231</v>
      </c>
      <c r="H22" s="14">
        <v>850</v>
      </c>
      <c r="I22" s="13">
        <v>1.1479999999999999</v>
      </c>
      <c r="J22" s="13">
        <v>276.49299999999999</v>
      </c>
      <c r="K22" s="14">
        <v>61</v>
      </c>
      <c r="L22" s="14">
        <v>121</v>
      </c>
      <c r="M22" s="13">
        <v>1.8340000000000001</v>
      </c>
      <c r="N22" s="13">
        <v>357.56599999999997</v>
      </c>
    </row>
    <row r="23" spans="1:15" s="16" customFormat="1" ht="27.95" customHeight="1" x14ac:dyDescent="0.25">
      <c r="A23" s="21">
        <v>9</v>
      </c>
      <c r="B23" s="22" t="s">
        <v>69</v>
      </c>
      <c r="C23" s="11">
        <v>96</v>
      </c>
      <c r="D23" s="11">
        <v>414</v>
      </c>
      <c r="E23" s="12">
        <v>0</v>
      </c>
      <c r="F23" s="12">
        <v>0</v>
      </c>
      <c r="G23" s="11">
        <v>174</v>
      </c>
      <c r="H23" s="11">
        <v>1235</v>
      </c>
      <c r="I23" s="12">
        <v>0</v>
      </c>
      <c r="J23" s="12">
        <v>0</v>
      </c>
      <c r="K23" s="11">
        <v>235</v>
      </c>
      <c r="L23" s="11">
        <v>590</v>
      </c>
      <c r="M23" s="12">
        <v>0</v>
      </c>
      <c r="N23" s="12">
        <v>0</v>
      </c>
    </row>
    <row r="24" spans="1:15" s="16" customFormat="1" ht="27.75" customHeight="1" x14ac:dyDescent="0.25">
      <c r="A24" s="21">
        <v>10</v>
      </c>
      <c r="B24" s="22" t="s">
        <v>53</v>
      </c>
      <c r="C24" s="11">
        <v>265</v>
      </c>
      <c r="D24" s="11">
        <v>338</v>
      </c>
      <c r="E24" s="12">
        <v>124.298</v>
      </c>
      <c r="F24" s="12">
        <v>207.309</v>
      </c>
      <c r="G24" s="11">
        <v>560</v>
      </c>
      <c r="H24" s="11">
        <v>501</v>
      </c>
      <c r="I24" s="12">
        <v>120.797</v>
      </c>
      <c r="J24" s="12">
        <v>249.30699999999999</v>
      </c>
      <c r="K24" s="11">
        <v>486</v>
      </c>
      <c r="L24" s="11">
        <v>272</v>
      </c>
      <c r="M24" s="12">
        <v>275.96600000000001</v>
      </c>
      <c r="N24" s="12">
        <v>341.94600000000003</v>
      </c>
    </row>
    <row r="25" spans="1:15" s="16" customFormat="1" ht="27.75" customHeight="1" x14ac:dyDescent="0.25">
      <c r="A25" s="21">
        <v>11</v>
      </c>
      <c r="B25" s="22" t="s">
        <v>8</v>
      </c>
      <c r="C25" s="11">
        <v>707</v>
      </c>
      <c r="D25" s="11">
        <v>761</v>
      </c>
      <c r="E25" s="12">
        <v>55.27</v>
      </c>
      <c r="F25" s="12">
        <v>28.925000000000001</v>
      </c>
      <c r="G25" s="11">
        <v>282</v>
      </c>
      <c r="H25" s="11">
        <v>204</v>
      </c>
      <c r="I25" s="12">
        <v>65.209000000000003</v>
      </c>
      <c r="J25" s="12">
        <v>25.751000000000001</v>
      </c>
      <c r="K25" s="11">
        <v>0</v>
      </c>
      <c r="L25" s="11">
        <v>0</v>
      </c>
      <c r="M25" s="12">
        <v>0</v>
      </c>
      <c r="N25" s="12">
        <v>0</v>
      </c>
    </row>
    <row r="26" spans="1:15" s="16" customFormat="1" ht="27.75" customHeight="1" x14ac:dyDescent="0.25">
      <c r="A26" s="21">
        <v>12</v>
      </c>
      <c r="B26" s="24" t="s">
        <v>9</v>
      </c>
      <c r="C26" s="14">
        <v>0</v>
      </c>
      <c r="D26" s="14">
        <v>0</v>
      </c>
      <c r="E26" s="12">
        <v>29.425000000000001</v>
      </c>
      <c r="F26" s="12">
        <v>13.801</v>
      </c>
      <c r="G26" s="11">
        <v>0</v>
      </c>
      <c r="H26" s="11">
        <v>0</v>
      </c>
      <c r="I26" s="12">
        <v>172.209</v>
      </c>
      <c r="J26" s="12">
        <v>82.634</v>
      </c>
      <c r="K26" s="11">
        <v>961</v>
      </c>
      <c r="L26" s="11">
        <v>1178</v>
      </c>
      <c r="M26" s="12">
        <v>24.427</v>
      </c>
      <c r="N26" s="12">
        <v>54.762</v>
      </c>
    </row>
    <row r="27" spans="1:15" s="16" customFormat="1" ht="27.75" customHeight="1" x14ac:dyDescent="0.25">
      <c r="A27" s="21">
        <v>13</v>
      </c>
      <c r="B27" s="22" t="s">
        <v>49</v>
      </c>
      <c r="C27" s="11">
        <v>6033</v>
      </c>
      <c r="D27" s="11">
        <v>5109</v>
      </c>
      <c r="E27" s="12">
        <v>617.41999999999996</v>
      </c>
      <c r="F27" s="12">
        <v>1328.07</v>
      </c>
      <c r="G27" s="11">
        <v>9173</v>
      </c>
      <c r="H27" s="11">
        <v>12511</v>
      </c>
      <c r="I27" s="12">
        <v>728.01</v>
      </c>
      <c r="J27" s="12">
        <v>1642.89</v>
      </c>
      <c r="K27" s="11">
        <v>12461</v>
      </c>
      <c r="L27" s="11">
        <v>20298</v>
      </c>
      <c r="M27" s="12">
        <v>947.75</v>
      </c>
      <c r="N27" s="12">
        <v>1719.65</v>
      </c>
    </row>
    <row r="28" spans="1:15" s="16" customFormat="1" ht="27.75" customHeight="1" x14ac:dyDescent="0.25">
      <c r="A28" s="21">
        <v>14</v>
      </c>
      <c r="B28" s="22" t="s">
        <v>10</v>
      </c>
      <c r="C28" s="11">
        <v>0</v>
      </c>
      <c r="D28" s="11">
        <v>0</v>
      </c>
      <c r="E28" s="12">
        <v>6089.0254000000004</v>
      </c>
      <c r="F28" s="12">
        <v>3647.7642400000004</v>
      </c>
      <c r="G28" s="11">
        <v>0</v>
      </c>
      <c r="H28" s="11">
        <v>0</v>
      </c>
      <c r="I28" s="12">
        <v>7170.3642</v>
      </c>
      <c r="J28" s="12">
        <v>3265.9335999999998</v>
      </c>
      <c r="K28" s="11">
        <v>0</v>
      </c>
      <c r="L28" s="11">
        <v>0</v>
      </c>
      <c r="M28" s="12">
        <v>6833.4056</v>
      </c>
      <c r="N28" s="12">
        <v>3178.3411000000001</v>
      </c>
    </row>
    <row r="29" spans="1:15" s="16" customFormat="1" ht="27.75" customHeight="1" x14ac:dyDescent="0.25">
      <c r="A29" s="21">
        <v>15</v>
      </c>
      <c r="B29" s="22" t="s">
        <v>11</v>
      </c>
      <c r="C29" s="11">
        <v>375</v>
      </c>
      <c r="D29" s="11">
        <v>331</v>
      </c>
      <c r="E29" s="12">
        <v>0.16200000000000001</v>
      </c>
      <c r="F29" s="12">
        <v>10.484200000000001</v>
      </c>
      <c r="G29" s="11">
        <v>499</v>
      </c>
      <c r="H29" s="11">
        <v>556</v>
      </c>
      <c r="I29" s="12">
        <v>0.152</v>
      </c>
      <c r="J29" s="12">
        <v>4.5599999999999996</v>
      </c>
      <c r="K29" s="11">
        <v>537</v>
      </c>
      <c r="L29" s="11">
        <v>504</v>
      </c>
      <c r="M29" s="12">
        <v>0.158</v>
      </c>
      <c r="N29" s="12">
        <v>7.8280000000000003</v>
      </c>
    </row>
    <row r="30" spans="1:15" s="16" customFormat="1" ht="27.75" customHeight="1" x14ac:dyDescent="0.25">
      <c r="A30" s="21">
        <v>16</v>
      </c>
      <c r="B30" s="22" t="s">
        <v>71</v>
      </c>
      <c r="C30" s="11">
        <v>0</v>
      </c>
      <c r="D30" s="11">
        <v>0</v>
      </c>
      <c r="E30" s="12">
        <v>176.762</v>
      </c>
      <c r="F30" s="12">
        <v>457.92200000000003</v>
      </c>
      <c r="G30" s="11">
        <v>0</v>
      </c>
      <c r="H30" s="11">
        <v>0</v>
      </c>
      <c r="I30" s="12">
        <v>101.93899999999999</v>
      </c>
      <c r="J30" s="12">
        <v>408.68599999999998</v>
      </c>
      <c r="K30" s="11">
        <v>0</v>
      </c>
      <c r="L30" s="11">
        <v>0</v>
      </c>
      <c r="M30" s="12">
        <v>89.995000000000005</v>
      </c>
      <c r="N30" s="12">
        <v>417.23500000000001</v>
      </c>
    </row>
    <row r="31" spans="1:15" s="16" customFormat="1" ht="27.75" customHeight="1" x14ac:dyDescent="0.25">
      <c r="A31" s="21">
        <v>17</v>
      </c>
      <c r="B31" s="22" t="s">
        <v>12</v>
      </c>
      <c r="C31" s="11">
        <v>0</v>
      </c>
      <c r="D31" s="11">
        <v>0</v>
      </c>
      <c r="E31" s="12">
        <v>0.41</v>
      </c>
      <c r="F31" s="12">
        <v>29.888999999999999</v>
      </c>
      <c r="G31" s="11">
        <v>0</v>
      </c>
      <c r="H31" s="11">
        <v>0</v>
      </c>
      <c r="I31" s="12">
        <v>12.185</v>
      </c>
      <c r="J31" s="12">
        <v>253.78700000000001</v>
      </c>
      <c r="K31" s="11">
        <v>0</v>
      </c>
      <c r="L31" s="11">
        <v>0</v>
      </c>
      <c r="M31" s="12">
        <v>62.148000000000003</v>
      </c>
      <c r="N31" s="12">
        <v>333.06</v>
      </c>
    </row>
    <row r="32" spans="1:15" s="16" customFormat="1" ht="27.75" customHeight="1" x14ac:dyDescent="0.25">
      <c r="A32" s="21">
        <v>18</v>
      </c>
      <c r="B32" s="22" t="s">
        <v>42</v>
      </c>
      <c r="C32" s="11">
        <v>57441</v>
      </c>
      <c r="D32" s="11">
        <v>2788</v>
      </c>
      <c r="E32" s="12">
        <v>4016.2759059999998</v>
      </c>
      <c r="F32" s="12">
        <v>10721.847878</v>
      </c>
      <c r="G32" s="11">
        <v>60392</v>
      </c>
      <c r="H32" s="11">
        <v>56052</v>
      </c>
      <c r="I32" s="12">
        <v>4001.521776</v>
      </c>
      <c r="J32" s="12">
        <v>9749.277970000001</v>
      </c>
      <c r="K32" s="14">
        <v>66624</v>
      </c>
      <c r="L32" s="14">
        <v>72736</v>
      </c>
      <c r="M32" s="13">
        <v>4268.81142</v>
      </c>
      <c r="N32" s="13">
        <v>9364.6437299999998</v>
      </c>
    </row>
    <row r="33" spans="1:14" s="16" customFormat="1" ht="27.75" customHeight="1" x14ac:dyDescent="0.25">
      <c r="A33" s="21">
        <v>19</v>
      </c>
      <c r="B33" s="22" t="s">
        <v>43</v>
      </c>
      <c r="C33" s="11">
        <v>1789</v>
      </c>
      <c r="D33" s="11">
        <v>1971</v>
      </c>
      <c r="E33" s="12">
        <v>10.052</v>
      </c>
      <c r="F33" s="12">
        <v>25.832000000000001</v>
      </c>
      <c r="G33" s="11">
        <v>1667</v>
      </c>
      <c r="H33" s="11">
        <v>1976</v>
      </c>
      <c r="I33" s="12">
        <v>3.64</v>
      </c>
      <c r="J33" s="12">
        <v>31.606999999999999</v>
      </c>
      <c r="K33" s="11">
        <v>1457</v>
      </c>
      <c r="L33" s="11">
        <v>1743</v>
      </c>
      <c r="M33" s="12">
        <v>5.5750000000000002</v>
      </c>
      <c r="N33" s="12">
        <v>27.85</v>
      </c>
    </row>
    <row r="34" spans="1:14" s="16" customFormat="1" ht="27.75" customHeight="1" x14ac:dyDescent="0.25">
      <c r="A34" s="21">
        <v>20</v>
      </c>
      <c r="B34" s="22" t="s">
        <v>13</v>
      </c>
      <c r="C34" s="11">
        <v>13527</v>
      </c>
      <c r="D34" s="11">
        <v>12221</v>
      </c>
      <c r="E34" s="12">
        <v>767.73099999999999</v>
      </c>
      <c r="F34" s="12">
        <v>966.25599999999997</v>
      </c>
      <c r="G34" s="14">
        <v>12056</v>
      </c>
      <c r="H34" s="14">
        <v>9630</v>
      </c>
      <c r="I34" s="12">
        <v>192.97800000000001</v>
      </c>
      <c r="J34" s="12">
        <v>299.34199999999998</v>
      </c>
      <c r="K34" s="11">
        <v>14036</v>
      </c>
      <c r="L34" s="11">
        <v>9465</v>
      </c>
      <c r="M34" s="12">
        <v>195.357</v>
      </c>
      <c r="N34" s="12">
        <v>555.97</v>
      </c>
    </row>
    <row r="35" spans="1:14" s="16" customFormat="1" ht="27.75" customHeight="1" x14ac:dyDescent="0.25">
      <c r="A35" s="21">
        <v>21</v>
      </c>
      <c r="B35" s="22" t="s">
        <v>14</v>
      </c>
      <c r="C35" s="11">
        <v>0</v>
      </c>
      <c r="D35" s="11">
        <v>0</v>
      </c>
      <c r="E35" s="12">
        <v>1530.636</v>
      </c>
      <c r="F35" s="12">
        <v>3813.4180000000001</v>
      </c>
      <c r="G35" s="14">
        <v>0</v>
      </c>
      <c r="H35" s="14">
        <v>0</v>
      </c>
      <c r="I35" s="12">
        <v>1515.8630000000001</v>
      </c>
      <c r="J35" s="12">
        <v>3861.6260000000002</v>
      </c>
      <c r="K35" s="11">
        <v>0</v>
      </c>
      <c r="L35" s="11">
        <v>0</v>
      </c>
      <c r="M35" s="12">
        <v>2004.645</v>
      </c>
      <c r="N35" s="12">
        <v>4131.5929999999998</v>
      </c>
    </row>
    <row r="36" spans="1:14" s="16" customFormat="1" ht="27.75" customHeight="1" x14ac:dyDescent="0.25">
      <c r="A36" s="21">
        <v>22</v>
      </c>
      <c r="B36" s="23" t="s">
        <v>61</v>
      </c>
      <c r="C36" s="11">
        <v>8537</v>
      </c>
      <c r="D36" s="11">
        <v>1</v>
      </c>
      <c r="E36" s="12">
        <v>8.1039999999999992</v>
      </c>
      <c r="F36" s="12">
        <v>246.809</v>
      </c>
      <c r="G36" s="11">
        <v>16732</v>
      </c>
      <c r="H36" s="11">
        <v>42748</v>
      </c>
      <c r="I36" s="12">
        <v>37.092440000000003</v>
      </c>
      <c r="J36" s="12">
        <v>557.65800000000002</v>
      </c>
      <c r="K36" s="11">
        <v>31304</v>
      </c>
      <c r="L36" s="11">
        <v>67814</v>
      </c>
      <c r="M36" s="12">
        <v>140.12299999999999</v>
      </c>
      <c r="N36" s="12">
        <v>445.67849999999999</v>
      </c>
    </row>
    <row r="37" spans="1:14" s="16" customFormat="1" ht="27.95" customHeight="1" x14ac:dyDescent="0.25">
      <c r="A37" s="21">
        <v>23</v>
      </c>
      <c r="B37" s="22" t="s">
        <v>44</v>
      </c>
      <c r="C37" s="11">
        <v>4703</v>
      </c>
      <c r="D37" s="11">
        <v>4577</v>
      </c>
      <c r="E37" s="12">
        <v>11.236000000000001</v>
      </c>
      <c r="F37" s="12">
        <v>89.712000000000003</v>
      </c>
      <c r="G37" s="11">
        <v>3972</v>
      </c>
      <c r="H37" s="11">
        <v>4556</v>
      </c>
      <c r="I37" s="12">
        <v>8.1340000000000003</v>
      </c>
      <c r="J37" s="12">
        <v>83.47</v>
      </c>
      <c r="K37" s="11">
        <v>3778</v>
      </c>
      <c r="L37" s="11">
        <v>5925</v>
      </c>
      <c r="M37" s="12">
        <v>9.8580000000000005</v>
      </c>
      <c r="N37" s="12">
        <v>126.59699999999999</v>
      </c>
    </row>
    <row r="38" spans="1:14" s="16" customFormat="1" ht="27.95" customHeight="1" x14ac:dyDescent="0.25">
      <c r="A38" s="21">
        <v>24</v>
      </c>
      <c r="B38" s="22" t="s">
        <v>15</v>
      </c>
      <c r="C38" s="11">
        <v>15</v>
      </c>
      <c r="D38" s="11">
        <v>83</v>
      </c>
      <c r="E38" s="12">
        <v>0</v>
      </c>
      <c r="F38" s="12">
        <v>78.528999999999996</v>
      </c>
      <c r="G38" s="11">
        <v>43</v>
      </c>
      <c r="H38" s="11">
        <v>156</v>
      </c>
      <c r="I38" s="12">
        <v>2.8559999999999999</v>
      </c>
      <c r="J38" s="12">
        <v>4.9119999999999999</v>
      </c>
      <c r="K38" s="11">
        <v>60</v>
      </c>
      <c r="L38" s="11">
        <v>94</v>
      </c>
      <c r="M38" s="12">
        <v>13.468</v>
      </c>
      <c r="N38" s="12">
        <v>0</v>
      </c>
    </row>
    <row r="39" spans="1:14" s="16" customFormat="1" ht="27.95" customHeight="1" x14ac:dyDescent="0.25">
      <c r="A39" s="21">
        <v>25</v>
      </c>
      <c r="B39" s="24" t="s">
        <v>16</v>
      </c>
      <c r="C39" s="11">
        <v>11</v>
      </c>
      <c r="D39" s="11">
        <v>160</v>
      </c>
      <c r="E39" s="12">
        <v>0</v>
      </c>
      <c r="F39" s="12">
        <v>0</v>
      </c>
      <c r="G39" s="14">
        <v>15</v>
      </c>
      <c r="H39" s="14">
        <v>241</v>
      </c>
      <c r="I39" s="12">
        <v>0</v>
      </c>
      <c r="J39" s="12">
        <v>0</v>
      </c>
      <c r="K39" s="11">
        <v>562</v>
      </c>
      <c r="L39" s="11">
        <v>604</v>
      </c>
      <c r="M39" s="12">
        <v>0</v>
      </c>
      <c r="N39" s="12">
        <v>0</v>
      </c>
    </row>
    <row r="40" spans="1:14" s="16" customFormat="1" ht="27.95" customHeight="1" x14ac:dyDescent="0.25">
      <c r="A40" s="21">
        <v>26</v>
      </c>
      <c r="B40" s="23" t="s">
        <v>17</v>
      </c>
      <c r="C40" s="11">
        <v>2046</v>
      </c>
      <c r="D40" s="11">
        <v>1658</v>
      </c>
      <c r="E40" s="12">
        <v>2.9980000000000002</v>
      </c>
      <c r="F40" s="12">
        <v>44.802999999999997</v>
      </c>
      <c r="G40" s="11">
        <v>1029</v>
      </c>
      <c r="H40" s="11">
        <v>3420</v>
      </c>
      <c r="I40" s="12">
        <v>0.01</v>
      </c>
      <c r="J40" s="12">
        <v>36.549999999999997</v>
      </c>
      <c r="K40" s="11">
        <v>1052</v>
      </c>
      <c r="L40" s="11">
        <v>1395</v>
      </c>
      <c r="M40" s="12">
        <v>0.33100000000000002</v>
      </c>
      <c r="N40" s="12">
        <v>66.63</v>
      </c>
    </row>
    <row r="41" spans="1:14" s="16" customFormat="1" ht="27.95" customHeight="1" x14ac:dyDescent="0.25">
      <c r="A41" s="21">
        <v>27</v>
      </c>
      <c r="B41" s="22" t="s">
        <v>18</v>
      </c>
      <c r="C41" s="11">
        <v>392</v>
      </c>
      <c r="D41" s="11">
        <v>219</v>
      </c>
      <c r="E41" s="12">
        <v>129.12799999999999</v>
      </c>
      <c r="F41" s="12">
        <v>124.33799999999999</v>
      </c>
      <c r="G41" s="11">
        <v>654</v>
      </c>
      <c r="H41" s="11">
        <v>1352</v>
      </c>
      <c r="I41" s="12">
        <v>15.847</v>
      </c>
      <c r="J41" s="12">
        <v>76.337999999999994</v>
      </c>
      <c r="K41" s="11">
        <v>566</v>
      </c>
      <c r="L41" s="11">
        <v>512</v>
      </c>
      <c r="M41" s="12">
        <v>143.50299999999999</v>
      </c>
      <c r="N41" s="12">
        <v>102.52200000000001</v>
      </c>
    </row>
    <row r="42" spans="1:14" s="16" customFormat="1" ht="27.95" customHeight="1" x14ac:dyDescent="0.25">
      <c r="A42" s="21">
        <v>28</v>
      </c>
      <c r="B42" s="22" t="s">
        <v>70</v>
      </c>
      <c r="C42" s="11">
        <v>6217</v>
      </c>
      <c r="D42" s="11">
        <v>2677</v>
      </c>
      <c r="E42" s="12">
        <v>4.8419999999999996</v>
      </c>
      <c r="F42" s="12">
        <v>339.41699999999997</v>
      </c>
      <c r="G42" s="11">
        <v>6625</v>
      </c>
      <c r="H42" s="11">
        <v>0</v>
      </c>
      <c r="I42" s="12">
        <v>0</v>
      </c>
      <c r="J42" s="12">
        <v>413.08699999999999</v>
      </c>
      <c r="K42" s="11">
        <v>7901</v>
      </c>
      <c r="L42" s="11">
        <v>5790</v>
      </c>
      <c r="M42" s="12">
        <v>0</v>
      </c>
      <c r="N42" s="12">
        <v>237.73400000000001</v>
      </c>
    </row>
    <row r="43" spans="1:14" s="16" customFormat="1" ht="27.95" customHeight="1" x14ac:dyDescent="0.25">
      <c r="A43" s="21">
        <v>29</v>
      </c>
      <c r="B43" s="22" t="s">
        <v>50</v>
      </c>
      <c r="C43" s="11">
        <v>2269</v>
      </c>
      <c r="D43" s="11">
        <v>2017</v>
      </c>
      <c r="E43" s="12">
        <v>0</v>
      </c>
      <c r="F43" s="12">
        <v>316.005</v>
      </c>
      <c r="G43" s="11">
        <v>3095</v>
      </c>
      <c r="H43" s="11">
        <v>1159</v>
      </c>
      <c r="I43" s="12">
        <v>0</v>
      </c>
      <c r="J43" s="12">
        <v>299.23899999999998</v>
      </c>
      <c r="K43" s="11"/>
      <c r="L43" s="11"/>
      <c r="M43" s="13">
        <v>0</v>
      </c>
      <c r="N43" s="13">
        <v>0</v>
      </c>
    </row>
    <row r="44" spans="1:14" s="16" customFormat="1" ht="27.95" customHeight="1" x14ac:dyDescent="0.25">
      <c r="A44" s="21">
        <v>30</v>
      </c>
      <c r="B44" s="22" t="s">
        <v>19</v>
      </c>
      <c r="C44" s="11">
        <v>257</v>
      </c>
      <c r="D44" s="11">
        <v>489</v>
      </c>
      <c r="E44" s="12">
        <v>0.05</v>
      </c>
      <c r="F44" s="12">
        <v>15.741</v>
      </c>
      <c r="G44" s="11">
        <v>126</v>
      </c>
      <c r="H44" s="11">
        <v>129</v>
      </c>
      <c r="I44" s="12">
        <v>0</v>
      </c>
      <c r="J44" s="12">
        <v>0</v>
      </c>
      <c r="K44" s="11">
        <v>620</v>
      </c>
      <c r="L44" s="11">
        <v>775</v>
      </c>
      <c r="M44" s="13">
        <v>1.708</v>
      </c>
      <c r="N44" s="13">
        <v>5.6459999999999999</v>
      </c>
    </row>
    <row r="45" spans="1:14" s="16" customFormat="1" ht="27.95" customHeight="1" x14ac:dyDescent="0.25">
      <c r="A45" s="21">
        <v>31</v>
      </c>
      <c r="B45" s="22" t="s">
        <v>51</v>
      </c>
      <c r="C45" s="11">
        <v>6499</v>
      </c>
      <c r="D45" s="11">
        <v>9004</v>
      </c>
      <c r="E45" s="12">
        <v>755.928</v>
      </c>
      <c r="F45" s="12">
        <v>693.76099999999997</v>
      </c>
      <c r="G45" s="11">
        <v>6005</v>
      </c>
      <c r="H45" s="11">
        <v>10919</v>
      </c>
      <c r="I45" s="12">
        <v>620.07600000000002</v>
      </c>
      <c r="J45" s="12">
        <v>660.20299999999997</v>
      </c>
      <c r="K45" s="11">
        <v>5580</v>
      </c>
      <c r="L45" s="11">
        <v>10689</v>
      </c>
      <c r="M45" s="13">
        <v>658.59799999999996</v>
      </c>
      <c r="N45" s="13">
        <v>686.49699999999996</v>
      </c>
    </row>
    <row r="46" spans="1:14" s="16" customFormat="1" ht="27.95" customHeight="1" x14ac:dyDescent="0.25">
      <c r="A46" s="21">
        <v>32</v>
      </c>
      <c r="B46" s="22" t="s">
        <v>20</v>
      </c>
      <c r="C46" s="11">
        <v>143</v>
      </c>
      <c r="D46" s="11">
        <v>30</v>
      </c>
      <c r="E46" s="12">
        <v>180.35599999999999</v>
      </c>
      <c r="F46" s="12">
        <v>135.66300000000001</v>
      </c>
      <c r="G46" s="11">
        <v>129</v>
      </c>
      <c r="H46" s="11">
        <v>25</v>
      </c>
      <c r="I46" s="12">
        <v>257.97800000000001</v>
      </c>
      <c r="J46" s="12">
        <v>241.69920000000002</v>
      </c>
      <c r="K46" s="11">
        <v>0</v>
      </c>
      <c r="L46" s="11">
        <v>0</v>
      </c>
      <c r="M46" s="13">
        <v>126.41200000000001</v>
      </c>
      <c r="N46" s="13">
        <v>83.316600000000008</v>
      </c>
    </row>
    <row r="47" spans="1:14" s="16" customFormat="1" ht="27.95" customHeight="1" x14ac:dyDescent="0.25">
      <c r="A47" s="21">
        <v>33</v>
      </c>
      <c r="B47" s="22" t="s">
        <v>57</v>
      </c>
      <c r="C47" s="11">
        <v>5930</v>
      </c>
      <c r="D47" s="11">
        <v>0</v>
      </c>
      <c r="E47" s="12">
        <v>0</v>
      </c>
      <c r="F47" s="12">
        <v>952.27599999999995</v>
      </c>
      <c r="G47" s="11">
        <v>4533</v>
      </c>
      <c r="H47" s="11">
        <v>0</v>
      </c>
      <c r="I47" s="12">
        <v>0</v>
      </c>
      <c r="J47" s="12">
        <v>1021.785</v>
      </c>
      <c r="K47" s="11">
        <v>6272</v>
      </c>
      <c r="L47" s="11">
        <v>4497</v>
      </c>
      <c r="M47" s="13">
        <v>0</v>
      </c>
      <c r="N47" s="13">
        <v>1001.081</v>
      </c>
    </row>
    <row r="48" spans="1:14" s="16" customFormat="1" ht="27.95" customHeight="1" x14ac:dyDescent="0.25">
      <c r="A48" s="21">
        <v>34</v>
      </c>
      <c r="B48" s="22" t="s">
        <v>58</v>
      </c>
      <c r="C48" s="11">
        <v>0</v>
      </c>
      <c r="D48" s="11">
        <v>0</v>
      </c>
      <c r="E48" s="12">
        <v>138.82900000000001</v>
      </c>
      <c r="F48" s="12">
        <v>351.1</v>
      </c>
      <c r="G48" s="11">
        <v>0</v>
      </c>
      <c r="H48" s="11">
        <v>0</v>
      </c>
      <c r="I48" s="12">
        <v>138.29900000000001</v>
      </c>
      <c r="J48" s="12">
        <v>356.298</v>
      </c>
      <c r="K48" s="11">
        <v>0</v>
      </c>
      <c r="L48" s="11">
        <v>0</v>
      </c>
      <c r="M48" s="13">
        <v>209.90899999999999</v>
      </c>
      <c r="N48" s="13">
        <v>503.78199999999998</v>
      </c>
    </row>
    <row r="49" spans="1:14" s="16" customFormat="1" ht="27.95" customHeight="1" x14ac:dyDescent="0.25">
      <c r="A49" s="21">
        <v>35</v>
      </c>
      <c r="B49" s="22" t="s">
        <v>21</v>
      </c>
      <c r="C49" s="11">
        <v>7133</v>
      </c>
      <c r="D49" s="11">
        <v>11630</v>
      </c>
      <c r="E49" s="12">
        <v>1358.117</v>
      </c>
      <c r="F49" s="12">
        <v>432.12599999999998</v>
      </c>
      <c r="G49" s="11">
        <v>7111</v>
      </c>
      <c r="H49" s="11">
        <v>13105</v>
      </c>
      <c r="I49" s="12">
        <v>1360.838</v>
      </c>
      <c r="J49" s="12">
        <v>701.12400000000002</v>
      </c>
      <c r="K49" s="11">
        <v>7593</v>
      </c>
      <c r="L49" s="11">
        <v>14615</v>
      </c>
      <c r="M49" s="13">
        <v>1529.278</v>
      </c>
      <c r="N49" s="13">
        <v>730.423</v>
      </c>
    </row>
    <row r="50" spans="1:14" s="16" customFormat="1" ht="27.95" customHeight="1" x14ac:dyDescent="0.25">
      <c r="A50" s="21">
        <v>36</v>
      </c>
      <c r="B50" s="22" t="s">
        <v>22</v>
      </c>
      <c r="C50" s="11">
        <v>63</v>
      </c>
      <c r="D50" s="11">
        <v>55</v>
      </c>
      <c r="E50" s="12">
        <v>12.356999999999999</v>
      </c>
      <c r="F50" s="12">
        <v>42.052</v>
      </c>
      <c r="G50" s="11">
        <v>130</v>
      </c>
      <c r="H50" s="11">
        <v>414</v>
      </c>
      <c r="I50" s="12">
        <v>0.66900000000000004</v>
      </c>
      <c r="J50" s="12">
        <v>23.811</v>
      </c>
      <c r="K50" s="11">
        <v>428</v>
      </c>
      <c r="L50" s="11">
        <v>208</v>
      </c>
      <c r="M50" s="13">
        <v>0.157</v>
      </c>
      <c r="N50" s="13">
        <v>46.261000000000003</v>
      </c>
    </row>
    <row r="51" spans="1:14" s="16" customFormat="1" ht="27.95" customHeight="1" x14ac:dyDescent="0.25">
      <c r="A51" s="21">
        <v>37</v>
      </c>
      <c r="B51" s="22" t="s">
        <v>23</v>
      </c>
      <c r="C51" s="11">
        <v>0</v>
      </c>
      <c r="D51" s="11">
        <v>0</v>
      </c>
      <c r="E51" s="12">
        <v>1164.049</v>
      </c>
      <c r="F51" s="12">
        <v>812.68</v>
      </c>
      <c r="G51" s="11">
        <v>0</v>
      </c>
      <c r="H51" s="11">
        <v>0</v>
      </c>
      <c r="I51" s="12">
        <v>1460.481</v>
      </c>
      <c r="J51" s="12">
        <v>1001.449</v>
      </c>
      <c r="K51" s="11">
        <v>0</v>
      </c>
      <c r="L51" s="11">
        <v>0</v>
      </c>
      <c r="M51" s="13">
        <v>2022.115</v>
      </c>
      <c r="N51" s="13">
        <v>1058.796</v>
      </c>
    </row>
    <row r="52" spans="1:14" s="16" customFormat="1" ht="27.95" customHeight="1" x14ac:dyDescent="0.25">
      <c r="A52" s="21">
        <v>38</v>
      </c>
      <c r="B52" s="22" t="s">
        <v>59</v>
      </c>
      <c r="C52" s="11">
        <v>0</v>
      </c>
      <c r="D52" s="11">
        <v>0</v>
      </c>
      <c r="E52" s="12">
        <v>0</v>
      </c>
      <c r="F52" s="12">
        <v>0</v>
      </c>
      <c r="G52" s="11">
        <v>10</v>
      </c>
      <c r="H52" s="11">
        <v>141</v>
      </c>
      <c r="I52" s="12">
        <v>3.0150000000000001</v>
      </c>
      <c r="J52" s="12">
        <v>0</v>
      </c>
      <c r="K52" s="11">
        <v>0</v>
      </c>
      <c r="L52" s="11">
        <v>0</v>
      </c>
      <c r="M52" s="13">
        <v>0</v>
      </c>
      <c r="N52" s="13">
        <v>0</v>
      </c>
    </row>
    <row r="53" spans="1:14" s="16" customFormat="1" ht="27.95" customHeight="1" x14ac:dyDescent="0.25">
      <c r="A53" s="21">
        <v>39</v>
      </c>
      <c r="B53" s="22" t="s">
        <v>62</v>
      </c>
      <c r="C53" s="11">
        <v>41</v>
      </c>
      <c r="D53" s="11">
        <v>0</v>
      </c>
      <c r="E53" s="12">
        <v>0</v>
      </c>
      <c r="F53" s="12">
        <v>0</v>
      </c>
      <c r="G53" s="11">
        <v>38</v>
      </c>
      <c r="H53" s="11">
        <v>0</v>
      </c>
      <c r="I53" s="12">
        <v>0</v>
      </c>
      <c r="J53" s="12">
        <v>0</v>
      </c>
      <c r="K53" s="11">
        <v>0</v>
      </c>
      <c r="L53" s="11">
        <v>0</v>
      </c>
      <c r="M53" s="13">
        <v>0</v>
      </c>
      <c r="N53" s="13">
        <v>0</v>
      </c>
    </row>
    <row r="54" spans="1:14" s="16" customFormat="1" ht="27.95" customHeight="1" x14ac:dyDescent="0.25">
      <c r="A54" s="21">
        <v>40</v>
      </c>
      <c r="B54" s="22" t="s">
        <v>63</v>
      </c>
      <c r="C54" s="11">
        <v>1195</v>
      </c>
      <c r="D54" s="11">
        <v>1101</v>
      </c>
      <c r="E54" s="12">
        <v>4.95</v>
      </c>
      <c r="F54" s="12">
        <v>28.161000000000001</v>
      </c>
      <c r="G54" s="11">
        <v>1952</v>
      </c>
      <c r="H54" s="11">
        <v>1814</v>
      </c>
      <c r="I54" s="12">
        <v>5.8680000000000003</v>
      </c>
      <c r="J54" s="12">
        <v>31.629000000000001</v>
      </c>
      <c r="K54" s="11">
        <v>3633</v>
      </c>
      <c r="L54" s="11">
        <v>3416</v>
      </c>
      <c r="M54" s="12">
        <v>18.516999999999999</v>
      </c>
      <c r="N54" s="12">
        <v>55.575000000000003</v>
      </c>
    </row>
    <row r="55" spans="1:14" s="16" customFormat="1" ht="27.95" customHeight="1" x14ac:dyDescent="0.25">
      <c r="A55" s="21">
        <v>41</v>
      </c>
      <c r="B55" s="22" t="s">
        <v>24</v>
      </c>
      <c r="C55" s="11">
        <v>6518</v>
      </c>
      <c r="D55" s="11">
        <v>3062</v>
      </c>
      <c r="E55" s="12">
        <v>302.2869</v>
      </c>
      <c r="F55" s="12">
        <v>662.70359999999994</v>
      </c>
      <c r="G55" s="11">
        <v>8121</v>
      </c>
      <c r="H55" s="11">
        <v>6749</v>
      </c>
      <c r="I55" s="12">
        <v>310.25059999999996</v>
      </c>
      <c r="J55" s="12">
        <v>645.92049999999995</v>
      </c>
      <c r="K55" s="11">
        <v>8140</v>
      </c>
      <c r="L55" s="11">
        <v>11535</v>
      </c>
      <c r="M55" s="12">
        <v>238.17392999999998</v>
      </c>
      <c r="N55" s="12">
        <v>663.55250000000001</v>
      </c>
    </row>
    <row r="56" spans="1:14" s="16" customFormat="1" ht="27.95" customHeight="1" x14ac:dyDescent="0.25">
      <c r="A56" s="21">
        <v>42</v>
      </c>
      <c r="B56" s="22" t="s">
        <v>25</v>
      </c>
      <c r="C56" s="11">
        <v>49050</v>
      </c>
      <c r="D56" s="11">
        <v>44603</v>
      </c>
      <c r="E56" s="12">
        <v>7350.9534400000002</v>
      </c>
      <c r="F56" s="12">
        <v>10363.537549999999</v>
      </c>
      <c r="G56" s="11">
        <v>66564</v>
      </c>
      <c r="H56" s="11">
        <v>79952</v>
      </c>
      <c r="I56" s="12">
        <v>7407.3439199999993</v>
      </c>
      <c r="J56" s="12">
        <v>9474.9115199999997</v>
      </c>
      <c r="K56" s="11">
        <v>66822</v>
      </c>
      <c r="L56" s="11">
        <v>81439</v>
      </c>
      <c r="M56" s="12">
        <v>7470.8236799999995</v>
      </c>
      <c r="N56" s="12">
        <v>9852.0616200000004</v>
      </c>
    </row>
    <row r="57" spans="1:14" s="16" customFormat="1" ht="27.95" customHeight="1" x14ac:dyDescent="0.25">
      <c r="A57" s="21">
        <v>43</v>
      </c>
      <c r="B57" s="22" t="s">
        <v>64</v>
      </c>
      <c r="C57" s="11">
        <v>0</v>
      </c>
      <c r="D57" s="11">
        <v>0</v>
      </c>
      <c r="E57" s="12">
        <v>0</v>
      </c>
      <c r="F57" s="12">
        <v>0</v>
      </c>
      <c r="G57" s="11">
        <v>0</v>
      </c>
      <c r="H57" s="11">
        <v>0</v>
      </c>
      <c r="I57" s="12">
        <v>0</v>
      </c>
      <c r="J57" s="12">
        <v>0</v>
      </c>
      <c r="K57" s="11">
        <v>289</v>
      </c>
      <c r="L57" s="11">
        <v>442</v>
      </c>
      <c r="M57" s="12">
        <v>0</v>
      </c>
      <c r="N57" s="12">
        <v>0</v>
      </c>
    </row>
    <row r="58" spans="1:14" s="16" customFormat="1" ht="27.95" customHeight="1" x14ac:dyDescent="0.25">
      <c r="A58" s="21">
        <v>44</v>
      </c>
      <c r="B58" s="22" t="s">
        <v>39</v>
      </c>
      <c r="C58" s="11">
        <v>474</v>
      </c>
      <c r="D58" s="11">
        <v>439</v>
      </c>
      <c r="E58" s="12">
        <v>498.40300000000002</v>
      </c>
      <c r="F58" s="12">
        <v>522.149</v>
      </c>
      <c r="G58" s="11">
        <v>676</v>
      </c>
      <c r="H58" s="11">
        <v>623</v>
      </c>
      <c r="I58" s="12">
        <v>476.53</v>
      </c>
      <c r="J58" s="12">
        <v>604.17200000000003</v>
      </c>
      <c r="K58" s="11">
        <v>4314</v>
      </c>
      <c r="L58" s="11">
        <v>8438</v>
      </c>
      <c r="M58" s="12">
        <v>645.99099999999999</v>
      </c>
      <c r="N58" s="12">
        <v>633.06700000000001</v>
      </c>
    </row>
    <row r="59" spans="1:14" s="16" customFormat="1" ht="27.95" customHeight="1" x14ac:dyDescent="0.25">
      <c r="A59" s="21">
        <v>45</v>
      </c>
      <c r="B59" s="22" t="s">
        <v>45</v>
      </c>
      <c r="C59" s="11">
        <v>0</v>
      </c>
      <c r="D59" s="11">
        <v>0</v>
      </c>
      <c r="E59" s="12">
        <v>268.56900000000002</v>
      </c>
      <c r="F59" s="12">
        <v>417.64600000000002</v>
      </c>
      <c r="G59" s="11">
        <v>0</v>
      </c>
      <c r="H59" s="11">
        <v>0</v>
      </c>
      <c r="I59" s="12">
        <v>229.03200000000001</v>
      </c>
      <c r="J59" s="12">
        <v>379.92200000000003</v>
      </c>
      <c r="K59" s="11">
        <v>0</v>
      </c>
      <c r="L59" s="11">
        <v>0</v>
      </c>
      <c r="M59" s="12">
        <v>346.39100000000002</v>
      </c>
      <c r="N59" s="12">
        <v>520.51900000000001</v>
      </c>
    </row>
    <row r="60" spans="1:14" s="16" customFormat="1" ht="27.95" customHeight="1" x14ac:dyDescent="0.25">
      <c r="A60" s="21">
        <v>46</v>
      </c>
      <c r="B60" s="22" t="s">
        <v>52</v>
      </c>
      <c r="C60" s="11">
        <v>0</v>
      </c>
      <c r="D60" s="11">
        <v>0</v>
      </c>
      <c r="E60" s="12">
        <v>663.846</v>
      </c>
      <c r="F60" s="12">
        <v>418.1</v>
      </c>
      <c r="G60" s="11">
        <v>0</v>
      </c>
      <c r="H60" s="11">
        <v>0</v>
      </c>
      <c r="I60" s="12">
        <v>665.14200000000005</v>
      </c>
      <c r="J60" s="12">
        <v>481.93099999999998</v>
      </c>
      <c r="K60" s="11">
        <v>0</v>
      </c>
      <c r="L60" s="11">
        <v>0</v>
      </c>
      <c r="M60" s="12">
        <v>974.24900000000002</v>
      </c>
      <c r="N60" s="12">
        <v>491.26799999999997</v>
      </c>
    </row>
    <row r="61" spans="1:14" s="16" customFormat="1" ht="27.95" customHeight="1" x14ac:dyDescent="0.25">
      <c r="A61" s="21">
        <v>47</v>
      </c>
      <c r="B61" s="22" t="s">
        <v>54</v>
      </c>
      <c r="C61" s="11">
        <v>77</v>
      </c>
      <c r="D61" s="11">
        <v>21</v>
      </c>
      <c r="E61" s="12">
        <v>0</v>
      </c>
      <c r="F61" s="12">
        <v>0</v>
      </c>
      <c r="G61" s="11">
        <v>0</v>
      </c>
      <c r="H61" s="11">
        <v>0</v>
      </c>
      <c r="I61" s="12">
        <v>0</v>
      </c>
      <c r="J61" s="12">
        <v>0</v>
      </c>
      <c r="K61" s="11">
        <v>106</v>
      </c>
      <c r="L61" s="11">
        <v>67</v>
      </c>
      <c r="M61" s="12">
        <v>0</v>
      </c>
      <c r="N61" s="12">
        <v>0</v>
      </c>
    </row>
    <row r="62" spans="1:14" s="16" customFormat="1" ht="27.95" customHeight="1" x14ac:dyDescent="0.25">
      <c r="A62" s="21">
        <v>48</v>
      </c>
      <c r="B62" s="22" t="s">
        <v>26</v>
      </c>
      <c r="C62" s="11">
        <v>0</v>
      </c>
      <c r="D62" s="11">
        <v>0</v>
      </c>
      <c r="E62" s="12">
        <v>3471.3119999999999</v>
      </c>
      <c r="F62" s="12">
        <v>4310.732</v>
      </c>
      <c r="G62" s="11">
        <v>0</v>
      </c>
      <c r="H62" s="11">
        <v>0</v>
      </c>
      <c r="I62" s="12">
        <v>3009.4974999999999</v>
      </c>
      <c r="J62" s="12">
        <v>4619.8159999999998</v>
      </c>
      <c r="K62" s="11">
        <v>0</v>
      </c>
      <c r="L62" s="11">
        <v>0</v>
      </c>
      <c r="M62" s="12">
        <v>3030.9540000000002</v>
      </c>
      <c r="N62" s="12">
        <v>4176.6940000000004</v>
      </c>
    </row>
    <row r="63" spans="1:14" s="16" customFormat="1" ht="27.95" customHeight="1" x14ac:dyDescent="0.25">
      <c r="A63" s="21">
        <v>49</v>
      </c>
      <c r="B63" s="22" t="s">
        <v>27</v>
      </c>
      <c r="C63" s="11">
        <v>21968</v>
      </c>
      <c r="D63" s="11">
        <v>22123</v>
      </c>
      <c r="E63" s="12">
        <v>410.66177000000005</v>
      </c>
      <c r="F63" s="12">
        <v>983.48411999999996</v>
      </c>
      <c r="G63" s="11">
        <v>17476</v>
      </c>
      <c r="H63" s="11">
        <v>29095</v>
      </c>
      <c r="I63" s="12">
        <v>343.64567</v>
      </c>
      <c r="J63" s="12">
        <v>678.62340999999992</v>
      </c>
      <c r="K63" s="11">
        <v>19717</v>
      </c>
      <c r="L63" s="11">
        <v>19729</v>
      </c>
      <c r="M63" s="12">
        <v>376.88995999999997</v>
      </c>
      <c r="N63" s="12">
        <v>1372.3303900000001</v>
      </c>
    </row>
    <row r="64" spans="1:14" s="16" customFormat="1" ht="27.95" customHeight="1" x14ac:dyDescent="0.25">
      <c r="A64" s="21">
        <v>50</v>
      </c>
      <c r="B64" s="22" t="s">
        <v>28</v>
      </c>
      <c r="C64" s="11">
        <v>883</v>
      </c>
      <c r="D64" s="11">
        <v>1049</v>
      </c>
      <c r="E64" s="12">
        <v>2.754</v>
      </c>
      <c r="F64" s="12">
        <v>49.177</v>
      </c>
      <c r="G64" s="11">
        <v>930</v>
      </c>
      <c r="H64" s="11">
        <v>1244</v>
      </c>
      <c r="I64" s="12">
        <v>10.242000000000001</v>
      </c>
      <c r="J64" s="12">
        <v>62.747</v>
      </c>
      <c r="K64" s="11">
        <v>928</v>
      </c>
      <c r="L64" s="11">
        <v>978</v>
      </c>
      <c r="M64" s="12">
        <v>47.234000000000002</v>
      </c>
      <c r="N64" s="12">
        <v>52.917000000000002</v>
      </c>
    </row>
    <row r="65" spans="1:14" s="16" customFormat="1" ht="27.95" customHeight="1" x14ac:dyDescent="0.25">
      <c r="A65" s="21">
        <v>51</v>
      </c>
      <c r="B65" s="22" t="s">
        <v>29</v>
      </c>
      <c r="C65" s="11">
        <v>743</v>
      </c>
      <c r="D65" s="11">
        <v>1529</v>
      </c>
      <c r="E65" s="12">
        <v>652.25300000000004</v>
      </c>
      <c r="F65" s="12">
        <v>1133.6500000000001</v>
      </c>
      <c r="G65" s="11">
        <v>2804</v>
      </c>
      <c r="H65" s="11">
        <v>5295</v>
      </c>
      <c r="I65" s="12">
        <v>575.70899999999995</v>
      </c>
      <c r="J65" s="12">
        <v>858.87300000000005</v>
      </c>
      <c r="K65" s="11">
        <v>4513</v>
      </c>
      <c r="L65" s="11">
        <v>12789</v>
      </c>
      <c r="M65" s="12">
        <v>829.48900000000003</v>
      </c>
      <c r="N65" s="12">
        <v>1054.1579999999999</v>
      </c>
    </row>
    <row r="66" spans="1:14" s="16" customFormat="1" ht="27.95" customHeight="1" x14ac:dyDescent="0.25">
      <c r="A66" s="21">
        <v>52</v>
      </c>
      <c r="B66" s="22" t="s">
        <v>30</v>
      </c>
      <c r="C66" s="11">
        <v>93</v>
      </c>
      <c r="D66" s="11">
        <v>611</v>
      </c>
      <c r="E66" s="12">
        <v>0</v>
      </c>
      <c r="F66" s="12">
        <v>3.4329999999999998</v>
      </c>
      <c r="G66" s="11">
        <v>0</v>
      </c>
      <c r="H66" s="11">
        <v>0</v>
      </c>
      <c r="I66" s="12">
        <v>0</v>
      </c>
      <c r="J66" s="12">
        <v>0</v>
      </c>
      <c r="K66" s="11">
        <v>274</v>
      </c>
      <c r="L66" s="11">
        <v>268</v>
      </c>
      <c r="M66" s="12">
        <v>0</v>
      </c>
      <c r="N66" s="12">
        <v>1.633</v>
      </c>
    </row>
    <row r="67" spans="1:14" ht="27.75" customHeight="1" x14ac:dyDescent="0.25">
      <c r="A67" s="33" t="s">
        <v>31</v>
      </c>
      <c r="B67" s="33"/>
      <c r="C67" s="17">
        <f>SUM(C15:C66)</f>
        <v>239763</v>
      </c>
      <c r="D67" s="17">
        <f t="shared" ref="D67:N67" si="1">SUM(D15:D66)</f>
        <v>145877</v>
      </c>
      <c r="E67" s="25">
        <f t="shared" si="1"/>
        <v>38552.547415999994</v>
      </c>
      <c r="F67" s="25">
        <f t="shared" si="1"/>
        <v>55034.439588000008</v>
      </c>
      <c r="G67" s="17">
        <f t="shared" si="1"/>
        <v>272181</v>
      </c>
      <c r="H67" s="17">
        <f t="shared" si="1"/>
        <v>365824</v>
      </c>
      <c r="I67" s="25">
        <f t="shared" si="1"/>
        <v>39006.533105999988</v>
      </c>
      <c r="J67" s="25">
        <f t="shared" si="1"/>
        <v>54031.139200000012</v>
      </c>
      <c r="K67" s="17">
        <f t="shared" si="1"/>
        <v>322455</v>
      </c>
      <c r="L67" s="17">
        <f t="shared" si="1"/>
        <v>472130</v>
      </c>
      <c r="M67" s="25">
        <f t="shared" si="1"/>
        <v>42165.061589999998</v>
      </c>
      <c r="N67" s="25">
        <f t="shared" si="1"/>
        <v>54516.32564000001</v>
      </c>
    </row>
    <row r="68" spans="1:14" ht="41.25" customHeight="1" x14ac:dyDescent="0.25">
      <c r="A68" s="34" t="s">
        <v>32</v>
      </c>
      <c r="B68" s="34"/>
      <c r="C68" s="18">
        <f t="shared" ref="C68:N68" si="2">C13+C67</f>
        <v>474114</v>
      </c>
      <c r="D68" s="18">
        <f t="shared" si="2"/>
        <v>249172</v>
      </c>
      <c r="E68" s="19">
        <f t="shared" si="2"/>
        <v>44117.055105999993</v>
      </c>
      <c r="F68" s="19">
        <f t="shared" si="2"/>
        <v>66714.112688000008</v>
      </c>
      <c r="G68" s="18">
        <f t="shared" si="2"/>
        <v>514130</v>
      </c>
      <c r="H68" s="18">
        <f t="shared" si="2"/>
        <v>681140</v>
      </c>
      <c r="I68" s="19">
        <f t="shared" si="2"/>
        <v>44870.666425999989</v>
      </c>
      <c r="J68" s="19">
        <f t="shared" si="2"/>
        <v>65705.911260000008</v>
      </c>
      <c r="K68" s="18">
        <f t="shared" si="2"/>
        <v>622891</v>
      </c>
      <c r="L68" s="18">
        <f t="shared" si="2"/>
        <v>958558</v>
      </c>
      <c r="M68" s="19">
        <f t="shared" si="2"/>
        <v>49833.308329999993</v>
      </c>
      <c r="N68" s="19">
        <f t="shared" si="2"/>
        <v>66859.861500000014</v>
      </c>
    </row>
    <row r="69" spans="1:14" s="16" customFormat="1" ht="30.75" customHeight="1" x14ac:dyDescent="0.25">
      <c r="A69" s="27" t="s">
        <v>40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9"/>
    </row>
    <row r="70" spans="1:14" s="16" customFormat="1" ht="30.75" customHeight="1" x14ac:dyDescent="0.25">
      <c r="A70" s="27" t="s">
        <v>77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9"/>
    </row>
    <row r="71" spans="1:14" s="16" customFormat="1" ht="21" customHeight="1" x14ac:dyDescent="0.25">
      <c r="A71" s="26" t="s">
        <v>38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1:14" ht="18.75" customHeight="1" x14ac:dyDescent="0.25"/>
    <row r="73" spans="1:14" ht="18.75" customHeight="1" x14ac:dyDescent="0.25"/>
    <row r="74" spans="1:14" ht="18.75" customHeight="1" x14ac:dyDescent="0.25"/>
  </sheetData>
  <mergeCells count="15">
    <mergeCell ref="A1:N1"/>
    <mergeCell ref="A2:N2"/>
    <mergeCell ref="A3:A4"/>
    <mergeCell ref="B3:B4"/>
    <mergeCell ref="C3:F3"/>
    <mergeCell ref="G3:J3"/>
    <mergeCell ref="K3:N3"/>
    <mergeCell ref="A71:N71"/>
    <mergeCell ref="A69:N69"/>
    <mergeCell ref="A5:N5"/>
    <mergeCell ref="A13:B13"/>
    <mergeCell ref="A14:N14"/>
    <mergeCell ref="A67:B67"/>
    <mergeCell ref="A68:B68"/>
    <mergeCell ref="A70:N70"/>
  </mergeCells>
  <printOptions horizontalCentered="1"/>
  <pageMargins left="0" right="0" top="3.937007874015748E-2" bottom="3.937007874015748E-2" header="0.31496062992125984" footer="0.31496062992125984"/>
  <pageSetup scale="53" fitToHeight="2" orientation="landscape" r:id="rId1"/>
  <headerFooter>
    <oddFooter>Page &amp;P of &amp;N</oddFooter>
  </headerFooter>
  <rowBreaks count="1" manualBreakCount="1">
    <brk id="36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MONTHWISE</vt:lpstr>
      <vt:lpstr>MONTHWISE!Print_Area</vt:lpstr>
      <vt:lpstr>MONTHWISE!Print_Titles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2022-02-21T11:26:04Z</dcterms:modified>
</cp:coreProperties>
</file>