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MONTHWISE" sheetId="2" r:id="rId1"/>
  </sheets>
  <definedNames>
    <definedName name="_">#REF!</definedName>
    <definedName name="_xlnm._FilterDatabase" localSheetId="0" hidden="1">MONTHWISE!#REF!</definedName>
    <definedName name="_xlnm.Print_Area" localSheetId="0">MONTHWISE!$A$1:$N$81</definedName>
    <definedName name="Print_Area_1">#REF!</definedName>
    <definedName name="Print_Area_2">#REF!</definedName>
    <definedName name="Print_Area_3">#REF!</definedName>
    <definedName name="_xlnm.Print_Titles" localSheetId="0">MONTHWISE!$A:$B,MONTHWISE!$1:$4</definedName>
  </definedNames>
  <calcPr calcId="15251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D77" i="2"/>
  <c r="E77" i="2"/>
  <c r="F77" i="2"/>
  <c r="G77" i="2"/>
  <c r="H77" i="2"/>
  <c r="I77" i="2"/>
  <c r="J77" i="2"/>
  <c r="K77" i="2"/>
  <c r="L77" i="2"/>
  <c r="M77" i="2"/>
  <c r="N77" i="2"/>
  <c r="C77" i="2"/>
  <c r="D78" i="2" l="1"/>
  <c r="E78" i="2"/>
  <c r="F78" i="2"/>
  <c r="G78" i="2"/>
  <c r="H78" i="2"/>
  <c r="I78" i="2"/>
  <c r="J78" i="2"/>
  <c r="K78" i="2"/>
  <c r="L78" i="2"/>
  <c r="M78" i="2"/>
  <c r="N78" i="2"/>
  <c r="C78" i="2" l="1"/>
</calcChain>
</file>

<file path=xl/sharedStrings.xml><?xml version="1.0" encoding="utf-8"?>
<sst xmlns="http://schemas.openxmlformats.org/spreadsheetml/2006/main" count="96" uniqueCount="88">
  <si>
    <t>NAME OF THE AIRLINE</t>
  </si>
  <si>
    <t>DOMESTIC CARRIERS</t>
  </si>
  <si>
    <t>AIR INDIA</t>
  </si>
  <si>
    <t>TOTAL (DOMESTIC CARRIERS)</t>
  </si>
  <si>
    <t xml:space="preserve">FOREIGN CARRIERS </t>
  </si>
  <si>
    <t>AEROFLOT</t>
  </si>
  <si>
    <t>AEROLOGIC</t>
  </si>
  <si>
    <t>AIR ARABIA</t>
  </si>
  <si>
    <t>BIMAN BANGLADESH</t>
  </si>
  <si>
    <t>CATHAY PACIFIC</t>
  </si>
  <si>
    <t>DRUK AIR</t>
  </si>
  <si>
    <t>EL-AL-ISRAEL</t>
  </si>
  <si>
    <t>ETIHAD AIRLINES</t>
  </si>
  <si>
    <t>FEDERAL EXPRESS</t>
  </si>
  <si>
    <t>IRAN AIR</t>
  </si>
  <si>
    <t>IRAQI AIRWAYS</t>
  </si>
  <si>
    <t>ISLAND AVIATION SERVICES</t>
  </si>
  <si>
    <t>JAPAN AIRLINES</t>
  </si>
  <si>
    <t>KENYA AIRWAYS</t>
  </si>
  <si>
    <t>KOREAN AIR</t>
  </si>
  <si>
    <t>LUFTHANSA</t>
  </si>
  <si>
    <t>MAHAN AIR</t>
  </si>
  <si>
    <t>MALAYSIA AIRLINES</t>
  </si>
  <si>
    <t>OMAN AIR</t>
  </si>
  <si>
    <t>QATAR AIRWAYS</t>
  </si>
  <si>
    <t>TURKISH AIRLINES</t>
  </si>
  <si>
    <t>UNITED AIRLINES</t>
  </si>
  <si>
    <t>UZBEKISTAN AIRWAYS</t>
  </si>
  <si>
    <t>VIRGIN ATLANTIC AIRLINES</t>
  </si>
  <si>
    <t>YEMENIA AIRWAYS</t>
  </si>
  <si>
    <t>TOTAL (FOREIGN CARRIERS)</t>
  </si>
  <si>
    <t>TOTAL (DOMESTIC &amp; FOREIGN CARRIERS)</t>
  </si>
  <si>
    <t>(PASSENGERS IN NUMBER AND FREIGHT IN TONNES)</t>
  </si>
  <si>
    <t>PASSENGERS TO INDIA</t>
  </si>
  <si>
    <t>PASSENGERS FROM INDIA</t>
  </si>
  <si>
    <t>FREIGHT TO INDIA</t>
  </si>
  <si>
    <t>FREIGHT FROM INDIA</t>
  </si>
  <si>
    <t>P-Provisional</t>
  </si>
  <si>
    <t>SRILANKAN AIRWAYS</t>
  </si>
  <si>
    <t>Note: 1. This table does not include the passengers and freight carried by domestic carriers entirely outside the Indian territory.</t>
  </si>
  <si>
    <t>SL. No.</t>
  </si>
  <si>
    <t>EMIRATES AIRLINE</t>
  </si>
  <si>
    <t>ETHIOPIAN AIRLINES</t>
  </si>
  <si>
    <t>GULF AIR</t>
  </si>
  <si>
    <t>SWISS AIR</t>
  </si>
  <si>
    <t>VISTARA AIRLINES</t>
  </si>
  <si>
    <t>AIR CANADA</t>
  </si>
  <si>
    <t>AIR FRANCE</t>
  </si>
  <si>
    <t>BRITISH AIRWAYS</t>
  </si>
  <si>
    <t>KLM AIRLINES</t>
  </si>
  <si>
    <t>THAI AIRWAYS</t>
  </si>
  <si>
    <t>ALL NIPPON AIRWAYS</t>
  </si>
  <si>
    <t>AIR ASIA X</t>
  </si>
  <si>
    <t>AIR MAURITIUS</t>
  </si>
  <si>
    <t>KUWAIT AIRWAYS</t>
  </si>
  <si>
    <t>LOT POLISH</t>
  </si>
  <si>
    <t>MALINDO AIRWAYS</t>
  </si>
  <si>
    <t>FLY DUBAI</t>
  </si>
  <si>
    <t>MYANMAR AIRLINES</t>
  </si>
  <si>
    <t>NEPAL AIRLINES CORPORATION</t>
  </si>
  <si>
    <t>RWANDAIR</t>
  </si>
  <si>
    <t>AIR MANAS</t>
  </si>
  <si>
    <t>AIR SEYCHELLES</t>
  </si>
  <si>
    <t>JAZEERA AIRWAYS</t>
  </si>
  <si>
    <t>EGYPT AIR</t>
  </si>
  <si>
    <t>AIR INDIA EXPRESS</t>
  </si>
  <si>
    <t>BLUE DART AVIATION</t>
  </si>
  <si>
    <t>GO AIR</t>
  </si>
  <si>
    <t>INDIGO</t>
  </si>
  <si>
    <t>SPICEJET</t>
  </si>
  <si>
    <t>Note: 2. In wake of Covid-19 all International scheduled operations carried by Indian carriers have been suspended as per DGCA's Circular dated 26-03-2020.</t>
  </si>
  <si>
    <t>OCTOBER</t>
  </si>
  <si>
    <t>NOVEMBER</t>
  </si>
  <si>
    <t>DECEMBER</t>
  </si>
  <si>
    <t>TABLE 2. AIRLINEWISE MONTHLY INTERNATIONAL TRAFFIC STATISTICS FOR THE QUARTER OCTOBER-DECEMBER 2021 (P)</t>
  </si>
  <si>
    <t>AIR ASIA BERHAD</t>
  </si>
  <si>
    <t>AIR ASTANA</t>
  </si>
  <si>
    <t>CHINA AIRLINES LTD</t>
  </si>
  <si>
    <t>CHINA EASTERN AIRLINES</t>
  </si>
  <si>
    <t>FINN AIR</t>
  </si>
  <si>
    <t>FLYNAS</t>
  </si>
  <si>
    <t>ROSSIYA AIRLINES</t>
  </si>
  <si>
    <t>SCAT AIRLINES</t>
  </si>
  <si>
    <t>SCOOT TIGER AIR</t>
  </si>
  <si>
    <t>SINGAPORE AIRLINES</t>
  </si>
  <si>
    <t>UNITED PARCEL SERVICES</t>
  </si>
  <si>
    <t>US BANGLA AIRLINES</t>
  </si>
  <si>
    <t>AIR ARABIA-ABU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</si>
</sst>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4" fillId="4" borderId="1" xfId="0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64" fontId="10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/>
    <xf numFmtId="164" fontId="8" fillId="0" borderId="1" xfId="0" applyNumberFormat="1" applyFont="1" applyBorder="1" applyAlignment="1"/>
    <xf numFmtId="0" fontId="8" fillId="0" borderId="1" xfId="0" applyFont="1" applyBorder="1" applyAlignment="1">
      <alignment wrapText="1"/>
    </xf>
    <xf numFmtId="164" fontId="8" fillId="0" borderId="1" xfId="0" applyNumberFormat="1" applyFont="1" applyFill="1" applyBorder="1" applyAlignment="1"/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 wrapText="1"/>
    </xf>
    <xf numFmtId="0" fontId="7" fillId="4" borderId="1" xfId="0" applyFont="1" applyFill="1" applyBorder="1" applyAlignment="1"/>
    <xf numFmtId="164" fontId="7" fillId="4" borderId="1" xfId="0" applyNumberFormat="1" applyFont="1" applyFill="1" applyBorder="1" applyAlignment="1"/>
    <xf numFmtId="0" fontId="7" fillId="3" borderId="1" xfId="0" applyFont="1" applyFill="1" applyBorder="1" applyAlignment="1"/>
    <xf numFmtId="164" fontId="7" fillId="3" borderId="1" xfId="0" applyNumberFormat="1" applyFont="1" applyFill="1" applyBorder="1" applyAlignment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view="pageBreakPreview" topLeftCell="A61" zoomScale="70" zoomScaleNormal="55" zoomScaleSheetLayoutView="70" workbookViewId="0">
      <selection activeCell="G62" sqref="G62:H62"/>
    </sheetView>
  </sheetViews>
  <sheetFormatPr defaultRowHeight="15" x14ac:dyDescent="0.25"/>
  <cols>
    <col min="1" max="1" width="9" style="1" customWidth="1"/>
    <col min="2" max="2" width="41.5703125" style="10" customWidth="1"/>
    <col min="3" max="3" width="11.85546875" style="1" customWidth="1"/>
    <col min="4" max="4" width="13.28515625" style="1" customWidth="1"/>
    <col min="5" max="6" width="16.7109375" style="1" customWidth="1"/>
    <col min="7" max="7" width="12.28515625" style="1" customWidth="1"/>
    <col min="8" max="8" width="16.7109375" style="1" customWidth="1"/>
    <col min="9" max="9" width="13.28515625" style="1" customWidth="1"/>
    <col min="10" max="11" width="16.7109375" style="1" customWidth="1"/>
    <col min="12" max="12" width="12.5703125" style="1" customWidth="1"/>
    <col min="13" max="13" width="11.7109375" style="1" customWidth="1"/>
    <col min="14" max="14" width="13.140625" style="1" customWidth="1"/>
    <col min="15" max="25" width="12.42578125" style="1" customWidth="1"/>
    <col min="26" max="16384" width="9.140625" style="1"/>
  </cols>
  <sheetData>
    <row r="1" spans="1:14" ht="52.5" customHeight="1" x14ac:dyDescent="0.25">
      <c r="A1" s="32" t="s">
        <v>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s="2" customFormat="1" ht="25.5" customHeight="1" x14ac:dyDescent="0.25">
      <c r="A2" s="33" t="s">
        <v>32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21" customHeight="1" x14ac:dyDescent="0.25">
      <c r="A3" s="34" t="s">
        <v>40</v>
      </c>
      <c r="B3" s="35" t="s">
        <v>0</v>
      </c>
      <c r="C3" s="34" t="s">
        <v>71</v>
      </c>
      <c r="D3" s="34"/>
      <c r="E3" s="34"/>
      <c r="F3" s="34"/>
      <c r="G3" s="34" t="s">
        <v>72</v>
      </c>
      <c r="H3" s="34"/>
      <c r="I3" s="34"/>
      <c r="J3" s="34"/>
      <c r="K3" s="34" t="s">
        <v>73</v>
      </c>
      <c r="L3" s="34"/>
      <c r="M3" s="34"/>
      <c r="N3" s="34"/>
    </row>
    <row r="4" spans="1:14" ht="42" customHeight="1" x14ac:dyDescent="0.25">
      <c r="A4" s="34"/>
      <c r="B4" s="35"/>
      <c r="C4" s="3" t="s">
        <v>33</v>
      </c>
      <c r="D4" s="3" t="s">
        <v>34</v>
      </c>
      <c r="E4" s="3" t="s">
        <v>35</v>
      </c>
      <c r="F4" s="3" t="s">
        <v>36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33</v>
      </c>
      <c r="L4" s="3" t="s">
        <v>34</v>
      </c>
      <c r="M4" s="3" t="s">
        <v>35</v>
      </c>
      <c r="N4" s="3" t="s">
        <v>36</v>
      </c>
    </row>
    <row r="5" spans="1:14" ht="27" customHeight="1" x14ac:dyDescent="0.25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s="5" customFormat="1" ht="19.5" customHeight="1" x14ac:dyDescent="0.25">
      <c r="A6" s="4">
        <v>1</v>
      </c>
      <c r="B6" s="12" t="s">
        <v>2</v>
      </c>
      <c r="C6" s="13">
        <v>153126</v>
      </c>
      <c r="D6" s="13">
        <v>141343</v>
      </c>
      <c r="E6" s="14">
        <v>2801.4197000000004</v>
      </c>
      <c r="F6" s="14">
        <v>4079.5091000000002</v>
      </c>
      <c r="G6" s="13">
        <v>175686</v>
      </c>
      <c r="H6" s="13">
        <v>173735</v>
      </c>
      <c r="I6" s="14">
        <v>2705.9011999999989</v>
      </c>
      <c r="J6" s="14">
        <v>3515.0122000000006</v>
      </c>
      <c r="K6" s="13">
        <v>181860</v>
      </c>
      <c r="L6" s="13">
        <v>192880</v>
      </c>
      <c r="M6" s="14">
        <v>3388.6930000000007</v>
      </c>
      <c r="N6" s="14">
        <v>3707.8883000000001</v>
      </c>
    </row>
    <row r="7" spans="1:14" s="5" customFormat="1" ht="19.5" customHeight="1" x14ac:dyDescent="0.25">
      <c r="A7" s="4">
        <v>2</v>
      </c>
      <c r="B7" s="15" t="s">
        <v>65</v>
      </c>
      <c r="C7" s="13">
        <v>106593</v>
      </c>
      <c r="D7" s="13">
        <v>136076</v>
      </c>
      <c r="E7" s="16">
        <v>445.67399999999998</v>
      </c>
      <c r="F7" s="16">
        <v>1762.7819999999999</v>
      </c>
      <c r="G7" s="13">
        <v>109219</v>
      </c>
      <c r="H7" s="13">
        <v>147818</v>
      </c>
      <c r="I7" s="14">
        <v>470.49099999999999</v>
      </c>
      <c r="J7" s="14">
        <v>1559.528</v>
      </c>
      <c r="K7" s="13">
        <v>143776</v>
      </c>
      <c r="L7" s="13">
        <v>164653</v>
      </c>
      <c r="M7" s="14">
        <v>456.23099999999999</v>
      </c>
      <c r="N7" s="14">
        <v>1443.9960000000001</v>
      </c>
    </row>
    <row r="8" spans="1:14" s="5" customFormat="1" ht="19.5" customHeight="1" x14ac:dyDescent="0.25">
      <c r="A8" s="4">
        <v>3</v>
      </c>
      <c r="B8" s="12" t="s">
        <v>66</v>
      </c>
      <c r="C8" s="13">
        <v>0</v>
      </c>
      <c r="D8" s="13">
        <v>0</v>
      </c>
      <c r="E8" s="14">
        <v>718.35</v>
      </c>
      <c r="F8" s="14">
        <v>27.542000000000002</v>
      </c>
      <c r="G8" s="13">
        <v>0</v>
      </c>
      <c r="H8" s="13">
        <v>0</v>
      </c>
      <c r="I8" s="14">
        <v>197.21600000000001</v>
      </c>
      <c r="J8" s="14">
        <v>422.71899999999999</v>
      </c>
      <c r="K8" s="17">
        <v>0</v>
      </c>
      <c r="L8" s="17">
        <v>0</v>
      </c>
      <c r="M8" s="16">
        <v>314.75900000000001</v>
      </c>
      <c r="N8" s="16">
        <v>548.38900000000001</v>
      </c>
    </row>
    <row r="9" spans="1:14" s="5" customFormat="1" ht="19.5" customHeight="1" x14ac:dyDescent="0.25">
      <c r="A9" s="4">
        <v>4</v>
      </c>
      <c r="B9" s="12" t="s">
        <v>67</v>
      </c>
      <c r="C9" s="13">
        <v>33818</v>
      </c>
      <c r="D9" s="13">
        <v>43814</v>
      </c>
      <c r="E9" s="14">
        <v>309.58300000000003</v>
      </c>
      <c r="F9" s="14">
        <v>229.04078000000001</v>
      </c>
      <c r="G9" s="13">
        <v>37011</v>
      </c>
      <c r="H9" s="13">
        <v>40715</v>
      </c>
      <c r="I9" s="14">
        <v>0</v>
      </c>
      <c r="J9" s="14">
        <v>231.71268000000003</v>
      </c>
      <c r="K9" s="13">
        <v>45555</v>
      </c>
      <c r="L9" s="13">
        <v>54690</v>
      </c>
      <c r="M9" s="14">
        <v>0</v>
      </c>
      <c r="N9" s="14">
        <v>310.49632000000008</v>
      </c>
    </row>
    <row r="10" spans="1:14" s="5" customFormat="1" ht="19.5" customHeight="1" x14ac:dyDescent="0.25">
      <c r="A10" s="4">
        <v>5</v>
      </c>
      <c r="B10" s="15" t="s">
        <v>68</v>
      </c>
      <c r="C10" s="13">
        <v>134794</v>
      </c>
      <c r="D10" s="13">
        <v>171968</v>
      </c>
      <c r="E10" s="16">
        <v>1039.4469999999999</v>
      </c>
      <c r="F10" s="16">
        <v>4349.5110000000004</v>
      </c>
      <c r="G10" s="13">
        <v>159124</v>
      </c>
      <c r="H10" s="13">
        <v>187754</v>
      </c>
      <c r="I10" s="14">
        <v>662.56100000000004</v>
      </c>
      <c r="J10" s="14">
        <v>2767.5569999999998</v>
      </c>
      <c r="K10" s="13">
        <v>202470</v>
      </c>
      <c r="L10" s="13">
        <v>232158</v>
      </c>
      <c r="M10" s="14">
        <v>544.02</v>
      </c>
      <c r="N10" s="14">
        <v>3224.6010000000001</v>
      </c>
    </row>
    <row r="11" spans="1:14" s="5" customFormat="1" ht="19.5" customHeight="1" x14ac:dyDescent="0.25">
      <c r="A11" s="4">
        <v>6</v>
      </c>
      <c r="B11" s="12" t="s">
        <v>69</v>
      </c>
      <c r="C11" s="13">
        <v>37103</v>
      </c>
      <c r="D11" s="13">
        <v>46275</v>
      </c>
      <c r="E11" s="14">
        <v>2828.2834000000003</v>
      </c>
      <c r="F11" s="14">
        <v>1752.19964</v>
      </c>
      <c r="G11" s="13">
        <v>40487</v>
      </c>
      <c r="H11" s="13">
        <v>42206</v>
      </c>
      <c r="I11" s="14">
        <v>2764.2737899999997</v>
      </c>
      <c r="J11" s="14">
        <v>1538.4249700000003</v>
      </c>
      <c r="K11" s="17">
        <v>49815</v>
      </c>
      <c r="L11" s="17">
        <v>55076</v>
      </c>
      <c r="M11" s="16">
        <v>2393.2862499999997</v>
      </c>
      <c r="N11" s="16">
        <v>1380.5438800000002</v>
      </c>
    </row>
    <row r="12" spans="1:14" s="5" customFormat="1" ht="19.5" customHeight="1" x14ac:dyDescent="0.25">
      <c r="A12" s="4">
        <v>7</v>
      </c>
      <c r="B12" s="12" t="s">
        <v>45</v>
      </c>
      <c r="C12" s="13">
        <v>16827</v>
      </c>
      <c r="D12" s="13">
        <v>23869</v>
      </c>
      <c r="E12" s="14">
        <v>433.58949999999999</v>
      </c>
      <c r="F12" s="14">
        <v>579.51400000000001</v>
      </c>
      <c r="G12" s="13">
        <v>24035</v>
      </c>
      <c r="H12" s="13">
        <v>24753</v>
      </c>
      <c r="I12" s="14">
        <v>481.02429999999998</v>
      </c>
      <c r="J12" s="14">
        <v>620.03099999999995</v>
      </c>
      <c r="K12" s="13">
        <v>30172</v>
      </c>
      <c r="L12" s="13">
        <v>34343</v>
      </c>
      <c r="M12" s="14">
        <v>465.16149999999999</v>
      </c>
      <c r="N12" s="14">
        <v>630.73699999999997</v>
      </c>
    </row>
    <row r="13" spans="1:14" ht="31.5" customHeight="1" x14ac:dyDescent="0.25">
      <c r="A13" s="28" t="s">
        <v>3</v>
      </c>
      <c r="B13" s="28"/>
      <c r="C13" s="6">
        <f t="shared" ref="C13:N13" si="0">SUM(C6:C12)</f>
        <v>482261</v>
      </c>
      <c r="D13" s="6">
        <f t="shared" si="0"/>
        <v>563345</v>
      </c>
      <c r="E13" s="7">
        <f t="shared" si="0"/>
        <v>8576.3466000000008</v>
      </c>
      <c r="F13" s="7">
        <f t="shared" si="0"/>
        <v>12780.098520000001</v>
      </c>
      <c r="G13" s="6">
        <f t="shared" si="0"/>
        <v>545562</v>
      </c>
      <c r="H13" s="6">
        <f t="shared" si="0"/>
        <v>616981</v>
      </c>
      <c r="I13" s="7">
        <f t="shared" si="0"/>
        <v>7281.4672899999987</v>
      </c>
      <c r="J13" s="7">
        <f t="shared" si="0"/>
        <v>10654.984850000001</v>
      </c>
      <c r="K13" s="6">
        <f t="shared" si="0"/>
        <v>653648</v>
      </c>
      <c r="L13" s="6">
        <f t="shared" si="0"/>
        <v>733800</v>
      </c>
      <c r="M13" s="7">
        <f t="shared" si="0"/>
        <v>7562.1507500000007</v>
      </c>
      <c r="N13" s="7">
        <f t="shared" si="0"/>
        <v>11246.651499999998</v>
      </c>
    </row>
    <row r="14" spans="1:14" ht="28.5" customHeight="1" x14ac:dyDescent="0.25">
      <c r="A14" s="29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4" ht="24.75" customHeight="1" x14ac:dyDescent="0.25">
      <c r="A15" s="11">
        <v>1</v>
      </c>
      <c r="B15" s="12" t="s">
        <v>5</v>
      </c>
      <c r="C15" s="13">
        <v>3112</v>
      </c>
      <c r="D15" s="13">
        <v>3278</v>
      </c>
      <c r="E15" s="14">
        <v>31.608000000000001</v>
      </c>
      <c r="F15" s="14">
        <v>140.84399999999999</v>
      </c>
      <c r="G15" s="13">
        <v>2735</v>
      </c>
      <c r="H15" s="13">
        <v>2774</v>
      </c>
      <c r="I15" s="14">
        <v>20.084</v>
      </c>
      <c r="J15" s="14">
        <v>161.196</v>
      </c>
      <c r="K15" s="13">
        <v>2648</v>
      </c>
      <c r="L15" s="13">
        <v>2826</v>
      </c>
      <c r="M15" s="14">
        <v>44.460999999999999</v>
      </c>
      <c r="N15" s="14">
        <v>143.47300000000001</v>
      </c>
    </row>
    <row r="16" spans="1:14" ht="31.5" customHeight="1" x14ac:dyDescent="0.25">
      <c r="A16" s="11">
        <v>2</v>
      </c>
      <c r="B16" s="15" t="s">
        <v>6</v>
      </c>
      <c r="C16" s="13">
        <v>0</v>
      </c>
      <c r="D16" s="13">
        <v>0</v>
      </c>
      <c r="E16" s="16">
        <v>7378.768</v>
      </c>
      <c r="F16" s="16">
        <v>7457.4089999999997</v>
      </c>
      <c r="G16" s="13">
        <v>0</v>
      </c>
      <c r="H16" s="13">
        <v>0</v>
      </c>
      <c r="I16" s="14">
        <v>7180.5360000000001</v>
      </c>
      <c r="J16" s="14">
        <v>7327.68</v>
      </c>
      <c r="K16" s="13">
        <v>0</v>
      </c>
      <c r="L16" s="13">
        <v>0</v>
      </c>
      <c r="M16" s="14">
        <v>7577.2640000000001</v>
      </c>
      <c r="N16" s="14">
        <v>7170.1660000000002</v>
      </c>
    </row>
    <row r="17" spans="1:15" ht="31.5" customHeight="1" x14ac:dyDescent="0.25">
      <c r="A17" s="11">
        <v>3</v>
      </c>
      <c r="B17" s="12" t="s">
        <v>7</v>
      </c>
      <c r="C17" s="13">
        <v>89188</v>
      </c>
      <c r="D17" s="13">
        <v>129625</v>
      </c>
      <c r="E17" s="14">
        <v>150.57499999999999</v>
      </c>
      <c r="F17" s="14">
        <v>1864.173</v>
      </c>
      <c r="G17" s="13">
        <v>117735</v>
      </c>
      <c r="H17" s="13">
        <v>125379</v>
      </c>
      <c r="I17" s="14">
        <v>176.702</v>
      </c>
      <c r="J17" s="14">
        <v>1520.7719999999999</v>
      </c>
      <c r="K17" s="17">
        <v>133239</v>
      </c>
      <c r="L17" s="17">
        <v>154281</v>
      </c>
      <c r="M17" s="16">
        <v>112.20699999999999</v>
      </c>
      <c r="N17" s="16">
        <v>1522.8810000000001</v>
      </c>
    </row>
    <row r="18" spans="1:15" ht="31.5" customHeight="1" x14ac:dyDescent="0.25">
      <c r="A18" s="11">
        <v>4</v>
      </c>
      <c r="B18" s="12" t="s">
        <v>87</v>
      </c>
      <c r="C18" s="13">
        <v>0</v>
      </c>
      <c r="D18" s="13">
        <v>0</v>
      </c>
      <c r="E18" s="14">
        <v>0</v>
      </c>
      <c r="F18" s="14">
        <v>0</v>
      </c>
      <c r="G18" s="13">
        <v>6787</v>
      </c>
      <c r="H18" s="13">
        <v>6644</v>
      </c>
      <c r="I18" s="14">
        <v>0</v>
      </c>
      <c r="J18" s="14">
        <v>0</v>
      </c>
      <c r="K18" s="13">
        <v>9190</v>
      </c>
      <c r="L18" s="13">
        <v>12067</v>
      </c>
      <c r="M18" s="14">
        <v>0</v>
      </c>
      <c r="N18" s="14">
        <v>0</v>
      </c>
      <c r="O18" s="8"/>
    </row>
    <row r="19" spans="1:15" ht="31.5" customHeight="1" x14ac:dyDescent="0.25">
      <c r="A19" s="11">
        <v>5</v>
      </c>
      <c r="B19" s="12" t="s">
        <v>75</v>
      </c>
      <c r="C19" s="13">
        <v>0</v>
      </c>
      <c r="D19" s="13">
        <v>0</v>
      </c>
      <c r="E19" s="14">
        <v>0</v>
      </c>
      <c r="F19" s="14">
        <v>0</v>
      </c>
      <c r="G19" s="13">
        <v>0</v>
      </c>
      <c r="H19" s="13">
        <v>0</v>
      </c>
      <c r="I19" s="14">
        <v>22.401</v>
      </c>
      <c r="J19" s="14">
        <v>9.4559999999999995</v>
      </c>
      <c r="K19" s="13">
        <v>0</v>
      </c>
      <c r="L19" s="13">
        <v>0</v>
      </c>
      <c r="M19" s="14">
        <v>0</v>
      </c>
      <c r="N19" s="14">
        <v>0</v>
      </c>
    </row>
    <row r="20" spans="1:15" ht="31.5" customHeight="1" x14ac:dyDescent="0.25">
      <c r="A20" s="11">
        <v>6</v>
      </c>
      <c r="B20" s="12" t="s">
        <v>52</v>
      </c>
      <c r="C20" s="17">
        <v>0</v>
      </c>
      <c r="D20" s="17">
        <v>0</v>
      </c>
      <c r="E20" s="14">
        <v>424.13099999999997</v>
      </c>
      <c r="F20" s="14">
        <v>331.84399999999999</v>
      </c>
      <c r="G20" s="13">
        <v>0</v>
      </c>
      <c r="H20" s="13">
        <v>0</v>
      </c>
      <c r="I20" s="14">
        <v>295.22699999999998</v>
      </c>
      <c r="J20" s="14">
        <v>204.15299999999999</v>
      </c>
      <c r="K20" s="13">
        <v>0</v>
      </c>
      <c r="L20" s="13">
        <v>0</v>
      </c>
      <c r="M20" s="14">
        <v>399.899</v>
      </c>
      <c r="N20" s="14">
        <v>267.529</v>
      </c>
    </row>
    <row r="21" spans="1:15" s="9" customFormat="1" ht="27.95" customHeight="1" x14ac:dyDescent="0.25">
      <c r="A21" s="11">
        <v>7</v>
      </c>
      <c r="B21" s="18" t="s">
        <v>76</v>
      </c>
      <c r="C21" s="17">
        <v>0</v>
      </c>
      <c r="D21" s="17">
        <v>222</v>
      </c>
      <c r="E21" s="14">
        <v>0</v>
      </c>
      <c r="F21" s="14">
        <v>6.4390000000000001</v>
      </c>
      <c r="G21" s="13">
        <v>0</v>
      </c>
      <c r="H21" s="13">
        <v>153</v>
      </c>
      <c r="I21" s="14">
        <v>0</v>
      </c>
      <c r="J21" s="14">
        <v>0.126</v>
      </c>
      <c r="K21" s="13">
        <v>453</v>
      </c>
      <c r="L21" s="13">
        <v>792</v>
      </c>
      <c r="M21" s="14">
        <v>0.10299999999999999</v>
      </c>
      <c r="N21" s="14">
        <v>13.994</v>
      </c>
    </row>
    <row r="22" spans="1:15" s="9" customFormat="1" ht="27.95" customHeight="1" x14ac:dyDescent="0.25">
      <c r="A22" s="11">
        <v>8</v>
      </c>
      <c r="B22" s="15" t="s">
        <v>46</v>
      </c>
      <c r="C22" s="13">
        <v>13522</v>
      </c>
      <c r="D22" s="13">
        <v>19145</v>
      </c>
      <c r="E22" s="14">
        <v>138.33199999999999</v>
      </c>
      <c r="F22" s="14">
        <v>234.095</v>
      </c>
      <c r="G22" s="17">
        <v>23559</v>
      </c>
      <c r="H22" s="17">
        <v>24542</v>
      </c>
      <c r="I22" s="16">
        <v>111.377</v>
      </c>
      <c r="J22" s="16">
        <v>219.02199999999999</v>
      </c>
      <c r="K22" s="17">
        <v>21598</v>
      </c>
      <c r="L22" s="17">
        <v>25443</v>
      </c>
      <c r="M22" s="16">
        <v>63.741</v>
      </c>
      <c r="N22" s="16">
        <v>137.727</v>
      </c>
    </row>
    <row r="23" spans="1:15" s="9" customFormat="1" ht="27.95" customHeight="1" x14ac:dyDescent="0.25">
      <c r="A23" s="11">
        <v>9</v>
      </c>
      <c r="B23" s="12" t="s">
        <v>47</v>
      </c>
      <c r="C23" s="13">
        <v>9308</v>
      </c>
      <c r="D23" s="13">
        <v>8440</v>
      </c>
      <c r="E23" s="14">
        <v>539.51099999999997</v>
      </c>
      <c r="F23" s="14">
        <v>970.52</v>
      </c>
      <c r="G23" s="13">
        <v>12761</v>
      </c>
      <c r="H23" s="13">
        <v>11788</v>
      </c>
      <c r="I23" s="14">
        <v>528.07799999999997</v>
      </c>
      <c r="J23" s="14">
        <v>911.39499999999998</v>
      </c>
      <c r="K23" s="13">
        <v>12411</v>
      </c>
      <c r="L23" s="13">
        <v>12278</v>
      </c>
      <c r="M23" s="14">
        <v>579.24699999999996</v>
      </c>
      <c r="N23" s="14">
        <v>796.39300000000003</v>
      </c>
    </row>
    <row r="24" spans="1:15" s="9" customFormat="1" ht="27.75" customHeight="1" x14ac:dyDescent="0.25">
      <c r="A24" s="11">
        <v>10</v>
      </c>
      <c r="B24" s="12" t="s">
        <v>61</v>
      </c>
      <c r="C24" s="13">
        <v>19</v>
      </c>
      <c r="D24" s="13">
        <v>2300</v>
      </c>
      <c r="E24" s="14">
        <v>1.7410000000000001</v>
      </c>
      <c r="F24" s="14">
        <v>0</v>
      </c>
      <c r="G24" s="13">
        <v>7</v>
      </c>
      <c r="H24" s="13">
        <v>430</v>
      </c>
      <c r="I24" s="14">
        <v>0</v>
      </c>
      <c r="J24" s="14">
        <v>0</v>
      </c>
      <c r="K24" s="13"/>
      <c r="L24" s="13"/>
      <c r="M24" s="14">
        <v>0</v>
      </c>
      <c r="N24" s="14">
        <v>0</v>
      </c>
    </row>
    <row r="25" spans="1:15" s="9" customFormat="1" ht="27.75" customHeight="1" x14ac:dyDescent="0.25">
      <c r="A25" s="11">
        <v>11</v>
      </c>
      <c r="B25" s="12" t="s">
        <v>53</v>
      </c>
      <c r="C25" s="13">
        <v>335</v>
      </c>
      <c r="D25" s="13">
        <v>501</v>
      </c>
      <c r="E25" s="14">
        <v>2.3639999999999999</v>
      </c>
      <c r="F25" s="14">
        <v>218.614</v>
      </c>
      <c r="G25" s="13">
        <v>1275</v>
      </c>
      <c r="H25" s="13">
        <v>1186</v>
      </c>
      <c r="I25" s="14">
        <v>9.6280000000000001</v>
      </c>
      <c r="J25" s="14">
        <v>25.184000000000001</v>
      </c>
      <c r="K25" s="13">
        <v>1723</v>
      </c>
      <c r="L25" s="13">
        <v>1781</v>
      </c>
      <c r="M25" s="14">
        <v>18.45</v>
      </c>
      <c r="N25" s="14">
        <v>367.64100000000002</v>
      </c>
    </row>
    <row r="26" spans="1:15" s="9" customFormat="1" ht="27.75" customHeight="1" x14ac:dyDescent="0.25">
      <c r="A26" s="11">
        <v>12</v>
      </c>
      <c r="B26" s="18" t="s">
        <v>62</v>
      </c>
      <c r="C26" s="17">
        <v>332</v>
      </c>
      <c r="D26" s="17">
        <v>618</v>
      </c>
      <c r="E26" s="14">
        <v>0</v>
      </c>
      <c r="F26" s="14">
        <v>0</v>
      </c>
      <c r="G26" s="13">
        <v>416</v>
      </c>
      <c r="H26" s="13">
        <v>577</v>
      </c>
      <c r="I26" s="14">
        <v>0</v>
      </c>
      <c r="J26" s="14">
        <v>0</v>
      </c>
      <c r="K26" s="13">
        <v>416</v>
      </c>
      <c r="L26" s="13">
        <v>721</v>
      </c>
      <c r="M26" s="14">
        <v>0</v>
      </c>
      <c r="N26" s="14">
        <v>0</v>
      </c>
    </row>
    <row r="27" spans="1:15" s="9" customFormat="1" ht="27.75" customHeight="1" x14ac:dyDescent="0.25">
      <c r="A27" s="11">
        <v>13</v>
      </c>
      <c r="B27" s="12" t="s">
        <v>51</v>
      </c>
      <c r="C27" s="13">
        <v>392</v>
      </c>
      <c r="D27" s="13">
        <v>528</v>
      </c>
      <c r="E27" s="14">
        <v>332.791</v>
      </c>
      <c r="F27" s="14">
        <v>379.36200000000002</v>
      </c>
      <c r="G27" s="13">
        <v>513</v>
      </c>
      <c r="H27" s="13">
        <v>562</v>
      </c>
      <c r="I27" s="14">
        <v>287.06900000000002</v>
      </c>
      <c r="J27" s="14">
        <v>254.142</v>
      </c>
      <c r="K27" s="13">
        <v>1528</v>
      </c>
      <c r="L27" s="13">
        <v>786</v>
      </c>
      <c r="M27" s="14">
        <v>245.81200000000001</v>
      </c>
      <c r="N27" s="14">
        <v>351.54899999999998</v>
      </c>
    </row>
    <row r="28" spans="1:15" s="9" customFormat="1" ht="27.75" customHeight="1" x14ac:dyDescent="0.25">
      <c r="A28" s="11">
        <v>14</v>
      </c>
      <c r="B28" s="12" t="s">
        <v>8</v>
      </c>
      <c r="C28" s="13">
        <v>3470</v>
      </c>
      <c r="D28" s="13">
        <v>3611</v>
      </c>
      <c r="E28" s="14">
        <v>68.897999999999996</v>
      </c>
      <c r="F28" s="14">
        <v>136.363</v>
      </c>
      <c r="G28" s="13">
        <v>4254</v>
      </c>
      <c r="H28" s="13">
        <v>4924</v>
      </c>
      <c r="I28" s="14">
        <v>24.568000000000001</v>
      </c>
      <c r="J28" s="14">
        <v>71.403999999999996</v>
      </c>
      <c r="K28" s="13">
        <v>5218</v>
      </c>
      <c r="L28" s="13">
        <v>5098</v>
      </c>
      <c r="M28" s="14">
        <v>8.2949999999999999</v>
      </c>
      <c r="N28" s="14">
        <v>117.03100000000001</v>
      </c>
    </row>
    <row r="29" spans="1:15" s="9" customFormat="1" ht="27.75" customHeight="1" x14ac:dyDescent="0.25">
      <c r="A29" s="11">
        <v>15</v>
      </c>
      <c r="B29" s="12" t="s">
        <v>48</v>
      </c>
      <c r="C29" s="13">
        <v>21040</v>
      </c>
      <c r="D29" s="13">
        <v>19872</v>
      </c>
      <c r="E29" s="14">
        <v>940.21</v>
      </c>
      <c r="F29" s="14">
        <v>1961.27</v>
      </c>
      <c r="G29" s="13">
        <v>0</v>
      </c>
      <c r="H29" s="13">
        <v>0</v>
      </c>
      <c r="I29" s="14">
        <v>0</v>
      </c>
      <c r="J29" s="14">
        <v>0</v>
      </c>
      <c r="K29" s="13">
        <v>0</v>
      </c>
      <c r="L29" s="13">
        <v>0</v>
      </c>
      <c r="M29" s="14">
        <v>0</v>
      </c>
      <c r="N29" s="14">
        <v>0</v>
      </c>
    </row>
    <row r="30" spans="1:15" s="9" customFormat="1" ht="27.75" customHeight="1" x14ac:dyDescent="0.25">
      <c r="A30" s="11">
        <v>16</v>
      </c>
      <c r="B30" s="12" t="s">
        <v>9</v>
      </c>
      <c r="C30" s="13">
        <v>0</v>
      </c>
      <c r="D30" s="13">
        <v>0</v>
      </c>
      <c r="E30" s="14">
        <v>7072.2126600000001</v>
      </c>
      <c r="F30" s="14">
        <v>3429.7387999999996</v>
      </c>
      <c r="G30" s="13">
        <v>0</v>
      </c>
      <c r="H30" s="13">
        <v>0</v>
      </c>
      <c r="I30" s="14">
        <v>6148.7686999999996</v>
      </c>
      <c r="J30" s="14">
        <v>2602.5798500000001</v>
      </c>
      <c r="K30" s="13">
        <v>0</v>
      </c>
      <c r="L30" s="13">
        <v>0</v>
      </c>
      <c r="M30" s="14">
        <v>7062.8509000000004</v>
      </c>
      <c r="N30" s="14">
        <v>2759.0464999999999</v>
      </c>
    </row>
    <row r="31" spans="1:15" s="9" customFormat="1" ht="27.75" customHeight="1" x14ac:dyDescent="0.25">
      <c r="A31" s="11">
        <v>17</v>
      </c>
      <c r="B31" s="12" t="s">
        <v>77</v>
      </c>
      <c r="C31" s="13">
        <v>0</v>
      </c>
      <c r="D31" s="13">
        <v>0</v>
      </c>
      <c r="E31" s="14">
        <v>0</v>
      </c>
      <c r="F31" s="14">
        <v>0</v>
      </c>
      <c r="G31" s="13">
        <v>0</v>
      </c>
      <c r="H31" s="13">
        <v>0</v>
      </c>
      <c r="I31" s="14">
        <v>0</v>
      </c>
      <c r="J31" s="14">
        <v>0</v>
      </c>
      <c r="K31" s="13">
        <v>0</v>
      </c>
      <c r="L31" s="13">
        <v>0</v>
      </c>
      <c r="M31" s="14">
        <v>75.929000000000002</v>
      </c>
      <c r="N31" s="14">
        <v>99.584999999999994</v>
      </c>
    </row>
    <row r="32" spans="1:15" s="9" customFormat="1" ht="27.75" customHeight="1" x14ac:dyDescent="0.25">
      <c r="A32" s="11">
        <v>18</v>
      </c>
      <c r="B32" s="12" t="s">
        <v>78</v>
      </c>
      <c r="C32" s="13">
        <v>0</v>
      </c>
      <c r="D32" s="13">
        <v>0</v>
      </c>
      <c r="E32" s="14">
        <v>0</v>
      </c>
      <c r="F32" s="14">
        <v>0</v>
      </c>
      <c r="G32" s="13">
        <v>0</v>
      </c>
      <c r="H32" s="13">
        <v>0</v>
      </c>
      <c r="I32" s="14">
        <v>16.594999999999999</v>
      </c>
      <c r="J32" s="14">
        <v>1.923</v>
      </c>
      <c r="K32" s="13">
        <v>0</v>
      </c>
      <c r="L32" s="13">
        <v>0</v>
      </c>
      <c r="M32" s="16">
        <v>0</v>
      </c>
      <c r="N32" s="16">
        <v>0</v>
      </c>
    </row>
    <row r="33" spans="1:14" s="9" customFormat="1" ht="27.75" customHeight="1" x14ac:dyDescent="0.25">
      <c r="A33" s="11">
        <v>19</v>
      </c>
      <c r="B33" s="12" t="s">
        <v>10</v>
      </c>
      <c r="C33" s="13">
        <v>596</v>
      </c>
      <c r="D33" s="13">
        <v>535</v>
      </c>
      <c r="E33" s="14">
        <v>0.17</v>
      </c>
      <c r="F33" s="14">
        <v>9.414200000000001</v>
      </c>
      <c r="G33" s="13">
        <v>840</v>
      </c>
      <c r="H33" s="13">
        <v>759</v>
      </c>
      <c r="I33" s="14">
        <v>0.28799999999999998</v>
      </c>
      <c r="J33" s="14">
        <v>3.9169999999999998</v>
      </c>
      <c r="K33" s="13">
        <v>831</v>
      </c>
      <c r="L33" s="13">
        <v>812</v>
      </c>
      <c r="M33" s="14">
        <v>0.434</v>
      </c>
      <c r="N33" s="14">
        <v>7.4653999999999998</v>
      </c>
    </row>
    <row r="34" spans="1:14" s="9" customFormat="1" ht="27.75" customHeight="1" x14ac:dyDescent="0.25">
      <c r="A34" s="11">
        <v>20</v>
      </c>
      <c r="B34" s="12" t="s">
        <v>64</v>
      </c>
      <c r="C34" s="13">
        <v>0</v>
      </c>
      <c r="D34" s="13">
        <v>0</v>
      </c>
      <c r="E34" s="14">
        <v>30.393000000000001</v>
      </c>
      <c r="F34" s="14">
        <v>37.761000000000003</v>
      </c>
      <c r="G34" s="17">
        <v>0</v>
      </c>
      <c r="H34" s="17">
        <v>0</v>
      </c>
      <c r="I34" s="14">
        <v>161.54300000000001</v>
      </c>
      <c r="J34" s="14">
        <v>236.01900000000001</v>
      </c>
      <c r="K34" s="13">
        <v>0</v>
      </c>
      <c r="L34" s="13">
        <v>0</v>
      </c>
      <c r="M34" s="14">
        <v>145.27500000000001</v>
      </c>
      <c r="N34" s="14">
        <v>182.52799999999999</v>
      </c>
    </row>
    <row r="35" spans="1:14" s="9" customFormat="1" ht="27.75" customHeight="1" x14ac:dyDescent="0.25">
      <c r="A35" s="11">
        <v>21</v>
      </c>
      <c r="B35" s="12" t="s">
        <v>11</v>
      </c>
      <c r="C35" s="13">
        <v>0</v>
      </c>
      <c r="D35" s="13">
        <v>0</v>
      </c>
      <c r="E35" s="14">
        <v>180.94200000000001</v>
      </c>
      <c r="F35" s="14">
        <v>171.49799999999999</v>
      </c>
      <c r="G35" s="17">
        <v>0</v>
      </c>
      <c r="H35" s="17">
        <v>0</v>
      </c>
      <c r="I35" s="14">
        <v>67.099999999999994</v>
      </c>
      <c r="J35" s="14">
        <v>123.321</v>
      </c>
      <c r="K35" s="13">
        <v>0</v>
      </c>
      <c r="L35" s="13">
        <v>0</v>
      </c>
      <c r="M35" s="14">
        <v>12.039</v>
      </c>
      <c r="N35" s="14">
        <v>54.561999999999998</v>
      </c>
    </row>
    <row r="36" spans="1:14" s="9" customFormat="1" ht="27.75" customHeight="1" x14ac:dyDescent="0.25">
      <c r="A36" s="11">
        <v>22</v>
      </c>
      <c r="B36" s="15" t="s">
        <v>41</v>
      </c>
      <c r="C36" s="13">
        <v>75311</v>
      </c>
      <c r="D36" s="13">
        <v>73900</v>
      </c>
      <c r="E36" s="14">
        <v>4491.293052</v>
      </c>
      <c r="F36" s="14">
        <v>10667.452803</v>
      </c>
      <c r="G36" s="13">
        <v>72213</v>
      </c>
      <c r="H36" s="13">
        <v>70633</v>
      </c>
      <c r="I36" s="14">
        <v>4378.5806839999996</v>
      </c>
      <c r="J36" s="14">
        <v>9359.5634149999987</v>
      </c>
      <c r="K36" s="13">
        <v>74896</v>
      </c>
      <c r="L36" s="13">
        <v>74433</v>
      </c>
      <c r="M36" s="14">
        <v>5499.4888680000004</v>
      </c>
      <c r="N36" s="14">
        <v>9226.0021000000015</v>
      </c>
    </row>
    <row r="37" spans="1:14" s="9" customFormat="1" ht="27.95" customHeight="1" x14ac:dyDescent="0.25">
      <c r="A37" s="11">
        <v>23</v>
      </c>
      <c r="B37" s="12" t="s">
        <v>42</v>
      </c>
      <c r="C37" s="13">
        <v>880</v>
      </c>
      <c r="D37" s="13">
        <v>797</v>
      </c>
      <c r="E37" s="14">
        <v>3.1819999999999999</v>
      </c>
      <c r="F37" s="14">
        <v>15.817</v>
      </c>
      <c r="G37" s="13">
        <v>1090</v>
      </c>
      <c r="H37" s="13">
        <v>1089</v>
      </c>
      <c r="I37" s="14">
        <v>6.6820000000000004</v>
      </c>
      <c r="J37" s="14">
        <v>54.7</v>
      </c>
      <c r="K37" s="13">
        <v>828</v>
      </c>
      <c r="L37" s="13">
        <v>853</v>
      </c>
      <c r="M37" s="14">
        <v>6.1980000000000004</v>
      </c>
      <c r="N37" s="14">
        <v>21.359000000000002</v>
      </c>
    </row>
    <row r="38" spans="1:14" s="9" customFormat="1" ht="27.95" customHeight="1" x14ac:dyDescent="0.25">
      <c r="A38" s="11">
        <v>24</v>
      </c>
      <c r="B38" s="12" t="s">
        <v>12</v>
      </c>
      <c r="C38" s="13">
        <v>39639</v>
      </c>
      <c r="D38" s="13">
        <v>33364</v>
      </c>
      <c r="E38" s="14">
        <v>859.48</v>
      </c>
      <c r="F38" s="14">
        <v>1934.115</v>
      </c>
      <c r="G38" s="13">
        <v>39835</v>
      </c>
      <c r="H38" s="13">
        <v>36441</v>
      </c>
      <c r="I38" s="14">
        <v>1152.854</v>
      </c>
      <c r="J38" s="14">
        <v>1943.3119999999999</v>
      </c>
      <c r="K38" s="13">
        <v>42023</v>
      </c>
      <c r="L38" s="13">
        <v>40190</v>
      </c>
      <c r="M38" s="14">
        <v>907.22410000000002</v>
      </c>
      <c r="N38" s="14">
        <v>1613.0603999999998</v>
      </c>
    </row>
    <row r="39" spans="1:14" s="9" customFormat="1" ht="27.95" customHeight="1" x14ac:dyDescent="0.25">
      <c r="A39" s="11">
        <v>25</v>
      </c>
      <c r="B39" s="18" t="s">
        <v>13</v>
      </c>
      <c r="C39" s="13">
        <v>0</v>
      </c>
      <c r="D39" s="13">
        <v>0</v>
      </c>
      <c r="E39" s="14">
        <v>1990.623</v>
      </c>
      <c r="F39" s="14">
        <v>3934.759</v>
      </c>
      <c r="G39" s="17">
        <v>0</v>
      </c>
      <c r="H39" s="17">
        <v>0</v>
      </c>
      <c r="I39" s="14">
        <v>1811.3430000000001</v>
      </c>
      <c r="J39" s="14">
        <v>3637.6819999999998</v>
      </c>
      <c r="K39" s="13">
        <v>0</v>
      </c>
      <c r="L39" s="13">
        <v>0</v>
      </c>
      <c r="M39" s="14">
        <v>1705.2460000000001</v>
      </c>
      <c r="N39" s="14">
        <v>3724.2089999999998</v>
      </c>
    </row>
    <row r="40" spans="1:14" s="9" customFormat="1" ht="27.95" customHeight="1" x14ac:dyDescent="0.25">
      <c r="A40" s="11">
        <v>26</v>
      </c>
      <c r="B40" s="15" t="s">
        <v>79</v>
      </c>
      <c r="C40" s="13">
        <v>0</v>
      </c>
      <c r="D40" s="13">
        <v>0</v>
      </c>
      <c r="E40" s="14">
        <v>0</v>
      </c>
      <c r="F40" s="14">
        <v>0</v>
      </c>
      <c r="G40" s="13">
        <v>0</v>
      </c>
      <c r="H40" s="13">
        <v>0</v>
      </c>
      <c r="I40" s="14">
        <v>0</v>
      </c>
      <c r="J40" s="14">
        <v>0</v>
      </c>
      <c r="K40" s="13">
        <v>1821</v>
      </c>
      <c r="L40" s="13">
        <v>2791</v>
      </c>
      <c r="M40" s="14">
        <v>111.961</v>
      </c>
      <c r="N40" s="14">
        <v>98.441999999999993</v>
      </c>
    </row>
    <row r="41" spans="1:14" s="9" customFormat="1" ht="27.95" customHeight="1" x14ac:dyDescent="0.25">
      <c r="A41" s="11">
        <v>27</v>
      </c>
      <c r="B41" s="12" t="s">
        <v>57</v>
      </c>
      <c r="C41" s="13">
        <v>60653</v>
      </c>
      <c r="D41" s="13">
        <v>67039</v>
      </c>
      <c r="E41" s="14">
        <v>69.295000000000002</v>
      </c>
      <c r="F41" s="14">
        <v>558.23099999999999</v>
      </c>
      <c r="G41" s="13">
        <v>63003</v>
      </c>
      <c r="H41" s="13">
        <v>64753</v>
      </c>
      <c r="I41" s="14">
        <v>40.989550000000001</v>
      </c>
      <c r="J41" s="14">
        <v>515.28780000000006</v>
      </c>
      <c r="K41" s="13">
        <v>58625</v>
      </c>
      <c r="L41" s="13">
        <v>65736</v>
      </c>
      <c r="M41" s="14">
        <v>32.379770000000001</v>
      </c>
      <c r="N41" s="14">
        <v>474.66703000000001</v>
      </c>
    </row>
    <row r="42" spans="1:14" s="9" customFormat="1" ht="27.95" customHeight="1" x14ac:dyDescent="0.25">
      <c r="A42" s="11">
        <v>28</v>
      </c>
      <c r="B42" s="12" t="s">
        <v>80</v>
      </c>
      <c r="C42" s="13">
        <v>0</v>
      </c>
      <c r="D42" s="13">
        <v>0</v>
      </c>
      <c r="E42" s="14">
        <v>0</v>
      </c>
      <c r="F42" s="14">
        <v>0</v>
      </c>
      <c r="G42" s="13">
        <v>0</v>
      </c>
      <c r="H42" s="13">
        <v>0</v>
      </c>
      <c r="I42" s="14">
        <v>0</v>
      </c>
      <c r="J42" s="14">
        <v>0</v>
      </c>
      <c r="K42" s="13">
        <v>0</v>
      </c>
      <c r="L42" s="13">
        <v>522</v>
      </c>
      <c r="M42" s="14">
        <v>0</v>
      </c>
      <c r="N42" s="14">
        <v>0</v>
      </c>
    </row>
    <row r="43" spans="1:14" s="9" customFormat="1" ht="27.95" customHeight="1" x14ac:dyDescent="0.25">
      <c r="A43" s="11">
        <v>29</v>
      </c>
      <c r="B43" s="12" t="s">
        <v>43</v>
      </c>
      <c r="C43" s="13">
        <v>7020</v>
      </c>
      <c r="D43" s="13">
        <v>8133</v>
      </c>
      <c r="E43" s="14">
        <v>11.535</v>
      </c>
      <c r="F43" s="14">
        <v>149.102</v>
      </c>
      <c r="G43" s="13">
        <v>7162</v>
      </c>
      <c r="H43" s="13">
        <v>9156</v>
      </c>
      <c r="I43" s="14">
        <v>8.9960000000000004</v>
      </c>
      <c r="J43" s="14">
        <v>142.13800000000001</v>
      </c>
      <c r="K43" s="13">
        <v>6998</v>
      </c>
      <c r="L43" s="13">
        <v>9657</v>
      </c>
      <c r="M43" s="16">
        <v>18.263999999999999</v>
      </c>
      <c r="N43" s="16">
        <v>140.749</v>
      </c>
    </row>
    <row r="44" spans="1:14" s="9" customFormat="1" ht="27.95" customHeight="1" x14ac:dyDescent="0.25">
      <c r="A44" s="11">
        <v>30</v>
      </c>
      <c r="B44" s="12" t="s">
        <v>14</v>
      </c>
      <c r="C44" s="13">
        <v>46</v>
      </c>
      <c r="D44" s="13">
        <v>112</v>
      </c>
      <c r="E44" s="14">
        <v>1.0999999999999999E-2</v>
      </c>
      <c r="F44" s="14">
        <v>0.185</v>
      </c>
      <c r="G44" s="13">
        <v>101</v>
      </c>
      <c r="H44" s="13">
        <v>178</v>
      </c>
      <c r="I44" s="14">
        <v>1.06</v>
      </c>
      <c r="J44" s="14">
        <v>7.165</v>
      </c>
      <c r="K44" s="13">
        <v>253</v>
      </c>
      <c r="L44" s="13">
        <v>356</v>
      </c>
      <c r="M44" s="16">
        <v>0.26</v>
      </c>
      <c r="N44" s="16">
        <v>9.7910000000000004</v>
      </c>
    </row>
    <row r="45" spans="1:14" s="9" customFormat="1" ht="27.95" customHeight="1" x14ac:dyDescent="0.25">
      <c r="A45" s="11">
        <v>31</v>
      </c>
      <c r="B45" s="12" t="s">
        <v>15</v>
      </c>
      <c r="C45" s="13">
        <v>655</v>
      </c>
      <c r="D45" s="13">
        <v>1538</v>
      </c>
      <c r="E45" s="14">
        <v>0</v>
      </c>
      <c r="F45" s="14">
        <v>0</v>
      </c>
      <c r="G45" s="13">
        <v>1423</v>
      </c>
      <c r="H45" s="13">
        <v>821</v>
      </c>
      <c r="I45" s="14">
        <v>0</v>
      </c>
      <c r="J45" s="14">
        <v>0</v>
      </c>
      <c r="K45" s="13">
        <v>1628</v>
      </c>
      <c r="L45" s="13">
        <v>1812</v>
      </c>
      <c r="M45" s="16">
        <v>0</v>
      </c>
      <c r="N45" s="16">
        <v>0</v>
      </c>
    </row>
    <row r="46" spans="1:14" s="9" customFormat="1" ht="27.95" customHeight="1" x14ac:dyDescent="0.25">
      <c r="A46" s="11">
        <v>32</v>
      </c>
      <c r="B46" s="12" t="s">
        <v>16</v>
      </c>
      <c r="C46" s="13">
        <v>2501</v>
      </c>
      <c r="D46" s="13">
        <v>1762</v>
      </c>
      <c r="E46" s="14">
        <v>0.217</v>
      </c>
      <c r="F46" s="14">
        <v>118.218</v>
      </c>
      <c r="G46" s="13">
        <v>3198</v>
      </c>
      <c r="H46" s="13">
        <v>3338</v>
      </c>
      <c r="I46" s="14">
        <v>0.18099999999999999</v>
      </c>
      <c r="J46" s="14">
        <v>109.21599999999999</v>
      </c>
      <c r="K46" s="13">
        <v>5960</v>
      </c>
      <c r="L46" s="13">
        <v>3839</v>
      </c>
      <c r="M46" s="16">
        <v>0.308</v>
      </c>
      <c r="N46" s="16">
        <v>123.723</v>
      </c>
    </row>
    <row r="47" spans="1:14" s="9" customFormat="1" ht="27.95" customHeight="1" x14ac:dyDescent="0.25">
      <c r="A47" s="11">
        <v>33</v>
      </c>
      <c r="B47" s="12" t="s">
        <v>17</v>
      </c>
      <c r="C47" s="13">
        <v>641</v>
      </c>
      <c r="D47" s="13">
        <v>644</v>
      </c>
      <c r="E47" s="14">
        <v>214.655</v>
      </c>
      <c r="F47" s="14">
        <v>179.005</v>
      </c>
      <c r="G47" s="13">
        <v>961</v>
      </c>
      <c r="H47" s="13">
        <v>1581</v>
      </c>
      <c r="I47" s="14">
        <v>235.161</v>
      </c>
      <c r="J47" s="14">
        <v>525.27499999999998</v>
      </c>
      <c r="K47" s="13">
        <v>1849</v>
      </c>
      <c r="L47" s="13">
        <v>2686</v>
      </c>
      <c r="M47" s="16">
        <v>211.89400000000001</v>
      </c>
      <c r="N47" s="16">
        <v>170.46199999999999</v>
      </c>
    </row>
    <row r="48" spans="1:14" s="9" customFormat="1" ht="27.95" customHeight="1" x14ac:dyDescent="0.25">
      <c r="A48" s="11">
        <v>34</v>
      </c>
      <c r="B48" s="12" t="s">
        <v>63</v>
      </c>
      <c r="C48" s="13">
        <v>7354</v>
      </c>
      <c r="D48" s="13">
        <v>2509</v>
      </c>
      <c r="E48" s="14">
        <v>104.56699999999999</v>
      </c>
      <c r="F48" s="14">
        <v>368.54399999999998</v>
      </c>
      <c r="G48" s="13">
        <v>14764</v>
      </c>
      <c r="H48" s="13">
        <v>13225</v>
      </c>
      <c r="I48" s="14">
        <v>9.6319999999999997</v>
      </c>
      <c r="J48" s="14">
        <v>158.64699999999999</v>
      </c>
      <c r="K48" s="13">
        <v>17936</v>
      </c>
      <c r="L48" s="13">
        <v>19629</v>
      </c>
      <c r="M48" s="16">
        <v>3.2945000000000002</v>
      </c>
      <c r="N48" s="16">
        <v>261.8519</v>
      </c>
    </row>
    <row r="49" spans="1:14" s="9" customFormat="1" ht="27.95" customHeight="1" x14ac:dyDescent="0.25">
      <c r="A49" s="11">
        <v>35</v>
      </c>
      <c r="B49" s="12" t="s">
        <v>18</v>
      </c>
      <c r="C49" s="13">
        <v>1762</v>
      </c>
      <c r="D49" s="13">
        <v>1862</v>
      </c>
      <c r="E49" s="14">
        <v>0</v>
      </c>
      <c r="F49" s="14">
        <v>1.4</v>
      </c>
      <c r="G49" s="13">
        <v>1823</v>
      </c>
      <c r="H49" s="13">
        <v>1688</v>
      </c>
      <c r="I49" s="14">
        <v>4.1000000000000002E-2</v>
      </c>
      <c r="J49" s="14">
        <v>3.4940000000000002</v>
      </c>
      <c r="K49" s="13">
        <v>1888</v>
      </c>
      <c r="L49" s="13">
        <v>1871</v>
      </c>
      <c r="M49" s="16">
        <v>1.9E-2</v>
      </c>
      <c r="N49" s="16">
        <v>1.111</v>
      </c>
    </row>
    <row r="50" spans="1:14" s="9" customFormat="1" ht="27.95" customHeight="1" x14ac:dyDescent="0.25">
      <c r="A50" s="11">
        <v>36</v>
      </c>
      <c r="B50" s="12" t="s">
        <v>49</v>
      </c>
      <c r="C50" s="13">
        <v>10281</v>
      </c>
      <c r="D50" s="13">
        <v>8780</v>
      </c>
      <c r="E50" s="14">
        <v>608.92200000000003</v>
      </c>
      <c r="F50" s="14">
        <v>817.25</v>
      </c>
      <c r="G50" s="13">
        <v>10946</v>
      </c>
      <c r="H50" s="13">
        <v>10239</v>
      </c>
      <c r="I50" s="14">
        <v>418.75900000000001</v>
      </c>
      <c r="J50" s="14">
        <v>631.04499999999996</v>
      </c>
      <c r="K50" s="13">
        <v>10216</v>
      </c>
      <c r="L50" s="13">
        <v>10799</v>
      </c>
      <c r="M50" s="16">
        <v>421.37099999999998</v>
      </c>
      <c r="N50" s="16">
        <v>530.79600000000005</v>
      </c>
    </row>
    <row r="51" spans="1:14" s="9" customFormat="1" ht="27.95" customHeight="1" x14ac:dyDescent="0.25">
      <c r="A51" s="11">
        <v>37</v>
      </c>
      <c r="B51" s="12" t="s">
        <v>19</v>
      </c>
      <c r="C51" s="13">
        <v>0</v>
      </c>
      <c r="D51" s="13">
        <v>0</v>
      </c>
      <c r="E51" s="14">
        <v>113.553</v>
      </c>
      <c r="F51" s="14">
        <v>39.8812</v>
      </c>
      <c r="G51" s="13">
        <v>0</v>
      </c>
      <c r="H51" s="13">
        <v>0</v>
      </c>
      <c r="I51" s="14">
        <v>149.59200000000001</v>
      </c>
      <c r="J51" s="14">
        <v>89.642600000000002</v>
      </c>
      <c r="K51" s="13">
        <v>0</v>
      </c>
      <c r="L51" s="13">
        <v>0</v>
      </c>
      <c r="M51" s="16">
        <v>130.83799999999999</v>
      </c>
      <c r="N51" s="16">
        <v>105.6318</v>
      </c>
    </row>
    <row r="52" spans="1:14" s="9" customFormat="1" ht="27.95" customHeight="1" x14ac:dyDescent="0.25">
      <c r="A52" s="11">
        <v>38</v>
      </c>
      <c r="B52" s="12" t="s">
        <v>54</v>
      </c>
      <c r="C52" s="13">
        <v>9637</v>
      </c>
      <c r="D52" s="13">
        <v>5429</v>
      </c>
      <c r="E52" s="14">
        <v>0</v>
      </c>
      <c r="F52" s="14">
        <v>1056.1769999999999</v>
      </c>
      <c r="G52" s="13">
        <v>15852</v>
      </c>
      <c r="H52" s="13">
        <v>10984</v>
      </c>
      <c r="I52" s="14">
        <v>0</v>
      </c>
      <c r="J52" s="14">
        <v>1222.8140000000001</v>
      </c>
      <c r="K52" s="13">
        <v>30365</v>
      </c>
      <c r="L52" s="13">
        <v>28794</v>
      </c>
      <c r="M52" s="16">
        <v>0</v>
      </c>
      <c r="N52" s="16">
        <v>1227.0350000000001</v>
      </c>
    </row>
    <row r="53" spans="1:14" s="9" customFormat="1" ht="27.95" customHeight="1" x14ac:dyDescent="0.25">
      <c r="A53" s="11">
        <v>39</v>
      </c>
      <c r="B53" s="12" t="s">
        <v>55</v>
      </c>
      <c r="C53" s="13">
        <v>0</v>
      </c>
      <c r="D53" s="13">
        <v>0</v>
      </c>
      <c r="E53" s="14">
        <v>212.91200000000001</v>
      </c>
      <c r="F53" s="14">
        <v>666.65099999999995</v>
      </c>
      <c r="G53" s="13">
        <v>0</v>
      </c>
      <c r="H53" s="13">
        <v>0</v>
      </c>
      <c r="I53" s="14">
        <v>126.60899999999999</v>
      </c>
      <c r="J53" s="14">
        <v>348.88900000000001</v>
      </c>
      <c r="K53" s="13">
        <v>0</v>
      </c>
      <c r="L53" s="13">
        <v>0</v>
      </c>
      <c r="M53" s="16">
        <v>125.795</v>
      </c>
      <c r="N53" s="16">
        <v>270.31700000000001</v>
      </c>
    </row>
    <row r="54" spans="1:14" s="9" customFormat="1" ht="27.95" customHeight="1" x14ac:dyDescent="0.25">
      <c r="A54" s="11">
        <v>40</v>
      </c>
      <c r="B54" s="12" t="s">
        <v>20</v>
      </c>
      <c r="C54" s="13">
        <v>13678</v>
      </c>
      <c r="D54" s="13">
        <v>12185</v>
      </c>
      <c r="E54" s="14">
        <v>1682.482</v>
      </c>
      <c r="F54" s="14">
        <v>957.87599999999998</v>
      </c>
      <c r="G54" s="13">
        <v>13424</v>
      </c>
      <c r="H54" s="13">
        <v>12300</v>
      </c>
      <c r="I54" s="14">
        <v>1555.2449999999999</v>
      </c>
      <c r="J54" s="14">
        <v>719.57899999999995</v>
      </c>
      <c r="K54" s="13">
        <v>13630</v>
      </c>
      <c r="L54" s="13">
        <v>13998</v>
      </c>
      <c r="M54" s="14">
        <v>1639.0429999999999</v>
      </c>
      <c r="N54" s="14">
        <v>803.88199999999995</v>
      </c>
    </row>
    <row r="55" spans="1:14" s="9" customFormat="1" ht="27.95" customHeight="1" x14ac:dyDescent="0.25">
      <c r="A55" s="11">
        <v>41</v>
      </c>
      <c r="B55" s="12" t="s">
        <v>21</v>
      </c>
      <c r="C55" s="13">
        <v>258</v>
      </c>
      <c r="D55" s="13">
        <v>687</v>
      </c>
      <c r="E55" s="14">
        <v>33.225999999999999</v>
      </c>
      <c r="F55" s="14">
        <v>46.722999999999999</v>
      </c>
      <c r="G55" s="13">
        <v>194</v>
      </c>
      <c r="H55" s="13">
        <v>235</v>
      </c>
      <c r="I55" s="14">
        <v>1.232</v>
      </c>
      <c r="J55" s="14">
        <v>70.548000000000002</v>
      </c>
      <c r="K55" s="13">
        <v>372</v>
      </c>
      <c r="L55" s="13">
        <v>519</v>
      </c>
      <c r="M55" s="14">
        <v>6.4210000000000003</v>
      </c>
      <c r="N55" s="14">
        <v>25.905000000000001</v>
      </c>
    </row>
    <row r="56" spans="1:14" s="9" customFormat="1" ht="27.95" customHeight="1" x14ac:dyDescent="0.25">
      <c r="A56" s="11">
        <v>42</v>
      </c>
      <c r="B56" s="12" t="s">
        <v>22</v>
      </c>
      <c r="C56" s="13">
        <v>0</v>
      </c>
      <c r="D56" s="13">
        <v>0</v>
      </c>
      <c r="E56" s="14">
        <v>2263.2199999999998</v>
      </c>
      <c r="F56" s="14">
        <v>1033.328</v>
      </c>
      <c r="G56" s="13">
        <v>0</v>
      </c>
      <c r="H56" s="13">
        <v>0</v>
      </c>
      <c r="I56" s="14">
        <v>1894.3969999999999</v>
      </c>
      <c r="J56" s="14">
        <v>804.62900000000002</v>
      </c>
      <c r="K56" s="13">
        <v>0</v>
      </c>
      <c r="L56" s="13">
        <v>0</v>
      </c>
      <c r="M56" s="14">
        <v>2186.5740000000001</v>
      </c>
      <c r="N56" s="14">
        <v>871.23</v>
      </c>
    </row>
    <row r="57" spans="1:14" s="9" customFormat="1" ht="27.95" customHeight="1" x14ac:dyDescent="0.25">
      <c r="A57" s="11">
        <v>43</v>
      </c>
      <c r="B57" s="12" t="s">
        <v>56</v>
      </c>
      <c r="C57" s="13">
        <v>33</v>
      </c>
      <c r="D57" s="13">
        <v>181</v>
      </c>
      <c r="E57" s="14">
        <v>10.419</v>
      </c>
      <c r="F57" s="14">
        <v>0</v>
      </c>
      <c r="G57" s="13">
        <v>92</v>
      </c>
      <c r="H57" s="13">
        <v>231</v>
      </c>
      <c r="I57" s="14">
        <v>3.6190000000000002</v>
      </c>
      <c r="J57" s="14">
        <v>0</v>
      </c>
      <c r="K57" s="13">
        <v>345</v>
      </c>
      <c r="L57" s="13">
        <v>607</v>
      </c>
      <c r="M57" s="14">
        <v>0</v>
      </c>
      <c r="N57" s="14">
        <v>11.879</v>
      </c>
    </row>
    <row r="58" spans="1:14" s="9" customFormat="1" ht="27.95" customHeight="1" x14ac:dyDescent="0.25">
      <c r="A58" s="11">
        <v>44</v>
      </c>
      <c r="B58" s="12" t="s">
        <v>58</v>
      </c>
      <c r="C58" s="13">
        <v>298</v>
      </c>
      <c r="D58" s="13">
        <v>97</v>
      </c>
      <c r="E58" s="14">
        <v>57.64</v>
      </c>
      <c r="F58" s="14">
        <v>2.754</v>
      </c>
      <c r="G58" s="13">
        <v>452</v>
      </c>
      <c r="H58" s="13">
        <v>148</v>
      </c>
      <c r="I58" s="14">
        <v>0</v>
      </c>
      <c r="J58" s="14">
        <v>0</v>
      </c>
      <c r="K58" s="13">
        <v>285</v>
      </c>
      <c r="L58" s="13">
        <v>65</v>
      </c>
      <c r="M58" s="14">
        <v>0</v>
      </c>
      <c r="N58" s="14">
        <v>0</v>
      </c>
    </row>
    <row r="59" spans="1:14" s="9" customFormat="1" ht="27.95" customHeight="1" x14ac:dyDescent="0.25">
      <c r="A59" s="11">
        <v>45</v>
      </c>
      <c r="B59" s="12" t="s">
        <v>59</v>
      </c>
      <c r="C59" s="13">
        <v>5267</v>
      </c>
      <c r="D59" s="13">
        <v>6227</v>
      </c>
      <c r="E59" s="14">
        <v>29.018000000000001</v>
      </c>
      <c r="F59" s="14">
        <v>53.067</v>
      </c>
      <c r="G59" s="13">
        <v>6394</v>
      </c>
      <c r="H59" s="13">
        <v>7229</v>
      </c>
      <c r="I59" s="14">
        <v>3.4020000000000001</v>
      </c>
      <c r="J59" s="14">
        <v>36.662999999999997</v>
      </c>
      <c r="K59" s="13">
        <v>5565</v>
      </c>
      <c r="L59" s="13">
        <v>5720</v>
      </c>
      <c r="M59" s="14">
        <v>30.734000000000002</v>
      </c>
      <c r="N59" s="14">
        <v>20.273</v>
      </c>
    </row>
    <row r="60" spans="1:14" s="9" customFormat="1" ht="27.95" customHeight="1" x14ac:dyDescent="0.25">
      <c r="A60" s="11">
        <v>46</v>
      </c>
      <c r="B60" s="12" t="s">
        <v>23</v>
      </c>
      <c r="C60" s="13">
        <v>13435</v>
      </c>
      <c r="D60" s="13">
        <v>14971</v>
      </c>
      <c r="E60" s="14">
        <v>417.94209999999998</v>
      </c>
      <c r="F60" s="14">
        <v>893.84400000000005</v>
      </c>
      <c r="G60" s="13">
        <v>14420</v>
      </c>
      <c r="H60" s="13">
        <v>16846</v>
      </c>
      <c r="I60" s="14">
        <v>508.24240000000003</v>
      </c>
      <c r="J60" s="14">
        <v>887.44150000000002</v>
      </c>
      <c r="K60" s="13">
        <v>16946</v>
      </c>
      <c r="L60" s="13">
        <v>19522</v>
      </c>
      <c r="M60" s="14">
        <v>583.96550000000002</v>
      </c>
      <c r="N60" s="14">
        <v>850.9239399999999</v>
      </c>
    </row>
    <row r="61" spans="1:14" s="9" customFormat="1" ht="27.95" customHeight="1" x14ac:dyDescent="0.25">
      <c r="A61" s="11">
        <v>47</v>
      </c>
      <c r="B61" s="12" t="s">
        <v>24</v>
      </c>
      <c r="C61" s="13">
        <v>80346</v>
      </c>
      <c r="D61" s="13">
        <v>72429</v>
      </c>
      <c r="E61" s="14">
        <v>7690.1874499999994</v>
      </c>
      <c r="F61" s="14">
        <v>10733.54207</v>
      </c>
      <c r="G61" s="13">
        <v>71867</v>
      </c>
      <c r="H61" s="13">
        <v>68013</v>
      </c>
      <c r="I61" s="14">
        <v>7074.5306400000009</v>
      </c>
      <c r="J61" s="14">
        <v>8013.5147000000015</v>
      </c>
      <c r="K61" s="13">
        <v>84011</v>
      </c>
      <c r="L61" s="13">
        <v>86311</v>
      </c>
      <c r="M61" s="14">
        <v>8356.0416400000013</v>
      </c>
      <c r="N61" s="14">
        <v>8660.0525899999993</v>
      </c>
    </row>
    <row r="62" spans="1:14" s="9" customFormat="1" ht="27.95" customHeight="1" x14ac:dyDescent="0.25">
      <c r="A62" s="11">
        <v>48</v>
      </c>
      <c r="B62" s="12" t="s">
        <v>81</v>
      </c>
      <c r="C62" s="13">
        <v>0</v>
      </c>
      <c r="D62" s="13">
        <v>0</v>
      </c>
      <c r="E62" s="14">
        <v>0</v>
      </c>
      <c r="F62" s="14">
        <v>0</v>
      </c>
      <c r="G62" s="13">
        <v>0</v>
      </c>
      <c r="H62" s="13">
        <v>0</v>
      </c>
      <c r="I62" s="14">
        <v>0</v>
      </c>
      <c r="J62" s="14">
        <v>0</v>
      </c>
      <c r="K62" s="13">
        <v>510</v>
      </c>
      <c r="L62" s="13">
        <v>0</v>
      </c>
      <c r="M62" s="14">
        <v>0</v>
      </c>
      <c r="N62" s="14">
        <v>0</v>
      </c>
    </row>
    <row r="63" spans="1:14" s="9" customFormat="1" ht="27.95" customHeight="1" x14ac:dyDescent="0.25">
      <c r="A63" s="11">
        <v>49</v>
      </c>
      <c r="B63" s="12" t="s">
        <v>60</v>
      </c>
      <c r="C63" s="13">
        <v>1502</v>
      </c>
      <c r="D63" s="13">
        <v>1663</v>
      </c>
      <c r="E63" s="14">
        <v>0</v>
      </c>
      <c r="F63" s="14">
        <v>0</v>
      </c>
      <c r="G63" s="13">
        <v>1780</v>
      </c>
      <c r="H63" s="13">
        <v>1783</v>
      </c>
      <c r="I63" s="14">
        <v>0</v>
      </c>
      <c r="J63" s="14">
        <v>0</v>
      </c>
      <c r="K63" s="13">
        <v>1789</v>
      </c>
      <c r="L63" s="13">
        <v>1780</v>
      </c>
      <c r="M63" s="14">
        <v>0</v>
      </c>
      <c r="N63" s="14">
        <v>0</v>
      </c>
    </row>
    <row r="64" spans="1:14" s="9" customFormat="1" ht="27.95" customHeight="1" x14ac:dyDescent="0.25">
      <c r="A64" s="11">
        <v>50</v>
      </c>
      <c r="B64" s="12" t="s">
        <v>82</v>
      </c>
      <c r="C64" s="13">
        <v>0</v>
      </c>
      <c r="D64" s="13">
        <v>0</v>
      </c>
      <c r="E64" s="14">
        <v>0</v>
      </c>
      <c r="F64" s="14">
        <v>0</v>
      </c>
      <c r="G64" s="13">
        <v>0</v>
      </c>
      <c r="H64" s="13">
        <v>0</v>
      </c>
      <c r="I64" s="14">
        <v>0</v>
      </c>
      <c r="J64" s="14">
        <v>0</v>
      </c>
      <c r="K64" s="13">
        <v>858</v>
      </c>
      <c r="L64" s="13">
        <v>334</v>
      </c>
      <c r="M64" s="14">
        <v>0</v>
      </c>
      <c r="N64" s="14">
        <v>0</v>
      </c>
    </row>
    <row r="65" spans="1:14" s="9" customFormat="1" ht="27.95" customHeight="1" x14ac:dyDescent="0.25">
      <c r="A65" s="11">
        <v>51</v>
      </c>
      <c r="B65" s="12" t="s">
        <v>83</v>
      </c>
      <c r="C65" s="13">
        <v>0</v>
      </c>
      <c r="D65" s="13">
        <v>0</v>
      </c>
      <c r="E65" s="14">
        <v>0</v>
      </c>
      <c r="F65" s="14">
        <v>0</v>
      </c>
      <c r="G65" s="13">
        <v>155</v>
      </c>
      <c r="H65" s="13">
        <v>5</v>
      </c>
      <c r="I65" s="14">
        <v>1E-3</v>
      </c>
      <c r="J65" s="14">
        <v>0.14899999999999999</v>
      </c>
      <c r="K65" s="13">
        <v>3455</v>
      </c>
      <c r="L65" s="13">
        <v>1956</v>
      </c>
      <c r="M65" s="14">
        <v>3.903</v>
      </c>
      <c r="N65" s="14">
        <v>29.710309999999996</v>
      </c>
    </row>
    <row r="66" spans="1:14" s="9" customFormat="1" ht="27.95" customHeight="1" x14ac:dyDescent="0.25">
      <c r="A66" s="11">
        <v>52</v>
      </c>
      <c r="B66" s="12" t="s">
        <v>84</v>
      </c>
      <c r="C66" s="13">
        <v>0</v>
      </c>
      <c r="D66" s="13">
        <v>0</v>
      </c>
      <c r="E66" s="14">
        <v>0</v>
      </c>
      <c r="F66" s="14">
        <v>0</v>
      </c>
      <c r="G66" s="13">
        <v>2295</v>
      </c>
      <c r="H66" s="13">
        <v>607</v>
      </c>
      <c r="I66" s="14">
        <v>115.1965</v>
      </c>
      <c r="J66" s="14">
        <v>111.7328</v>
      </c>
      <c r="K66" s="13">
        <v>24736</v>
      </c>
      <c r="L66" s="13">
        <v>27896</v>
      </c>
      <c r="M66" s="14">
        <v>2076.83707</v>
      </c>
      <c r="N66" s="14">
        <v>1648.5675800000001</v>
      </c>
    </row>
    <row r="67" spans="1:14" s="9" customFormat="1" ht="27.95" customHeight="1" x14ac:dyDescent="0.25">
      <c r="A67" s="11">
        <v>53</v>
      </c>
      <c r="B67" s="12" t="s">
        <v>38</v>
      </c>
      <c r="C67" s="13">
        <v>16007</v>
      </c>
      <c r="D67" s="13">
        <v>15507</v>
      </c>
      <c r="E67" s="14">
        <v>556.66899999999998</v>
      </c>
      <c r="F67" s="14">
        <v>688.04300000000001</v>
      </c>
      <c r="G67" s="13">
        <v>31897</v>
      </c>
      <c r="H67" s="13">
        <v>31012</v>
      </c>
      <c r="I67" s="14">
        <v>422.27199999999999</v>
      </c>
      <c r="J67" s="14">
        <v>555.13335800000004</v>
      </c>
      <c r="K67" s="13">
        <v>37250</v>
      </c>
      <c r="L67" s="13">
        <v>34807</v>
      </c>
      <c r="M67" s="14">
        <v>366.375</v>
      </c>
      <c r="N67" s="14">
        <v>685.17200000000003</v>
      </c>
    </row>
    <row r="68" spans="1:14" s="9" customFormat="1" ht="27.95" customHeight="1" x14ac:dyDescent="0.25">
      <c r="A68" s="11">
        <v>54</v>
      </c>
      <c r="B68" s="12" t="s">
        <v>44</v>
      </c>
      <c r="C68" s="13">
        <v>0</v>
      </c>
      <c r="D68" s="13">
        <v>0</v>
      </c>
      <c r="E68" s="14">
        <v>242.64400000000001</v>
      </c>
      <c r="F68" s="14">
        <v>388.21100000000001</v>
      </c>
      <c r="G68" s="13">
        <v>0</v>
      </c>
      <c r="H68" s="13">
        <v>0</v>
      </c>
      <c r="I68" s="14">
        <v>258.971</v>
      </c>
      <c r="J68" s="14">
        <v>279.08800000000002</v>
      </c>
      <c r="K68" s="13">
        <v>0</v>
      </c>
      <c r="L68" s="13">
        <v>0</v>
      </c>
      <c r="M68" s="14">
        <v>238.97200000000001</v>
      </c>
      <c r="N68" s="14">
        <v>339.428</v>
      </c>
    </row>
    <row r="69" spans="1:14" s="9" customFormat="1" ht="27.95" customHeight="1" x14ac:dyDescent="0.25">
      <c r="A69" s="11">
        <v>55</v>
      </c>
      <c r="B69" s="12" t="s">
        <v>50</v>
      </c>
      <c r="C69" s="13">
        <v>0</v>
      </c>
      <c r="D69" s="13">
        <v>30</v>
      </c>
      <c r="E69" s="14">
        <v>1101.7170000000001</v>
      </c>
      <c r="F69" s="14">
        <v>567.79</v>
      </c>
      <c r="G69" s="13">
        <v>126</v>
      </c>
      <c r="H69" s="13">
        <v>165</v>
      </c>
      <c r="I69" s="14">
        <v>1027.0060000000001</v>
      </c>
      <c r="J69" s="14">
        <v>604.64</v>
      </c>
      <c r="K69" s="13">
        <v>1886</v>
      </c>
      <c r="L69" s="13">
        <v>1726</v>
      </c>
      <c r="M69" s="14">
        <v>1682.8989999999999</v>
      </c>
      <c r="N69" s="14">
        <v>737.72900000000004</v>
      </c>
    </row>
    <row r="70" spans="1:14" s="9" customFormat="1" ht="27.95" customHeight="1" x14ac:dyDescent="0.25">
      <c r="A70" s="11">
        <v>56</v>
      </c>
      <c r="B70" s="12" t="s">
        <v>25</v>
      </c>
      <c r="C70" s="13">
        <v>0</v>
      </c>
      <c r="D70" s="13">
        <v>0</v>
      </c>
      <c r="E70" s="14">
        <v>3144.893</v>
      </c>
      <c r="F70" s="14">
        <v>4179.5690000000004</v>
      </c>
      <c r="G70" s="13">
        <v>0</v>
      </c>
      <c r="H70" s="13">
        <v>0</v>
      </c>
      <c r="I70" s="14">
        <v>3461.183</v>
      </c>
      <c r="J70" s="14">
        <v>4187.1940000000004</v>
      </c>
      <c r="K70" s="13">
        <v>0</v>
      </c>
      <c r="L70" s="13">
        <v>0</v>
      </c>
      <c r="M70" s="14">
        <v>3393.4110000000001</v>
      </c>
      <c r="N70" s="14">
        <v>4035.63</v>
      </c>
    </row>
    <row r="71" spans="1:14" s="9" customFormat="1" ht="27.95" customHeight="1" x14ac:dyDescent="0.25">
      <c r="A71" s="11">
        <v>57</v>
      </c>
      <c r="B71" s="12" t="s">
        <v>26</v>
      </c>
      <c r="C71" s="13">
        <v>27762</v>
      </c>
      <c r="D71" s="13">
        <v>18378</v>
      </c>
      <c r="E71" s="14">
        <v>377.37509999999997</v>
      </c>
      <c r="F71" s="14">
        <v>1591.2005099999997</v>
      </c>
      <c r="G71" s="13">
        <v>30397</v>
      </c>
      <c r="H71" s="13">
        <v>27758</v>
      </c>
      <c r="I71" s="14">
        <v>280.19528000000003</v>
      </c>
      <c r="J71" s="14">
        <v>802.94227000000001</v>
      </c>
      <c r="K71" s="13">
        <v>31631</v>
      </c>
      <c r="L71" s="13">
        <v>33296</v>
      </c>
      <c r="M71" s="14">
        <v>330.29406999999998</v>
      </c>
      <c r="N71" s="14">
        <v>609.13727000000006</v>
      </c>
    </row>
    <row r="72" spans="1:14" s="9" customFormat="1" ht="27.95" customHeight="1" x14ac:dyDescent="0.25">
      <c r="A72" s="11">
        <v>58</v>
      </c>
      <c r="B72" s="12" t="s">
        <v>85</v>
      </c>
      <c r="C72" s="13">
        <v>0</v>
      </c>
      <c r="D72" s="13">
        <v>0</v>
      </c>
      <c r="E72" s="14">
        <v>979.75699999999995</v>
      </c>
      <c r="F72" s="14">
        <v>1385.76</v>
      </c>
      <c r="G72" s="13">
        <v>0</v>
      </c>
      <c r="H72" s="13">
        <v>0</v>
      </c>
      <c r="I72" s="14">
        <v>79.989999999999995</v>
      </c>
      <c r="J72" s="14">
        <v>1665.758</v>
      </c>
      <c r="K72" s="13">
        <v>0</v>
      </c>
      <c r="L72" s="13">
        <v>0</v>
      </c>
      <c r="M72" s="14">
        <v>739.62300000000005</v>
      </c>
      <c r="N72" s="14">
        <v>2467.819</v>
      </c>
    </row>
    <row r="73" spans="1:14" s="9" customFormat="1" ht="27.95" customHeight="1" x14ac:dyDescent="0.25">
      <c r="A73" s="11">
        <v>59</v>
      </c>
      <c r="B73" s="12" t="s">
        <v>86</v>
      </c>
      <c r="C73" s="13">
        <v>517</v>
      </c>
      <c r="D73" s="13">
        <v>467</v>
      </c>
      <c r="E73" s="14">
        <v>0</v>
      </c>
      <c r="F73" s="14">
        <v>5.1369999999999996</v>
      </c>
      <c r="G73" s="13">
        <v>1080</v>
      </c>
      <c r="H73" s="13">
        <v>1077</v>
      </c>
      <c r="I73" s="14">
        <v>0</v>
      </c>
      <c r="J73" s="14">
        <v>21.748000000000001</v>
      </c>
      <c r="K73" s="13">
        <v>1221</v>
      </c>
      <c r="L73" s="13">
        <v>1257</v>
      </c>
      <c r="M73" s="14">
        <v>0</v>
      </c>
      <c r="N73" s="14">
        <v>25.195</v>
      </c>
    </row>
    <row r="74" spans="1:14" s="9" customFormat="1" ht="27.95" customHeight="1" x14ac:dyDescent="0.25">
      <c r="A74" s="11">
        <v>60</v>
      </c>
      <c r="B74" s="12" t="s">
        <v>27</v>
      </c>
      <c r="C74" s="13">
        <v>894</v>
      </c>
      <c r="D74" s="13">
        <v>868</v>
      </c>
      <c r="E74" s="14">
        <v>35.267000000000003</v>
      </c>
      <c r="F74" s="14">
        <v>61.225999999999999</v>
      </c>
      <c r="G74" s="13">
        <v>1314</v>
      </c>
      <c r="H74" s="13">
        <v>1271</v>
      </c>
      <c r="I74" s="14">
        <v>19.132000000000001</v>
      </c>
      <c r="J74" s="14">
        <v>64.828999999999994</v>
      </c>
      <c r="K74" s="13">
        <v>1188</v>
      </c>
      <c r="L74" s="13">
        <v>1127</v>
      </c>
      <c r="M74" s="14">
        <v>7.7130000000000001</v>
      </c>
      <c r="N74" s="14">
        <v>58.453000000000003</v>
      </c>
    </row>
    <row r="75" spans="1:14" s="9" customFormat="1" ht="27.95" customHeight="1" x14ac:dyDescent="0.25">
      <c r="A75" s="11">
        <v>61</v>
      </c>
      <c r="B75" s="12" t="s">
        <v>28</v>
      </c>
      <c r="C75" s="13">
        <v>9030</v>
      </c>
      <c r="D75" s="13">
        <v>10499</v>
      </c>
      <c r="E75" s="14">
        <v>940.072</v>
      </c>
      <c r="F75" s="14">
        <v>1241.5160000000001</v>
      </c>
      <c r="G75" s="13">
        <v>6418</v>
      </c>
      <c r="H75" s="13">
        <v>6499</v>
      </c>
      <c r="I75" s="14">
        <v>226.11099999999999</v>
      </c>
      <c r="J75" s="14">
        <v>573.77499999999998</v>
      </c>
      <c r="K75" s="13">
        <v>12216</v>
      </c>
      <c r="L75" s="13">
        <v>12562</v>
      </c>
      <c r="M75" s="14">
        <v>704.13099999999997</v>
      </c>
      <c r="N75" s="14">
        <v>1223.577</v>
      </c>
    </row>
    <row r="76" spans="1:14" s="9" customFormat="1" ht="27.95" customHeight="1" x14ac:dyDescent="0.25">
      <c r="A76" s="11">
        <v>62</v>
      </c>
      <c r="B76" s="12" t="s">
        <v>29</v>
      </c>
      <c r="C76" s="13">
        <v>442</v>
      </c>
      <c r="D76" s="13">
        <v>295</v>
      </c>
      <c r="E76" s="14">
        <v>0</v>
      </c>
      <c r="F76" s="14">
        <v>4.2351999999999999</v>
      </c>
      <c r="G76" s="13">
        <v>584</v>
      </c>
      <c r="H76" s="13">
        <v>418</v>
      </c>
      <c r="I76" s="14">
        <v>0.19</v>
      </c>
      <c r="J76" s="14">
        <v>4.4329999999999998</v>
      </c>
      <c r="K76" s="13">
        <v>591</v>
      </c>
      <c r="L76" s="13">
        <v>542</v>
      </c>
      <c r="M76" s="14">
        <v>7.8E-2</v>
      </c>
      <c r="N76" s="14">
        <v>5.9962999999999997</v>
      </c>
    </row>
    <row r="77" spans="1:14" ht="27.75" customHeight="1" x14ac:dyDescent="0.25">
      <c r="A77" s="30" t="s">
        <v>30</v>
      </c>
      <c r="B77" s="30"/>
      <c r="C77" s="19">
        <f t="shared" ref="C77:N77" si="1">SUM(C15:C76)</f>
        <v>527163</v>
      </c>
      <c r="D77" s="19">
        <f t="shared" si="1"/>
        <v>549028</v>
      </c>
      <c r="E77" s="20">
        <f t="shared" si="1"/>
        <v>45535.42036199999</v>
      </c>
      <c r="F77" s="20">
        <f t="shared" si="1"/>
        <v>61689.954783000016</v>
      </c>
      <c r="G77" s="19">
        <f t="shared" si="1"/>
        <v>586142</v>
      </c>
      <c r="H77" s="19">
        <f t="shared" si="1"/>
        <v>579441</v>
      </c>
      <c r="I77" s="20">
        <f t="shared" si="1"/>
        <v>40321.360753999979</v>
      </c>
      <c r="J77" s="20">
        <f t="shared" si="1"/>
        <v>51824.958292999996</v>
      </c>
      <c r="K77" s="19">
        <f t="shared" si="1"/>
        <v>683026</v>
      </c>
      <c r="L77" s="19">
        <f t="shared" si="1"/>
        <v>724878</v>
      </c>
      <c r="M77" s="20">
        <f t="shared" si="1"/>
        <v>47867.563418000005</v>
      </c>
      <c r="N77" s="20">
        <f t="shared" si="1"/>
        <v>55101.338120000008</v>
      </c>
    </row>
    <row r="78" spans="1:14" ht="41.25" customHeight="1" x14ac:dyDescent="0.25">
      <c r="A78" s="31" t="s">
        <v>31</v>
      </c>
      <c r="B78" s="31"/>
      <c r="C78" s="21">
        <f t="shared" ref="C78:N78" si="2">C13+C77</f>
        <v>1009424</v>
      </c>
      <c r="D78" s="21">
        <f t="shared" si="2"/>
        <v>1112373</v>
      </c>
      <c r="E78" s="22">
        <f t="shared" si="2"/>
        <v>54111.766961999994</v>
      </c>
      <c r="F78" s="22">
        <f t="shared" si="2"/>
        <v>74470.053303000022</v>
      </c>
      <c r="G78" s="21">
        <f t="shared" si="2"/>
        <v>1131704</v>
      </c>
      <c r="H78" s="21">
        <f t="shared" si="2"/>
        <v>1196422</v>
      </c>
      <c r="I78" s="22">
        <f t="shared" si="2"/>
        <v>47602.82804399998</v>
      </c>
      <c r="J78" s="22">
        <f t="shared" si="2"/>
        <v>62479.943142999997</v>
      </c>
      <c r="K78" s="21">
        <f t="shared" si="2"/>
        <v>1336674</v>
      </c>
      <c r="L78" s="21">
        <f t="shared" si="2"/>
        <v>1458678</v>
      </c>
      <c r="M78" s="22">
        <f t="shared" si="2"/>
        <v>55429.714168000006</v>
      </c>
      <c r="N78" s="22">
        <f t="shared" si="2"/>
        <v>66347.989620000008</v>
      </c>
    </row>
    <row r="79" spans="1:14" s="9" customFormat="1" ht="30.75" customHeight="1" x14ac:dyDescent="0.2">
      <c r="A79" s="24" t="s">
        <v>39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s="9" customFormat="1" ht="30.75" customHeight="1" x14ac:dyDescent="0.2">
      <c r="A80" s="24" t="s">
        <v>70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6"/>
    </row>
    <row r="81" spans="1:14" s="9" customFormat="1" ht="21" customHeight="1" x14ac:dyDescent="0.2">
      <c r="A81" s="23" t="s">
        <v>37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1:14" ht="18.75" customHeight="1" x14ac:dyDescent="0.25"/>
    <row r="83" spans="1:14" ht="18.75" customHeight="1" x14ac:dyDescent="0.25"/>
    <row r="84" spans="1:14" ht="18.75" customHeight="1" x14ac:dyDescent="0.25"/>
  </sheetData>
  <mergeCells count="15">
    <mergeCell ref="A1:N1"/>
    <mergeCell ref="A2:N2"/>
    <mergeCell ref="A3:A4"/>
    <mergeCell ref="B3:B4"/>
    <mergeCell ref="C3:F3"/>
    <mergeCell ref="G3:J3"/>
    <mergeCell ref="K3:N3"/>
    <mergeCell ref="A81:N81"/>
    <mergeCell ref="A79:N79"/>
    <mergeCell ref="A5:N5"/>
    <mergeCell ref="A13:B13"/>
    <mergeCell ref="A14:N14"/>
    <mergeCell ref="A77:B77"/>
    <mergeCell ref="A78:B78"/>
    <mergeCell ref="A80:N80"/>
  </mergeCells>
  <printOptions horizontalCentered="1"/>
  <pageMargins left="0" right="0" top="3.937007874015748E-2" bottom="3.937007874015748E-2" header="0.31496062992125984" footer="0.31496062992125984"/>
  <pageSetup scale="43" fitToHeight="2" orientation="landscape" r:id="rId1"/>
  <headerFooter>
    <oddFooter>Page &amp;P of &amp;N</oddFooter>
  </headerFooter>
  <rowBreaks count="1" manualBreakCount="1">
    <brk id="40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MONTHWISE</vt:lpstr>
      <vt:lpstr>MONTHWISE!Print_Area</vt:lpstr>
      <vt:lpstr>MONTHWISE!Print_Titles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2022-05-12T06:27:29Z</dcterms:modified>
</cp:coreProperties>
</file>