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ynology\ireo\m42 informatique\"/>
    </mc:Choice>
  </mc:AlternateContent>
  <bookViews>
    <workbookView xWindow="120" yWindow="30" windowWidth="11595" windowHeight="5895"/>
  </bookViews>
  <sheets>
    <sheet name="données" sheetId="1" r:id="rId1"/>
    <sheet name="énoncés" sheetId="2" r:id="rId2"/>
    <sheet name="tris" sheetId="3" r:id="rId3"/>
  </sheets>
  <externalReferences>
    <externalReference r:id="rId4"/>
  </externalReferences>
  <definedNames>
    <definedName name="TabMois">[1]Cste!$A$1:$B$12</definedName>
    <definedName name="_xlnm.Print_Area" localSheetId="0">données!$A$1:$H$51</definedName>
  </definedNames>
  <calcPr calcId="162913"/>
</workbook>
</file>

<file path=xl/calcChain.xml><?xml version="1.0" encoding="utf-8"?>
<calcChain xmlns="http://schemas.openxmlformats.org/spreadsheetml/2006/main">
  <c r="J3" i="1" l="1"/>
  <c r="J2" i="1"/>
  <c r="J5" i="1" s="1"/>
  <c r="J6" i="1" s="1"/>
  <c r="J7" i="1" l="1"/>
  <c r="A3" i="1" s="1"/>
  <c r="G31" i="1"/>
  <c r="F31" i="1"/>
  <c r="A2" i="1" l="1"/>
  <c r="A4" i="1"/>
  <c r="A5" i="1" s="1"/>
  <c r="A6" i="1" s="1"/>
  <c r="A7" i="1" s="1"/>
  <c r="A8" i="1" s="1"/>
  <c r="A9" i="1" s="1"/>
  <c r="A10" i="1" s="1"/>
  <c r="A11" i="1" l="1"/>
  <c r="A12" i="1" s="1"/>
  <c r="A13" i="1" s="1"/>
  <c r="A14" i="1" l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<sst xmlns="http://schemas.openxmlformats.org/spreadsheetml/2006/main" count="104" uniqueCount="77">
  <si>
    <t>Date</t>
  </si>
  <si>
    <t>Num</t>
  </si>
  <si>
    <t>Mois</t>
  </si>
  <si>
    <t>Nature</t>
  </si>
  <si>
    <t>Catégorie</t>
  </si>
  <si>
    <t>Débit</t>
  </si>
  <si>
    <t>Crédit</t>
  </si>
  <si>
    <t>Solde</t>
  </si>
  <si>
    <t>Solde d'origine</t>
  </si>
  <si>
    <t>Revenues</t>
  </si>
  <si>
    <t>Salaire</t>
  </si>
  <si>
    <t>Loyer</t>
  </si>
  <si>
    <t>Maison</t>
  </si>
  <si>
    <t>Impôts revenu</t>
  </si>
  <si>
    <t>Impôts</t>
  </si>
  <si>
    <t>Assurances</t>
  </si>
  <si>
    <t>Voiture</t>
  </si>
  <si>
    <t>Auchan</t>
  </si>
  <si>
    <t>Nourriture</t>
  </si>
  <si>
    <t>Leclerc</t>
  </si>
  <si>
    <t>Super U</t>
  </si>
  <si>
    <t>Entretien</t>
  </si>
  <si>
    <t>Conforama</t>
  </si>
  <si>
    <t>Equipement</t>
  </si>
  <si>
    <t>Remboursement Alloc</t>
  </si>
  <si>
    <t>Essence</t>
  </si>
  <si>
    <t>Intermarché</t>
  </si>
  <si>
    <t>But</t>
  </si>
  <si>
    <t>Saturne</t>
  </si>
  <si>
    <t>Informatique</t>
  </si>
  <si>
    <t>Carrefour</t>
  </si>
  <si>
    <t>Prime</t>
  </si>
  <si>
    <t>Abonnements</t>
  </si>
  <si>
    <t>Nourriture et bons d'achat</t>
  </si>
  <si>
    <t>Cotisations</t>
  </si>
  <si>
    <t>Frais Divers</t>
  </si>
  <si>
    <t>Réparations</t>
  </si>
  <si>
    <t>A l'aide du tableau"données", on vous demande d'effectuer les opérations suivantes:</t>
  </si>
  <si>
    <t>1: calculer la somme des débits et crédits pour le mois</t>
  </si>
  <si>
    <t>2: Trier le tableau en fonction des débits en ordre décroissant</t>
  </si>
  <si>
    <t>3: Automatisez la colonne solde, sachant que:</t>
  </si>
  <si>
    <t>si les colonnes débits crédits sont vides alors rien ne doit s'afficher</t>
  </si>
  <si>
    <t>sinon le solde doit se mettre automatiquement à jour.</t>
  </si>
  <si>
    <t>4: affichez en haut du tableau le nombre de transaction effectuées dans le mois</t>
  </si>
  <si>
    <t>5: Affichez également la date du jour automatiquement</t>
  </si>
  <si>
    <t>6: Tris croisés à partir de la feuille tris</t>
  </si>
  <si>
    <t>1: déterminez le nombre de transastion en fonction de leur catégories</t>
  </si>
  <si>
    <t>2: déterminez le nombre de transastion en fonction de leur catégories et par nature</t>
  </si>
  <si>
    <t>3: déterminez la somme moyenne par catégorie de dépenses</t>
  </si>
  <si>
    <t>4: déterminez la somme moyenne par nature de dépenses</t>
  </si>
  <si>
    <t xml:space="preserve">5: A partir des tris précédents déterminez le pourcentage des dépenses en </t>
  </si>
  <si>
    <t xml:space="preserve">    fonction des catégories de dépenses.</t>
  </si>
  <si>
    <t>6: A partir du tri précédent, réalisez un graphique en camembert.</t>
  </si>
  <si>
    <t>7: déterminez les sources de revenus de ce compte.</t>
  </si>
  <si>
    <t>filtre automatique</t>
  </si>
  <si>
    <t>tris croissants-décroissants</t>
  </si>
  <si>
    <t>Objectifs visés par l'exercice:</t>
  </si>
  <si>
    <t>graphique</t>
  </si>
  <si>
    <t>tris croisés dynamiques</t>
  </si>
  <si>
    <t>fonctions SI, MOIS, RECHERCHEV, ESTVIDE, ET</t>
  </si>
  <si>
    <t>Protection de données</t>
  </si>
  <si>
    <t>Création de zone de nom</t>
  </si>
  <si>
    <t>7: Donnez une zone de nom à votre base de données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</si>
  <si>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</si>
  <si>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</si>
  <si>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</si>
  <si>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</si>
  <si>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</si>
  <si>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</si>
  <si>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</si>
  <si>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</si>
  <si>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</si>
  <si>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</si>
  <si>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</si>
  <si>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</si>
  <si>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8 : protéger ce classeur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</si>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</sst>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5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2" borderId="1" xfId="0" applyNumberFormat="1" applyFill="1" applyBorder="1"/>
    <xf numFmtId="0" fontId="0" fillId="3" borderId="1" xfId="0" applyFill="1" applyBorder="1"/>
    <xf numFmtId="0" fontId="0" fillId="2" borderId="1" xfId="0" applyFill="1" applyBorder="1"/>
    <xf numFmtId="44" fontId="0" fillId="4" borderId="1" xfId="1" applyFont="1" applyFill="1" applyBorder="1"/>
    <xf numFmtId="44" fontId="0" fillId="5" borderId="1" xfId="1" applyFont="1" applyFill="1" applyBorder="1"/>
    <xf numFmtId="44" fontId="0" fillId="6" borderId="1" xfId="1" applyFont="1" applyFill="1" applyBorder="1"/>
    <xf numFmtId="0" fontId="2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0" fontId="0" fillId="5" borderId="0" xfId="0" applyFill="1" applyAlignment="1">
      <alignment horizontal="center"/>
    </xf>
    <xf numFmtId="0" fontId="0" fillId="5" borderId="0" xfId="0" applyFill="1"/>
    <xf numFmtId="0" fontId="1" fillId="0" borderId="0" xfId="0" applyFont="1"/>
    <xf numFmtId="44" fontId="0" fillId="0" borderId="0" xfId="0" applyNumberFormat="1"/>
    <xf numFmtId="0" fontId="4" fillId="0" borderId="0" xfId="0" applyFont="1" applyAlignment="1">
      <alignment horizontal="center"/>
    </xf>
    <xf numFmtId="14" fontId="0" fillId="0" borderId="0" xfId="0" applyNumberFormat="1"/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3</xdr:row>
          <xdr:rowOff>28575</xdr:rowOff>
        </xdr:from>
        <xdr:to>
          <xdr:col>6</xdr:col>
          <xdr:colOff>638175</xdr:colOff>
          <xdr:row>8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quipe/LOCALS~1/Temp/TD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te"/>
      <sheetName val="Feuil2"/>
      <sheetName val="Feuil1"/>
      <sheetName val="Budget"/>
      <sheetName val="TDC1"/>
      <sheetName val="TDC2"/>
      <sheetName val="TDC3"/>
    </sheetNames>
    <sheetDataSet>
      <sheetData sheetId="0">
        <row r="1">
          <cell r="A1">
            <v>1</v>
          </cell>
          <cell r="B1" t="str">
            <v>Janvier</v>
          </cell>
        </row>
        <row r="2">
          <cell r="A2">
            <v>2</v>
          </cell>
          <cell r="B2" t="str">
            <v>Février</v>
          </cell>
        </row>
        <row r="3">
          <cell r="A3">
            <v>3</v>
          </cell>
          <cell r="B3" t="str">
            <v>Mars</v>
          </cell>
        </row>
        <row r="4">
          <cell r="A4">
            <v>4</v>
          </cell>
          <cell r="B4" t="str">
            <v>Avril</v>
          </cell>
        </row>
        <row r="5">
          <cell r="A5">
            <v>5</v>
          </cell>
          <cell r="B5" t="str">
            <v>Mai</v>
          </cell>
        </row>
        <row r="6">
          <cell r="A6">
            <v>6</v>
          </cell>
          <cell r="B6" t="str">
            <v>Juin</v>
          </cell>
        </row>
        <row r="7">
          <cell r="A7">
            <v>7</v>
          </cell>
          <cell r="B7" t="str">
            <v>Juillet</v>
          </cell>
        </row>
        <row r="8">
          <cell r="A8">
            <v>8</v>
          </cell>
          <cell r="B8" t="str">
            <v>Août</v>
          </cell>
        </row>
        <row r="9">
          <cell r="A9">
            <v>9</v>
          </cell>
          <cell r="B9" t="str">
            <v>Septembre</v>
          </cell>
        </row>
        <row r="10">
          <cell r="A10">
            <v>10</v>
          </cell>
          <cell r="B10" t="str">
            <v>Octobre</v>
          </cell>
        </row>
        <row r="11">
          <cell r="A11">
            <v>11</v>
          </cell>
          <cell r="B11" t="str">
            <v>Novembre</v>
          </cell>
        </row>
        <row r="12">
          <cell r="A12">
            <v>12</v>
          </cell>
          <cell r="B12" t="str">
            <v>Décembre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B68"/>
  <sheetViews>
    <sheetView tabSelected="1" topLeftCell="A7" zoomScale="115" workbookViewId="0">
      <selection activeCell="C32" sqref="C32"/>
    </sheetView>
  </sheetViews>
  <sheetFormatPr baseColWidth="10" defaultRowHeight="12.75" x14ac:dyDescent="0.2"/>
  <cols>
    <col min="4" max="4" width="22.42578125" bestFit="1" customWidth="1"/>
    <col min="10" max="10" width="0" hidden="1" customWidth="1"/>
  </cols>
  <sheetData>
    <row r="1" spans="1:10 16382:16382" s="8" customForma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10 16382:16382" x14ac:dyDescent="0.2">
      <c r="A2" s="15">
        <f ca="1">A3-1</f>
        <v>42461.8</v>
      </c>
      <c r="B2" s="2"/>
      <c r="C2" s="2"/>
      <c r="D2" s="3" t="s">
        <v>8</v>
      </c>
      <c r="E2" s="3" t="s">
        <v>9</v>
      </c>
      <c r="F2" s="4"/>
      <c r="G2" s="4">
        <v>4578</v>
      </c>
      <c r="H2" s="5"/>
      <c r="J2">
        <f ca="1">YEAR(TODAY())</f>
        <v>2016</v>
      </c>
      <c r="XFB2" s="1">
        <v>38078</v>
      </c>
    </row>
    <row r="3" spans="1:10 16382:16382" x14ac:dyDescent="0.2">
      <c r="A3" s="15">
        <f ca="1">J7</f>
        <v>42462.8</v>
      </c>
      <c r="B3" s="2"/>
      <c r="C3" s="2"/>
      <c r="D3" s="3" t="s">
        <v>10</v>
      </c>
      <c r="E3" s="3" t="s">
        <v>9</v>
      </c>
      <c r="F3" s="4"/>
      <c r="G3" s="4">
        <v>2300</v>
      </c>
      <c r="H3" s="6"/>
      <c r="J3">
        <f>YEAR(XFB2)</f>
        <v>2004</v>
      </c>
      <c r="XFB3" s="1">
        <v>38079</v>
      </c>
    </row>
    <row r="4" spans="1:10 16382:16382" x14ac:dyDescent="0.2">
      <c r="A4" s="15">
        <f ca="1">A3+1</f>
        <v>42463.8</v>
      </c>
      <c r="B4" s="2"/>
      <c r="C4" s="2"/>
      <c r="D4" s="3" t="s">
        <v>11</v>
      </c>
      <c r="E4" s="3" t="s">
        <v>12</v>
      </c>
      <c r="F4" s="4">
        <v>650</v>
      </c>
      <c r="G4" s="4"/>
      <c r="H4" s="6"/>
      <c r="XFB4" s="1">
        <v>38080</v>
      </c>
    </row>
    <row r="5" spans="1:10 16382:16382" x14ac:dyDescent="0.2">
      <c r="A5" s="15">
        <f t="shared" ref="A5:A29" ca="1" si="0">A4+1</f>
        <v>42464.800000000003</v>
      </c>
      <c r="B5" s="2"/>
      <c r="C5" s="2"/>
      <c r="D5" s="3" t="s">
        <v>13</v>
      </c>
      <c r="E5" s="3" t="s">
        <v>14</v>
      </c>
      <c r="F5" s="4">
        <v>203</v>
      </c>
      <c r="G5" s="4"/>
      <c r="H5" s="6"/>
      <c r="J5">
        <f ca="1">J2-J3</f>
        <v>12</v>
      </c>
      <c r="XFB5" s="1">
        <v>38081</v>
      </c>
    </row>
    <row r="6" spans="1:10 16382:16382" x14ac:dyDescent="0.2">
      <c r="A6" s="15">
        <f t="shared" ca="1" si="0"/>
        <v>42465.8</v>
      </c>
      <c r="B6" s="2"/>
      <c r="C6" s="2"/>
      <c r="D6" s="3" t="s">
        <v>15</v>
      </c>
      <c r="E6" s="3" t="s">
        <v>16</v>
      </c>
      <c r="F6" s="4">
        <v>78</v>
      </c>
      <c r="G6" s="4"/>
      <c r="H6" s="6"/>
      <c r="J6" s="12">
        <f ca="1">J5*365.4</f>
        <v>4384.7999999999993</v>
      </c>
      <c r="XFB6" s="1">
        <v>38082</v>
      </c>
    </row>
    <row r="7" spans="1:10 16382:16382" x14ac:dyDescent="0.2">
      <c r="A7" s="15">
        <f t="shared" ca="1" si="0"/>
        <v>42466.8</v>
      </c>
      <c r="B7" s="2"/>
      <c r="C7" s="2"/>
      <c r="D7" s="3" t="s">
        <v>17</v>
      </c>
      <c r="E7" s="3" t="s">
        <v>18</v>
      </c>
      <c r="F7" s="4">
        <v>45.12</v>
      </c>
      <c r="G7" s="4"/>
      <c r="H7" s="6"/>
      <c r="J7" s="15">
        <f ca="1">XFB2+J6</f>
        <v>42462.8</v>
      </c>
      <c r="XFB7" s="1">
        <v>38083</v>
      </c>
    </row>
    <row r="8" spans="1:10 16382:16382" x14ac:dyDescent="0.2">
      <c r="A8" s="15">
        <f t="shared" ca="1" si="0"/>
        <v>42467.8</v>
      </c>
      <c r="B8" s="2"/>
      <c r="C8" s="2"/>
      <c r="D8" s="3" t="s">
        <v>19</v>
      </c>
      <c r="E8" s="3" t="s">
        <v>18</v>
      </c>
      <c r="F8" s="4">
        <v>56.75</v>
      </c>
      <c r="G8" s="4"/>
      <c r="H8" s="6"/>
      <c r="XFB8" s="1">
        <v>38084</v>
      </c>
    </row>
    <row r="9" spans="1:10 16382:16382" x14ac:dyDescent="0.2">
      <c r="A9" s="15">
        <f t="shared" ca="1" si="0"/>
        <v>42468.800000000003</v>
      </c>
      <c r="B9" s="2"/>
      <c r="C9" s="2"/>
      <c r="D9" s="3" t="s">
        <v>20</v>
      </c>
      <c r="E9" s="3" t="s">
        <v>21</v>
      </c>
      <c r="F9" s="4">
        <v>23.67</v>
      </c>
      <c r="G9" s="4"/>
      <c r="H9" s="6"/>
      <c r="XFB9" s="1">
        <v>38085</v>
      </c>
    </row>
    <row r="10" spans="1:10 16382:16382" x14ac:dyDescent="0.2">
      <c r="A10" s="15">
        <f t="shared" ca="1" si="0"/>
        <v>42469.8</v>
      </c>
      <c r="B10" s="2"/>
      <c r="C10" s="2"/>
      <c r="D10" s="3" t="s">
        <v>22</v>
      </c>
      <c r="E10" s="3" t="s">
        <v>23</v>
      </c>
      <c r="F10" s="4">
        <v>98.9</v>
      </c>
      <c r="G10" s="4"/>
      <c r="H10" s="6"/>
      <c r="XFB10" s="1">
        <v>38086</v>
      </c>
    </row>
    <row r="11" spans="1:10 16382:16382" x14ac:dyDescent="0.2">
      <c r="A11" s="15">
        <f ca="1">A10+7</f>
        <v>42476.800000000003</v>
      </c>
      <c r="B11" s="2"/>
      <c r="C11" s="2"/>
      <c r="D11" s="3" t="s">
        <v>24</v>
      </c>
      <c r="E11" s="3" t="s">
        <v>9</v>
      </c>
      <c r="F11" s="4"/>
      <c r="G11" s="4">
        <v>56.9</v>
      </c>
      <c r="H11" s="6"/>
      <c r="XFB11" s="1">
        <v>38087</v>
      </c>
    </row>
    <row r="12" spans="1:10 16382:16382" x14ac:dyDescent="0.2">
      <c r="A12" s="15">
        <f t="shared" ca="1" si="0"/>
        <v>42477.8</v>
      </c>
      <c r="B12" s="2"/>
      <c r="C12" s="2"/>
      <c r="D12" s="3" t="s">
        <v>25</v>
      </c>
      <c r="E12" s="3" t="s">
        <v>16</v>
      </c>
      <c r="F12" s="4">
        <v>35.86</v>
      </c>
      <c r="G12" s="4"/>
      <c r="H12" s="6"/>
      <c r="XFB12" s="1">
        <v>38088</v>
      </c>
    </row>
    <row r="13" spans="1:10 16382:16382" x14ac:dyDescent="0.2">
      <c r="A13" s="15">
        <f t="shared" ca="1" si="0"/>
        <v>42478.8</v>
      </c>
      <c r="B13" s="2"/>
      <c r="C13" s="2"/>
      <c r="D13" s="3" t="s">
        <v>26</v>
      </c>
      <c r="E13" s="3" t="s">
        <v>18</v>
      </c>
      <c r="F13" s="4">
        <v>24.67</v>
      </c>
      <c r="G13" s="4"/>
      <c r="H13" s="6"/>
      <c r="XFB13" s="1">
        <v>38089</v>
      </c>
    </row>
    <row r="14" spans="1:10 16382:16382" x14ac:dyDescent="0.2">
      <c r="A14" s="15">
        <f ca="1">A13+13</f>
        <v>42491.8</v>
      </c>
      <c r="B14" s="2"/>
      <c r="C14" s="2"/>
      <c r="D14" s="3" t="s">
        <v>27</v>
      </c>
      <c r="E14" s="3" t="s">
        <v>23</v>
      </c>
      <c r="F14" s="4">
        <v>234.8</v>
      </c>
      <c r="G14" s="4"/>
      <c r="H14" s="6"/>
      <c r="XFB14" s="1">
        <v>38090</v>
      </c>
    </row>
    <row r="15" spans="1:10 16382:16382" x14ac:dyDescent="0.2">
      <c r="A15" s="15">
        <f t="shared" ca="1" si="0"/>
        <v>42492.800000000003</v>
      </c>
      <c r="B15" s="2"/>
      <c r="C15" s="2"/>
      <c r="D15" s="3" t="s">
        <v>10</v>
      </c>
      <c r="E15" s="3" t="s">
        <v>9</v>
      </c>
      <c r="F15" s="4"/>
      <c r="G15" s="4">
        <v>2300</v>
      </c>
      <c r="H15" s="6"/>
      <c r="XFB15" s="1">
        <v>38091</v>
      </c>
    </row>
    <row r="16" spans="1:10 16382:16382" x14ac:dyDescent="0.2">
      <c r="A16" s="15">
        <f ca="1">A15+7</f>
        <v>42499.8</v>
      </c>
      <c r="B16" s="2"/>
      <c r="C16" s="2"/>
      <c r="D16" s="3" t="s">
        <v>13</v>
      </c>
      <c r="E16" s="3" t="s">
        <v>14</v>
      </c>
      <c r="F16" s="4">
        <v>203</v>
      </c>
      <c r="G16" s="4"/>
      <c r="H16" s="6"/>
      <c r="XFB16" s="1">
        <v>38092</v>
      </c>
    </row>
    <row r="17" spans="1:8 16382:16382" x14ac:dyDescent="0.2">
      <c r="A17" s="15">
        <f t="shared" ca="1" si="0"/>
        <v>42500.800000000003</v>
      </c>
      <c r="B17" s="2"/>
      <c r="C17" s="2"/>
      <c r="D17" s="3" t="s">
        <v>28</v>
      </c>
      <c r="E17" s="3" t="s">
        <v>29</v>
      </c>
      <c r="F17" s="4">
        <v>234.87</v>
      </c>
      <c r="G17" s="4"/>
      <c r="H17" s="6"/>
      <c r="XFB17" s="1">
        <v>38093</v>
      </c>
    </row>
    <row r="18" spans="1:8 16382:16382" x14ac:dyDescent="0.2">
      <c r="A18" s="15">
        <f t="shared" ca="1" si="0"/>
        <v>42501.8</v>
      </c>
      <c r="B18" s="2"/>
      <c r="C18" s="2"/>
      <c r="D18" s="3" t="s">
        <v>11</v>
      </c>
      <c r="E18" s="3" t="s">
        <v>12</v>
      </c>
      <c r="F18" s="4">
        <v>650</v>
      </c>
      <c r="G18" s="4"/>
      <c r="H18" s="6"/>
      <c r="XFB18" s="1">
        <v>38094</v>
      </c>
    </row>
    <row r="19" spans="1:8 16382:16382" x14ac:dyDescent="0.2">
      <c r="A19" s="15">
        <f t="shared" ca="1" si="0"/>
        <v>42502.8</v>
      </c>
      <c r="B19" s="2"/>
      <c r="C19" s="2"/>
      <c r="D19" s="3" t="s">
        <v>17</v>
      </c>
      <c r="E19" s="3" t="s">
        <v>18</v>
      </c>
      <c r="F19" s="4">
        <v>134</v>
      </c>
      <c r="G19" s="4"/>
      <c r="H19" s="6"/>
      <c r="XFB19" s="1">
        <v>38095</v>
      </c>
    </row>
    <row r="20" spans="1:8 16382:16382" x14ac:dyDescent="0.2">
      <c r="A20" s="15">
        <f t="shared" ca="1" si="0"/>
        <v>42503.8</v>
      </c>
      <c r="B20" s="2"/>
      <c r="C20" s="2"/>
      <c r="D20" s="3" t="s">
        <v>19</v>
      </c>
      <c r="E20" s="3" t="s">
        <v>21</v>
      </c>
      <c r="F20" s="4">
        <v>45.78</v>
      </c>
      <c r="G20" s="4"/>
      <c r="H20" s="6"/>
      <c r="XFB20" s="1">
        <v>38096</v>
      </c>
    </row>
    <row r="21" spans="1:8 16382:16382" x14ac:dyDescent="0.2">
      <c r="A21" s="15">
        <f t="shared" ca="1" si="0"/>
        <v>42504.800000000003</v>
      </c>
      <c r="B21" s="2"/>
      <c r="C21" s="2"/>
      <c r="D21" s="3" t="s">
        <v>30</v>
      </c>
      <c r="E21" s="3" t="s">
        <v>18</v>
      </c>
      <c r="F21" s="4">
        <v>159</v>
      </c>
      <c r="G21" s="4"/>
      <c r="H21" s="6"/>
      <c r="XFB21" s="1">
        <v>38097</v>
      </c>
    </row>
    <row r="22" spans="1:8 16382:16382" x14ac:dyDescent="0.2">
      <c r="A22" s="15">
        <f t="shared" ca="1" si="0"/>
        <v>42505.8</v>
      </c>
      <c r="B22" s="2"/>
      <c r="C22" s="2"/>
      <c r="D22" s="3" t="s">
        <v>30</v>
      </c>
      <c r="E22" s="3" t="s">
        <v>21</v>
      </c>
      <c r="F22" s="4">
        <v>34</v>
      </c>
      <c r="G22" s="4"/>
      <c r="H22" s="6"/>
      <c r="XFB22" s="1">
        <v>38098</v>
      </c>
    </row>
    <row r="23" spans="1:8 16382:16382" x14ac:dyDescent="0.2">
      <c r="A23" s="15">
        <f t="shared" ca="1" si="0"/>
        <v>42506.8</v>
      </c>
      <c r="B23" s="2"/>
      <c r="C23" s="2"/>
      <c r="D23" s="3" t="s">
        <v>25</v>
      </c>
      <c r="E23" s="3" t="s">
        <v>16</v>
      </c>
      <c r="F23" s="4">
        <v>56.13</v>
      </c>
      <c r="G23" s="4"/>
      <c r="H23" s="6"/>
      <c r="XFB23" s="1">
        <v>38099</v>
      </c>
    </row>
    <row r="24" spans="1:8 16382:16382" x14ac:dyDescent="0.2">
      <c r="A24" s="15">
        <f t="shared" ca="1" si="0"/>
        <v>42507.8</v>
      </c>
      <c r="B24" s="2"/>
      <c r="C24" s="2"/>
      <c r="D24" s="3" t="s">
        <v>31</v>
      </c>
      <c r="E24" s="3" t="s">
        <v>9</v>
      </c>
      <c r="F24" s="4"/>
      <c r="G24" s="4">
        <v>126</v>
      </c>
      <c r="H24" s="6"/>
      <c r="XFB24" s="1">
        <v>38100</v>
      </c>
    </row>
    <row r="25" spans="1:8 16382:16382" x14ac:dyDescent="0.2">
      <c r="A25" s="15">
        <f t="shared" ca="1" si="0"/>
        <v>42508.800000000003</v>
      </c>
      <c r="B25" s="2"/>
      <c r="C25" s="2"/>
      <c r="D25" s="3" t="s">
        <v>32</v>
      </c>
      <c r="E25" s="3" t="s">
        <v>29</v>
      </c>
      <c r="F25" s="4">
        <v>87</v>
      </c>
      <c r="G25" s="4"/>
      <c r="H25" s="6"/>
      <c r="XFB25" s="1">
        <v>38101</v>
      </c>
    </row>
    <row r="26" spans="1:8 16382:16382" x14ac:dyDescent="0.2">
      <c r="A26" s="15">
        <f t="shared" ca="1" si="0"/>
        <v>42509.8</v>
      </c>
      <c r="B26" s="2"/>
      <c r="C26" s="2"/>
      <c r="D26" s="3" t="s">
        <v>33</v>
      </c>
      <c r="E26" s="3" t="s">
        <v>18</v>
      </c>
      <c r="F26" s="4">
        <v>56.78</v>
      </c>
      <c r="G26" s="4">
        <v>12</v>
      </c>
      <c r="H26" s="6"/>
      <c r="XFB26" s="1">
        <v>38102</v>
      </c>
    </row>
    <row r="27" spans="1:8 16382:16382" x14ac:dyDescent="0.2">
      <c r="A27" s="15">
        <f t="shared" ca="1" si="0"/>
        <v>42510.8</v>
      </c>
      <c r="B27" s="2"/>
      <c r="C27" s="2"/>
      <c r="D27" s="3" t="s">
        <v>26</v>
      </c>
      <c r="E27" s="3" t="s">
        <v>18</v>
      </c>
      <c r="F27" s="4">
        <v>79.87</v>
      </c>
      <c r="G27" s="4"/>
      <c r="H27" s="6"/>
      <c r="XFB27" s="1">
        <v>38103</v>
      </c>
    </row>
    <row r="28" spans="1:8 16382:16382" x14ac:dyDescent="0.2">
      <c r="A28" s="15">
        <f t="shared" ca="1" si="0"/>
        <v>42511.8</v>
      </c>
      <c r="B28" s="2"/>
      <c r="C28" s="2"/>
      <c r="D28" s="3" t="s">
        <v>34</v>
      </c>
      <c r="E28" s="3" t="s">
        <v>35</v>
      </c>
      <c r="F28" s="4">
        <v>34.78</v>
      </c>
      <c r="G28" s="4"/>
      <c r="H28" s="6"/>
      <c r="XFB28" s="1">
        <v>38104</v>
      </c>
    </row>
    <row r="29" spans="1:8 16382:16382" x14ac:dyDescent="0.2">
      <c r="A29" s="15">
        <f t="shared" ca="1" si="0"/>
        <v>42512.800000000003</v>
      </c>
      <c r="B29" s="2"/>
      <c r="C29" s="2"/>
      <c r="D29" s="3" t="s">
        <v>36</v>
      </c>
      <c r="E29" s="3" t="s">
        <v>16</v>
      </c>
      <c r="F29" s="4">
        <v>723</v>
      </c>
      <c r="G29" s="4"/>
      <c r="H29" s="6"/>
      <c r="XFB29" s="1">
        <v>38105</v>
      </c>
    </row>
    <row r="30" spans="1:8 16382:16382" x14ac:dyDescent="0.2">
      <c r="B30" s="2"/>
      <c r="C30" s="2"/>
      <c r="D30" s="3"/>
      <c r="E30" s="3"/>
      <c r="F30" s="4"/>
      <c r="G30" s="4"/>
      <c r="H30" s="6"/>
      <c r="XFB30" s="1">
        <v>38106</v>
      </c>
    </row>
    <row r="31" spans="1:8 16382:16382" x14ac:dyDescent="0.2">
      <c r="A31" s="12" t="s">
        <v>76</v>
      </c>
      <c r="F31" s="13">
        <f>SUM(F2:F30)</f>
        <v>3948.9800000000005</v>
      </c>
      <c r="G31" s="13">
        <f>SUM(G2:G30)</f>
        <v>9372.9</v>
      </c>
    </row>
    <row r="57" spans="21:22" x14ac:dyDescent="0.2">
      <c r="U57" s="10">
        <v>1</v>
      </c>
      <c r="V57" s="11" t="s">
        <v>63</v>
      </c>
    </row>
    <row r="58" spans="21:22" x14ac:dyDescent="0.2">
      <c r="U58" s="10">
        <v>2</v>
      </c>
      <c r="V58" s="11" t="s">
        <v>64</v>
      </c>
    </row>
    <row r="59" spans="21:22" x14ac:dyDescent="0.2">
      <c r="U59" s="10">
        <v>3</v>
      </c>
      <c r="V59" s="11" t="s">
        <v>65</v>
      </c>
    </row>
    <row r="60" spans="21:22" x14ac:dyDescent="0.2">
      <c r="U60" s="10">
        <v>4</v>
      </c>
      <c r="V60" s="11" t="s">
        <v>66</v>
      </c>
    </row>
    <row r="61" spans="21:22" x14ac:dyDescent="0.2">
      <c r="U61" s="10">
        <v>5</v>
      </c>
      <c r="V61" s="11" t="s">
        <v>67</v>
      </c>
    </row>
    <row r="62" spans="21:22" x14ac:dyDescent="0.2">
      <c r="U62" s="10">
        <v>6</v>
      </c>
      <c r="V62" s="11" t="s">
        <v>68</v>
      </c>
    </row>
    <row r="63" spans="21:22" x14ac:dyDescent="0.2">
      <c r="U63" s="10">
        <v>7</v>
      </c>
      <c r="V63" s="11" t="s">
        <v>69</v>
      </c>
    </row>
    <row r="64" spans="21:22" x14ac:dyDescent="0.2">
      <c r="U64" s="10">
        <v>8</v>
      </c>
      <c r="V64" s="11" t="s">
        <v>70</v>
      </c>
    </row>
    <row r="65" spans="21:22" x14ac:dyDescent="0.2">
      <c r="U65" s="10">
        <v>9</v>
      </c>
      <c r="V65" s="11" t="s">
        <v>71</v>
      </c>
    </row>
    <row r="66" spans="21:22" x14ac:dyDescent="0.2">
      <c r="U66" s="10">
        <v>10</v>
      </c>
      <c r="V66" s="11" t="s">
        <v>72</v>
      </c>
    </row>
    <row r="67" spans="21:22" x14ac:dyDescent="0.2">
      <c r="U67" s="10">
        <v>11</v>
      </c>
      <c r="V67" s="11" t="s">
        <v>73</v>
      </c>
    </row>
    <row r="68" spans="21:22" x14ac:dyDescent="0.2">
      <c r="U68" s="10">
        <v>12</v>
      </c>
      <c r="V68" s="11" t="s">
        <v>74</v>
      </c>
    </row>
  </sheetData>
  <sortState ref="A2:H30">
    <sortCondition ref="A2:A30"/>
  </sortState>
  <phoneticPr fontId="3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paperSize="9" scale="94" orientation="portrait" verticalDpi="0" r:id="rId1"/>
  <headerFooter alignWithMargins="0">
    <oddHeader>&amp;C&amp;"Arial,Gras"&amp;14Exercice: 
compte bancaire</oddHead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47"/>
  <sheetViews>
    <sheetView workbookViewId="0">
      <selection activeCell="A26" sqref="A26"/>
    </sheetView>
  </sheetViews>
  <sheetFormatPr baseColWidth="10" defaultRowHeight="12.75" x14ac:dyDescent="0.2"/>
  <sheetData>
    <row r="2" spans="1:2" x14ac:dyDescent="0.2">
      <c r="A2" t="s">
        <v>37</v>
      </c>
    </row>
    <row r="6" spans="1:2" x14ac:dyDescent="0.2">
      <c r="A6" t="s">
        <v>38</v>
      </c>
    </row>
    <row r="7" spans="1:2" x14ac:dyDescent="0.2">
      <c r="A7" t="s">
        <v>39</v>
      </c>
    </row>
    <row r="8" spans="1:2" x14ac:dyDescent="0.2">
      <c r="A8" t="s">
        <v>40</v>
      </c>
    </row>
    <row r="9" spans="1:2" x14ac:dyDescent="0.2">
      <c r="B9" t="s">
        <v>41</v>
      </c>
    </row>
    <row r="10" spans="1:2" x14ac:dyDescent="0.2">
      <c r="B10" t="s">
        <v>42</v>
      </c>
    </row>
    <row r="11" spans="1:2" x14ac:dyDescent="0.2">
      <c r="A11" t="s">
        <v>43</v>
      </c>
    </row>
    <row r="12" spans="1:2" x14ac:dyDescent="0.2">
      <c r="A12" t="s">
        <v>44</v>
      </c>
    </row>
    <row r="14" spans="1:2" x14ac:dyDescent="0.2">
      <c r="A14" t="s">
        <v>45</v>
      </c>
    </row>
    <row r="15" spans="1:2" x14ac:dyDescent="0.2">
      <c r="B15" s="9" t="s">
        <v>46</v>
      </c>
    </row>
    <row r="16" spans="1:2" x14ac:dyDescent="0.2">
      <c r="B16" s="9" t="s">
        <v>47</v>
      </c>
    </row>
    <row r="17" spans="1:2" x14ac:dyDescent="0.2">
      <c r="B17" s="9" t="s">
        <v>48</v>
      </c>
    </row>
    <row r="18" spans="1:2" x14ac:dyDescent="0.2">
      <c r="B18" s="9" t="s">
        <v>49</v>
      </c>
    </row>
    <row r="19" spans="1:2" x14ac:dyDescent="0.2">
      <c r="B19" s="9" t="s">
        <v>50</v>
      </c>
    </row>
    <row r="20" spans="1:2" x14ac:dyDescent="0.2">
      <c r="B20" s="9" t="s">
        <v>51</v>
      </c>
    </row>
    <row r="21" spans="1:2" x14ac:dyDescent="0.2">
      <c r="B21" s="9" t="s">
        <v>52</v>
      </c>
    </row>
    <row r="22" spans="1:2" x14ac:dyDescent="0.2">
      <c r="B22" s="9" t="s">
        <v>53</v>
      </c>
    </row>
    <row r="24" spans="1:2" x14ac:dyDescent="0.2">
      <c r="A24" t="s">
        <v>62</v>
      </c>
    </row>
    <row r="26" spans="1:2" x14ac:dyDescent="0.2">
      <c r="A26" t="s">
        <v>75</v>
      </c>
    </row>
    <row r="33" spans="1:7" x14ac:dyDescent="0.2">
      <c r="A33" s="14" t="s">
        <v>56</v>
      </c>
      <c r="B33" s="14"/>
      <c r="C33" s="14"/>
      <c r="D33" s="14"/>
      <c r="E33" s="14"/>
      <c r="F33" s="14"/>
      <c r="G33" s="14"/>
    </row>
    <row r="35" spans="1:7" x14ac:dyDescent="0.2">
      <c r="A35" t="s">
        <v>54</v>
      </c>
    </row>
    <row r="37" spans="1:7" x14ac:dyDescent="0.2">
      <c r="A37" t="s">
        <v>55</v>
      </c>
    </row>
    <row r="39" spans="1:7" x14ac:dyDescent="0.2">
      <c r="A39" t="s">
        <v>57</v>
      </c>
    </row>
    <row r="41" spans="1:7" x14ac:dyDescent="0.2">
      <c r="A41" t="s">
        <v>58</v>
      </c>
    </row>
    <row r="43" spans="1:7" x14ac:dyDescent="0.2">
      <c r="A43" t="s">
        <v>59</v>
      </c>
    </row>
    <row r="45" spans="1:7" x14ac:dyDescent="0.2">
      <c r="A45" t="s">
        <v>60</v>
      </c>
    </row>
    <row r="47" spans="1:7" x14ac:dyDescent="0.2">
      <c r="A47" t="s">
        <v>61</v>
      </c>
    </row>
  </sheetData>
  <mergeCells count="1">
    <mergeCell ref="A33:G33"/>
  </mergeCells>
  <phoneticPr fontId="3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&amp;C&amp;"Arial,Gras"&amp;20&amp;Ecompte bancaire</oddHeader>
  </headerFooter>
  <drawing r:id="rId2"/>
  <legacyDrawing r:id="rId3"/>
  <oleObjects>
    <mc:AlternateContent xmlns:mc="http://schemas.openxmlformats.org/markup-compatibility/2006">
      <mc:Choice Requires="x14">
        <oleObject progId="MS_ClipArt_Gallery" shapeId="1025" r:id="rId4">
          <objectPr defaultSize="0" autoPict="0" r:id="rId5">
            <anchor moveWithCells="1">
              <from>
                <xdr:col>4</xdr:col>
                <xdr:colOff>704850</xdr:colOff>
                <xdr:row>3</xdr:row>
                <xdr:rowOff>28575</xdr:rowOff>
              </from>
              <to>
                <xdr:col>6</xdr:col>
                <xdr:colOff>638175</xdr:colOff>
                <xdr:row>8</xdr:row>
                <xdr:rowOff>9525</xdr:rowOff>
              </to>
            </anchor>
          </objectPr>
        </oleObject>
      </mc:Choice>
      <mc:Fallback>
        <oleObject progId="MS_ClipArt_Gallery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données</vt:lpstr>
      <vt:lpstr>énoncés</vt:lpstr>
      <vt:lpstr>tris</vt:lpstr>
      <vt:lpstr>données!Zone_d_impression</vt:lpstr>
    </vt:vector>
  </TitlesOfParts>
  <Company>la chesnaie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 RURAL</dc:creator>
  <cp:lastModifiedBy>francois</cp:lastModifiedBy>
  <cp:lastPrinted>2014-04-07T12:35:28Z</cp:lastPrinted>
  <dcterms:created xsi:type="dcterms:W3CDTF">2004-05-12T09:21:45Z</dcterms:created>
  <dcterms:modified xsi:type="dcterms:W3CDTF">2016-01-15T16:19:06Z</dcterms:modified>
</cp:coreProperties>
</file>