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0115" windowHeight="7485" activeTab="1"/>
  </bookViews>
  <sheets>
    <sheet name="Data" sheetId="1" r:id="rId1"/>
    <sheet name="KM" sheetId="16" r:id="rId2"/>
  </sheets>
  <calcPr calcId="145621"/>
</workbook>
</file>

<file path=xl/calcChain.xml><?xml version="1.0" encoding="utf-8"?>
<calcChain xmlns="http://schemas.openxmlformats.org/spreadsheetml/2006/main">
  <c r="E13" i="16" l="1"/>
  <c r="E12" i="16"/>
  <c r="D12" i="16"/>
  <c r="C12" i="16"/>
  <c r="B12" i="16"/>
  <c r="E11" i="16"/>
  <c r="E10" i="16"/>
  <c r="D10" i="16"/>
  <c r="C10" i="16"/>
  <c r="B10" i="16"/>
  <c r="E9" i="16"/>
  <c r="E8" i="16"/>
  <c r="D8" i="16"/>
  <c r="C8" i="16"/>
  <c r="B8" i="16"/>
  <c r="E7" i="16"/>
  <c r="E6" i="16"/>
  <c r="D6" i="16"/>
  <c r="C6" i="16"/>
  <c r="B6" i="16"/>
  <c r="E5" i="16"/>
  <c r="E4" i="16"/>
  <c r="D4" i="16"/>
  <c r="C4" i="16"/>
  <c r="B4" i="16"/>
  <c r="E3" i="16"/>
  <c r="E2" i="16"/>
  <c r="D2" i="16"/>
  <c r="C2" i="16"/>
  <c r="B2" i="16"/>
</calcChain>
</file>

<file path=xl/sharedStrings.xml><?xml version="1.0" encoding="utf-8"?>
<sst xmlns="http://schemas.openxmlformats.org/spreadsheetml/2006/main" count="7" uniqueCount="7">
  <si>
    <t>Time</t>
  </si>
  <si>
    <t>Censor</t>
  </si>
  <si>
    <t>ni</t>
  </si>
  <si>
    <t>di</t>
  </si>
  <si>
    <t>(ni-di)/ni</t>
  </si>
  <si>
    <t>S(ti)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</si>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</sst>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Kaplan-Meier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KM!$A$2:$A$13</c:f>
              <c:numCache>
                <c:formatCode>General</c:formatCode>
                <c:ptCount val="12"/>
                <c:pt idx="0">
                  <c:v>0</c:v>
                </c:pt>
                <c:pt idx="1">
                  <c:v>0.99999990000000005</c:v>
                </c:pt>
                <c:pt idx="2">
                  <c:v>1</c:v>
                </c:pt>
                <c:pt idx="3">
                  <c:v>1.9999999000000002</c:v>
                </c:pt>
                <c:pt idx="4">
                  <c:v>2</c:v>
                </c:pt>
                <c:pt idx="5">
                  <c:v>2.9999999000000002</c:v>
                </c:pt>
                <c:pt idx="6">
                  <c:v>3</c:v>
                </c:pt>
                <c:pt idx="7">
                  <c:v>3.9999999000000002</c:v>
                </c:pt>
                <c:pt idx="8">
                  <c:v>4</c:v>
                </c:pt>
                <c:pt idx="9">
                  <c:v>4.9999998999999997</c:v>
                </c:pt>
                <c:pt idx="10">
                  <c:v>5</c:v>
                </c:pt>
                <c:pt idx="11">
                  <c:v>5.9999998999999997</c:v>
                </c:pt>
              </c:numCache>
            </c:numRef>
          </c:xVal>
          <c:yVal>
            <c:numRef>
              <c:f>KM!$E$2:$E$13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0.63636363636363635</c:v>
                </c:pt>
                <c:pt idx="3">
                  <c:v>0.63636363636363635</c:v>
                </c:pt>
                <c:pt idx="4">
                  <c:v>0.54545454545454553</c:v>
                </c:pt>
                <c:pt idx="5">
                  <c:v>0.54545454545454553</c:v>
                </c:pt>
                <c:pt idx="6">
                  <c:v>0.43636363636363645</c:v>
                </c:pt>
                <c:pt idx="7">
                  <c:v>0.43636363636363645</c:v>
                </c:pt>
                <c:pt idx="8">
                  <c:v>0.1454545454545455</c:v>
                </c:pt>
                <c:pt idx="9">
                  <c:v>0.1454545454545455</c:v>
                </c:pt>
                <c:pt idx="10">
                  <c:v>0.1454545454545455</c:v>
                </c:pt>
                <c:pt idx="11">
                  <c:v>0.1454545454545455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21600"/>
        <c:axId val="122122176"/>
      </c:scatterChart>
      <c:valAx>
        <c:axId val="12212160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122176"/>
        <c:crosses val="autoZero"/>
        <c:crossBetween val="midCat"/>
      </c:valAx>
      <c:valAx>
        <c:axId val="1221221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Percent Survival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2212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185737</xdr:rowOff>
    </xdr:from>
    <xdr:to>
      <xdr:col>14</xdr:col>
      <xdr:colOff>161925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workbookViewId="0">
      <selection activeCell="T22" sqref="T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</row>
    <row r="3" spans="1:2" x14ac:dyDescent="0.25">
      <c r="A3">
        <v>3</v>
      </c>
    </row>
    <row r="4" spans="1:2" x14ac:dyDescent="0.25">
      <c r="A4">
        <v>4</v>
      </c>
    </row>
    <row r="5" spans="1:2" x14ac:dyDescent="0.25">
      <c r="A5">
        <v>1</v>
      </c>
    </row>
    <row r="6" spans="1:2" x14ac:dyDescent="0.25">
      <c r="A6">
        <v>2</v>
      </c>
    </row>
    <row r="7" spans="1:2" x14ac:dyDescent="0.25">
      <c r="A7">
        <v>3</v>
      </c>
      <c r="B7">
        <v>1</v>
      </c>
    </row>
    <row r="8" spans="1:2" x14ac:dyDescent="0.25">
      <c r="A8">
        <v>1</v>
      </c>
    </row>
    <row r="9" spans="1:2" x14ac:dyDescent="0.25">
      <c r="A9">
        <v>5</v>
      </c>
      <c r="B9">
        <v>1</v>
      </c>
    </row>
    <row r="10" spans="1:2" x14ac:dyDescent="0.25">
      <c r="A10">
        <v>1</v>
      </c>
    </row>
    <row r="11" spans="1:2" x14ac:dyDescent="0.25">
      <c r="A11">
        <v>2</v>
      </c>
      <c r="B11">
        <v>1</v>
      </c>
    </row>
    <row r="12" spans="1:2" x14ac:dyDescent="0.25">
      <c r="A1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13"/>
  <sheetViews>
    <sheetView tabSelected="1" workbookViewId="0">
      <selection activeCell="A13" sqref="A13"/>
    </sheetView>
  </sheetViews>
  <sheetFormatPr defaultRowHeight="15" x14ac:dyDescent="0.25"/>
  <sheetData>
    <row r="1" spans="1:5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f>COUNTIFS(Data!$A$1:$A$12,"&gt;"&amp;$A$2-1)</f>
        <v>11</v>
      </c>
      <c r="C2">
        <f>COUNTIFS(Data!$A$1:$A$12,$A$2,Data!$B$1:$B$12,"&lt;&gt;"&amp;1)</f>
        <v>0</v>
      </c>
      <c r="D2">
        <f>1-$C$2/$B$2</f>
        <v>1</v>
      </c>
      <c r="E2">
        <f>PRODUCT(D2:$D$2)</f>
        <v>1</v>
      </c>
    </row>
    <row r="3" spans="1:5" x14ac:dyDescent="0.25">
      <c r="A3">
        <v>0.99999990000000005</v>
      </c>
      <c r="E3">
        <f>$E$2</f>
        <v>1</v>
      </c>
    </row>
    <row r="4" spans="1:5" x14ac:dyDescent="0.25">
      <c r="A4">
        <v>1</v>
      </c>
      <c r="B4">
        <f>COUNTIFS(Data!$A$1:$A$12,"&gt;"&amp;$A$4-1)</f>
        <v>11</v>
      </c>
      <c r="C4">
        <f>COUNTIFS(Data!$A$1:$A$12,$A$4,Data!$B$1:$B$12,"&lt;&gt;"&amp;1)</f>
        <v>4</v>
      </c>
      <c r="D4">
        <f>1-$C$4/$B$4</f>
        <v>0.63636363636363635</v>
      </c>
      <c r="E4">
        <f>PRODUCT(D2:$D$4)</f>
        <v>0.63636363636363635</v>
      </c>
    </row>
    <row r="5" spans="1:5" x14ac:dyDescent="0.25">
      <c r="A5">
        <v>1.9999999000000002</v>
      </c>
      <c r="E5">
        <f>$E$4</f>
        <v>0.63636363636363635</v>
      </c>
    </row>
    <row r="6" spans="1:5" x14ac:dyDescent="0.25">
      <c r="A6">
        <v>2</v>
      </c>
      <c r="B6">
        <f>COUNTIFS(Data!$A$1:$A$12,"&gt;"&amp;$A$6-1)</f>
        <v>7</v>
      </c>
      <c r="C6">
        <f>COUNTIFS(Data!$A$1:$A$12,$A$6,Data!$B$1:$B$12,"&lt;&gt;"&amp;1)</f>
        <v>1</v>
      </c>
      <c r="D6">
        <f>1-$C$6/$B$6</f>
        <v>0.85714285714285721</v>
      </c>
      <c r="E6">
        <f>PRODUCT(D2:$D$6)</f>
        <v>0.54545454545454553</v>
      </c>
    </row>
    <row r="7" spans="1:5" x14ac:dyDescent="0.25">
      <c r="A7">
        <v>2.9999999000000002</v>
      </c>
      <c r="E7">
        <f>$E$6</f>
        <v>0.54545454545454553</v>
      </c>
    </row>
    <row r="8" spans="1:5" x14ac:dyDescent="0.25">
      <c r="A8">
        <v>3</v>
      </c>
      <c r="B8">
        <f>COUNTIFS(Data!$A$1:$A$12,"&gt;"&amp;$A$8-1)</f>
        <v>5</v>
      </c>
      <c r="C8">
        <f>COUNTIFS(Data!$A$1:$A$12,$A$8,Data!$B$1:$B$12,"&lt;&gt;"&amp;1)</f>
        <v>1</v>
      </c>
      <c r="D8">
        <f>1-$C$8/$B$8</f>
        <v>0.8</v>
      </c>
      <c r="E8">
        <f>PRODUCT(D2:$D$8)</f>
        <v>0.43636363636363645</v>
      </c>
    </row>
    <row r="9" spans="1:5" x14ac:dyDescent="0.25">
      <c r="A9">
        <v>3.9999999000000002</v>
      </c>
      <c r="E9">
        <f>$E$8</f>
        <v>0.43636363636363645</v>
      </c>
    </row>
    <row r="10" spans="1:5" x14ac:dyDescent="0.25">
      <c r="A10">
        <v>4</v>
      </c>
      <c r="B10">
        <f>COUNTIFS(Data!$A$1:$A$12,"&gt;"&amp;$A$10-1)</f>
        <v>3</v>
      </c>
      <c r="C10">
        <f>COUNTIFS(Data!$A$1:$A$12,$A$10,Data!$B$1:$B$12,"&lt;&gt;"&amp;1)</f>
        <v>2</v>
      </c>
      <c r="D10">
        <f>1-$C$10/$B$10</f>
        <v>0.33333333333333337</v>
      </c>
      <c r="E10">
        <f>PRODUCT(D2:$D$10)</f>
        <v>0.1454545454545455</v>
      </c>
    </row>
    <row r="11" spans="1:5" x14ac:dyDescent="0.25">
      <c r="A11">
        <v>4.9999998999999997</v>
      </c>
      <c r="E11">
        <f>$E$10</f>
        <v>0.1454545454545455</v>
      </c>
    </row>
    <row r="12" spans="1:5" x14ac:dyDescent="0.25">
      <c r="A12">
        <v>5</v>
      </c>
      <c r="B12">
        <f>COUNTIFS(Data!$A$1:$A$12,"&gt;"&amp;$A$12-1)</f>
        <v>1</v>
      </c>
      <c r="C12">
        <f>COUNTIFS(Data!$A$1:$A$12,$A$12,Data!$B$1:$B$12,"&lt;&gt;"&amp;1)</f>
        <v>0</v>
      </c>
      <c r="D12">
        <f>1-$C$12/$B$12</f>
        <v>1</v>
      </c>
      <c r="E12">
        <f>PRODUCT(D2:$D$12)</f>
        <v>0.1454545454545455</v>
      </c>
    </row>
    <row r="13" spans="1:5" x14ac:dyDescent="0.25">
      <c r="A13">
        <v>5.9999998999999997</v>
      </c>
      <c r="E13">
        <f>$E$12</f>
        <v>0.1454545454545455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LukasHalim</dc:creator>
  <cp:lastModifiedBy>LukasHalim</cp:lastModifiedBy>
  <dcterms:created xsi:type="dcterms:W3CDTF">2015-06-18T23:11:09Z</dcterms:created>
  <dcterms:modified xsi:type="dcterms:W3CDTF">2015-06-19T01:38:18Z</dcterms:modified>
</cp:coreProperties>
</file>