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/>
  <mc:AlternateContent xmlns:mc="http://schemas.openxmlformats.org/markup-compatibility/2006">
    <mc:Choice Requires="x15">
      <x15ac:absPath xmlns:x15ac="http://schemas.microsoft.com/office/spreadsheetml/2010/11/ac" url="D:\工作\生菜冻害\生菜数据\ExcelData\"/>
    </mc:Choice>
  </mc:AlternateContent>
  <xr:revisionPtr revIDLastSave="0" documentId="13_ncr:1_{D3DA2ECE-8CBC-4841-8CC6-77A7F38DB026}" xr6:coauthVersionLast="47" xr6:coauthVersionMax="47" xr10:uidLastSave="{00000000-0000-0000-0000-000000000000}"/>
  <bookViews>
    <workbookView xWindow="-108" yWindow="-108" windowWidth="23256" windowHeight="12456" activeTab="8" xr2:uid="{00000000-000D-0000-FFFF-FFFF00000000}"/>
  </bookViews>
  <sheets>
    <sheet name="MS" sheetId="1" r:id="rId1"/>
    <sheet name="color" sheetId="2" r:id="rId2"/>
    <sheet name="texture" sheetId="3" r:id="rId3"/>
    <sheet name="area" sheetId="5" r:id="rId4"/>
    <sheet name="乘10" sheetId="7" r:id="rId5"/>
    <sheet name="多酚-寒害-类型" sheetId="4" r:id="rId6"/>
    <sheet name="汇总" sheetId="8" r:id="rId7"/>
    <sheet name="汇总_use" sheetId="6" r:id="rId8"/>
    <sheet name="汇总_去异常值" sheetId="9" r:id="rId9"/>
  </sheets>
  <definedNames>
    <definedName name="_xlnm._FilterDatabase" localSheetId="0" hidden="1">MS!$A$1:$AF$229</definedName>
    <definedName name="_xlnm._FilterDatabase" localSheetId="6" hidden="1">汇总!$A$1:$BL$228</definedName>
    <definedName name="_xlnm._FilterDatabase" localSheetId="8" hidden="1">汇总_去异常值!$A$1:$BW$214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W212" i="9" l="1"/>
  <c r="AX212" i="9"/>
  <c r="AY212" i="9"/>
  <c r="AW213" i="9"/>
  <c r="AX213" i="9"/>
  <c r="AY213" i="9"/>
  <c r="AW214" i="9"/>
  <c r="AX214" i="9"/>
  <c r="AY214" i="9"/>
  <c r="AU212" i="9"/>
  <c r="AV212" i="9"/>
  <c r="AU213" i="9"/>
  <c r="AV213" i="9"/>
  <c r="AU214" i="9"/>
  <c r="AV214" i="9"/>
  <c r="AS212" i="9"/>
  <c r="AT212" i="9"/>
  <c r="AS213" i="9"/>
  <c r="AT213" i="9"/>
  <c r="AS214" i="9"/>
  <c r="AT214" i="9"/>
  <c r="AO212" i="9"/>
  <c r="AP212" i="9"/>
  <c r="AQ212" i="9"/>
  <c r="AR212" i="9"/>
  <c r="AO213" i="9"/>
  <c r="AP213" i="9"/>
  <c r="AQ213" i="9"/>
  <c r="AR213" i="9"/>
  <c r="AO214" i="9"/>
  <c r="AP214" i="9"/>
  <c r="AQ214" i="9"/>
  <c r="AR214" i="9"/>
  <c r="AY3" i="9"/>
  <c r="AY4" i="9"/>
  <c r="AY5" i="9"/>
  <c r="AY6" i="9"/>
  <c r="AY7" i="9"/>
  <c r="AY8" i="9"/>
  <c r="AY9" i="9"/>
  <c r="AY10" i="9"/>
  <c r="AY11" i="9"/>
  <c r="AY12" i="9"/>
  <c r="AY13" i="9"/>
  <c r="AY14" i="9"/>
  <c r="AY15" i="9"/>
  <c r="AY16" i="9"/>
  <c r="AY17" i="9"/>
  <c r="AY18" i="9"/>
  <c r="AY19" i="9"/>
  <c r="AY20" i="9"/>
  <c r="AY21" i="9"/>
  <c r="AY22" i="9"/>
  <c r="AY23" i="9"/>
  <c r="AY24" i="9"/>
  <c r="AY25" i="9"/>
  <c r="AY26" i="9"/>
  <c r="AY27" i="9"/>
  <c r="AY28" i="9"/>
  <c r="AY29" i="9"/>
  <c r="AY30" i="9"/>
  <c r="AY31" i="9"/>
  <c r="AY32" i="9"/>
  <c r="AY33" i="9"/>
  <c r="AY34" i="9"/>
  <c r="AY35" i="9"/>
  <c r="AY36" i="9"/>
  <c r="AY37" i="9"/>
  <c r="AY38" i="9"/>
  <c r="AY39" i="9"/>
  <c r="AY40" i="9"/>
  <c r="AY41" i="9"/>
  <c r="AY42" i="9"/>
  <c r="AY43" i="9"/>
  <c r="AY44" i="9"/>
  <c r="AY45" i="9"/>
  <c r="AY46" i="9"/>
  <c r="AY47" i="9"/>
  <c r="AY48" i="9"/>
  <c r="AY49" i="9"/>
  <c r="AY50" i="9"/>
  <c r="AY51" i="9"/>
  <c r="AY52" i="9"/>
  <c r="AY53" i="9"/>
  <c r="AY54" i="9"/>
  <c r="AY55" i="9"/>
  <c r="AY56" i="9"/>
  <c r="AY57" i="9"/>
  <c r="AY58" i="9"/>
  <c r="AY59" i="9"/>
  <c r="AY60" i="9"/>
  <c r="AY61" i="9"/>
  <c r="AY62" i="9"/>
  <c r="AY63" i="9"/>
  <c r="AY64" i="9"/>
  <c r="AY65" i="9"/>
  <c r="AY66" i="9"/>
  <c r="AY67" i="9"/>
  <c r="AY68" i="9"/>
  <c r="AY69" i="9"/>
  <c r="AY70" i="9"/>
  <c r="AY71" i="9"/>
  <c r="AY72" i="9"/>
  <c r="AY73" i="9"/>
  <c r="AY74" i="9"/>
  <c r="AY75" i="9"/>
  <c r="AY76" i="9"/>
  <c r="AY77" i="9"/>
  <c r="AY78" i="9"/>
  <c r="AY79" i="9"/>
  <c r="AY80" i="9"/>
  <c r="AY81" i="9"/>
  <c r="AY82" i="9"/>
  <c r="AY83" i="9"/>
  <c r="AY84" i="9"/>
  <c r="AY85" i="9"/>
  <c r="AY86" i="9"/>
  <c r="AY87" i="9"/>
  <c r="AY88" i="9"/>
  <c r="AY89" i="9"/>
  <c r="AY90" i="9"/>
  <c r="AY91" i="9"/>
  <c r="AY92" i="9"/>
  <c r="AY93" i="9"/>
  <c r="AY94" i="9"/>
  <c r="AY95" i="9"/>
  <c r="AY96" i="9"/>
  <c r="AY97" i="9"/>
  <c r="AY98" i="9"/>
  <c r="AY99" i="9"/>
  <c r="AY100" i="9"/>
  <c r="AY101" i="9"/>
  <c r="AY102" i="9"/>
  <c r="AY103" i="9"/>
  <c r="AY104" i="9"/>
  <c r="AY105" i="9"/>
  <c r="AY106" i="9"/>
  <c r="AY107" i="9"/>
  <c r="AY108" i="9"/>
  <c r="AY109" i="9"/>
  <c r="AY110" i="9"/>
  <c r="AY111" i="9"/>
  <c r="AY112" i="9"/>
  <c r="AY113" i="9"/>
  <c r="AY114" i="9"/>
  <c r="AY115" i="9"/>
  <c r="AY116" i="9"/>
  <c r="AY117" i="9"/>
  <c r="AY118" i="9"/>
  <c r="AY119" i="9"/>
  <c r="AY120" i="9"/>
  <c r="AY121" i="9"/>
  <c r="AY122" i="9"/>
  <c r="AY123" i="9"/>
  <c r="AY124" i="9"/>
  <c r="AY125" i="9"/>
  <c r="AY126" i="9"/>
  <c r="AY127" i="9"/>
  <c r="AY128" i="9"/>
  <c r="AY129" i="9"/>
  <c r="AY130" i="9"/>
  <c r="AY131" i="9"/>
  <c r="AY132" i="9"/>
  <c r="AY133" i="9"/>
  <c r="AY134" i="9"/>
  <c r="AY135" i="9"/>
  <c r="AY136" i="9"/>
  <c r="AY137" i="9"/>
  <c r="AY138" i="9"/>
  <c r="AY139" i="9"/>
  <c r="AY140" i="9"/>
  <c r="AY141" i="9"/>
  <c r="AY142" i="9"/>
  <c r="AY143" i="9"/>
  <c r="AY144" i="9"/>
  <c r="AY145" i="9"/>
  <c r="AY146" i="9"/>
  <c r="AY147" i="9"/>
  <c r="AY148" i="9"/>
  <c r="AY149" i="9"/>
  <c r="AY150" i="9"/>
  <c r="AY151" i="9"/>
  <c r="AY152" i="9"/>
  <c r="AY153" i="9"/>
  <c r="AY154" i="9"/>
  <c r="AY155" i="9"/>
  <c r="AY156" i="9"/>
  <c r="AY157" i="9"/>
  <c r="AY158" i="9"/>
  <c r="AY159" i="9"/>
  <c r="AY160" i="9"/>
  <c r="AY161" i="9"/>
  <c r="AY162" i="9"/>
  <c r="AY163" i="9"/>
  <c r="AY164" i="9"/>
  <c r="AY165" i="9"/>
  <c r="AY166" i="9"/>
  <c r="AY167" i="9"/>
  <c r="AY168" i="9"/>
  <c r="AY169" i="9"/>
  <c r="AY170" i="9"/>
  <c r="AY171" i="9"/>
  <c r="AY172" i="9"/>
  <c r="AY173" i="9"/>
  <c r="AY174" i="9"/>
  <c r="AY175" i="9"/>
  <c r="AY176" i="9"/>
  <c r="AY177" i="9"/>
  <c r="AY178" i="9"/>
  <c r="AY179" i="9"/>
  <c r="AY180" i="9"/>
  <c r="AY181" i="9"/>
  <c r="AY182" i="9"/>
  <c r="AY183" i="9"/>
  <c r="AY184" i="9"/>
  <c r="AY185" i="9"/>
  <c r="AY186" i="9"/>
  <c r="AY187" i="9"/>
  <c r="AY188" i="9"/>
  <c r="AY189" i="9"/>
  <c r="AY190" i="9"/>
  <c r="AY191" i="9"/>
  <c r="AY192" i="9"/>
  <c r="AY193" i="9"/>
  <c r="AY194" i="9"/>
  <c r="AY195" i="9"/>
  <c r="AY196" i="9"/>
  <c r="AY197" i="9"/>
  <c r="AY198" i="9"/>
  <c r="AY199" i="9"/>
  <c r="AY200" i="9"/>
  <c r="AY201" i="9"/>
  <c r="AY202" i="9"/>
  <c r="AY203" i="9"/>
  <c r="AY204" i="9"/>
  <c r="AY205" i="9"/>
  <c r="AY206" i="9"/>
  <c r="AY207" i="9"/>
  <c r="AY208" i="9"/>
  <c r="AY209" i="9"/>
  <c r="AY210" i="9"/>
  <c r="AX3" i="9"/>
  <c r="AX4" i="9"/>
  <c r="AX5" i="9"/>
  <c r="AX6" i="9"/>
  <c r="AX7" i="9"/>
  <c r="AX8" i="9"/>
  <c r="AX9" i="9"/>
  <c r="AX10" i="9"/>
  <c r="AX11" i="9"/>
  <c r="AX12" i="9"/>
  <c r="AX13" i="9"/>
  <c r="AX14" i="9"/>
  <c r="AX15" i="9"/>
  <c r="AX16" i="9"/>
  <c r="AX17" i="9"/>
  <c r="AX18" i="9"/>
  <c r="AX19" i="9"/>
  <c r="AX20" i="9"/>
  <c r="AX21" i="9"/>
  <c r="AX22" i="9"/>
  <c r="AX23" i="9"/>
  <c r="AX24" i="9"/>
  <c r="AX25" i="9"/>
  <c r="AX26" i="9"/>
  <c r="AX27" i="9"/>
  <c r="AX28" i="9"/>
  <c r="AX29" i="9"/>
  <c r="AX30" i="9"/>
  <c r="AX31" i="9"/>
  <c r="AX32" i="9"/>
  <c r="AX33" i="9"/>
  <c r="AX34" i="9"/>
  <c r="AX35" i="9"/>
  <c r="AX36" i="9"/>
  <c r="AX37" i="9"/>
  <c r="AX38" i="9"/>
  <c r="AX39" i="9"/>
  <c r="AX40" i="9"/>
  <c r="AX41" i="9"/>
  <c r="AX42" i="9"/>
  <c r="AX43" i="9"/>
  <c r="AX44" i="9"/>
  <c r="AX45" i="9"/>
  <c r="AX46" i="9"/>
  <c r="AX47" i="9"/>
  <c r="AX48" i="9"/>
  <c r="AX49" i="9"/>
  <c r="AX50" i="9"/>
  <c r="AX51" i="9"/>
  <c r="AX52" i="9"/>
  <c r="AX53" i="9"/>
  <c r="AX54" i="9"/>
  <c r="AX55" i="9"/>
  <c r="AX56" i="9"/>
  <c r="AX57" i="9"/>
  <c r="AX58" i="9"/>
  <c r="AX59" i="9"/>
  <c r="AX60" i="9"/>
  <c r="AX61" i="9"/>
  <c r="AX62" i="9"/>
  <c r="AX63" i="9"/>
  <c r="AX64" i="9"/>
  <c r="AX65" i="9"/>
  <c r="AX66" i="9"/>
  <c r="AX67" i="9"/>
  <c r="AX68" i="9"/>
  <c r="AX69" i="9"/>
  <c r="AX70" i="9"/>
  <c r="AX71" i="9"/>
  <c r="AX72" i="9"/>
  <c r="AX73" i="9"/>
  <c r="AX74" i="9"/>
  <c r="AX75" i="9"/>
  <c r="AX76" i="9"/>
  <c r="AX77" i="9"/>
  <c r="AX78" i="9"/>
  <c r="AX79" i="9"/>
  <c r="AX80" i="9"/>
  <c r="AX81" i="9"/>
  <c r="AX82" i="9"/>
  <c r="AX83" i="9"/>
  <c r="AX84" i="9"/>
  <c r="AX85" i="9"/>
  <c r="AX86" i="9"/>
  <c r="AX87" i="9"/>
  <c r="AX88" i="9"/>
  <c r="AX89" i="9"/>
  <c r="AX90" i="9"/>
  <c r="AX91" i="9"/>
  <c r="AX92" i="9"/>
  <c r="AX93" i="9"/>
  <c r="AX94" i="9"/>
  <c r="AX95" i="9"/>
  <c r="AX96" i="9"/>
  <c r="AX97" i="9"/>
  <c r="AX98" i="9"/>
  <c r="AX99" i="9"/>
  <c r="AX100" i="9"/>
  <c r="AX101" i="9"/>
  <c r="AX102" i="9"/>
  <c r="AX103" i="9"/>
  <c r="AX104" i="9"/>
  <c r="AX105" i="9"/>
  <c r="AX106" i="9"/>
  <c r="AX107" i="9"/>
  <c r="AX108" i="9"/>
  <c r="AX109" i="9"/>
  <c r="AX110" i="9"/>
  <c r="AX111" i="9"/>
  <c r="AX112" i="9"/>
  <c r="AX113" i="9"/>
  <c r="AX114" i="9"/>
  <c r="AX115" i="9"/>
  <c r="AX116" i="9"/>
  <c r="AX117" i="9"/>
  <c r="AX118" i="9"/>
  <c r="AX119" i="9"/>
  <c r="AX120" i="9"/>
  <c r="AX121" i="9"/>
  <c r="AX122" i="9"/>
  <c r="AX123" i="9"/>
  <c r="AX124" i="9"/>
  <c r="AX125" i="9"/>
  <c r="AX126" i="9"/>
  <c r="AX127" i="9"/>
  <c r="AX128" i="9"/>
  <c r="AX129" i="9"/>
  <c r="AX130" i="9"/>
  <c r="AX131" i="9"/>
  <c r="AX132" i="9"/>
  <c r="AX133" i="9"/>
  <c r="AX134" i="9"/>
  <c r="AX135" i="9"/>
  <c r="AX136" i="9"/>
  <c r="AX137" i="9"/>
  <c r="AX138" i="9"/>
  <c r="AX139" i="9"/>
  <c r="AX140" i="9"/>
  <c r="AX141" i="9"/>
  <c r="AX142" i="9"/>
  <c r="AX143" i="9"/>
  <c r="AX144" i="9"/>
  <c r="AX145" i="9"/>
  <c r="AX146" i="9"/>
  <c r="AX147" i="9"/>
  <c r="AX148" i="9"/>
  <c r="AX149" i="9"/>
  <c r="AX150" i="9"/>
  <c r="AX151" i="9"/>
  <c r="AX152" i="9"/>
  <c r="AX153" i="9"/>
  <c r="AX154" i="9"/>
  <c r="AX155" i="9"/>
  <c r="AX156" i="9"/>
  <c r="AX157" i="9"/>
  <c r="AX158" i="9"/>
  <c r="AX159" i="9"/>
  <c r="AX160" i="9"/>
  <c r="AX161" i="9"/>
  <c r="AX162" i="9"/>
  <c r="AX163" i="9"/>
  <c r="AX164" i="9"/>
  <c r="AX165" i="9"/>
  <c r="AX166" i="9"/>
  <c r="AX167" i="9"/>
  <c r="AX168" i="9"/>
  <c r="AX169" i="9"/>
  <c r="AX170" i="9"/>
  <c r="AX171" i="9"/>
  <c r="AX172" i="9"/>
  <c r="AX173" i="9"/>
  <c r="AX174" i="9"/>
  <c r="AX175" i="9"/>
  <c r="AX176" i="9"/>
  <c r="AX177" i="9"/>
  <c r="AX178" i="9"/>
  <c r="AX179" i="9"/>
  <c r="AX180" i="9"/>
  <c r="AX181" i="9"/>
  <c r="AX182" i="9"/>
  <c r="AX183" i="9"/>
  <c r="AX184" i="9"/>
  <c r="AX185" i="9"/>
  <c r="AX186" i="9"/>
  <c r="AX187" i="9"/>
  <c r="AX188" i="9"/>
  <c r="AX189" i="9"/>
  <c r="AX190" i="9"/>
  <c r="AX191" i="9"/>
  <c r="AX192" i="9"/>
  <c r="AX193" i="9"/>
  <c r="AX194" i="9"/>
  <c r="AX195" i="9"/>
  <c r="AX196" i="9"/>
  <c r="AX197" i="9"/>
  <c r="AX198" i="9"/>
  <c r="AX199" i="9"/>
  <c r="AX200" i="9"/>
  <c r="AX201" i="9"/>
  <c r="AX202" i="9"/>
  <c r="AX203" i="9"/>
  <c r="AX204" i="9"/>
  <c r="AX205" i="9"/>
  <c r="AX206" i="9"/>
  <c r="AX207" i="9"/>
  <c r="AX208" i="9"/>
  <c r="AX209" i="9"/>
  <c r="AX210" i="9"/>
  <c r="AW3" i="9"/>
  <c r="AW4" i="9"/>
  <c r="AW5" i="9"/>
  <c r="AW6" i="9"/>
  <c r="AW7" i="9"/>
  <c r="AW8" i="9"/>
  <c r="AW9" i="9"/>
  <c r="AW10" i="9"/>
  <c r="AW11" i="9"/>
  <c r="AW12" i="9"/>
  <c r="AW13" i="9"/>
  <c r="AW14" i="9"/>
  <c r="AW15" i="9"/>
  <c r="AW16" i="9"/>
  <c r="AW17" i="9"/>
  <c r="AW18" i="9"/>
  <c r="AW19" i="9"/>
  <c r="AW20" i="9"/>
  <c r="AW21" i="9"/>
  <c r="AW22" i="9"/>
  <c r="AW23" i="9"/>
  <c r="AW24" i="9"/>
  <c r="AW25" i="9"/>
  <c r="AW26" i="9"/>
  <c r="AW27" i="9"/>
  <c r="AW28" i="9"/>
  <c r="AW29" i="9"/>
  <c r="AW30" i="9"/>
  <c r="AW31" i="9"/>
  <c r="AW32" i="9"/>
  <c r="AW33" i="9"/>
  <c r="AW34" i="9"/>
  <c r="AW35" i="9"/>
  <c r="AW36" i="9"/>
  <c r="AW37" i="9"/>
  <c r="AW38" i="9"/>
  <c r="AW39" i="9"/>
  <c r="AW40" i="9"/>
  <c r="AW41" i="9"/>
  <c r="AW42" i="9"/>
  <c r="AW43" i="9"/>
  <c r="AW44" i="9"/>
  <c r="AW45" i="9"/>
  <c r="AW46" i="9"/>
  <c r="AW47" i="9"/>
  <c r="AW48" i="9"/>
  <c r="AW49" i="9"/>
  <c r="AW50" i="9"/>
  <c r="AW51" i="9"/>
  <c r="AW52" i="9"/>
  <c r="AW53" i="9"/>
  <c r="AW54" i="9"/>
  <c r="AW55" i="9"/>
  <c r="AW56" i="9"/>
  <c r="AW57" i="9"/>
  <c r="AW58" i="9"/>
  <c r="AW59" i="9"/>
  <c r="AW60" i="9"/>
  <c r="AW61" i="9"/>
  <c r="AW62" i="9"/>
  <c r="AW63" i="9"/>
  <c r="AW64" i="9"/>
  <c r="AW65" i="9"/>
  <c r="AW66" i="9"/>
  <c r="AW67" i="9"/>
  <c r="AW68" i="9"/>
  <c r="AW69" i="9"/>
  <c r="AW70" i="9"/>
  <c r="AW71" i="9"/>
  <c r="AW72" i="9"/>
  <c r="AW73" i="9"/>
  <c r="AW74" i="9"/>
  <c r="AW75" i="9"/>
  <c r="AW76" i="9"/>
  <c r="AW77" i="9"/>
  <c r="AW78" i="9"/>
  <c r="AW79" i="9"/>
  <c r="AW80" i="9"/>
  <c r="AW81" i="9"/>
  <c r="AW82" i="9"/>
  <c r="AW83" i="9"/>
  <c r="AW84" i="9"/>
  <c r="AW85" i="9"/>
  <c r="AW86" i="9"/>
  <c r="AW87" i="9"/>
  <c r="AW88" i="9"/>
  <c r="AW89" i="9"/>
  <c r="AW90" i="9"/>
  <c r="AW91" i="9"/>
  <c r="AW92" i="9"/>
  <c r="AW93" i="9"/>
  <c r="AW94" i="9"/>
  <c r="AW95" i="9"/>
  <c r="AW96" i="9"/>
  <c r="AW97" i="9"/>
  <c r="AW98" i="9"/>
  <c r="AW99" i="9"/>
  <c r="AW100" i="9"/>
  <c r="AW101" i="9"/>
  <c r="AW102" i="9"/>
  <c r="AW103" i="9"/>
  <c r="AW104" i="9"/>
  <c r="AW105" i="9"/>
  <c r="AW106" i="9"/>
  <c r="AW107" i="9"/>
  <c r="AW108" i="9"/>
  <c r="AW109" i="9"/>
  <c r="AW110" i="9"/>
  <c r="AW111" i="9"/>
  <c r="AW112" i="9"/>
  <c r="AW113" i="9"/>
  <c r="AW114" i="9"/>
  <c r="AW115" i="9"/>
  <c r="AW116" i="9"/>
  <c r="AW117" i="9"/>
  <c r="AW118" i="9"/>
  <c r="AW119" i="9"/>
  <c r="AW120" i="9"/>
  <c r="AW121" i="9"/>
  <c r="AW122" i="9"/>
  <c r="AW123" i="9"/>
  <c r="AW124" i="9"/>
  <c r="AW125" i="9"/>
  <c r="AW126" i="9"/>
  <c r="AW127" i="9"/>
  <c r="AW128" i="9"/>
  <c r="AW129" i="9"/>
  <c r="AW130" i="9"/>
  <c r="AW131" i="9"/>
  <c r="AW132" i="9"/>
  <c r="AW133" i="9"/>
  <c r="AW134" i="9"/>
  <c r="AW135" i="9"/>
  <c r="AW136" i="9"/>
  <c r="AW137" i="9"/>
  <c r="AW138" i="9"/>
  <c r="AW139" i="9"/>
  <c r="AW140" i="9"/>
  <c r="AW141" i="9"/>
  <c r="AW142" i="9"/>
  <c r="AW143" i="9"/>
  <c r="AW144" i="9"/>
  <c r="AW145" i="9"/>
  <c r="AW146" i="9"/>
  <c r="AW147" i="9"/>
  <c r="AW148" i="9"/>
  <c r="AW149" i="9"/>
  <c r="AW150" i="9"/>
  <c r="AW151" i="9"/>
  <c r="AW152" i="9"/>
  <c r="AW153" i="9"/>
  <c r="AW154" i="9"/>
  <c r="AW155" i="9"/>
  <c r="AW156" i="9"/>
  <c r="AW157" i="9"/>
  <c r="AW158" i="9"/>
  <c r="AW159" i="9"/>
  <c r="AW160" i="9"/>
  <c r="AW161" i="9"/>
  <c r="AW162" i="9"/>
  <c r="AW163" i="9"/>
  <c r="AW164" i="9"/>
  <c r="AW165" i="9"/>
  <c r="AW166" i="9"/>
  <c r="AW167" i="9"/>
  <c r="AW168" i="9"/>
  <c r="AW169" i="9"/>
  <c r="AW170" i="9"/>
  <c r="AW171" i="9"/>
  <c r="AW172" i="9"/>
  <c r="AW173" i="9"/>
  <c r="AW174" i="9"/>
  <c r="AW175" i="9"/>
  <c r="AW176" i="9"/>
  <c r="AW177" i="9"/>
  <c r="AW178" i="9"/>
  <c r="AW179" i="9"/>
  <c r="AW180" i="9"/>
  <c r="AW181" i="9"/>
  <c r="AW182" i="9"/>
  <c r="AW183" i="9"/>
  <c r="AW184" i="9"/>
  <c r="AW185" i="9"/>
  <c r="AW186" i="9"/>
  <c r="AW187" i="9"/>
  <c r="AW188" i="9"/>
  <c r="AW189" i="9"/>
  <c r="AW190" i="9"/>
  <c r="AW191" i="9"/>
  <c r="AW192" i="9"/>
  <c r="AW193" i="9"/>
  <c r="AW194" i="9"/>
  <c r="AW195" i="9"/>
  <c r="AW196" i="9"/>
  <c r="AW197" i="9"/>
  <c r="AW198" i="9"/>
  <c r="AW199" i="9"/>
  <c r="AW200" i="9"/>
  <c r="AW201" i="9"/>
  <c r="AW202" i="9"/>
  <c r="AW203" i="9"/>
  <c r="AW204" i="9"/>
  <c r="AW205" i="9"/>
  <c r="AW206" i="9"/>
  <c r="AW207" i="9"/>
  <c r="AW208" i="9"/>
  <c r="AW209" i="9"/>
  <c r="AW210" i="9"/>
  <c r="AV3" i="9"/>
  <c r="AV4" i="9"/>
  <c r="AV5" i="9"/>
  <c r="AV6" i="9"/>
  <c r="AV7" i="9"/>
  <c r="AV8" i="9"/>
  <c r="AV9" i="9"/>
  <c r="AV10" i="9"/>
  <c r="AV11" i="9"/>
  <c r="AV12" i="9"/>
  <c r="AV13" i="9"/>
  <c r="AV14" i="9"/>
  <c r="AV15" i="9"/>
  <c r="AV16" i="9"/>
  <c r="AV17" i="9"/>
  <c r="AV18" i="9"/>
  <c r="AV19" i="9"/>
  <c r="AV20" i="9"/>
  <c r="AV21" i="9"/>
  <c r="AV22" i="9"/>
  <c r="AV23" i="9"/>
  <c r="AV24" i="9"/>
  <c r="AV25" i="9"/>
  <c r="AV26" i="9"/>
  <c r="AV27" i="9"/>
  <c r="AV28" i="9"/>
  <c r="AV29" i="9"/>
  <c r="AV30" i="9"/>
  <c r="AV31" i="9"/>
  <c r="AV32" i="9"/>
  <c r="AV33" i="9"/>
  <c r="AV34" i="9"/>
  <c r="AV35" i="9"/>
  <c r="AV36" i="9"/>
  <c r="AV37" i="9"/>
  <c r="AV38" i="9"/>
  <c r="AV39" i="9"/>
  <c r="AV40" i="9"/>
  <c r="AV41" i="9"/>
  <c r="AV42" i="9"/>
  <c r="AV43" i="9"/>
  <c r="AV44" i="9"/>
  <c r="AV45" i="9"/>
  <c r="AV46" i="9"/>
  <c r="AV47" i="9"/>
  <c r="AV48" i="9"/>
  <c r="AV49" i="9"/>
  <c r="AV50" i="9"/>
  <c r="AV51" i="9"/>
  <c r="AV52" i="9"/>
  <c r="AV53" i="9"/>
  <c r="AV54" i="9"/>
  <c r="AV55" i="9"/>
  <c r="AV56" i="9"/>
  <c r="AV57" i="9"/>
  <c r="AV58" i="9"/>
  <c r="AV59" i="9"/>
  <c r="AV60" i="9"/>
  <c r="AV61" i="9"/>
  <c r="AV62" i="9"/>
  <c r="AV63" i="9"/>
  <c r="AV64" i="9"/>
  <c r="AV65" i="9"/>
  <c r="AV66" i="9"/>
  <c r="AV67" i="9"/>
  <c r="AV68" i="9"/>
  <c r="AV69" i="9"/>
  <c r="AV70" i="9"/>
  <c r="AV71" i="9"/>
  <c r="AV72" i="9"/>
  <c r="AV73" i="9"/>
  <c r="AV74" i="9"/>
  <c r="AV75" i="9"/>
  <c r="AV76" i="9"/>
  <c r="AV77" i="9"/>
  <c r="AV78" i="9"/>
  <c r="AV79" i="9"/>
  <c r="AV80" i="9"/>
  <c r="AV81" i="9"/>
  <c r="AV82" i="9"/>
  <c r="AV83" i="9"/>
  <c r="AV84" i="9"/>
  <c r="AV85" i="9"/>
  <c r="AV86" i="9"/>
  <c r="AV87" i="9"/>
  <c r="AV88" i="9"/>
  <c r="AV89" i="9"/>
  <c r="AV90" i="9"/>
  <c r="AV91" i="9"/>
  <c r="AV92" i="9"/>
  <c r="AV93" i="9"/>
  <c r="AV94" i="9"/>
  <c r="AV95" i="9"/>
  <c r="AV96" i="9"/>
  <c r="AV97" i="9"/>
  <c r="AV98" i="9"/>
  <c r="AV99" i="9"/>
  <c r="AV100" i="9"/>
  <c r="AV101" i="9"/>
  <c r="AV102" i="9"/>
  <c r="AV103" i="9"/>
  <c r="AV104" i="9"/>
  <c r="AV105" i="9"/>
  <c r="AV106" i="9"/>
  <c r="AV107" i="9"/>
  <c r="AV108" i="9"/>
  <c r="AV109" i="9"/>
  <c r="AV110" i="9"/>
  <c r="AV111" i="9"/>
  <c r="AV112" i="9"/>
  <c r="AV113" i="9"/>
  <c r="AV114" i="9"/>
  <c r="AV115" i="9"/>
  <c r="AV116" i="9"/>
  <c r="AV117" i="9"/>
  <c r="AV118" i="9"/>
  <c r="AV119" i="9"/>
  <c r="AV120" i="9"/>
  <c r="AV121" i="9"/>
  <c r="AV122" i="9"/>
  <c r="AV123" i="9"/>
  <c r="AV124" i="9"/>
  <c r="AV125" i="9"/>
  <c r="AV126" i="9"/>
  <c r="AV127" i="9"/>
  <c r="AV128" i="9"/>
  <c r="AV129" i="9"/>
  <c r="AV130" i="9"/>
  <c r="AV131" i="9"/>
  <c r="AV132" i="9"/>
  <c r="AV133" i="9"/>
  <c r="AV134" i="9"/>
  <c r="AV135" i="9"/>
  <c r="AV136" i="9"/>
  <c r="AV137" i="9"/>
  <c r="AV138" i="9"/>
  <c r="AV139" i="9"/>
  <c r="AV140" i="9"/>
  <c r="AV141" i="9"/>
  <c r="AV142" i="9"/>
  <c r="AV143" i="9"/>
  <c r="AV144" i="9"/>
  <c r="AV145" i="9"/>
  <c r="AV146" i="9"/>
  <c r="AV147" i="9"/>
  <c r="AV148" i="9"/>
  <c r="AV149" i="9"/>
  <c r="AV150" i="9"/>
  <c r="AV151" i="9"/>
  <c r="AV152" i="9"/>
  <c r="AV153" i="9"/>
  <c r="AV154" i="9"/>
  <c r="AV155" i="9"/>
  <c r="AV156" i="9"/>
  <c r="AV157" i="9"/>
  <c r="AV158" i="9"/>
  <c r="AV159" i="9"/>
  <c r="AV160" i="9"/>
  <c r="AV161" i="9"/>
  <c r="AV162" i="9"/>
  <c r="AV163" i="9"/>
  <c r="AV164" i="9"/>
  <c r="AV165" i="9"/>
  <c r="AV166" i="9"/>
  <c r="AV167" i="9"/>
  <c r="AV168" i="9"/>
  <c r="AV169" i="9"/>
  <c r="AV170" i="9"/>
  <c r="AV171" i="9"/>
  <c r="AV172" i="9"/>
  <c r="AV173" i="9"/>
  <c r="AV174" i="9"/>
  <c r="AV175" i="9"/>
  <c r="AV176" i="9"/>
  <c r="AV177" i="9"/>
  <c r="AV178" i="9"/>
  <c r="AV179" i="9"/>
  <c r="AV180" i="9"/>
  <c r="AV181" i="9"/>
  <c r="AV182" i="9"/>
  <c r="AV183" i="9"/>
  <c r="AV184" i="9"/>
  <c r="AV185" i="9"/>
  <c r="AV186" i="9"/>
  <c r="AV187" i="9"/>
  <c r="AV188" i="9"/>
  <c r="AV189" i="9"/>
  <c r="AV190" i="9"/>
  <c r="AV191" i="9"/>
  <c r="AV192" i="9"/>
  <c r="AV193" i="9"/>
  <c r="AV194" i="9"/>
  <c r="AV195" i="9"/>
  <c r="AV196" i="9"/>
  <c r="AV197" i="9"/>
  <c r="AV198" i="9"/>
  <c r="AV199" i="9"/>
  <c r="AV200" i="9"/>
  <c r="AV201" i="9"/>
  <c r="AV202" i="9"/>
  <c r="AV203" i="9"/>
  <c r="AV204" i="9"/>
  <c r="AV205" i="9"/>
  <c r="AV206" i="9"/>
  <c r="AV207" i="9"/>
  <c r="AV208" i="9"/>
  <c r="AV209" i="9"/>
  <c r="AV210" i="9"/>
  <c r="AU3" i="9"/>
  <c r="AU4" i="9"/>
  <c r="AU5" i="9"/>
  <c r="AU6" i="9"/>
  <c r="AU7" i="9"/>
  <c r="AU8" i="9"/>
  <c r="AU9" i="9"/>
  <c r="AU10" i="9"/>
  <c r="AU11" i="9"/>
  <c r="AU12" i="9"/>
  <c r="AU13" i="9"/>
  <c r="AU14" i="9"/>
  <c r="AU15" i="9"/>
  <c r="AU16" i="9"/>
  <c r="AU17" i="9"/>
  <c r="AU18" i="9"/>
  <c r="AU19" i="9"/>
  <c r="AU20" i="9"/>
  <c r="AU21" i="9"/>
  <c r="AU22" i="9"/>
  <c r="AU23" i="9"/>
  <c r="AU24" i="9"/>
  <c r="AU25" i="9"/>
  <c r="AU26" i="9"/>
  <c r="AU27" i="9"/>
  <c r="AU28" i="9"/>
  <c r="AU29" i="9"/>
  <c r="AU30" i="9"/>
  <c r="AU31" i="9"/>
  <c r="AU32" i="9"/>
  <c r="AU33" i="9"/>
  <c r="AU34" i="9"/>
  <c r="AU35" i="9"/>
  <c r="AU36" i="9"/>
  <c r="AU37" i="9"/>
  <c r="AU38" i="9"/>
  <c r="AU39" i="9"/>
  <c r="AU40" i="9"/>
  <c r="AU41" i="9"/>
  <c r="AU42" i="9"/>
  <c r="AU43" i="9"/>
  <c r="AU44" i="9"/>
  <c r="AU45" i="9"/>
  <c r="AU46" i="9"/>
  <c r="AU47" i="9"/>
  <c r="AU48" i="9"/>
  <c r="AU49" i="9"/>
  <c r="AU50" i="9"/>
  <c r="AU51" i="9"/>
  <c r="AU52" i="9"/>
  <c r="AU53" i="9"/>
  <c r="AU54" i="9"/>
  <c r="AU55" i="9"/>
  <c r="AU56" i="9"/>
  <c r="AU57" i="9"/>
  <c r="AU58" i="9"/>
  <c r="AU59" i="9"/>
  <c r="AU60" i="9"/>
  <c r="AU61" i="9"/>
  <c r="AU62" i="9"/>
  <c r="AU63" i="9"/>
  <c r="AU64" i="9"/>
  <c r="AU65" i="9"/>
  <c r="AU66" i="9"/>
  <c r="AU67" i="9"/>
  <c r="AU68" i="9"/>
  <c r="AU69" i="9"/>
  <c r="AU70" i="9"/>
  <c r="AU71" i="9"/>
  <c r="AU72" i="9"/>
  <c r="AU73" i="9"/>
  <c r="AU74" i="9"/>
  <c r="AU75" i="9"/>
  <c r="AU76" i="9"/>
  <c r="AU77" i="9"/>
  <c r="AU78" i="9"/>
  <c r="AU79" i="9"/>
  <c r="AU80" i="9"/>
  <c r="AU81" i="9"/>
  <c r="AU82" i="9"/>
  <c r="AU83" i="9"/>
  <c r="AU84" i="9"/>
  <c r="AU85" i="9"/>
  <c r="AU86" i="9"/>
  <c r="AU87" i="9"/>
  <c r="AU88" i="9"/>
  <c r="AU89" i="9"/>
  <c r="AU90" i="9"/>
  <c r="AU91" i="9"/>
  <c r="AU92" i="9"/>
  <c r="AU93" i="9"/>
  <c r="AU94" i="9"/>
  <c r="AU95" i="9"/>
  <c r="AU96" i="9"/>
  <c r="AU97" i="9"/>
  <c r="AU98" i="9"/>
  <c r="AU99" i="9"/>
  <c r="AU100" i="9"/>
  <c r="AU101" i="9"/>
  <c r="AU102" i="9"/>
  <c r="AU103" i="9"/>
  <c r="AU104" i="9"/>
  <c r="AU105" i="9"/>
  <c r="AU106" i="9"/>
  <c r="AU107" i="9"/>
  <c r="AU108" i="9"/>
  <c r="AU109" i="9"/>
  <c r="AU110" i="9"/>
  <c r="AU111" i="9"/>
  <c r="AU112" i="9"/>
  <c r="AU113" i="9"/>
  <c r="AU114" i="9"/>
  <c r="AU115" i="9"/>
  <c r="AU116" i="9"/>
  <c r="AU117" i="9"/>
  <c r="AU118" i="9"/>
  <c r="AU119" i="9"/>
  <c r="AU120" i="9"/>
  <c r="AU121" i="9"/>
  <c r="AU122" i="9"/>
  <c r="AU123" i="9"/>
  <c r="AU124" i="9"/>
  <c r="AU125" i="9"/>
  <c r="AU126" i="9"/>
  <c r="AU127" i="9"/>
  <c r="AU128" i="9"/>
  <c r="AU129" i="9"/>
  <c r="AU130" i="9"/>
  <c r="AU131" i="9"/>
  <c r="AU132" i="9"/>
  <c r="AU133" i="9"/>
  <c r="AU134" i="9"/>
  <c r="AU135" i="9"/>
  <c r="AU136" i="9"/>
  <c r="AU137" i="9"/>
  <c r="AU138" i="9"/>
  <c r="AU139" i="9"/>
  <c r="AU140" i="9"/>
  <c r="AU141" i="9"/>
  <c r="AU142" i="9"/>
  <c r="AU143" i="9"/>
  <c r="AU144" i="9"/>
  <c r="AU145" i="9"/>
  <c r="AU146" i="9"/>
  <c r="AU147" i="9"/>
  <c r="AU148" i="9"/>
  <c r="AU149" i="9"/>
  <c r="AU150" i="9"/>
  <c r="AU151" i="9"/>
  <c r="AU152" i="9"/>
  <c r="AU153" i="9"/>
  <c r="AU154" i="9"/>
  <c r="AU155" i="9"/>
  <c r="AU156" i="9"/>
  <c r="AU157" i="9"/>
  <c r="AU158" i="9"/>
  <c r="AU159" i="9"/>
  <c r="AU160" i="9"/>
  <c r="AU161" i="9"/>
  <c r="AU162" i="9"/>
  <c r="AU163" i="9"/>
  <c r="AU164" i="9"/>
  <c r="AU165" i="9"/>
  <c r="AU166" i="9"/>
  <c r="AU167" i="9"/>
  <c r="AU168" i="9"/>
  <c r="AU169" i="9"/>
  <c r="AU170" i="9"/>
  <c r="AU171" i="9"/>
  <c r="AU172" i="9"/>
  <c r="AU173" i="9"/>
  <c r="AU174" i="9"/>
  <c r="AU175" i="9"/>
  <c r="AU176" i="9"/>
  <c r="AU177" i="9"/>
  <c r="AU178" i="9"/>
  <c r="AU179" i="9"/>
  <c r="AU180" i="9"/>
  <c r="AU181" i="9"/>
  <c r="AU182" i="9"/>
  <c r="AU183" i="9"/>
  <c r="AU184" i="9"/>
  <c r="AU185" i="9"/>
  <c r="AU186" i="9"/>
  <c r="AU187" i="9"/>
  <c r="AU188" i="9"/>
  <c r="AU189" i="9"/>
  <c r="AU190" i="9"/>
  <c r="AU191" i="9"/>
  <c r="AU192" i="9"/>
  <c r="AU193" i="9"/>
  <c r="AU194" i="9"/>
  <c r="AU195" i="9"/>
  <c r="AU196" i="9"/>
  <c r="AU197" i="9"/>
  <c r="AU198" i="9"/>
  <c r="AU199" i="9"/>
  <c r="AU200" i="9"/>
  <c r="AU201" i="9"/>
  <c r="AU202" i="9"/>
  <c r="AU203" i="9"/>
  <c r="AU204" i="9"/>
  <c r="AU205" i="9"/>
  <c r="AU206" i="9"/>
  <c r="AU207" i="9"/>
  <c r="AU208" i="9"/>
  <c r="AU209" i="9"/>
  <c r="AU210" i="9"/>
  <c r="AT3" i="9"/>
  <c r="AT4" i="9"/>
  <c r="AT5" i="9"/>
  <c r="AT6" i="9"/>
  <c r="AT7" i="9"/>
  <c r="AT8" i="9"/>
  <c r="AT9" i="9"/>
  <c r="AT10" i="9"/>
  <c r="AT11" i="9"/>
  <c r="AT12" i="9"/>
  <c r="AT13" i="9"/>
  <c r="AT14" i="9"/>
  <c r="AT15" i="9"/>
  <c r="AT16" i="9"/>
  <c r="AT17" i="9"/>
  <c r="AT18" i="9"/>
  <c r="AT19" i="9"/>
  <c r="AT20" i="9"/>
  <c r="AT21" i="9"/>
  <c r="AT22" i="9"/>
  <c r="AT23" i="9"/>
  <c r="AT24" i="9"/>
  <c r="AT25" i="9"/>
  <c r="AT26" i="9"/>
  <c r="AT27" i="9"/>
  <c r="AT28" i="9"/>
  <c r="AT29" i="9"/>
  <c r="AT30" i="9"/>
  <c r="AT31" i="9"/>
  <c r="AT32" i="9"/>
  <c r="AT33" i="9"/>
  <c r="AT34" i="9"/>
  <c r="AT35" i="9"/>
  <c r="AT36" i="9"/>
  <c r="AT37" i="9"/>
  <c r="AT38" i="9"/>
  <c r="AT39" i="9"/>
  <c r="AT40" i="9"/>
  <c r="AT41" i="9"/>
  <c r="AT42" i="9"/>
  <c r="AT43" i="9"/>
  <c r="AT44" i="9"/>
  <c r="AT45" i="9"/>
  <c r="AT46" i="9"/>
  <c r="AT47" i="9"/>
  <c r="AT48" i="9"/>
  <c r="AT49" i="9"/>
  <c r="AT50" i="9"/>
  <c r="AT51" i="9"/>
  <c r="AT52" i="9"/>
  <c r="AT53" i="9"/>
  <c r="AT54" i="9"/>
  <c r="AT55" i="9"/>
  <c r="AT56" i="9"/>
  <c r="AT57" i="9"/>
  <c r="AT58" i="9"/>
  <c r="AT59" i="9"/>
  <c r="AT60" i="9"/>
  <c r="AT61" i="9"/>
  <c r="AT62" i="9"/>
  <c r="AT63" i="9"/>
  <c r="AT64" i="9"/>
  <c r="AT65" i="9"/>
  <c r="AT66" i="9"/>
  <c r="AT67" i="9"/>
  <c r="AT68" i="9"/>
  <c r="AT69" i="9"/>
  <c r="AT70" i="9"/>
  <c r="AT71" i="9"/>
  <c r="AT72" i="9"/>
  <c r="AT73" i="9"/>
  <c r="AT74" i="9"/>
  <c r="AT75" i="9"/>
  <c r="AT76" i="9"/>
  <c r="AT77" i="9"/>
  <c r="AT78" i="9"/>
  <c r="AT79" i="9"/>
  <c r="AT80" i="9"/>
  <c r="AT81" i="9"/>
  <c r="AT82" i="9"/>
  <c r="AT83" i="9"/>
  <c r="AT84" i="9"/>
  <c r="AT85" i="9"/>
  <c r="AT86" i="9"/>
  <c r="AT87" i="9"/>
  <c r="AT88" i="9"/>
  <c r="AT89" i="9"/>
  <c r="AT90" i="9"/>
  <c r="AT91" i="9"/>
  <c r="AT92" i="9"/>
  <c r="AT93" i="9"/>
  <c r="AT94" i="9"/>
  <c r="AT95" i="9"/>
  <c r="AT96" i="9"/>
  <c r="AT97" i="9"/>
  <c r="AT98" i="9"/>
  <c r="AT99" i="9"/>
  <c r="AT100" i="9"/>
  <c r="AT101" i="9"/>
  <c r="AT102" i="9"/>
  <c r="AT103" i="9"/>
  <c r="AT104" i="9"/>
  <c r="AT105" i="9"/>
  <c r="AT106" i="9"/>
  <c r="AT107" i="9"/>
  <c r="AT108" i="9"/>
  <c r="AT109" i="9"/>
  <c r="AT110" i="9"/>
  <c r="AT111" i="9"/>
  <c r="AT112" i="9"/>
  <c r="AT113" i="9"/>
  <c r="AT114" i="9"/>
  <c r="AT115" i="9"/>
  <c r="AT116" i="9"/>
  <c r="AT117" i="9"/>
  <c r="AT118" i="9"/>
  <c r="AT119" i="9"/>
  <c r="AT120" i="9"/>
  <c r="AT121" i="9"/>
  <c r="AT122" i="9"/>
  <c r="AT123" i="9"/>
  <c r="AT124" i="9"/>
  <c r="AT125" i="9"/>
  <c r="AT126" i="9"/>
  <c r="AT127" i="9"/>
  <c r="AT128" i="9"/>
  <c r="AT129" i="9"/>
  <c r="AT130" i="9"/>
  <c r="AT131" i="9"/>
  <c r="AT132" i="9"/>
  <c r="AT133" i="9"/>
  <c r="AT134" i="9"/>
  <c r="AT135" i="9"/>
  <c r="AT136" i="9"/>
  <c r="AT137" i="9"/>
  <c r="AT138" i="9"/>
  <c r="AT139" i="9"/>
  <c r="AT140" i="9"/>
  <c r="AT141" i="9"/>
  <c r="AT142" i="9"/>
  <c r="AT143" i="9"/>
  <c r="AT144" i="9"/>
  <c r="AT145" i="9"/>
  <c r="AT146" i="9"/>
  <c r="AT147" i="9"/>
  <c r="AT148" i="9"/>
  <c r="AT149" i="9"/>
  <c r="AT150" i="9"/>
  <c r="AT151" i="9"/>
  <c r="AT152" i="9"/>
  <c r="AT153" i="9"/>
  <c r="AT154" i="9"/>
  <c r="AT155" i="9"/>
  <c r="AT156" i="9"/>
  <c r="AT157" i="9"/>
  <c r="AT158" i="9"/>
  <c r="AT159" i="9"/>
  <c r="AT160" i="9"/>
  <c r="AT161" i="9"/>
  <c r="AT162" i="9"/>
  <c r="AT163" i="9"/>
  <c r="AT164" i="9"/>
  <c r="AT165" i="9"/>
  <c r="AT166" i="9"/>
  <c r="AT167" i="9"/>
  <c r="AT168" i="9"/>
  <c r="AT169" i="9"/>
  <c r="AT170" i="9"/>
  <c r="AT171" i="9"/>
  <c r="AT172" i="9"/>
  <c r="AT173" i="9"/>
  <c r="AT174" i="9"/>
  <c r="AT175" i="9"/>
  <c r="AT176" i="9"/>
  <c r="AT177" i="9"/>
  <c r="AT178" i="9"/>
  <c r="AT179" i="9"/>
  <c r="AT180" i="9"/>
  <c r="AT181" i="9"/>
  <c r="AT182" i="9"/>
  <c r="AT183" i="9"/>
  <c r="AT184" i="9"/>
  <c r="AT185" i="9"/>
  <c r="AT186" i="9"/>
  <c r="AT187" i="9"/>
  <c r="AT188" i="9"/>
  <c r="AT189" i="9"/>
  <c r="AT190" i="9"/>
  <c r="AT191" i="9"/>
  <c r="AT192" i="9"/>
  <c r="AT193" i="9"/>
  <c r="AT194" i="9"/>
  <c r="AT195" i="9"/>
  <c r="AT196" i="9"/>
  <c r="AT197" i="9"/>
  <c r="AT198" i="9"/>
  <c r="AT199" i="9"/>
  <c r="AT200" i="9"/>
  <c r="AT201" i="9"/>
  <c r="AT202" i="9"/>
  <c r="AT203" i="9"/>
  <c r="AT204" i="9"/>
  <c r="AT205" i="9"/>
  <c r="AT206" i="9"/>
  <c r="AT207" i="9"/>
  <c r="AT208" i="9"/>
  <c r="AT209" i="9"/>
  <c r="AT210" i="9"/>
  <c r="AS3" i="9"/>
  <c r="AS4" i="9"/>
  <c r="AS5" i="9"/>
  <c r="AS6" i="9"/>
  <c r="AS7" i="9"/>
  <c r="AS8" i="9"/>
  <c r="AS9" i="9"/>
  <c r="AS10" i="9"/>
  <c r="AS11" i="9"/>
  <c r="AS12" i="9"/>
  <c r="AS13" i="9"/>
  <c r="AS14" i="9"/>
  <c r="AS15" i="9"/>
  <c r="AS16" i="9"/>
  <c r="AS17" i="9"/>
  <c r="AS18" i="9"/>
  <c r="AS19" i="9"/>
  <c r="AS20" i="9"/>
  <c r="AS21" i="9"/>
  <c r="AS22" i="9"/>
  <c r="AS23" i="9"/>
  <c r="AS24" i="9"/>
  <c r="AS25" i="9"/>
  <c r="AS26" i="9"/>
  <c r="AS27" i="9"/>
  <c r="AS28" i="9"/>
  <c r="AS29" i="9"/>
  <c r="AS30" i="9"/>
  <c r="AS31" i="9"/>
  <c r="AS32" i="9"/>
  <c r="AS33" i="9"/>
  <c r="AS34" i="9"/>
  <c r="AS35" i="9"/>
  <c r="AS36" i="9"/>
  <c r="AS37" i="9"/>
  <c r="AS38" i="9"/>
  <c r="AS39" i="9"/>
  <c r="AS40" i="9"/>
  <c r="AS41" i="9"/>
  <c r="AS42" i="9"/>
  <c r="AS43" i="9"/>
  <c r="AS44" i="9"/>
  <c r="AS45" i="9"/>
  <c r="AS46" i="9"/>
  <c r="AS47" i="9"/>
  <c r="AS48" i="9"/>
  <c r="AS49" i="9"/>
  <c r="AS50" i="9"/>
  <c r="AS51" i="9"/>
  <c r="AS52" i="9"/>
  <c r="AS53" i="9"/>
  <c r="AS54" i="9"/>
  <c r="AS55" i="9"/>
  <c r="AS56" i="9"/>
  <c r="AS57" i="9"/>
  <c r="AS58" i="9"/>
  <c r="AS59" i="9"/>
  <c r="AS60" i="9"/>
  <c r="AS61" i="9"/>
  <c r="AS62" i="9"/>
  <c r="AS63" i="9"/>
  <c r="AS64" i="9"/>
  <c r="AS65" i="9"/>
  <c r="AS66" i="9"/>
  <c r="AS67" i="9"/>
  <c r="AS68" i="9"/>
  <c r="AS69" i="9"/>
  <c r="AS70" i="9"/>
  <c r="AS71" i="9"/>
  <c r="AS72" i="9"/>
  <c r="AS73" i="9"/>
  <c r="AS74" i="9"/>
  <c r="AS75" i="9"/>
  <c r="AS76" i="9"/>
  <c r="AS77" i="9"/>
  <c r="AS78" i="9"/>
  <c r="AS79" i="9"/>
  <c r="AS80" i="9"/>
  <c r="AS81" i="9"/>
  <c r="AS82" i="9"/>
  <c r="AS83" i="9"/>
  <c r="AS84" i="9"/>
  <c r="AS85" i="9"/>
  <c r="AS86" i="9"/>
  <c r="AS87" i="9"/>
  <c r="AS88" i="9"/>
  <c r="AS89" i="9"/>
  <c r="AS90" i="9"/>
  <c r="AS91" i="9"/>
  <c r="AS92" i="9"/>
  <c r="AS93" i="9"/>
  <c r="AS94" i="9"/>
  <c r="AS95" i="9"/>
  <c r="AS96" i="9"/>
  <c r="AS97" i="9"/>
  <c r="AS98" i="9"/>
  <c r="AS99" i="9"/>
  <c r="AS100" i="9"/>
  <c r="AS101" i="9"/>
  <c r="AS102" i="9"/>
  <c r="AS103" i="9"/>
  <c r="AS104" i="9"/>
  <c r="AS105" i="9"/>
  <c r="AS106" i="9"/>
  <c r="AS107" i="9"/>
  <c r="AS108" i="9"/>
  <c r="AS109" i="9"/>
  <c r="AS110" i="9"/>
  <c r="AS111" i="9"/>
  <c r="AS112" i="9"/>
  <c r="AS113" i="9"/>
  <c r="AS114" i="9"/>
  <c r="AS115" i="9"/>
  <c r="AS116" i="9"/>
  <c r="AS117" i="9"/>
  <c r="AS118" i="9"/>
  <c r="AS119" i="9"/>
  <c r="AS120" i="9"/>
  <c r="AS121" i="9"/>
  <c r="AS122" i="9"/>
  <c r="AS123" i="9"/>
  <c r="AS124" i="9"/>
  <c r="AS125" i="9"/>
  <c r="AS126" i="9"/>
  <c r="AS127" i="9"/>
  <c r="AS128" i="9"/>
  <c r="AS129" i="9"/>
  <c r="AS130" i="9"/>
  <c r="AS131" i="9"/>
  <c r="AS132" i="9"/>
  <c r="AS133" i="9"/>
  <c r="AS134" i="9"/>
  <c r="AS135" i="9"/>
  <c r="AS136" i="9"/>
  <c r="AS137" i="9"/>
  <c r="AS138" i="9"/>
  <c r="AS139" i="9"/>
  <c r="AS140" i="9"/>
  <c r="AS141" i="9"/>
  <c r="AS142" i="9"/>
  <c r="AS143" i="9"/>
  <c r="AS144" i="9"/>
  <c r="AS145" i="9"/>
  <c r="AS146" i="9"/>
  <c r="AS147" i="9"/>
  <c r="AS148" i="9"/>
  <c r="AS149" i="9"/>
  <c r="AS150" i="9"/>
  <c r="AS151" i="9"/>
  <c r="AS152" i="9"/>
  <c r="AS153" i="9"/>
  <c r="AS154" i="9"/>
  <c r="AS155" i="9"/>
  <c r="AS156" i="9"/>
  <c r="AS157" i="9"/>
  <c r="AS158" i="9"/>
  <c r="AS159" i="9"/>
  <c r="AS160" i="9"/>
  <c r="AS161" i="9"/>
  <c r="AS162" i="9"/>
  <c r="AS163" i="9"/>
  <c r="AS164" i="9"/>
  <c r="AS165" i="9"/>
  <c r="AS166" i="9"/>
  <c r="AS167" i="9"/>
  <c r="AS168" i="9"/>
  <c r="AS169" i="9"/>
  <c r="AS170" i="9"/>
  <c r="AS171" i="9"/>
  <c r="AS172" i="9"/>
  <c r="AS173" i="9"/>
  <c r="AS174" i="9"/>
  <c r="AS175" i="9"/>
  <c r="AS176" i="9"/>
  <c r="AS177" i="9"/>
  <c r="AS178" i="9"/>
  <c r="AS179" i="9"/>
  <c r="AS180" i="9"/>
  <c r="AS181" i="9"/>
  <c r="AS182" i="9"/>
  <c r="AS183" i="9"/>
  <c r="AS184" i="9"/>
  <c r="AS185" i="9"/>
  <c r="AS186" i="9"/>
  <c r="AS187" i="9"/>
  <c r="AS188" i="9"/>
  <c r="AS189" i="9"/>
  <c r="AS190" i="9"/>
  <c r="AS191" i="9"/>
  <c r="AS192" i="9"/>
  <c r="AS193" i="9"/>
  <c r="AS194" i="9"/>
  <c r="AS195" i="9"/>
  <c r="AS196" i="9"/>
  <c r="AS197" i="9"/>
  <c r="AS198" i="9"/>
  <c r="AS199" i="9"/>
  <c r="AS200" i="9"/>
  <c r="AS201" i="9"/>
  <c r="AS202" i="9"/>
  <c r="AS203" i="9"/>
  <c r="AS204" i="9"/>
  <c r="AS205" i="9"/>
  <c r="AS206" i="9"/>
  <c r="AS207" i="9"/>
  <c r="AS208" i="9"/>
  <c r="AS209" i="9"/>
  <c r="AS210" i="9"/>
  <c r="AR3" i="9"/>
  <c r="AR4" i="9"/>
  <c r="AR5" i="9"/>
  <c r="AR6" i="9"/>
  <c r="AR7" i="9"/>
  <c r="AR8" i="9"/>
  <c r="AR9" i="9"/>
  <c r="AR10" i="9"/>
  <c r="AR11" i="9"/>
  <c r="AR12" i="9"/>
  <c r="AR13" i="9"/>
  <c r="AR14" i="9"/>
  <c r="AR15" i="9"/>
  <c r="AR16" i="9"/>
  <c r="AR17" i="9"/>
  <c r="AR18" i="9"/>
  <c r="AR19" i="9"/>
  <c r="AR20" i="9"/>
  <c r="AR21" i="9"/>
  <c r="AR22" i="9"/>
  <c r="AR23" i="9"/>
  <c r="AR24" i="9"/>
  <c r="AR25" i="9"/>
  <c r="AR26" i="9"/>
  <c r="AR27" i="9"/>
  <c r="AR28" i="9"/>
  <c r="AR29" i="9"/>
  <c r="AR30" i="9"/>
  <c r="AR31" i="9"/>
  <c r="AR32" i="9"/>
  <c r="AR33" i="9"/>
  <c r="AR34" i="9"/>
  <c r="AR35" i="9"/>
  <c r="AR36" i="9"/>
  <c r="AR37" i="9"/>
  <c r="AR38" i="9"/>
  <c r="AR39" i="9"/>
  <c r="AR40" i="9"/>
  <c r="AR41" i="9"/>
  <c r="AR42" i="9"/>
  <c r="AR43" i="9"/>
  <c r="AR44" i="9"/>
  <c r="AR45" i="9"/>
  <c r="AR46" i="9"/>
  <c r="AR47" i="9"/>
  <c r="AR48" i="9"/>
  <c r="AR49" i="9"/>
  <c r="AR50" i="9"/>
  <c r="AR51" i="9"/>
  <c r="AR52" i="9"/>
  <c r="AR53" i="9"/>
  <c r="AR54" i="9"/>
  <c r="AR55" i="9"/>
  <c r="AR56" i="9"/>
  <c r="AR57" i="9"/>
  <c r="AR58" i="9"/>
  <c r="AR59" i="9"/>
  <c r="AR60" i="9"/>
  <c r="AR61" i="9"/>
  <c r="AR62" i="9"/>
  <c r="AR63" i="9"/>
  <c r="AR64" i="9"/>
  <c r="AR65" i="9"/>
  <c r="AR66" i="9"/>
  <c r="AR67" i="9"/>
  <c r="AR68" i="9"/>
  <c r="AR69" i="9"/>
  <c r="AR70" i="9"/>
  <c r="AR71" i="9"/>
  <c r="AR72" i="9"/>
  <c r="AR73" i="9"/>
  <c r="AR74" i="9"/>
  <c r="AR75" i="9"/>
  <c r="AR76" i="9"/>
  <c r="AR77" i="9"/>
  <c r="AR78" i="9"/>
  <c r="AR79" i="9"/>
  <c r="AR80" i="9"/>
  <c r="AR81" i="9"/>
  <c r="AR82" i="9"/>
  <c r="AR83" i="9"/>
  <c r="AR84" i="9"/>
  <c r="AR85" i="9"/>
  <c r="AR86" i="9"/>
  <c r="AR87" i="9"/>
  <c r="AR88" i="9"/>
  <c r="AR89" i="9"/>
  <c r="AR90" i="9"/>
  <c r="AR91" i="9"/>
  <c r="AR92" i="9"/>
  <c r="AR93" i="9"/>
  <c r="AR94" i="9"/>
  <c r="AR95" i="9"/>
  <c r="AR96" i="9"/>
  <c r="AR97" i="9"/>
  <c r="AR98" i="9"/>
  <c r="AR99" i="9"/>
  <c r="AR100" i="9"/>
  <c r="AR101" i="9"/>
  <c r="AR102" i="9"/>
  <c r="AR103" i="9"/>
  <c r="AR104" i="9"/>
  <c r="AR105" i="9"/>
  <c r="AR106" i="9"/>
  <c r="AR107" i="9"/>
  <c r="AR108" i="9"/>
  <c r="AR109" i="9"/>
  <c r="AR110" i="9"/>
  <c r="AR111" i="9"/>
  <c r="AR112" i="9"/>
  <c r="AR113" i="9"/>
  <c r="AR114" i="9"/>
  <c r="AR115" i="9"/>
  <c r="AR116" i="9"/>
  <c r="AR117" i="9"/>
  <c r="AR118" i="9"/>
  <c r="AR119" i="9"/>
  <c r="AR120" i="9"/>
  <c r="AR121" i="9"/>
  <c r="AR122" i="9"/>
  <c r="AR123" i="9"/>
  <c r="AR124" i="9"/>
  <c r="AR125" i="9"/>
  <c r="AR126" i="9"/>
  <c r="AR127" i="9"/>
  <c r="AR128" i="9"/>
  <c r="AR129" i="9"/>
  <c r="AR130" i="9"/>
  <c r="AR131" i="9"/>
  <c r="AR132" i="9"/>
  <c r="AR133" i="9"/>
  <c r="AR134" i="9"/>
  <c r="AR135" i="9"/>
  <c r="AR136" i="9"/>
  <c r="AR137" i="9"/>
  <c r="AR138" i="9"/>
  <c r="AR139" i="9"/>
  <c r="AR140" i="9"/>
  <c r="AR141" i="9"/>
  <c r="AR142" i="9"/>
  <c r="AR143" i="9"/>
  <c r="AR144" i="9"/>
  <c r="AR145" i="9"/>
  <c r="AR146" i="9"/>
  <c r="AR147" i="9"/>
  <c r="AR148" i="9"/>
  <c r="AR149" i="9"/>
  <c r="AR150" i="9"/>
  <c r="AR151" i="9"/>
  <c r="AR152" i="9"/>
  <c r="AR153" i="9"/>
  <c r="AR154" i="9"/>
  <c r="AR155" i="9"/>
  <c r="AR156" i="9"/>
  <c r="AR157" i="9"/>
  <c r="AR158" i="9"/>
  <c r="AR159" i="9"/>
  <c r="AR160" i="9"/>
  <c r="AR161" i="9"/>
  <c r="AR162" i="9"/>
  <c r="AR163" i="9"/>
  <c r="AR164" i="9"/>
  <c r="AR165" i="9"/>
  <c r="AR166" i="9"/>
  <c r="AR167" i="9"/>
  <c r="AR168" i="9"/>
  <c r="AR169" i="9"/>
  <c r="AR170" i="9"/>
  <c r="AR171" i="9"/>
  <c r="AR172" i="9"/>
  <c r="AR173" i="9"/>
  <c r="AR174" i="9"/>
  <c r="AR175" i="9"/>
  <c r="AR176" i="9"/>
  <c r="AR177" i="9"/>
  <c r="AR178" i="9"/>
  <c r="AR179" i="9"/>
  <c r="AR180" i="9"/>
  <c r="AR181" i="9"/>
  <c r="AR182" i="9"/>
  <c r="AR183" i="9"/>
  <c r="AR184" i="9"/>
  <c r="AR185" i="9"/>
  <c r="AR186" i="9"/>
  <c r="AR187" i="9"/>
  <c r="AR188" i="9"/>
  <c r="AR189" i="9"/>
  <c r="AR190" i="9"/>
  <c r="AR191" i="9"/>
  <c r="AR192" i="9"/>
  <c r="AR193" i="9"/>
  <c r="AR194" i="9"/>
  <c r="AR195" i="9"/>
  <c r="AR196" i="9"/>
  <c r="AR197" i="9"/>
  <c r="AR198" i="9"/>
  <c r="AR199" i="9"/>
  <c r="AR200" i="9"/>
  <c r="AR201" i="9"/>
  <c r="AR202" i="9"/>
  <c r="AR203" i="9"/>
  <c r="AR204" i="9"/>
  <c r="AR205" i="9"/>
  <c r="AR206" i="9"/>
  <c r="AR207" i="9"/>
  <c r="AR208" i="9"/>
  <c r="AR209" i="9"/>
  <c r="AR210" i="9"/>
  <c r="AQ3" i="9"/>
  <c r="AQ4" i="9"/>
  <c r="AQ5" i="9"/>
  <c r="AQ6" i="9"/>
  <c r="AQ7" i="9"/>
  <c r="AQ8" i="9"/>
  <c r="AQ9" i="9"/>
  <c r="AQ10" i="9"/>
  <c r="AQ11" i="9"/>
  <c r="AQ12" i="9"/>
  <c r="AQ13" i="9"/>
  <c r="AQ14" i="9"/>
  <c r="AQ15" i="9"/>
  <c r="AQ16" i="9"/>
  <c r="AQ17" i="9"/>
  <c r="AQ18" i="9"/>
  <c r="AQ19" i="9"/>
  <c r="AQ20" i="9"/>
  <c r="AQ21" i="9"/>
  <c r="AQ22" i="9"/>
  <c r="AQ23" i="9"/>
  <c r="AQ24" i="9"/>
  <c r="AQ25" i="9"/>
  <c r="AQ26" i="9"/>
  <c r="AQ27" i="9"/>
  <c r="AQ28" i="9"/>
  <c r="AQ29" i="9"/>
  <c r="AQ30" i="9"/>
  <c r="AQ31" i="9"/>
  <c r="AQ32" i="9"/>
  <c r="AQ33" i="9"/>
  <c r="AQ34" i="9"/>
  <c r="AQ35" i="9"/>
  <c r="AQ36" i="9"/>
  <c r="AQ37" i="9"/>
  <c r="AQ38" i="9"/>
  <c r="AQ39" i="9"/>
  <c r="AQ40" i="9"/>
  <c r="AQ41" i="9"/>
  <c r="AQ42" i="9"/>
  <c r="AQ43" i="9"/>
  <c r="AQ44" i="9"/>
  <c r="AQ45" i="9"/>
  <c r="AQ46" i="9"/>
  <c r="AQ47" i="9"/>
  <c r="AQ48" i="9"/>
  <c r="AQ49" i="9"/>
  <c r="AQ50" i="9"/>
  <c r="AQ51" i="9"/>
  <c r="AQ52" i="9"/>
  <c r="AQ53" i="9"/>
  <c r="AQ54" i="9"/>
  <c r="AQ55" i="9"/>
  <c r="AQ56" i="9"/>
  <c r="AQ57" i="9"/>
  <c r="AQ58" i="9"/>
  <c r="AQ59" i="9"/>
  <c r="AQ60" i="9"/>
  <c r="AQ61" i="9"/>
  <c r="AQ62" i="9"/>
  <c r="AQ63" i="9"/>
  <c r="AQ64" i="9"/>
  <c r="AQ65" i="9"/>
  <c r="AQ66" i="9"/>
  <c r="AQ67" i="9"/>
  <c r="AQ68" i="9"/>
  <c r="AQ69" i="9"/>
  <c r="AQ70" i="9"/>
  <c r="AQ71" i="9"/>
  <c r="AQ72" i="9"/>
  <c r="AQ73" i="9"/>
  <c r="AQ74" i="9"/>
  <c r="AQ75" i="9"/>
  <c r="AQ76" i="9"/>
  <c r="AQ77" i="9"/>
  <c r="AQ78" i="9"/>
  <c r="AQ79" i="9"/>
  <c r="AQ80" i="9"/>
  <c r="AQ81" i="9"/>
  <c r="AQ82" i="9"/>
  <c r="AQ83" i="9"/>
  <c r="AQ84" i="9"/>
  <c r="AQ85" i="9"/>
  <c r="AQ86" i="9"/>
  <c r="AQ87" i="9"/>
  <c r="AQ88" i="9"/>
  <c r="AQ89" i="9"/>
  <c r="AQ90" i="9"/>
  <c r="AQ91" i="9"/>
  <c r="AQ92" i="9"/>
  <c r="AQ93" i="9"/>
  <c r="AQ94" i="9"/>
  <c r="AQ95" i="9"/>
  <c r="AQ96" i="9"/>
  <c r="AQ97" i="9"/>
  <c r="AQ98" i="9"/>
  <c r="AQ99" i="9"/>
  <c r="AQ100" i="9"/>
  <c r="AQ101" i="9"/>
  <c r="AQ102" i="9"/>
  <c r="AQ103" i="9"/>
  <c r="AQ104" i="9"/>
  <c r="AQ105" i="9"/>
  <c r="AQ106" i="9"/>
  <c r="AQ107" i="9"/>
  <c r="AQ108" i="9"/>
  <c r="AQ109" i="9"/>
  <c r="AQ110" i="9"/>
  <c r="AQ111" i="9"/>
  <c r="AQ112" i="9"/>
  <c r="AQ113" i="9"/>
  <c r="AQ114" i="9"/>
  <c r="AQ115" i="9"/>
  <c r="AQ116" i="9"/>
  <c r="AQ117" i="9"/>
  <c r="AQ118" i="9"/>
  <c r="AQ119" i="9"/>
  <c r="AQ120" i="9"/>
  <c r="AQ121" i="9"/>
  <c r="AQ122" i="9"/>
  <c r="AQ123" i="9"/>
  <c r="AQ124" i="9"/>
  <c r="AQ125" i="9"/>
  <c r="AQ126" i="9"/>
  <c r="AQ127" i="9"/>
  <c r="AQ128" i="9"/>
  <c r="AQ129" i="9"/>
  <c r="AQ130" i="9"/>
  <c r="AQ131" i="9"/>
  <c r="AQ132" i="9"/>
  <c r="AQ133" i="9"/>
  <c r="AQ134" i="9"/>
  <c r="AQ135" i="9"/>
  <c r="AQ136" i="9"/>
  <c r="AQ137" i="9"/>
  <c r="AQ138" i="9"/>
  <c r="AQ139" i="9"/>
  <c r="AQ140" i="9"/>
  <c r="AQ141" i="9"/>
  <c r="AQ142" i="9"/>
  <c r="AQ143" i="9"/>
  <c r="AQ144" i="9"/>
  <c r="AQ145" i="9"/>
  <c r="AQ146" i="9"/>
  <c r="AQ147" i="9"/>
  <c r="AQ148" i="9"/>
  <c r="AQ149" i="9"/>
  <c r="AQ150" i="9"/>
  <c r="AQ151" i="9"/>
  <c r="AQ152" i="9"/>
  <c r="AQ153" i="9"/>
  <c r="AQ154" i="9"/>
  <c r="AQ155" i="9"/>
  <c r="AQ156" i="9"/>
  <c r="AQ157" i="9"/>
  <c r="AQ158" i="9"/>
  <c r="AQ159" i="9"/>
  <c r="AQ160" i="9"/>
  <c r="AQ161" i="9"/>
  <c r="AQ162" i="9"/>
  <c r="AQ163" i="9"/>
  <c r="AQ164" i="9"/>
  <c r="AQ165" i="9"/>
  <c r="AQ166" i="9"/>
  <c r="AQ167" i="9"/>
  <c r="AQ168" i="9"/>
  <c r="AQ169" i="9"/>
  <c r="AQ170" i="9"/>
  <c r="AQ171" i="9"/>
  <c r="AQ172" i="9"/>
  <c r="AQ173" i="9"/>
  <c r="AQ174" i="9"/>
  <c r="AQ175" i="9"/>
  <c r="AQ176" i="9"/>
  <c r="AQ177" i="9"/>
  <c r="AQ178" i="9"/>
  <c r="AQ179" i="9"/>
  <c r="AQ180" i="9"/>
  <c r="AQ181" i="9"/>
  <c r="AQ182" i="9"/>
  <c r="AQ183" i="9"/>
  <c r="AQ184" i="9"/>
  <c r="AQ185" i="9"/>
  <c r="AQ186" i="9"/>
  <c r="AQ187" i="9"/>
  <c r="AQ188" i="9"/>
  <c r="AQ189" i="9"/>
  <c r="AQ190" i="9"/>
  <c r="AQ191" i="9"/>
  <c r="AQ192" i="9"/>
  <c r="AQ193" i="9"/>
  <c r="AQ194" i="9"/>
  <c r="AQ195" i="9"/>
  <c r="AQ196" i="9"/>
  <c r="AQ197" i="9"/>
  <c r="AQ198" i="9"/>
  <c r="AQ199" i="9"/>
  <c r="AQ200" i="9"/>
  <c r="AQ201" i="9"/>
  <c r="AQ202" i="9"/>
  <c r="AQ203" i="9"/>
  <c r="AQ204" i="9"/>
  <c r="AQ205" i="9"/>
  <c r="AQ206" i="9"/>
  <c r="AQ207" i="9"/>
  <c r="AQ208" i="9"/>
  <c r="AQ209" i="9"/>
  <c r="AQ210" i="9"/>
  <c r="AP3" i="9"/>
  <c r="AP4" i="9"/>
  <c r="AP5" i="9"/>
  <c r="AP6" i="9"/>
  <c r="AP7" i="9"/>
  <c r="AP8" i="9"/>
  <c r="AP9" i="9"/>
  <c r="AP10" i="9"/>
  <c r="AP11" i="9"/>
  <c r="AP12" i="9"/>
  <c r="AP13" i="9"/>
  <c r="AP14" i="9"/>
  <c r="AP15" i="9"/>
  <c r="AP16" i="9"/>
  <c r="AP17" i="9"/>
  <c r="AP18" i="9"/>
  <c r="AP19" i="9"/>
  <c r="AP20" i="9"/>
  <c r="AP21" i="9"/>
  <c r="AP22" i="9"/>
  <c r="AP23" i="9"/>
  <c r="AP24" i="9"/>
  <c r="AP25" i="9"/>
  <c r="AP26" i="9"/>
  <c r="AP27" i="9"/>
  <c r="AP28" i="9"/>
  <c r="AP29" i="9"/>
  <c r="AP30" i="9"/>
  <c r="AP31" i="9"/>
  <c r="AP32" i="9"/>
  <c r="AP33" i="9"/>
  <c r="AP34" i="9"/>
  <c r="AP35" i="9"/>
  <c r="AP36" i="9"/>
  <c r="AP37" i="9"/>
  <c r="AP38" i="9"/>
  <c r="AP39" i="9"/>
  <c r="AP40" i="9"/>
  <c r="AP41" i="9"/>
  <c r="AP42" i="9"/>
  <c r="AP43" i="9"/>
  <c r="AP44" i="9"/>
  <c r="AP45" i="9"/>
  <c r="AP46" i="9"/>
  <c r="AP47" i="9"/>
  <c r="AP48" i="9"/>
  <c r="AP49" i="9"/>
  <c r="AP50" i="9"/>
  <c r="AP51" i="9"/>
  <c r="AP52" i="9"/>
  <c r="AP53" i="9"/>
  <c r="AP54" i="9"/>
  <c r="AP55" i="9"/>
  <c r="AP56" i="9"/>
  <c r="AP57" i="9"/>
  <c r="AP58" i="9"/>
  <c r="AP59" i="9"/>
  <c r="AP60" i="9"/>
  <c r="AP61" i="9"/>
  <c r="AP62" i="9"/>
  <c r="AP63" i="9"/>
  <c r="AP64" i="9"/>
  <c r="AP65" i="9"/>
  <c r="AP66" i="9"/>
  <c r="AP67" i="9"/>
  <c r="AP68" i="9"/>
  <c r="AP69" i="9"/>
  <c r="AP70" i="9"/>
  <c r="AP71" i="9"/>
  <c r="AP72" i="9"/>
  <c r="AP73" i="9"/>
  <c r="AP74" i="9"/>
  <c r="AP75" i="9"/>
  <c r="AP76" i="9"/>
  <c r="AP77" i="9"/>
  <c r="AP78" i="9"/>
  <c r="AP79" i="9"/>
  <c r="AP80" i="9"/>
  <c r="AP81" i="9"/>
  <c r="AP82" i="9"/>
  <c r="AP83" i="9"/>
  <c r="AP84" i="9"/>
  <c r="AP85" i="9"/>
  <c r="AP86" i="9"/>
  <c r="AP87" i="9"/>
  <c r="AP88" i="9"/>
  <c r="AP89" i="9"/>
  <c r="AP90" i="9"/>
  <c r="AP91" i="9"/>
  <c r="AP92" i="9"/>
  <c r="AP93" i="9"/>
  <c r="AP94" i="9"/>
  <c r="AP95" i="9"/>
  <c r="AP96" i="9"/>
  <c r="AP97" i="9"/>
  <c r="AP98" i="9"/>
  <c r="AP99" i="9"/>
  <c r="AP100" i="9"/>
  <c r="AP101" i="9"/>
  <c r="AP102" i="9"/>
  <c r="AP103" i="9"/>
  <c r="AP104" i="9"/>
  <c r="AP105" i="9"/>
  <c r="AP106" i="9"/>
  <c r="AP107" i="9"/>
  <c r="AP108" i="9"/>
  <c r="AP109" i="9"/>
  <c r="AP110" i="9"/>
  <c r="AP111" i="9"/>
  <c r="AP112" i="9"/>
  <c r="AP113" i="9"/>
  <c r="AP114" i="9"/>
  <c r="AP115" i="9"/>
  <c r="AP116" i="9"/>
  <c r="AP117" i="9"/>
  <c r="AP118" i="9"/>
  <c r="AP119" i="9"/>
  <c r="AP120" i="9"/>
  <c r="AP121" i="9"/>
  <c r="AP122" i="9"/>
  <c r="AP123" i="9"/>
  <c r="AP124" i="9"/>
  <c r="AP125" i="9"/>
  <c r="AP126" i="9"/>
  <c r="AP127" i="9"/>
  <c r="AP128" i="9"/>
  <c r="AP129" i="9"/>
  <c r="AP130" i="9"/>
  <c r="AP131" i="9"/>
  <c r="AP132" i="9"/>
  <c r="AP133" i="9"/>
  <c r="AP134" i="9"/>
  <c r="AP135" i="9"/>
  <c r="AP136" i="9"/>
  <c r="AP137" i="9"/>
  <c r="AP138" i="9"/>
  <c r="AP139" i="9"/>
  <c r="AP140" i="9"/>
  <c r="AP141" i="9"/>
  <c r="AP142" i="9"/>
  <c r="AP143" i="9"/>
  <c r="AP144" i="9"/>
  <c r="AP145" i="9"/>
  <c r="AP146" i="9"/>
  <c r="AP147" i="9"/>
  <c r="AP148" i="9"/>
  <c r="AP149" i="9"/>
  <c r="AP150" i="9"/>
  <c r="AP151" i="9"/>
  <c r="AP152" i="9"/>
  <c r="AP153" i="9"/>
  <c r="AP154" i="9"/>
  <c r="AP155" i="9"/>
  <c r="AP156" i="9"/>
  <c r="AP157" i="9"/>
  <c r="AP158" i="9"/>
  <c r="AP159" i="9"/>
  <c r="AP160" i="9"/>
  <c r="AP161" i="9"/>
  <c r="AP162" i="9"/>
  <c r="AP163" i="9"/>
  <c r="AP164" i="9"/>
  <c r="AP165" i="9"/>
  <c r="AP166" i="9"/>
  <c r="AP167" i="9"/>
  <c r="AP168" i="9"/>
  <c r="AP169" i="9"/>
  <c r="AP170" i="9"/>
  <c r="AP171" i="9"/>
  <c r="AP172" i="9"/>
  <c r="AP173" i="9"/>
  <c r="AP174" i="9"/>
  <c r="AP175" i="9"/>
  <c r="AP176" i="9"/>
  <c r="AP177" i="9"/>
  <c r="AP178" i="9"/>
  <c r="AP179" i="9"/>
  <c r="AP180" i="9"/>
  <c r="AP181" i="9"/>
  <c r="AP182" i="9"/>
  <c r="AP183" i="9"/>
  <c r="AP184" i="9"/>
  <c r="AP185" i="9"/>
  <c r="AP186" i="9"/>
  <c r="AP187" i="9"/>
  <c r="AP188" i="9"/>
  <c r="AP189" i="9"/>
  <c r="AP190" i="9"/>
  <c r="AP191" i="9"/>
  <c r="AP192" i="9"/>
  <c r="AP193" i="9"/>
  <c r="AP194" i="9"/>
  <c r="AP195" i="9"/>
  <c r="AP196" i="9"/>
  <c r="AP197" i="9"/>
  <c r="AP198" i="9"/>
  <c r="AP199" i="9"/>
  <c r="AP200" i="9"/>
  <c r="AP201" i="9"/>
  <c r="AP202" i="9"/>
  <c r="AP203" i="9"/>
  <c r="AP204" i="9"/>
  <c r="AP205" i="9"/>
  <c r="AP206" i="9"/>
  <c r="AP207" i="9"/>
  <c r="AP208" i="9"/>
  <c r="AP209" i="9"/>
  <c r="AP210" i="9"/>
  <c r="AO3" i="9"/>
  <c r="AO4" i="9"/>
  <c r="AO5" i="9"/>
  <c r="AO6" i="9"/>
  <c r="AO7" i="9"/>
  <c r="AO8" i="9"/>
  <c r="AO9" i="9"/>
  <c r="AO10" i="9"/>
  <c r="AO11" i="9"/>
  <c r="AO12" i="9"/>
  <c r="AO13" i="9"/>
  <c r="AO14" i="9"/>
  <c r="AO15" i="9"/>
  <c r="AO16" i="9"/>
  <c r="AO17" i="9"/>
  <c r="AO18" i="9"/>
  <c r="AO19" i="9"/>
  <c r="AO20" i="9"/>
  <c r="AO21" i="9"/>
  <c r="AO22" i="9"/>
  <c r="AO23" i="9"/>
  <c r="AO24" i="9"/>
  <c r="AO25" i="9"/>
  <c r="AO26" i="9"/>
  <c r="AO27" i="9"/>
  <c r="AO28" i="9"/>
  <c r="AO29" i="9"/>
  <c r="AO30" i="9"/>
  <c r="AO31" i="9"/>
  <c r="AO32" i="9"/>
  <c r="AO33" i="9"/>
  <c r="AO34" i="9"/>
  <c r="AO35" i="9"/>
  <c r="AO36" i="9"/>
  <c r="AO37" i="9"/>
  <c r="AO38" i="9"/>
  <c r="AO39" i="9"/>
  <c r="AO40" i="9"/>
  <c r="AO41" i="9"/>
  <c r="AO42" i="9"/>
  <c r="AO43" i="9"/>
  <c r="AO44" i="9"/>
  <c r="AO45" i="9"/>
  <c r="AO46" i="9"/>
  <c r="AO47" i="9"/>
  <c r="AO48" i="9"/>
  <c r="AO49" i="9"/>
  <c r="AO50" i="9"/>
  <c r="AO51" i="9"/>
  <c r="AO52" i="9"/>
  <c r="AO53" i="9"/>
  <c r="AO54" i="9"/>
  <c r="AO55" i="9"/>
  <c r="AO56" i="9"/>
  <c r="AO57" i="9"/>
  <c r="AO58" i="9"/>
  <c r="AO59" i="9"/>
  <c r="AO60" i="9"/>
  <c r="AO61" i="9"/>
  <c r="AO62" i="9"/>
  <c r="AO63" i="9"/>
  <c r="AO64" i="9"/>
  <c r="AO65" i="9"/>
  <c r="AO66" i="9"/>
  <c r="AO67" i="9"/>
  <c r="AO68" i="9"/>
  <c r="AO69" i="9"/>
  <c r="AO70" i="9"/>
  <c r="AO71" i="9"/>
  <c r="AO72" i="9"/>
  <c r="AO73" i="9"/>
  <c r="AO74" i="9"/>
  <c r="AO75" i="9"/>
  <c r="AO76" i="9"/>
  <c r="AO77" i="9"/>
  <c r="AO78" i="9"/>
  <c r="AO79" i="9"/>
  <c r="AO80" i="9"/>
  <c r="AO81" i="9"/>
  <c r="AO82" i="9"/>
  <c r="AO83" i="9"/>
  <c r="AO84" i="9"/>
  <c r="AO85" i="9"/>
  <c r="AO86" i="9"/>
  <c r="AO87" i="9"/>
  <c r="AO88" i="9"/>
  <c r="AO89" i="9"/>
  <c r="AO90" i="9"/>
  <c r="AO91" i="9"/>
  <c r="AO92" i="9"/>
  <c r="AO93" i="9"/>
  <c r="AO94" i="9"/>
  <c r="AO95" i="9"/>
  <c r="AO96" i="9"/>
  <c r="AO97" i="9"/>
  <c r="AO98" i="9"/>
  <c r="AO99" i="9"/>
  <c r="AO100" i="9"/>
  <c r="AO101" i="9"/>
  <c r="AO102" i="9"/>
  <c r="AO103" i="9"/>
  <c r="AO104" i="9"/>
  <c r="AO105" i="9"/>
  <c r="AO106" i="9"/>
  <c r="AO107" i="9"/>
  <c r="AO108" i="9"/>
  <c r="AO109" i="9"/>
  <c r="AO110" i="9"/>
  <c r="AO111" i="9"/>
  <c r="AO112" i="9"/>
  <c r="AO113" i="9"/>
  <c r="AO114" i="9"/>
  <c r="AO115" i="9"/>
  <c r="AO116" i="9"/>
  <c r="AO117" i="9"/>
  <c r="AO118" i="9"/>
  <c r="AO119" i="9"/>
  <c r="AO120" i="9"/>
  <c r="AO121" i="9"/>
  <c r="AO122" i="9"/>
  <c r="AO123" i="9"/>
  <c r="AO124" i="9"/>
  <c r="AO125" i="9"/>
  <c r="AO126" i="9"/>
  <c r="AO127" i="9"/>
  <c r="AO128" i="9"/>
  <c r="AO129" i="9"/>
  <c r="AO130" i="9"/>
  <c r="AO131" i="9"/>
  <c r="AO132" i="9"/>
  <c r="AO133" i="9"/>
  <c r="AO134" i="9"/>
  <c r="AO135" i="9"/>
  <c r="AO136" i="9"/>
  <c r="AO137" i="9"/>
  <c r="AO138" i="9"/>
  <c r="AO139" i="9"/>
  <c r="AO140" i="9"/>
  <c r="AO141" i="9"/>
  <c r="AO142" i="9"/>
  <c r="AO143" i="9"/>
  <c r="AO144" i="9"/>
  <c r="AO145" i="9"/>
  <c r="AO146" i="9"/>
  <c r="AO147" i="9"/>
  <c r="AO148" i="9"/>
  <c r="AO149" i="9"/>
  <c r="AO150" i="9"/>
  <c r="AO151" i="9"/>
  <c r="AO152" i="9"/>
  <c r="AO153" i="9"/>
  <c r="AO154" i="9"/>
  <c r="AO155" i="9"/>
  <c r="AO156" i="9"/>
  <c r="AO157" i="9"/>
  <c r="AO158" i="9"/>
  <c r="AO159" i="9"/>
  <c r="AO160" i="9"/>
  <c r="AO161" i="9"/>
  <c r="AO162" i="9"/>
  <c r="AO163" i="9"/>
  <c r="AO164" i="9"/>
  <c r="AO165" i="9"/>
  <c r="AO166" i="9"/>
  <c r="AO167" i="9"/>
  <c r="AO168" i="9"/>
  <c r="AO169" i="9"/>
  <c r="AO170" i="9"/>
  <c r="AO171" i="9"/>
  <c r="AO172" i="9"/>
  <c r="AO173" i="9"/>
  <c r="AO174" i="9"/>
  <c r="AO175" i="9"/>
  <c r="AO176" i="9"/>
  <c r="AO177" i="9"/>
  <c r="AO178" i="9"/>
  <c r="AO179" i="9"/>
  <c r="AO180" i="9"/>
  <c r="AO181" i="9"/>
  <c r="AO182" i="9"/>
  <c r="AO183" i="9"/>
  <c r="AO184" i="9"/>
  <c r="AO185" i="9"/>
  <c r="AO186" i="9"/>
  <c r="AO187" i="9"/>
  <c r="AO188" i="9"/>
  <c r="AO189" i="9"/>
  <c r="AO190" i="9"/>
  <c r="AO191" i="9"/>
  <c r="AO192" i="9"/>
  <c r="AO193" i="9"/>
  <c r="AO194" i="9"/>
  <c r="AO195" i="9"/>
  <c r="AO196" i="9"/>
  <c r="AO197" i="9"/>
  <c r="AO198" i="9"/>
  <c r="AO199" i="9"/>
  <c r="AO200" i="9"/>
  <c r="AO201" i="9"/>
  <c r="AO202" i="9"/>
  <c r="AO203" i="9"/>
  <c r="AO204" i="9"/>
  <c r="AO205" i="9"/>
  <c r="AO206" i="9"/>
  <c r="AO207" i="9"/>
  <c r="AO208" i="9"/>
  <c r="AO209" i="9"/>
  <c r="AO210" i="9"/>
  <c r="AY2" i="9"/>
  <c r="AX2" i="9"/>
  <c r="AW2" i="9"/>
  <c r="AV2" i="9"/>
  <c r="AU2" i="9"/>
  <c r="AT2" i="9"/>
  <c r="AS2" i="9"/>
  <c r="AO2" i="9"/>
  <c r="AR2" i="9"/>
  <c r="AQ2" i="9"/>
  <c r="AP2" i="9"/>
  <c r="BW214" i="9"/>
  <c r="BV214" i="9"/>
  <c r="BU214" i="9"/>
  <c r="BT214" i="9"/>
  <c r="BS214" i="9"/>
  <c r="BR214" i="9"/>
  <c r="BQ214" i="9"/>
  <c r="BP214" i="9"/>
  <c r="BO214" i="9"/>
  <c r="BN214" i="9"/>
  <c r="BM214" i="9"/>
  <c r="BL214" i="9"/>
  <c r="BK214" i="9"/>
  <c r="BJ214" i="9"/>
  <c r="BI214" i="9"/>
  <c r="BH214" i="9"/>
  <c r="BG214" i="9"/>
  <c r="BF214" i="9"/>
  <c r="BE214" i="9"/>
  <c r="BD214" i="9"/>
  <c r="BC214" i="9"/>
  <c r="BB214" i="9"/>
  <c r="BA214" i="9"/>
  <c r="AZ214" i="9"/>
  <c r="AJ214" i="9"/>
  <c r="AI214" i="9"/>
  <c r="AH214" i="9"/>
  <c r="J214" i="9"/>
  <c r="I214" i="9"/>
  <c r="H214" i="9"/>
  <c r="G214" i="9"/>
  <c r="F214" i="9"/>
  <c r="E214" i="9"/>
  <c r="D214" i="9"/>
  <c r="BW213" i="9"/>
  <c r="BV213" i="9"/>
  <c r="BU213" i="9"/>
  <c r="BT213" i="9"/>
  <c r="BS213" i="9"/>
  <c r="BR213" i="9"/>
  <c r="BQ213" i="9"/>
  <c r="BP213" i="9"/>
  <c r="BO213" i="9"/>
  <c r="BN213" i="9"/>
  <c r="BM213" i="9"/>
  <c r="BL213" i="9"/>
  <c r="BK213" i="9"/>
  <c r="BJ213" i="9"/>
  <c r="BI213" i="9"/>
  <c r="BH213" i="9"/>
  <c r="BG213" i="9"/>
  <c r="BF213" i="9"/>
  <c r="BE213" i="9"/>
  <c r="BD213" i="9"/>
  <c r="BC213" i="9"/>
  <c r="BB213" i="9"/>
  <c r="BA213" i="9"/>
  <c r="AZ213" i="9"/>
  <c r="AJ213" i="9"/>
  <c r="AI213" i="9"/>
  <c r="AH213" i="9"/>
  <c r="J213" i="9"/>
  <c r="I213" i="9"/>
  <c r="H213" i="9"/>
  <c r="G213" i="9"/>
  <c r="F213" i="9"/>
  <c r="E213" i="9"/>
  <c r="D213" i="9"/>
  <c r="BW212" i="9"/>
  <c r="BV212" i="9"/>
  <c r="BU212" i="9"/>
  <c r="BT212" i="9"/>
  <c r="BS212" i="9"/>
  <c r="BR212" i="9"/>
  <c r="BQ212" i="9"/>
  <c r="BP212" i="9"/>
  <c r="BO212" i="9"/>
  <c r="BN212" i="9"/>
  <c r="BM212" i="9"/>
  <c r="BL212" i="9"/>
  <c r="BK212" i="9"/>
  <c r="BJ212" i="9"/>
  <c r="BI212" i="9"/>
  <c r="BH212" i="9"/>
  <c r="BG212" i="9"/>
  <c r="BF212" i="9"/>
  <c r="BE212" i="9"/>
  <c r="BD212" i="9"/>
  <c r="BC212" i="9"/>
  <c r="BB212" i="9"/>
  <c r="BA212" i="9"/>
  <c r="AZ212" i="9"/>
  <c r="AJ212" i="9"/>
  <c r="AI212" i="9"/>
  <c r="AH212" i="9"/>
  <c r="J212" i="9"/>
  <c r="I212" i="9"/>
  <c r="H212" i="9"/>
  <c r="G212" i="9"/>
  <c r="F212" i="9"/>
  <c r="E212" i="9"/>
  <c r="D212" i="9"/>
  <c r="AN210" i="9"/>
  <c r="AM210" i="9"/>
  <c r="AL210" i="9"/>
  <c r="AK210" i="9"/>
  <c r="AG210" i="9"/>
  <c r="AF210" i="9"/>
  <c r="AE210" i="9"/>
  <c r="AD210" i="9"/>
  <c r="AC210" i="9"/>
  <c r="AB210" i="9"/>
  <c r="AA210" i="9"/>
  <c r="Z210" i="9"/>
  <c r="Y210" i="9"/>
  <c r="X210" i="9"/>
  <c r="W210" i="9"/>
  <c r="V210" i="9"/>
  <c r="U210" i="9"/>
  <c r="T210" i="9"/>
  <c r="S210" i="9"/>
  <c r="R210" i="9"/>
  <c r="Q210" i="9"/>
  <c r="P210" i="9"/>
  <c r="O210" i="9"/>
  <c r="N210" i="9"/>
  <c r="M210" i="9"/>
  <c r="L210" i="9"/>
  <c r="K210" i="9"/>
  <c r="AN209" i="9"/>
  <c r="AM209" i="9"/>
  <c r="AL209" i="9"/>
  <c r="AK209" i="9"/>
  <c r="AG209" i="9"/>
  <c r="AF209" i="9"/>
  <c r="AE209" i="9"/>
  <c r="AD209" i="9"/>
  <c r="AC209" i="9"/>
  <c r="AB209" i="9"/>
  <c r="AA209" i="9"/>
  <c r="Z209" i="9"/>
  <c r="Y209" i="9"/>
  <c r="X209" i="9"/>
  <c r="W209" i="9"/>
  <c r="V209" i="9"/>
  <c r="U209" i="9"/>
  <c r="T209" i="9"/>
  <c r="S209" i="9"/>
  <c r="R209" i="9"/>
  <c r="Q209" i="9"/>
  <c r="P209" i="9"/>
  <c r="O209" i="9"/>
  <c r="N209" i="9"/>
  <c r="M209" i="9"/>
  <c r="L209" i="9"/>
  <c r="K209" i="9"/>
  <c r="AN208" i="9"/>
  <c r="AM208" i="9"/>
  <c r="AL208" i="9"/>
  <c r="AK208" i="9"/>
  <c r="AG208" i="9"/>
  <c r="AF208" i="9"/>
  <c r="AE208" i="9"/>
  <c r="AD208" i="9"/>
  <c r="AC208" i="9"/>
  <c r="AB208" i="9"/>
  <c r="AA208" i="9"/>
  <c r="Z208" i="9"/>
  <c r="Y208" i="9"/>
  <c r="X208" i="9"/>
  <c r="W208" i="9"/>
  <c r="V208" i="9"/>
  <c r="U208" i="9"/>
  <c r="T208" i="9"/>
  <c r="S208" i="9"/>
  <c r="R208" i="9"/>
  <c r="Q208" i="9"/>
  <c r="P208" i="9"/>
  <c r="O208" i="9"/>
  <c r="N208" i="9"/>
  <c r="M208" i="9"/>
  <c r="L208" i="9"/>
  <c r="K208" i="9"/>
  <c r="AN207" i="9"/>
  <c r="AM207" i="9"/>
  <c r="AL207" i="9"/>
  <c r="AK207" i="9"/>
  <c r="AG207" i="9"/>
  <c r="AF207" i="9"/>
  <c r="AE207" i="9"/>
  <c r="AD207" i="9"/>
  <c r="AC207" i="9"/>
  <c r="AB207" i="9"/>
  <c r="AA207" i="9"/>
  <c r="Z207" i="9"/>
  <c r="Y207" i="9"/>
  <c r="X207" i="9"/>
  <c r="W207" i="9"/>
  <c r="V207" i="9"/>
  <c r="U207" i="9"/>
  <c r="T207" i="9"/>
  <c r="S207" i="9"/>
  <c r="R207" i="9"/>
  <c r="Q207" i="9"/>
  <c r="P207" i="9"/>
  <c r="O207" i="9"/>
  <c r="N207" i="9"/>
  <c r="M207" i="9"/>
  <c r="L207" i="9"/>
  <c r="K207" i="9"/>
  <c r="AN206" i="9"/>
  <c r="AM206" i="9"/>
  <c r="AL206" i="9"/>
  <c r="AK206" i="9"/>
  <c r="AG206" i="9"/>
  <c r="AF206" i="9"/>
  <c r="AE206" i="9"/>
  <c r="AD206" i="9"/>
  <c r="AC206" i="9"/>
  <c r="AB206" i="9"/>
  <c r="AA206" i="9"/>
  <c r="Z206" i="9"/>
  <c r="Y206" i="9"/>
  <c r="X206" i="9"/>
  <c r="W206" i="9"/>
  <c r="V206" i="9"/>
  <c r="U206" i="9"/>
  <c r="T206" i="9"/>
  <c r="S206" i="9"/>
  <c r="R206" i="9"/>
  <c r="Q206" i="9"/>
  <c r="P206" i="9"/>
  <c r="O206" i="9"/>
  <c r="N206" i="9"/>
  <c r="M206" i="9"/>
  <c r="L206" i="9"/>
  <c r="K206" i="9"/>
  <c r="AN205" i="9"/>
  <c r="AM205" i="9"/>
  <c r="AL205" i="9"/>
  <c r="AK205" i="9"/>
  <c r="AG205" i="9"/>
  <c r="AF205" i="9"/>
  <c r="AE205" i="9"/>
  <c r="AD205" i="9"/>
  <c r="AC205" i="9"/>
  <c r="AB205" i="9"/>
  <c r="AA205" i="9"/>
  <c r="Z205" i="9"/>
  <c r="Y205" i="9"/>
  <c r="X205" i="9"/>
  <c r="W205" i="9"/>
  <c r="V205" i="9"/>
  <c r="U205" i="9"/>
  <c r="T205" i="9"/>
  <c r="S205" i="9"/>
  <c r="R205" i="9"/>
  <c r="Q205" i="9"/>
  <c r="P205" i="9"/>
  <c r="O205" i="9"/>
  <c r="N205" i="9"/>
  <c r="M205" i="9"/>
  <c r="L205" i="9"/>
  <c r="K205" i="9"/>
  <c r="AN204" i="9"/>
  <c r="AM204" i="9"/>
  <c r="AL204" i="9"/>
  <c r="AK204" i="9"/>
  <c r="AG204" i="9"/>
  <c r="AF204" i="9"/>
  <c r="AE204" i="9"/>
  <c r="AD204" i="9"/>
  <c r="AC204" i="9"/>
  <c r="AB204" i="9"/>
  <c r="AA204" i="9"/>
  <c r="Z204" i="9"/>
  <c r="Y204" i="9"/>
  <c r="X204" i="9"/>
  <c r="W204" i="9"/>
  <c r="V204" i="9"/>
  <c r="U204" i="9"/>
  <c r="T204" i="9"/>
  <c r="S204" i="9"/>
  <c r="R204" i="9"/>
  <c r="Q204" i="9"/>
  <c r="P204" i="9"/>
  <c r="O204" i="9"/>
  <c r="N204" i="9"/>
  <c r="M204" i="9"/>
  <c r="L204" i="9"/>
  <c r="K204" i="9"/>
  <c r="AN203" i="9"/>
  <c r="AM203" i="9"/>
  <c r="AL203" i="9"/>
  <c r="AK203" i="9"/>
  <c r="AG203" i="9"/>
  <c r="AF203" i="9"/>
  <c r="AE203" i="9"/>
  <c r="AD203" i="9"/>
  <c r="AC203" i="9"/>
  <c r="AB203" i="9"/>
  <c r="AA203" i="9"/>
  <c r="Z203" i="9"/>
  <c r="Y203" i="9"/>
  <c r="X203" i="9"/>
  <c r="W203" i="9"/>
  <c r="V203" i="9"/>
  <c r="U203" i="9"/>
  <c r="T203" i="9"/>
  <c r="S203" i="9"/>
  <c r="R203" i="9"/>
  <c r="Q203" i="9"/>
  <c r="P203" i="9"/>
  <c r="O203" i="9"/>
  <c r="N203" i="9"/>
  <c r="M203" i="9"/>
  <c r="L203" i="9"/>
  <c r="K203" i="9"/>
  <c r="AN202" i="9"/>
  <c r="AM202" i="9"/>
  <c r="AL202" i="9"/>
  <c r="AK202" i="9"/>
  <c r="AG202" i="9"/>
  <c r="AF202" i="9"/>
  <c r="AE202" i="9"/>
  <c r="AD202" i="9"/>
  <c r="AC202" i="9"/>
  <c r="AB202" i="9"/>
  <c r="AA202" i="9"/>
  <c r="Z202" i="9"/>
  <c r="Y202" i="9"/>
  <c r="X202" i="9"/>
  <c r="W202" i="9"/>
  <c r="V202" i="9"/>
  <c r="U202" i="9"/>
  <c r="T202" i="9"/>
  <c r="S202" i="9"/>
  <c r="R202" i="9"/>
  <c r="Q202" i="9"/>
  <c r="P202" i="9"/>
  <c r="O202" i="9"/>
  <c r="N202" i="9"/>
  <c r="M202" i="9"/>
  <c r="L202" i="9"/>
  <c r="K202" i="9"/>
  <c r="AN201" i="9"/>
  <c r="AM201" i="9"/>
  <c r="AL201" i="9"/>
  <c r="AK201" i="9"/>
  <c r="AG201" i="9"/>
  <c r="AF201" i="9"/>
  <c r="AE201" i="9"/>
  <c r="AD201" i="9"/>
  <c r="AC201" i="9"/>
  <c r="AB201" i="9"/>
  <c r="AA201" i="9"/>
  <c r="Z201" i="9"/>
  <c r="Y201" i="9"/>
  <c r="X201" i="9"/>
  <c r="W201" i="9"/>
  <c r="V201" i="9"/>
  <c r="U201" i="9"/>
  <c r="T201" i="9"/>
  <c r="S201" i="9"/>
  <c r="R201" i="9"/>
  <c r="Q201" i="9"/>
  <c r="P201" i="9"/>
  <c r="O201" i="9"/>
  <c r="N201" i="9"/>
  <c r="M201" i="9"/>
  <c r="L201" i="9"/>
  <c r="K201" i="9"/>
  <c r="AN200" i="9"/>
  <c r="AM200" i="9"/>
  <c r="AL200" i="9"/>
  <c r="AK200" i="9"/>
  <c r="AG200" i="9"/>
  <c r="AF200" i="9"/>
  <c r="AE200" i="9"/>
  <c r="AD200" i="9"/>
  <c r="AC200" i="9"/>
  <c r="AB200" i="9"/>
  <c r="AA200" i="9"/>
  <c r="Z200" i="9"/>
  <c r="Y200" i="9"/>
  <c r="X200" i="9"/>
  <c r="W200" i="9"/>
  <c r="V200" i="9"/>
  <c r="U200" i="9"/>
  <c r="T200" i="9"/>
  <c r="S200" i="9"/>
  <c r="R200" i="9"/>
  <c r="Q200" i="9"/>
  <c r="P200" i="9"/>
  <c r="O200" i="9"/>
  <c r="N200" i="9"/>
  <c r="M200" i="9"/>
  <c r="L200" i="9"/>
  <c r="K200" i="9"/>
  <c r="AN199" i="9"/>
  <c r="AM199" i="9"/>
  <c r="AL199" i="9"/>
  <c r="AK199" i="9"/>
  <c r="AG199" i="9"/>
  <c r="AF199" i="9"/>
  <c r="AE199" i="9"/>
  <c r="AD199" i="9"/>
  <c r="AC199" i="9"/>
  <c r="AB199" i="9"/>
  <c r="AA199" i="9"/>
  <c r="Z199" i="9"/>
  <c r="Y199" i="9"/>
  <c r="X199" i="9"/>
  <c r="W199" i="9"/>
  <c r="V199" i="9"/>
  <c r="U199" i="9"/>
  <c r="T199" i="9"/>
  <c r="S199" i="9"/>
  <c r="R199" i="9"/>
  <c r="Q199" i="9"/>
  <c r="P199" i="9"/>
  <c r="O199" i="9"/>
  <c r="N199" i="9"/>
  <c r="M199" i="9"/>
  <c r="L199" i="9"/>
  <c r="K199" i="9"/>
  <c r="AN198" i="9"/>
  <c r="AM198" i="9"/>
  <c r="AL198" i="9"/>
  <c r="AK198" i="9"/>
  <c r="AG198" i="9"/>
  <c r="AF198" i="9"/>
  <c r="AE198" i="9"/>
  <c r="AD198" i="9"/>
  <c r="AC198" i="9"/>
  <c r="AB198" i="9"/>
  <c r="AA198" i="9"/>
  <c r="Z198" i="9"/>
  <c r="Y198" i="9"/>
  <c r="X198" i="9"/>
  <c r="W198" i="9"/>
  <c r="V198" i="9"/>
  <c r="U198" i="9"/>
  <c r="T198" i="9"/>
  <c r="S198" i="9"/>
  <c r="R198" i="9"/>
  <c r="Q198" i="9"/>
  <c r="P198" i="9"/>
  <c r="O198" i="9"/>
  <c r="N198" i="9"/>
  <c r="M198" i="9"/>
  <c r="L198" i="9"/>
  <c r="K198" i="9"/>
  <c r="AN197" i="9"/>
  <c r="AM197" i="9"/>
  <c r="AL197" i="9"/>
  <c r="AK197" i="9"/>
  <c r="AG197" i="9"/>
  <c r="AF197" i="9"/>
  <c r="AE197" i="9"/>
  <c r="AD197" i="9"/>
  <c r="AC197" i="9"/>
  <c r="AB197" i="9"/>
  <c r="AA197" i="9"/>
  <c r="Z197" i="9"/>
  <c r="Y197" i="9"/>
  <c r="X197" i="9"/>
  <c r="W197" i="9"/>
  <c r="V197" i="9"/>
  <c r="U197" i="9"/>
  <c r="T197" i="9"/>
  <c r="S197" i="9"/>
  <c r="R197" i="9"/>
  <c r="Q197" i="9"/>
  <c r="P197" i="9"/>
  <c r="O197" i="9"/>
  <c r="N197" i="9"/>
  <c r="M197" i="9"/>
  <c r="L197" i="9"/>
  <c r="K197" i="9"/>
  <c r="AN196" i="9"/>
  <c r="AM196" i="9"/>
  <c r="AL196" i="9"/>
  <c r="AK196" i="9"/>
  <c r="AG196" i="9"/>
  <c r="AF196" i="9"/>
  <c r="AE196" i="9"/>
  <c r="AD196" i="9"/>
  <c r="AC196" i="9"/>
  <c r="AB196" i="9"/>
  <c r="AA196" i="9"/>
  <c r="Z196" i="9"/>
  <c r="Y196" i="9"/>
  <c r="X196" i="9"/>
  <c r="W196" i="9"/>
  <c r="V196" i="9"/>
  <c r="U196" i="9"/>
  <c r="T196" i="9"/>
  <c r="S196" i="9"/>
  <c r="R196" i="9"/>
  <c r="Q196" i="9"/>
  <c r="P196" i="9"/>
  <c r="O196" i="9"/>
  <c r="N196" i="9"/>
  <c r="M196" i="9"/>
  <c r="L196" i="9"/>
  <c r="K196" i="9"/>
  <c r="AN195" i="9"/>
  <c r="AM195" i="9"/>
  <c r="AL195" i="9"/>
  <c r="AK195" i="9"/>
  <c r="AG195" i="9"/>
  <c r="AF195" i="9"/>
  <c r="AE195" i="9"/>
  <c r="AD195" i="9"/>
  <c r="AC195" i="9"/>
  <c r="AB195" i="9"/>
  <c r="AA195" i="9"/>
  <c r="Z195" i="9"/>
  <c r="Y195" i="9"/>
  <c r="X195" i="9"/>
  <c r="W195" i="9"/>
  <c r="V195" i="9"/>
  <c r="U195" i="9"/>
  <c r="T195" i="9"/>
  <c r="S195" i="9"/>
  <c r="R195" i="9"/>
  <c r="Q195" i="9"/>
  <c r="P195" i="9"/>
  <c r="O195" i="9"/>
  <c r="N195" i="9"/>
  <c r="M195" i="9"/>
  <c r="L195" i="9"/>
  <c r="K195" i="9"/>
  <c r="AN194" i="9"/>
  <c r="AM194" i="9"/>
  <c r="AL194" i="9"/>
  <c r="AK194" i="9"/>
  <c r="AG194" i="9"/>
  <c r="AF194" i="9"/>
  <c r="AE194" i="9"/>
  <c r="AD194" i="9"/>
  <c r="AC194" i="9"/>
  <c r="AB194" i="9"/>
  <c r="AA194" i="9"/>
  <c r="Z194" i="9"/>
  <c r="Y194" i="9"/>
  <c r="X194" i="9"/>
  <c r="W194" i="9"/>
  <c r="V194" i="9"/>
  <c r="U194" i="9"/>
  <c r="T194" i="9"/>
  <c r="S194" i="9"/>
  <c r="R194" i="9"/>
  <c r="Q194" i="9"/>
  <c r="P194" i="9"/>
  <c r="O194" i="9"/>
  <c r="N194" i="9"/>
  <c r="M194" i="9"/>
  <c r="L194" i="9"/>
  <c r="K194" i="9"/>
  <c r="AN193" i="9"/>
  <c r="AM193" i="9"/>
  <c r="AL193" i="9"/>
  <c r="AK193" i="9"/>
  <c r="AG193" i="9"/>
  <c r="AF193" i="9"/>
  <c r="AE193" i="9"/>
  <c r="AD193" i="9"/>
  <c r="AC193" i="9"/>
  <c r="AB193" i="9"/>
  <c r="AA193" i="9"/>
  <c r="Z193" i="9"/>
  <c r="Y193" i="9"/>
  <c r="X193" i="9"/>
  <c r="W193" i="9"/>
  <c r="V193" i="9"/>
  <c r="U193" i="9"/>
  <c r="T193" i="9"/>
  <c r="S193" i="9"/>
  <c r="R193" i="9"/>
  <c r="Q193" i="9"/>
  <c r="P193" i="9"/>
  <c r="O193" i="9"/>
  <c r="N193" i="9"/>
  <c r="M193" i="9"/>
  <c r="L193" i="9"/>
  <c r="K193" i="9"/>
  <c r="AN192" i="9"/>
  <c r="AM192" i="9"/>
  <c r="AL192" i="9"/>
  <c r="AK192" i="9"/>
  <c r="AG192" i="9"/>
  <c r="AF192" i="9"/>
  <c r="AE192" i="9"/>
  <c r="AD192" i="9"/>
  <c r="AC192" i="9"/>
  <c r="AB192" i="9"/>
  <c r="AA192" i="9"/>
  <c r="Z192" i="9"/>
  <c r="Y192" i="9"/>
  <c r="X192" i="9"/>
  <c r="W192" i="9"/>
  <c r="V192" i="9"/>
  <c r="U192" i="9"/>
  <c r="T192" i="9"/>
  <c r="S192" i="9"/>
  <c r="R192" i="9"/>
  <c r="Q192" i="9"/>
  <c r="P192" i="9"/>
  <c r="O192" i="9"/>
  <c r="N192" i="9"/>
  <c r="M192" i="9"/>
  <c r="L192" i="9"/>
  <c r="K192" i="9"/>
  <c r="AN191" i="9"/>
  <c r="AM191" i="9"/>
  <c r="AL191" i="9"/>
  <c r="AK191" i="9"/>
  <c r="AG191" i="9"/>
  <c r="AF191" i="9"/>
  <c r="AE191" i="9"/>
  <c r="AD191" i="9"/>
  <c r="AC191" i="9"/>
  <c r="AB191" i="9"/>
  <c r="AA191" i="9"/>
  <c r="Z191" i="9"/>
  <c r="Y191" i="9"/>
  <c r="X191" i="9"/>
  <c r="W191" i="9"/>
  <c r="V191" i="9"/>
  <c r="U191" i="9"/>
  <c r="T191" i="9"/>
  <c r="S191" i="9"/>
  <c r="R191" i="9"/>
  <c r="Q191" i="9"/>
  <c r="P191" i="9"/>
  <c r="O191" i="9"/>
  <c r="N191" i="9"/>
  <c r="M191" i="9"/>
  <c r="L191" i="9"/>
  <c r="K191" i="9"/>
  <c r="AN190" i="9"/>
  <c r="AM190" i="9"/>
  <c r="AL190" i="9"/>
  <c r="AK190" i="9"/>
  <c r="AG190" i="9"/>
  <c r="AF190" i="9"/>
  <c r="AE190" i="9"/>
  <c r="AD190" i="9"/>
  <c r="AC190" i="9"/>
  <c r="AB190" i="9"/>
  <c r="AA190" i="9"/>
  <c r="Z190" i="9"/>
  <c r="Y190" i="9"/>
  <c r="X190" i="9"/>
  <c r="W190" i="9"/>
  <c r="V190" i="9"/>
  <c r="U190" i="9"/>
  <c r="T190" i="9"/>
  <c r="S190" i="9"/>
  <c r="R190" i="9"/>
  <c r="Q190" i="9"/>
  <c r="P190" i="9"/>
  <c r="O190" i="9"/>
  <c r="N190" i="9"/>
  <c r="M190" i="9"/>
  <c r="L190" i="9"/>
  <c r="K190" i="9"/>
  <c r="AN189" i="9"/>
  <c r="AM189" i="9"/>
  <c r="AL189" i="9"/>
  <c r="AK189" i="9"/>
  <c r="AG189" i="9"/>
  <c r="AF189" i="9"/>
  <c r="AE189" i="9"/>
  <c r="AD189" i="9"/>
  <c r="AC189" i="9"/>
  <c r="AB189" i="9"/>
  <c r="AA189" i="9"/>
  <c r="Z189" i="9"/>
  <c r="Y189" i="9"/>
  <c r="X189" i="9"/>
  <c r="W189" i="9"/>
  <c r="V189" i="9"/>
  <c r="U189" i="9"/>
  <c r="T189" i="9"/>
  <c r="S189" i="9"/>
  <c r="R189" i="9"/>
  <c r="Q189" i="9"/>
  <c r="P189" i="9"/>
  <c r="O189" i="9"/>
  <c r="N189" i="9"/>
  <c r="M189" i="9"/>
  <c r="L189" i="9"/>
  <c r="K189" i="9"/>
  <c r="AN188" i="9"/>
  <c r="AM188" i="9"/>
  <c r="AL188" i="9"/>
  <c r="AK188" i="9"/>
  <c r="AG188" i="9"/>
  <c r="AF188" i="9"/>
  <c r="AE188" i="9"/>
  <c r="AD188" i="9"/>
  <c r="AC188" i="9"/>
  <c r="AB188" i="9"/>
  <c r="AA188" i="9"/>
  <c r="Z188" i="9"/>
  <c r="Y188" i="9"/>
  <c r="X188" i="9"/>
  <c r="W188" i="9"/>
  <c r="V188" i="9"/>
  <c r="U188" i="9"/>
  <c r="T188" i="9"/>
  <c r="S188" i="9"/>
  <c r="R188" i="9"/>
  <c r="Q188" i="9"/>
  <c r="P188" i="9"/>
  <c r="O188" i="9"/>
  <c r="N188" i="9"/>
  <c r="M188" i="9"/>
  <c r="L188" i="9"/>
  <c r="K188" i="9"/>
  <c r="AN187" i="9"/>
  <c r="AM187" i="9"/>
  <c r="AL187" i="9"/>
  <c r="AK187" i="9"/>
  <c r="AG187" i="9"/>
  <c r="AF187" i="9"/>
  <c r="AE187" i="9"/>
  <c r="AD187" i="9"/>
  <c r="AC187" i="9"/>
  <c r="AB187" i="9"/>
  <c r="AA187" i="9"/>
  <c r="Z187" i="9"/>
  <c r="Y187" i="9"/>
  <c r="X187" i="9"/>
  <c r="W187" i="9"/>
  <c r="V187" i="9"/>
  <c r="U187" i="9"/>
  <c r="T187" i="9"/>
  <c r="S187" i="9"/>
  <c r="R187" i="9"/>
  <c r="Q187" i="9"/>
  <c r="P187" i="9"/>
  <c r="O187" i="9"/>
  <c r="N187" i="9"/>
  <c r="M187" i="9"/>
  <c r="L187" i="9"/>
  <c r="K187" i="9"/>
  <c r="AN186" i="9"/>
  <c r="AM186" i="9"/>
  <c r="AL186" i="9"/>
  <c r="AK186" i="9"/>
  <c r="AG186" i="9"/>
  <c r="AF186" i="9"/>
  <c r="AE186" i="9"/>
  <c r="AD186" i="9"/>
  <c r="AC186" i="9"/>
  <c r="AB186" i="9"/>
  <c r="AA186" i="9"/>
  <c r="Z186" i="9"/>
  <c r="Y186" i="9"/>
  <c r="X186" i="9"/>
  <c r="W186" i="9"/>
  <c r="V186" i="9"/>
  <c r="U186" i="9"/>
  <c r="T186" i="9"/>
  <c r="S186" i="9"/>
  <c r="R186" i="9"/>
  <c r="Q186" i="9"/>
  <c r="P186" i="9"/>
  <c r="O186" i="9"/>
  <c r="N186" i="9"/>
  <c r="M186" i="9"/>
  <c r="L186" i="9"/>
  <c r="K186" i="9"/>
  <c r="AN185" i="9"/>
  <c r="AM185" i="9"/>
  <c r="AL185" i="9"/>
  <c r="AK185" i="9"/>
  <c r="AG185" i="9"/>
  <c r="AF185" i="9"/>
  <c r="AE185" i="9"/>
  <c r="AD185" i="9"/>
  <c r="AC185" i="9"/>
  <c r="AB185" i="9"/>
  <c r="AA185" i="9"/>
  <c r="Z185" i="9"/>
  <c r="Y185" i="9"/>
  <c r="X185" i="9"/>
  <c r="W185" i="9"/>
  <c r="V185" i="9"/>
  <c r="U185" i="9"/>
  <c r="T185" i="9"/>
  <c r="S185" i="9"/>
  <c r="R185" i="9"/>
  <c r="Q185" i="9"/>
  <c r="P185" i="9"/>
  <c r="O185" i="9"/>
  <c r="N185" i="9"/>
  <c r="M185" i="9"/>
  <c r="L185" i="9"/>
  <c r="K185" i="9"/>
  <c r="AN184" i="9"/>
  <c r="AM184" i="9"/>
  <c r="AL184" i="9"/>
  <c r="AK184" i="9"/>
  <c r="AG184" i="9"/>
  <c r="AF184" i="9"/>
  <c r="AE184" i="9"/>
  <c r="AD184" i="9"/>
  <c r="AC184" i="9"/>
  <c r="AB184" i="9"/>
  <c r="AA184" i="9"/>
  <c r="Z184" i="9"/>
  <c r="Y184" i="9"/>
  <c r="X184" i="9"/>
  <c r="W184" i="9"/>
  <c r="V184" i="9"/>
  <c r="U184" i="9"/>
  <c r="T184" i="9"/>
  <c r="S184" i="9"/>
  <c r="R184" i="9"/>
  <c r="Q184" i="9"/>
  <c r="P184" i="9"/>
  <c r="O184" i="9"/>
  <c r="N184" i="9"/>
  <c r="M184" i="9"/>
  <c r="L184" i="9"/>
  <c r="K184" i="9"/>
  <c r="AN183" i="9"/>
  <c r="AM183" i="9"/>
  <c r="AL183" i="9"/>
  <c r="AK183" i="9"/>
  <c r="AG183" i="9"/>
  <c r="AF183" i="9"/>
  <c r="AE183" i="9"/>
  <c r="AD183" i="9"/>
  <c r="AC183" i="9"/>
  <c r="AB183" i="9"/>
  <c r="AA183" i="9"/>
  <c r="Z183" i="9"/>
  <c r="Y183" i="9"/>
  <c r="X183" i="9"/>
  <c r="W183" i="9"/>
  <c r="V183" i="9"/>
  <c r="U183" i="9"/>
  <c r="T183" i="9"/>
  <c r="S183" i="9"/>
  <c r="R183" i="9"/>
  <c r="Q183" i="9"/>
  <c r="P183" i="9"/>
  <c r="O183" i="9"/>
  <c r="N183" i="9"/>
  <c r="M183" i="9"/>
  <c r="L183" i="9"/>
  <c r="K183" i="9"/>
  <c r="AN182" i="9"/>
  <c r="AM182" i="9"/>
  <c r="AL182" i="9"/>
  <c r="AK182" i="9"/>
  <c r="AG182" i="9"/>
  <c r="AF182" i="9"/>
  <c r="AE182" i="9"/>
  <c r="AD182" i="9"/>
  <c r="AC182" i="9"/>
  <c r="AB182" i="9"/>
  <c r="AA182" i="9"/>
  <c r="Z182" i="9"/>
  <c r="Y182" i="9"/>
  <c r="X182" i="9"/>
  <c r="W182" i="9"/>
  <c r="V182" i="9"/>
  <c r="U182" i="9"/>
  <c r="T182" i="9"/>
  <c r="S182" i="9"/>
  <c r="R182" i="9"/>
  <c r="Q182" i="9"/>
  <c r="P182" i="9"/>
  <c r="O182" i="9"/>
  <c r="N182" i="9"/>
  <c r="M182" i="9"/>
  <c r="L182" i="9"/>
  <c r="K182" i="9"/>
  <c r="AN181" i="9"/>
  <c r="AM181" i="9"/>
  <c r="AL181" i="9"/>
  <c r="AK181" i="9"/>
  <c r="AG181" i="9"/>
  <c r="AF181" i="9"/>
  <c r="AE181" i="9"/>
  <c r="AD181" i="9"/>
  <c r="AC181" i="9"/>
  <c r="AB181" i="9"/>
  <c r="AA181" i="9"/>
  <c r="Z181" i="9"/>
  <c r="Y181" i="9"/>
  <c r="X181" i="9"/>
  <c r="W181" i="9"/>
  <c r="V181" i="9"/>
  <c r="U181" i="9"/>
  <c r="T181" i="9"/>
  <c r="S181" i="9"/>
  <c r="R181" i="9"/>
  <c r="Q181" i="9"/>
  <c r="P181" i="9"/>
  <c r="O181" i="9"/>
  <c r="N181" i="9"/>
  <c r="M181" i="9"/>
  <c r="L181" i="9"/>
  <c r="K181" i="9"/>
  <c r="AN180" i="9"/>
  <c r="AM180" i="9"/>
  <c r="AL180" i="9"/>
  <c r="AK180" i="9"/>
  <c r="AG180" i="9"/>
  <c r="AF180" i="9"/>
  <c r="AE180" i="9"/>
  <c r="AD180" i="9"/>
  <c r="AC180" i="9"/>
  <c r="AB180" i="9"/>
  <c r="AA180" i="9"/>
  <c r="Z180" i="9"/>
  <c r="Y180" i="9"/>
  <c r="X180" i="9"/>
  <c r="W180" i="9"/>
  <c r="V180" i="9"/>
  <c r="U180" i="9"/>
  <c r="T180" i="9"/>
  <c r="S180" i="9"/>
  <c r="R180" i="9"/>
  <c r="Q180" i="9"/>
  <c r="P180" i="9"/>
  <c r="O180" i="9"/>
  <c r="N180" i="9"/>
  <c r="M180" i="9"/>
  <c r="L180" i="9"/>
  <c r="K180" i="9"/>
  <c r="AN179" i="9"/>
  <c r="AM179" i="9"/>
  <c r="AL179" i="9"/>
  <c r="AK179" i="9"/>
  <c r="AG179" i="9"/>
  <c r="AF179" i="9"/>
  <c r="AE179" i="9"/>
  <c r="AD179" i="9"/>
  <c r="AC179" i="9"/>
  <c r="AB179" i="9"/>
  <c r="AA179" i="9"/>
  <c r="Z179" i="9"/>
  <c r="Y179" i="9"/>
  <c r="X179" i="9"/>
  <c r="W179" i="9"/>
  <c r="V179" i="9"/>
  <c r="U179" i="9"/>
  <c r="T179" i="9"/>
  <c r="S179" i="9"/>
  <c r="R179" i="9"/>
  <c r="Q179" i="9"/>
  <c r="P179" i="9"/>
  <c r="O179" i="9"/>
  <c r="N179" i="9"/>
  <c r="M179" i="9"/>
  <c r="L179" i="9"/>
  <c r="K179" i="9"/>
  <c r="AN178" i="9"/>
  <c r="AM178" i="9"/>
  <c r="AL178" i="9"/>
  <c r="AK178" i="9"/>
  <c r="AG178" i="9"/>
  <c r="AF178" i="9"/>
  <c r="AE178" i="9"/>
  <c r="AD178" i="9"/>
  <c r="AC178" i="9"/>
  <c r="AB178" i="9"/>
  <c r="AA178" i="9"/>
  <c r="Z178" i="9"/>
  <c r="Y178" i="9"/>
  <c r="X178" i="9"/>
  <c r="W178" i="9"/>
  <c r="V178" i="9"/>
  <c r="U178" i="9"/>
  <c r="T178" i="9"/>
  <c r="S178" i="9"/>
  <c r="R178" i="9"/>
  <c r="Q178" i="9"/>
  <c r="P178" i="9"/>
  <c r="O178" i="9"/>
  <c r="N178" i="9"/>
  <c r="M178" i="9"/>
  <c r="L178" i="9"/>
  <c r="K178" i="9"/>
  <c r="AN177" i="9"/>
  <c r="AM177" i="9"/>
  <c r="AL177" i="9"/>
  <c r="AK177" i="9"/>
  <c r="AG177" i="9"/>
  <c r="AF177" i="9"/>
  <c r="AE177" i="9"/>
  <c r="AD177" i="9"/>
  <c r="AC177" i="9"/>
  <c r="AB177" i="9"/>
  <c r="AA177" i="9"/>
  <c r="Z177" i="9"/>
  <c r="Y177" i="9"/>
  <c r="X177" i="9"/>
  <c r="W177" i="9"/>
  <c r="V177" i="9"/>
  <c r="U177" i="9"/>
  <c r="T177" i="9"/>
  <c r="S177" i="9"/>
  <c r="R177" i="9"/>
  <c r="Q177" i="9"/>
  <c r="P177" i="9"/>
  <c r="O177" i="9"/>
  <c r="N177" i="9"/>
  <c r="M177" i="9"/>
  <c r="L177" i="9"/>
  <c r="K177" i="9"/>
  <c r="AN176" i="9"/>
  <c r="AM176" i="9"/>
  <c r="AL176" i="9"/>
  <c r="AK176" i="9"/>
  <c r="AG176" i="9"/>
  <c r="AF176" i="9"/>
  <c r="AE176" i="9"/>
  <c r="AD176" i="9"/>
  <c r="AC176" i="9"/>
  <c r="AB176" i="9"/>
  <c r="AA176" i="9"/>
  <c r="Z176" i="9"/>
  <c r="Y176" i="9"/>
  <c r="X176" i="9"/>
  <c r="W176" i="9"/>
  <c r="V176" i="9"/>
  <c r="U176" i="9"/>
  <c r="T176" i="9"/>
  <c r="S176" i="9"/>
  <c r="R176" i="9"/>
  <c r="Q176" i="9"/>
  <c r="P176" i="9"/>
  <c r="O176" i="9"/>
  <c r="N176" i="9"/>
  <c r="M176" i="9"/>
  <c r="L176" i="9"/>
  <c r="K176" i="9"/>
  <c r="AN175" i="9"/>
  <c r="AM175" i="9"/>
  <c r="AL175" i="9"/>
  <c r="AK175" i="9"/>
  <c r="AG175" i="9"/>
  <c r="AF175" i="9"/>
  <c r="AE175" i="9"/>
  <c r="AD175" i="9"/>
  <c r="AC175" i="9"/>
  <c r="AB175" i="9"/>
  <c r="AA175" i="9"/>
  <c r="Z175" i="9"/>
  <c r="Y175" i="9"/>
  <c r="X175" i="9"/>
  <c r="W175" i="9"/>
  <c r="V175" i="9"/>
  <c r="U175" i="9"/>
  <c r="T175" i="9"/>
  <c r="S175" i="9"/>
  <c r="R175" i="9"/>
  <c r="Q175" i="9"/>
  <c r="P175" i="9"/>
  <c r="O175" i="9"/>
  <c r="N175" i="9"/>
  <c r="M175" i="9"/>
  <c r="L175" i="9"/>
  <c r="K175" i="9"/>
  <c r="AN174" i="9"/>
  <c r="AM174" i="9"/>
  <c r="AL174" i="9"/>
  <c r="AK174" i="9"/>
  <c r="AG174" i="9"/>
  <c r="AF174" i="9"/>
  <c r="AE174" i="9"/>
  <c r="AD174" i="9"/>
  <c r="AC174" i="9"/>
  <c r="AB174" i="9"/>
  <c r="AA174" i="9"/>
  <c r="Z174" i="9"/>
  <c r="Y174" i="9"/>
  <c r="X174" i="9"/>
  <c r="W174" i="9"/>
  <c r="V174" i="9"/>
  <c r="U174" i="9"/>
  <c r="T174" i="9"/>
  <c r="S174" i="9"/>
  <c r="R174" i="9"/>
  <c r="Q174" i="9"/>
  <c r="P174" i="9"/>
  <c r="O174" i="9"/>
  <c r="N174" i="9"/>
  <c r="M174" i="9"/>
  <c r="L174" i="9"/>
  <c r="K174" i="9"/>
  <c r="AN173" i="9"/>
  <c r="AM173" i="9"/>
  <c r="AL173" i="9"/>
  <c r="AK173" i="9"/>
  <c r="AG173" i="9"/>
  <c r="AF173" i="9"/>
  <c r="AE173" i="9"/>
  <c r="AD173" i="9"/>
  <c r="AC173" i="9"/>
  <c r="AB173" i="9"/>
  <c r="AA173" i="9"/>
  <c r="Z173" i="9"/>
  <c r="Y173" i="9"/>
  <c r="X173" i="9"/>
  <c r="W173" i="9"/>
  <c r="V173" i="9"/>
  <c r="U173" i="9"/>
  <c r="T173" i="9"/>
  <c r="S173" i="9"/>
  <c r="R173" i="9"/>
  <c r="Q173" i="9"/>
  <c r="P173" i="9"/>
  <c r="O173" i="9"/>
  <c r="N173" i="9"/>
  <c r="M173" i="9"/>
  <c r="L173" i="9"/>
  <c r="K173" i="9"/>
  <c r="AN172" i="9"/>
  <c r="AM172" i="9"/>
  <c r="AL172" i="9"/>
  <c r="AK172" i="9"/>
  <c r="AG172" i="9"/>
  <c r="AF172" i="9"/>
  <c r="AE172" i="9"/>
  <c r="AD172" i="9"/>
  <c r="AC172" i="9"/>
  <c r="AB172" i="9"/>
  <c r="AA172" i="9"/>
  <c r="Z172" i="9"/>
  <c r="Y172" i="9"/>
  <c r="X172" i="9"/>
  <c r="W172" i="9"/>
  <c r="V172" i="9"/>
  <c r="U172" i="9"/>
  <c r="T172" i="9"/>
  <c r="S172" i="9"/>
  <c r="R172" i="9"/>
  <c r="Q172" i="9"/>
  <c r="P172" i="9"/>
  <c r="O172" i="9"/>
  <c r="N172" i="9"/>
  <c r="M172" i="9"/>
  <c r="L172" i="9"/>
  <c r="K172" i="9"/>
  <c r="AN171" i="9"/>
  <c r="AM171" i="9"/>
  <c r="AL171" i="9"/>
  <c r="AK171" i="9"/>
  <c r="AG171" i="9"/>
  <c r="AF171" i="9"/>
  <c r="AE171" i="9"/>
  <c r="AD171" i="9"/>
  <c r="AC171" i="9"/>
  <c r="AB171" i="9"/>
  <c r="AA171" i="9"/>
  <c r="Z171" i="9"/>
  <c r="Y171" i="9"/>
  <c r="X171" i="9"/>
  <c r="W171" i="9"/>
  <c r="V171" i="9"/>
  <c r="U171" i="9"/>
  <c r="T171" i="9"/>
  <c r="S171" i="9"/>
  <c r="R171" i="9"/>
  <c r="Q171" i="9"/>
  <c r="P171" i="9"/>
  <c r="O171" i="9"/>
  <c r="N171" i="9"/>
  <c r="M171" i="9"/>
  <c r="L171" i="9"/>
  <c r="K171" i="9"/>
  <c r="AN170" i="9"/>
  <c r="AM170" i="9"/>
  <c r="AL170" i="9"/>
  <c r="AK170" i="9"/>
  <c r="AG170" i="9"/>
  <c r="AF170" i="9"/>
  <c r="AE170" i="9"/>
  <c r="AD170" i="9"/>
  <c r="AC170" i="9"/>
  <c r="AB170" i="9"/>
  <c r="AA170" i="9"/>
  <c r="Z170" i="9"/>
  <c r="Y170" i="9"/>
  <c r="X170" i="9"/>
  <c r="W170" i="9"/>
  <c r="V170" i="9"/>
  <c r="U170" i="9"/>
  <c r="T170" i="9"/>
  <c r="S170" i="9"/>
  <c r="R170" i="9"/>
  <c r="Q170" i="9"/>
  <c r="P170" i="9"/>
  <c r="O170" i="9"/>
  <c r="N170" i="9"/>
  <c r="M170" i="9"/>
  <c r="L170" i="9"/>
  <c r="K170" i="9"/>
  <c r="AN169" i="9"/>
  <c r="AM169" i="9"/>
  <c r="AL169" i="9"/>
  <c r="AK169" i="9"/>
  <c r="AG169" i="9"/>
  <c r="AF169" i="9"/>
  <c r="AE169" i="9"/>
  <c r="AD169" i="9"/>
  <c r="AC169" i="9"/>
  <c r="AB169" i="9"/>
  <c r="AA169" i="9"/>
  <c r="Z169" i="9"/>
  <c r="Y169" i="9"/>
  <c r="X169" i="9"/>
  <c r="W169" i="9"/>
  <c r="V169" i="9"/>
  <c r="U169" i="9"/>
  <c r="T169" i="9"/>
  <c r="S169" i="9"/>
  <c r="R169" i="9"/>
  <c r="Q169" i="9"/>
  <c r="P169" i="9"/>
  <c r="O169" i="9"/>
  <c r="N169" i="9"/>
  <c r="M169" i="9"/>
  <c r="L169" i="9"/>
  <c r="K169" i="9"/>
  <c r="AN168" i="9"/>
  <c r="AM168" i="9"/>
  <c r="AL168" i="9"/>
  <c r="AK168" i="9"/>
  <c r="AG168" i="9"/>
  <c r="AF168" i="9"/>
  <c r="AE168" i="9"/>
  <c r="AD168" i="9"/>
  <c r="AC168" i="9"/>
  <c r="AB168" i="9"/>
  <c r="AA168" i="9"/>
  <c r="Z168" i="9"/>
  <c r="Y168" i="9"/>
  <c r="X168" i="9"/>
  <c r="W168" i="9"/>
  <c r="V168" i="9"/>
  <c r="U168" i="9"/>
  <c r="T168" i="9"/>
  <c r="S168" i="9"/>
  <c r="R168" i="9"/>
  <c r="Q168" i="9"/>
  <c r="P168" i="9"/>
  <c r="O168" i="9"/>
  <c r="N168" i="9"/>
  <c r="M168" i="9"/>
  <c r="L168" i="9"/>
  <c r="K168" i="9"/>
  <c r="AN167" i="9"/>
  <c r="AM167" i="9"/>
  <c r="AL167" i="9"/>
  <c r="AK167" i="9"/>
  <c r="AG167" i="9"/>
  <c r="AF167" i="9"/>
  <c r="AE167" i="9"/>
  <c r="AD167" i="9"/>
  <c r="AC167" i="9"/>
  <c r="AB167" i="9"/>
  <c r="AA167" i="9"/>
  <c r="Z167" i="9"/>
  <c r="Y167" i="9"/>
  <c r="X167" i="9"/>
  <c r="W167" i="9"/>
  <c r="V167" i="9"/>
  <c r="U167" i="9"/>
  <c r="T167" i="9"/>
  <c r="S167" i="9"/>
  <c r="R167" i="9"/>
  <c r="Q167" i="9"/>
  <c r="P167" i="9"/>
  <c r="O167" i="9"/>
  <c r="N167" i="9"/>
  <c r="M167" i="9"/>
  <c r="L167" i="9"/>
  <c r="K167" i="9"/>
  <c r="AN166" i="9"/>
  <c r="AM166" i="9"/>
  <c r="AL166" i="9"/>
  <c r="AK166" i="9"/>
  <c r="AG166" i="9"/>
  <c r="AF166" i="9"/>
  <c r="AE166" i="9"/>
  <c r="AD166" i="9"/>
  <c r="AC166" i="9"/>
  <c r="AB166" i="9"/>
  <c r="AA166" i="9"/>
  <c r="Z166" i="9"/>
  <c r="Y166" i="9"/>
  <c r="X166" i="9"/>
  <c r="W166" i="9"/>
  <c r="V166" i="9"/>
  <c r="U166" i="9"/>
  <c r="T166" i="9"/>
  <c r="S166" i="9"/>
  <c r="R166" i="9"/>
  <c r="Q166" i="9"/>
  <c r="P166" i="9"/>
  <c r="O166" i="9"/>
  <c r="N166" i="9"/>
  <c r="M166" i="9"/>
  <c r="L166" i="9"/>
  <c r="K166" i="9"/>
  <c r="AN165" i="9"/>
  <c r="AM165" i="9"/>
  <c r="AL165" i="9"/>
  <c r="AK165" i="9"/>
  <c r="AG165" i="9"/>
  <c r="AF165" i="9"/>
  <c r="AE165" i="9"/>
  <c r="AD165" i="9"/>
  <c r="AC165" i="9"/>
  <c r="AB165" i="9"/>
  <c r="AA165" i="9"/>
  <c r="Z165" i="9"/>
  <c r="Y165" i="9"/>
  <c r="X165" i="9"/>
  <c r="W165" i="9"/>
  <c r="V165" i="9"/>
  <c r="U165" i="9"/>
  <c r="T165" i="9"/>
  <c r="S165" i="9"/>
  <c r="R165" i="9"/>
  <c r="Q165" i="9"/>
  <c r="P165" i="9"/>
  <c r="O165" i="9"/>
  <c r="N165" i="9"/>
  <c r="M165" i="9"/>
  <c r="L165" i="9"/>
  <c r="K165" i="9"/>
  <c r="AN164" i="9"/>
  <c r="AM164" i="9"/>
  <c r="AL164" i="9"/>
  <c r="AK164" i="9"/>
  <c r="AG164" i="9"/>
  <c r="AF164" i="9"/>
  <c r="AE164" i="9"/>
  <c r="AD164" i="9"/>
  <c r="AC164" i="9"/>
  <c r="AB164" i="9"/>
  <c r="AA164" i="9"/>
  <c r="Z164" i="9"/>
  <c r="Y164" i="9"/>
  <c r="X164" i="9"/>
  <c r="W164" i="9"/>
  <c r="V164" i="9"/>
  <c r="U164" i="9"/>
  <c r="T164" i="9"/>
  <c r="S164" i="9"/>
  <c r="R164" i="9"/>
  <c r="Q164" i="9"/>
  <c r="P164" i="9"/>
  <c r="O164" i="9"/>
  <c r="N164" i="9"/>
  <c r="M164" i="9"/>
  <c r="L164" i="9"/>
  <c r="K164" i="9"/>
  <c r="AN163" i="9"/>
  <c r="AM163" i="9"/>
  <c r="AL163" i="9"/>
  <c r="AK163" i="9"/>
  <c r="AG163" i="9"/>
  <c r="AF163" i="9"/>
  <c r="AE163" i="9"/>
  <c r="AD163" i="9"/>
  <c r="AC163" i="9"/>
  <c r="AB163" i="9"/>
  <c r="AA163" i="9"/>
  <c r="Z163" i="9"/>
  <c r="Y163" i="9"/>
  <c r="X163" i="9"/>
  <c r="W163" i="9"/>
  <c r="V163" i="9"/>
  <c r="U163" i="9"/>
  <c r="T163" i="9"/>
  <c r="S163" i="9"/>
  <c r="R163" i="9"/>
  <c r="Q163" i="9"/>
  <c r="P163" i="9"/>
  <c r="O163" i="9"/>
  <c r="N163" i="9"/>
  <c r="M163" i="9"/>
  <c r="L163" i="9"/>
  <c r="K163" i="9"/>
  <c r="AN162" i="9"/>
  <c r="AM162" i="9"/>
  <c r="AL162" i="9"/>
  <c r="AK162" i="9"/>
  <c r="AG162" i="9"/>
  <c r="AF162" i="9"/>
  <c r="AE162" i="9"/>
  <c r="AD162" i="9"/>
  <c r="AC162" i="9"/>
  <c r="AB162" i="9"/>
  <c r="AA162" i="9"/>
  <c r="Z162" i="9"/>
  <c r="Y162" i="9"/>
  <c r="X162" i="9"/>
  <c r="W162" i="9"/>
  <c r="V162" i="9"/>
  <c r="U162" i="9"/>
  <c r="T162" i="9"/>
  <c r="S162" i="9"/>
  <c r="R162" i="9"/>
  <c r="Q162" i="9"/>
  <c r="P162" i="9"/>
  <c r="O162" i="9"/>
  <c r="N162" i="9"/>
  <c r="M162" i="9"/>
  <c r="L162" i="9"/>
  <c r="K162" i="9"/>
  <c r="AN161" i="9"/>
  <c r="AM161" i="9"/>
  <c r="AL161" i="9"/>
  <c r="AK161" i="9"/>
  <c r="AG161" i="9"/>
  <c r="AF161" i="9"/>
  <c r="AE161" i="9"/>
  <c r="AD161" i="9"/>
  <c r="AC161" i="9"/>
  <c r="AB161" i="9"/>
  <c r="AA161" i="9"/>
  <c r="Z161" i="9"/>
  <c r="Y161" i="9"/>
  <c r="X161" i="9"/>
  <c r="W161" i="9"/>
  <c r="V161" i="9"/>
  <c r="U161" i="9"/>
  <c r="T161" i="9"/>
  <c r="S161" i="9"/>
  <c r="R161" i="9"/>
  <c r="Q161" i="9"/>
  <c r="P161" i="9"/>
  <c r="O161" i="9"/>
  <c r="N161" i="9"/>
  <c r="M161" i="9"/>
  <c r="L161" i="9"/>
  <c r="K161" i="9"/>
  <c r="AN160" i="9"/>
  <c r="AM160" i="9"/>
  <c r="AL160" i="9"/>
  <c r="AK160" i="9"/>
  <c r="AG160" i="9"/>
  <c r="AF160" i="9"/>
  <c r="AE160" i="9"/>
  <c r="AD160" i="9"/>
  <c r="AC160" i="9"/>
  <c r="AB160" i="9"/>
  <c r="AA160" i="9"/>
  <c r="Z160" i="9"/>
  <c r="Y160" i="9"/>
  <c r="X160" i="9"/>
  <c r="W160" i="9"/>
  <c r="V160" i="9"/>
  <c r="U160" i="9"/>
  <c r="T160" i="9"/>
  <c r="S160" i="9"/>
  <c r="R160" i="9"/>
  <c r="Q160" i="9"/>
  <c r="P160" i="9"/>
  <c r="O160" i="9"/>
  <c r="N160" i="9"/>
  <c r="M160" i="9"/>
  <c r="L160" i="9"/>
  <c r="K160" i="9"/>
  <c r="AN159" i="9"/>
  <c r="AM159" i="9"/>
  <c r="AL159" i="9"/>
  <c r="AK159" i="9"/>
  <c r="AG159" i="9"/>
  <c r="AF159" i="9"/>
  <c r="AE159" i="9"/>
  <c r="AD159" i="9"/>
  <c r="AC159" i="9"/>
  <c r="AB159" i="9"/>
  <c r="AA159" i="9"/>
  <c r="Z159" i="9"/>
  <c r="Y159" i="9"/>
  <c r="X159" i="9"/>
  <c r="W159" i="9"/>
  <c r="V159" i="9"/>
  <c r="U159" i="9"/>
  <c r="T159" i="9"/>
  <c r="S159" i="9"/>
  <c r="R159" i="9"/>
  <c r="Q159" i="9"/>
  <c r="P159" i="9"/>
  <c r="O159" i="9"/>
  <c r="N159" i="9"/>
  <c r="M159" i="9"/>
  <c r="L159" i="9"/>
  <c r="K159" i="9"/>
  <c r="AN158" i="9"/>
  <c r="AM158" i="9"/>
  <c r="AL158" i="9"/>
  <c r="AK158" i="9"/>
  <c r="AG158" i="9"/>
  <c r="AF158" i="9"/>
  <c r="AE158" i="9"/>
  <c r="AD158" i="9"/>
  <c r="AC158" i="9"/>
  <c r="AB158" i="9"/>
  <c r="AA158" i="9"/>
  <c r="Z158" i="9"/>
  <c r="Y158" i="9"/>
  <c r="X158" i="9"/>
  <c r="W158" i="9"/>
  <c r="V158" i="9"/>
  <c r="U158" i="9"/>
  <c r="T158" i="9"/>
  <c r="S158" i="9"/>
  <c r="R158" i="9"/>
  <c r="Q158" i="9"/>
  <c r="P158" i="9"/>
  <c r="O158" i="9"/>
  <c r="N158" i="9"/>
  <c r="M158" i="9"/>
  <c r="L158" i="9"/>
  <c r="K158" i="9"/>
  <c r="AN157" i="9"/>
  <c r="AM157" i="9"/>
  <c r="AL157" i="9"/>
  <c r="AK157" i="9"/>
  <c r="AG157" i="9"/>
  <c r="AF157" i="9"/>
  <c r="AE157" i="9"/>
  <c r="AD157" i="9"/>
  <c r="AC157" i="9"/>
  <c r="AB157" i="9"/>
  <c r="AA157" i="9"/>
  <c r="Z157" i="9"/>
  <c r="Y157" i="9"/>
  <c r="X157" i="9"/>
  <c r="W157" i="9"/>
  <c r="V157" i="9"/>
  <c r="U157" i="9"/>
  <c r="T157" i="9"/>
  <c r="S157" i="9"/>
  <c r="R157" i="9"/>
  <c r="Q157" i="9"/>
  <c r="P157" i="9"/>
  <c r="O157" i="9"/>
  <c r="N157" i="9"/>
  <c r="M157" i="9"/>
  <c r="L157" i="9"/>
  <c r="K157" i="9"/>
  <c r="AN156" i="9"/>
  <c r="AM156" i="9"/>
  <c r="AL156" i="9"/>
  <c r="AK156" i="9"/>
  <c r="AG156" i="9"/>
  <c r="AF156" i="9"/>
  <c r="AE156" i="9"/>
  <c r="AD156" i="9"/>
  <c r="AC156" i="9"/>
  <c r="AB156" i="9"/>
  <c r="AA156" i="9"/>
  <c r="Z156" i="9"/>
  <c r="Y156" i="9"/>
  <c r="X156" i="9"/>
  <c r="W156" i="9"/>
  <c r="V156" i="9"/>
  <c r="U156" i="9"/>
  <c r="T156" i="9"/>
  <c r="S156" i="9"/>
  <c r="R156" i="9"/>
  <c r="Q156" i="9"/>
  <c r="P156" i="9"/>
  <c r="O156" i="9"/>
  <c r="N156" i="9"/>
  <c r="M156" i="9"/>
  <c r="L156" i="9"/>
  <c r="K156" i="9"/>
  <c r="AN155" i="9"/>
  <c r="AM155" i="9"/>
  <c r="AL155" i="9"/>
  <c r="AK155" i="9"/>
  <c r="AG155" i="9"/>
  <c r="AF155" i="9"/>
  <c r="AE155" i="9"/>
  <c r="AD155" i="9"/>
  <c r="AC155" i="9"/>
  <c r="AB155" i="9"/>
  <c r="AA155" i="9"/>
  <c r="Z155" i="9"/>
  <c r="Y155" i="9"/>
  <c r="X155" i="9"/>
  <c r="W155" i="9"/>
  <c r="V155" i="9"/>
  <c r="U155" i="9"/>
  <c r="T155" i="9"/>
  <c r="S155" i="9"/>
  <c r="R155" i="9"/>
  <c r="Q155" i="9"/>
  <c r="P155" i="9"/>
  <c r="O155" i="9"/>
  <c r="N155" i="9"/>
  <c r="M155" i="9"/>
  <c r="L155" i="9"/>
  <c r="K155" i="9"/>
  <c r="AN154" i="9"/>
  <c r="AM154" i="9"/>
  <c r="AL154" i="9"/>
  <c r="AK154" i="9"/>
  <c r="AG154" i="9"/>
  <c r="AF154" i="9"/>
  <c r="AE154" i="9"/>
  <c r="AD154" i="9"/>
  <c r="AC154" i="9"/>
  <c r="AB154" i="9"/>
  <c r="AA154" i="9"/>
  <c r="Z154" i="9"/>
  <c r="Y154" i="9"/>
  <c r="X154" i="9"/>
  <c r="W154" i="9"/>
  <c r="V154" i="9"/>
  <c r="U154" i="9"/>
  <c r="T154" i="9"/>
  <c r="S154" i="9"/>
  <c r="R154" i="9"/>
  <c r="Q154" i="9"/>
  <c r="P154" i="9"/>
  <c r="O154" i="9"/>
  <c r="N154" i="9"/>
  <c r="M154" i="9"/>
  <c r="L154" i="9"/>
  <c r="K154" i="9"/>
  <c r="AN153" i="9"/>
  <c r="AM153" i="9"/>
  <c r="AL153" i="9"/>
  <c r="AK153" i="9"/>
  <c r="AG153" i="9"/>
  <c r="AF153" i="9"/>
  <c r="AE153" i="9"/>
  <c r="AD153" i="9"/>
  <c r="AC153" i="9"/>
  <c r="AB153" i="9"/>
  <c r="AA153" i="9"/>
  <c r="Z153" i="9"/>
  <c r="Y153" i="9"/>
  <c r="X153" i="9"/>
  <c r="W153" i="9"/>
  <c r="V153" i="9"/>
  <c r="U153" i="9"/>
  <c r="T153" i="9"/>
  <c r="S153" i="9"/>
  <c r="R153" i="9"/>
  <c r="Q153" i="9"/>
  <c r="P153" i="9"/>
  <c r="O153" i="9"/>
  <c r="N153" i="9"/>
  <c r="M153" i="9"/>
  <c r="L153" i="9"/>
  <c r="K153" i="9"/>
  <c r="AN152" i="9"/>
  <c r="AM152" i="9"/>
  <c r="AL152" i="9"/>
  <c r="AK152" i="9"/>
  <c r="AG152" i="9"/>
  <c r="AF152" i="9"/>
  <c r="AE152" i="9"/>
  <c r="AD152" i="9"/>
  <c r="AC152" i="9"/>
  <c r="AB152" i="9"/>
  <c r="AA152" i="9"/>
  <c r="Z152" i="9"/>
  <c r="Y152" i="9"/>
  <c r="X152" i="9"/>
  <c r="W152" i="9"/>
  <c r="V152" i="9"/>
  <c r="U152" i="9"/>
  <c r="T152" i="9"/>
  <c r="S152" i="9"/>
  <c r="R152" i="9"/>
  <c r="Q152" i="9"/>
  <c r="P152" i="9"/>
  <c r="O152" i="9"/>
  <c r="N152" i="9"/>
  <c r="M152" i="9"/>
  <c r="L152" i="9"/>
  <c r="K152" i="9"/>
  <c r="AN151" i="9"/>
  <c r="AM151" i="9"/>
  <c r="AL151" i="9"/>
  <c r="AK151" i="9"/>
  <c r="AG151" i="9"/>
  <c r="AF151" i="9"/>
  <c r="AE151" i="9"/>
  <c r="AD151" i="9"/>
  <c r="AC151" i="9"/>
  <c r="AB151" i="9"/>
  <c r="AA151" i="9"/>
  <c r="Z151" i="9"/>
  <c r="Y151" i="9"/>
  <c r="X151" i="9"/>
  <c r="W151" i="9"/>
  <c r="V151" i="9"/>
  <c r="U151" i="9"/>
  <c r="T151" i="9"/>
  <c r="S151" i="9"/>
  <c r="R151" i="9"/>
  <c r="Q151" i="9"/>
  <c r="P151" i="9"/>
  <c r="O151" i="9"/>
  <c r="N151" i="9"/>
  <c r="M151" i="9"/>
  <c r="L151" i="9"/>
  <c r="K151" i="9"/>
  <c r="AN150" i="9"/>
  <c r="AM150" i="9"/>
  <c r="AL150" i="9"/>
  <c r="AK150" i="9"/>
  <c r="AG150" i="9"/>
  <c r="AF150" i="9"/>
  <c r="AE150" i="9"/>
  <c r="AD150" i="9"/>
  <c r="AC150" i="9"/>
  <c r="AB150" i="9"/>
  <c r="AA150" i="9"/>
  <c r="Z150" i="9"/>
  <c r="Y150" i="9"/>
  <c r="X150" i="9"/>
  <c r="W150" i="9"/>
  <c r="V150" i="9"/>
  <c r="U150" i="9"/>
  <c r="T150" i="9"/>
  <c r="S150" i="9"/>
  <c r="R150" i="9"/>
  <c r="Q150" i="9"/>
  <c r="P150" i="9"/>
  <c r="O150" i="9"/>
  <c r="N150" i="9"/>
  <c r="M150" i="9"/>
  <c r="L150" i="9"/>
  <c r="K150" i="9"/>
  <c r="AN149" i="9"/>
  <c r="AM149" i="9"/>
  <c r="AL149" i="9"/>
  <c r="AK149" i="9"/>
  <c r="AG149" i="9"/>
  <c r="AF149" i="9"/>
  <c r="AE149" i="9"/>
  <c r="AD149" i="9"/>
  <c r="AC149" i="9"/>
  <c r="AB149" i="9"/>
  <c r="AA149" i="9"/>
  <c r="Z149" i="9"/>
  <c r="Y149" i="9"/>
  <c r="X149" i="9"/>
  <c r="W149" i="9"/>
  <c r="V149" i="9"/>
  <c r="U149" i="9"/>
  <c r="T149" i="9"/>
  <c r="S149" i="9"/>
  <c r="R149" i="9"/>
  <c r="Q149" i="9"/>
  <c r="P149" i="9"/>
  <c r="O149" i="9"/>
  <c r="N149" i="9"/>
  <c r="M149" i="9"/>
  <c r="L149" i="9"/>
  <c r="K149" i="9"/>
  <c r="AN148" i="9"/>
  <c r="AM148" i="9"/>
  <c r="AL148" i="9"/>
  <c r="AK148" i="9"/>
  <c r="AG148" i="9"/>
  <c r="AF148" i="9"/>
  <c r="AE148" i="9"/>
  <c r="AD148" i="9"/>
  <c r="AC148" i="9"/>
  <c r="AB148" i="9"/>
  <c r="AA148" i="9"/>
  <c r="Z148" i="9"/>
  <c r="Y148" i="9"/>
  <c r="X148" i="9"/>
  <c r="W148" i="9"/>
  <c r="V148" i="9"/>
  <c r="U148" i="9"/>
  <c r="T148" i="9"/>
  <c r="S148" i="9"/>
  <c r="R148" i="9"/>
  <c r="Q148" i="9"/>
  <c r="P148" i="9"/>
  <c r="O148" i="9"/>
  <c r="N148" i="9"/>
  <c r="M148" i="9"/>
  <c r="L148" i="9"/>
  <c r="K148" i="9"/>
  <c r="AN147" i="9"/>
  <c r="AM147" i="9"/>
  <c r="AL147" i="9"/>
  <c r="AK147" i="9"/>
  <c r="AG147" i="9"/>
  <c r="AF147" i="9"/>
  <c r="AE147" i="9"/>
  <c r="AD147" i="9"/>
  <c r="AC147" i="9"/>
  <c r="AB147" i="9"/>
  <c r="AA147" i="9"/>
  <c r="Z147" i="9"/>
  <c r="Y147" i="9"/>
  <c r="X147" i="9"/>
  <c r="W147" i="9"/>
  <c r="V147" i="9"/>
  <c r="U147" i="9"/>
  <c r="T147" i="9"/>
  <c r="S147" i="9"/>
  <c r="R147" i="9"/>
  <c r="Q147" i="9"/>
  <c r="P147" i="9"/>
  <c r="O147" i="9"/>
  <c r="N147" i="9"/>
  <c r="M147" i="9"/>
  <c r="L147" i="9"/>
  <c r="K147" i="9"/>
  <c r="AN146" i="9"/>
  <c r="AM146" i="9"/>
  <c r="AL146" i="9"/>
  <c r="AK146" i="9"/>
  <c r="AG146" i="9"/>
  <c r="AF146" i="9"/>
  <c r="AE146" i="9"/>
  <c r="AD146" i="9"/>
  <c r="AC146" i="9"/>
  <c r="AB146" i="9"/>
  <c r="AA146" i="9"/>
  <c r="Z146" i="9"/>
  <c r="Y146" i="9"/>
  <c r="X146" i="9"/>
  <c r="W146" i="9"/>
  <c r="V146" i="9"/>
  <c r="U146" i="9"/>
  <c r="T146" i="9"/>
  <c r="S146" i="9"/>
  <c r="R146" i="9"/>
  <c r="Q146" i="9"/>
  <c r="P146" i="9"/>
  <c r="O146" i="9"/>
  <c r="N146" i="9"/>
  <c r="M146" i="9"/>
  <c r="L146" i="9"/>
  <c r="K146" i="9"/>
  <c r="AN145" i="9"/>
  <c r="AM145" i="9"/>
  <c r="AL145" i="9"/>
  <c r="AK145" i="9"/>
  <c r="AG145" i="9"/>
  <c r="AF145" i="9"/>
  <c r="AE145" i="9"/>
  <c r="AD145" i="9"/>
  <c r="AC145" i="9"/>
  <c r="AB145" i="9"/>
  <c r="AA145" i="9"/>
  <c r="Z145" i="9"/>
  <c r="Y145" i="9"/>
  <c r="X145" i="9"/>
  <c r="W145" i="9"/>
  <c r="V145" i="9"/>
  <c r="U145" i="9"/>
  <c r="T145" i="9"/>
  <c r="S145" i="9"/>
  <c r="R145" i="9"/>
  <c r="Q145" i="9"/>
  <c r="P145" i="9"/>
  <c r="O145" i="9"/>
  <c r="N145" i="9"/>
  <c r="M145" i="9"/>
  <c r="L145" i="9"/>
  <c r="K145" i="9"/>
  <c r="AN144" i="9"/>
  <c r="AM144" i="9"/>
  <c r="AL144" i="9"/>
  <c r="AK144" i="9"/>
  <c r="AG144" i="9"/>
  <c r="AF144" i="9"/>
  <c r="AE144" i="9"/>
  <c r="AD144" i="9"/>
  <c r="AC144" i="9"/>
  <c r="AB144" i="9"/>
  <c r="AA144" i="9"/>
  <c r="Z144" i="9"/>
  <c r="Y144" i="9"/>
  <c r="X144" i="9"/>
  <c r="W144" i="9"/>
  <c r="V144" i="9"/>
  <c r="U144" i="9"/>
  <c r="T144" i="9"/>
  <c r="S144" i="9"/>
  <c r="R144" i="9"/>
  <c r="Q144" i="9"/>
  <c r="P144" i="9"/>
  <c r="O144" i="9"/>
  <c r="N144" i="9"/>
  <c r="M144" i="9"/>
  <c r="L144" i="9"/>
  <c r="K144" i="9"/>
  <c r="AN143" i="9"/>
  <c r="AM143" i="9"/>
  <c r="AL143" i="9"/>
  <c r="AK143" i="9"/>
  <c r="AG143" i="9"/>
  <c r="AF143" i="9"/>
  <c r="AE143" i="9"/>
  <c r="AD143" i="9"/>
  <c r="AC143" i="9"/>
  <c r="AB143" i="9"/>
  <c r="AA143" i="9"/>
  <c r="Z143" i="9"/>
  <c r="Y143" i="9"/>
  <c r="X143" i="9"/>
  <c r="W143" i="9"/>
  <c r="V143" i="9"/>
  <c r="U143" i="9"/>
  <c r="T143" i="9"/>
  <c r="S143" i="9"/>
  <c r="R143" i="9"/>
  <c r="Q143" i="9"/>
  <c r="P143" i="9"/>
  <c r="O143" i="9"/>
  <c r="N143" i="9"/>
  <c r="M143" i="9"/>
  <c r="L143" i="9"/>
  <c r="K143" i="9"/>
  <c r="AN142" i="9"/>
  <c r="AM142" i="9"/>
  <c r="AL142" i="9"/>
  <c r="AK142" i="9"/>
  <c r="AG142" i="9"/>
  <c r="AF142" i="9"/>
  <c r="AE142" i="9"/>
  <c r="AD142" i="9"/>
  <c r="AC142" i="9"/>
  <c r="AB142" i="9"/>
  <c r="AA142" i="9"/>
  <c r="Z142" i="9"/>
  <c r="Y142" i="9"/>
  <c r="X142" i="9"/>
  <c r="W142" i="9"/>
  <c r="V142" i="9"/>
  <c r="U142" i="9"/>
  <c r="T142" i="9"/>
  <c r="S142" i="9"/>
  <c r="R142" i="9"/>
  <c r="Q142" i="9"/>
  <c r="P142" i="9"/>
  <c r="O142" i="9"/>
  <c r="N142" i="9"/>
  <c r="M142" i="9"/>
  <c r="L142" i="9"/>
  <c r="K142" i="9"/>
  <c r="AN141" i="9"/>
  <c r="AM141" i="9"/>
  <c r="AL141" i="9"/>
  <c r="AK141" i="9"/>
  <c r="AG141" i="9"/>
  <c r="AF141" i="9"/>
  <c r="AE141" i="9"/>
  <c r="AD141" i="9"/>
  <c r="AC141" i="9"/>
  <c r="AB141" i="9"/>
  <c r="AA141" i="9"/>
  <c r="Z141" i="9"/>
  <c r="Y141" i="9"/>
  <c r="X141" i="9"/>
  <c r="W141" i="9"/>
  <c r="V141" i="9"/>
  <c r="U141" i="9"/>
  <c r="T141" i="9"/>
  <c r="S141" i="9"/>
  <c r="R141" i="9"/>
  <c r="Q141" i="9"/>
  <c r="P141" i="9"/>
  <c r="O141" i="9"/>
  <c r="N141" i="9"/>
  <c r="M141" i="9"/>
  <c r="L141" i="9"/>
  <c r="K141" i="9"/>
  <c r="AN140" i="9"/>
  <c r="AM140" i="9"/>
  <c r="AL140" i="9"/>
  <c r="AK140" i="9"/>
  <c r="AG140" i="9"/>
  <c r="AF140" i="9"/>
  <c r="AE140" i="9"/>
  <c r="AD140" i="9"/>
  <c r="AC140" i="9"/>
  <c r="AB140" i="9"/>
  <c r="AA140" i="9"/>
  <c r="Z140" i="9"/>
  <c r="Y140" i="9"/>
  <c r="X140" i="9"/>
  <c r="W140" i="9"/>
  <c r="V140" i="9"/>
  <c r="U140" i="9"/>
  <c r="T140" i="9"/>
  <c r="S140" i="9"/>
  <c r="R140" i="9"/>
  <c r="Q140" i="9"/>
  <c r="P140" i="9"/>
  <c r="O140" i="9"/>
  <c r="N140" i="9"/>
  <c r="M140" i="9"/>
  <c r="L140" i="9"/>
  <c r="K140" i="9"/>
  <c r="AN139" i="9"/>
  <c r="AM139" i="9"/>
  <c r="AL139" i="9"/>
  <c r="AK139" i="9"/>
  <c r="AG139" i="9"/>
  <c r="AF139" i="9"/>
  <c r="AE139" i="9"/>
  <c r="AD139" i="9"/>
  <c r="AC139" i="9"/>
  <c r="AB139" i="9"/>
  <c r="AA139" i="9"/>
  <c r="Z139" i="9"/>
  <c r="Y139" i="9"/>
  <c r="X139" i="9"/>
  <c r="W139" i="9"/>
  <c r="V139" i="9"/>
  <c r="U139" i="9"/>
  <c r="T139" i="9"/>
  <c r="S139" i="9"/>
  <c r="R139" i="9"/>
  <c r="Q139" i="9"/>
  <c r="P139" i="9"/>
  <c r="O139" i="9"/>
  <c r="N139" i="9"/>
  <c r="M139" i="9"/>
  <c r="L139" i="9"/>
  <c r="K139" i="9"/>
  <c r="AN138" i="9"/>
  <c r="AM138" i="9"/>
  <c r="AL138" i="9"/>
  <c r="AK138" i="9"/>
  <c r="AG138" i="9"/>
  <c r="AF138" i="9"/>
  <c r="AE138" i="9"/>
  <c r="AD138" i="9"/>
  <c r="AC138" i="9"/>
  <c r="AB138" i="9"/>
  <c r="AA138" i="9"/>
  <c r="Z138" i="9"/>
  <c r="Y138" i="9"/>
  <c r="X138" i="9"/>
  <c r="W138" i="9"/>
  <c r="V138" i="9"/>
  <c r="U138" i="9"/>
  <c r="T138" i="9"/>
  <c r="S138" i="9"/>
  <c r="R138" i="9"/>
  <c r="Q138" i="9"/>
  <c r="P138" i="9"/>
  <c r="O138" i="9"/>
  <c r="N138" i="9"/>
  <c r="M138" i="9"/>
  <c r="L138" i="9"/>
  <c r="K138" i="9"/>
  <c r="AN137" i="9"/>
  <c r="AM137" i="9"/>
  <c r="AL137" i="9"/>
  <c r="AK137" i="9"/>
  <c r="AG137" i="9"/>
  <c r="AF137" i="9"/>
  <c r="AE137" i="9"/>
  <c r="AD137" i="9"/>
  <c r="AC137" i="9"/>
  <c r="AB137" i="9"/>
  <c r="AA137" i="9"/>
  <c r="Z137" i="9"/>
  <c r="Y137" i="9"/>
  <c r="X137" i="9"/>
  <c r="W137" i="9"/>
  <c r="V137" i="9"/>
  <c r="U137" i="9"/>
  <c r="T137" i="9"/>
  <c r="S137" i="9"/>
  <c r="R137" i="9"/>
  <c r="Q137" i="9"/>
  <c r="P137" i="9"/>
  <c r="O137" i="9"/>
  <c r="N137" i="9"/>
  <c r="M137" i="9"/>
  <c r="L137" i="9"/>
  <c r="K137" i="9"/>
  <c r="AN136" i="9"/>
  <c r="AM136" i="9"/>
  <c r="AL136" i="9"/>
  <c r="AK136" i="9"/>
  <c r="AG136" i="9"/>
  <c r="AF136" i="9"/>
  <c r="AE136" i="9"/>
  <c r="AD136" i="9"/>
  <c r="AC136" i="9"/>
  <c r="AB136" i="9"/>
  <c r="AA136" i="9"/>
  <c r="Z136" i="9"/>
  <c r="Y136" i="9"/>
  <c r="X136" i="9"/>
  <c r="W136" i="9"/>
  <c r="V136" i="9"/>
  <c r="U136" i="9"/>
  <c r="T136" i="9"/>
  <c r="S136" i="9"/>
  <c r="R136" i="9"/>
  <c r="Q136" i="9"/>
  <c r="P136" i="9"/>
  <c r="O136" i="9"/>
  <c r="N136" i="9"/>
  <c r="M136" i="9"/>
  <c r="L136" i="9"/>
  <c r="K136" i="9"/>
  <c r="AN135" i="9"/>
  <c r="AM135" i="9"/>
  <c r="AL135" i="9"/>
  <c r="AK135" i="9"/>
  <c r="AG135" i="9"/>
  <c r="AF135" i="9"/>
  <c r="AE135" i="9"/>
  <c r="AD135" i="9"/>
  <c r="AC135" i="9"/>
  <c r="AB135" i="9"/>
  <c r="AA135" i="9"/>
  <c r="Z135" i="9"/>
  <c r="Y135" i="9"/>
  <c r="X135" i="9"/>
  <c r="W135" i="9"/>
  <c r="V135" i="9"/>
  <c r="U135" i="9"/>
  <c r="T135" i="9"/>
  <c r="S135" i="9"/>
  <c r="R135" i="9"/>
  <c r="Q135" i="9"/>
  <c r="P135" i="9"/>
  <c r="O135" i="9"/>
  <c r="N135" i="9"/>
  <c r="M135" i="9"/>
  <c r="L135" i="9"/>
  <c r="K135" i="9"/>
  <c r="AN134" i="9"/>
  <c r="AM134" i="9"/>
  <c r="AL134" i="9"/>
  <c r="AK134" i="9"/>
  <c r="AG134" i="9"/>
  <c r="AF134" i="9"/>
  <c r="AE134" i="9"/>
  <c r="AD134" i="9"/>
  <c r="AC134" i="9"/>
  <c r="AB134" i="9"/>
  <c r="AA134" i="9"/>
  <c r="Z134" i="9"/>
  <c r="Y134" i="9"/>
  <c r="X134" i="9"/>
  <c r="W134" i="9"/>
  <c r="V134" i="9"/>
  <c r="U134" i="9"/>
  <c r="T134" i="9"/>
  <c r="S134" i="9"/>
  <c r="R134" i="9"/>
  <c r="Q134" i="9"/>
  <c r="P134" i="9"/>
  <c r="O134" i="9"/>
  <c r="N134" i="9"/>
  <c r="M134" i="9"/>
  <c r="L134" i="9"/>
  <c r="K134" i="9"/>
  <c r="AN133" i="9"/>
  <c r="AM133" i="9"/>
  <c r="AL133" i="9"/>
  <c r="AK133" i="9"/>
  <c r="AG133" i="9"/>
  <c r="AF133" i="9"/>
  <c r="AE133" i="9"/>
  <c r="AD133" i="9"/>
  <c r="AC133" i="9"/>
  <c r="AB133" i="9"/>
  <c r="AA133" i="9"/>
  <c r="Z133" i="9"/>
  <c r="Y133" i="9"/>
  <c r="X133" i="9"/>
  <c r="W133" i="9"/>
  <c r="V133" i="9"/>
  <c r="U133" i="9"/>
  <c r="T133" i="9"/>
  <c r="S133" i="9"/>
  <c r="R133" i="9"/>
  <c r="Q133" i="9"/>
  <c r="P133" i="9"/>
  <c r="O133" i="9"/>
  <c r="N133" i="9"/>
  <c r="M133" i="9"/>
  <c r="L133" i="9"/>
  <c r="K133" i="9"/>
  <c r="AN132" i="9"/>
  <c r="AM132" i="9"/>
  <c r="AL132" i="9"/>
  <c r="AK132" i="9"/>
  <c r="AG132" i="9"/>
  <c r="AF132" i="9"/>
  <c r="AE132" i="9"/>
  <c r="AD132" i="9"/>
  <c r="AC132" i="9"/>
  <c r="AB132" i="9"/>
  <c r="AA132" i="9"/>
  <c r="Z132" i="9"/>
  <c r="Y132" i="9"/>
  <c r="X132" i="9"/>
  <c r="W132" i="9"/>
  <c r="V132" i="9"/>
  <c r="U132" i="9"/>
  <c r="T132" i="9"/>
  <c r="S132" i="9"/>
  <c r="R132" i="9"/>
  <c r="Q132" i="9"/>
  <c r="P132" i="9"/>
  <c r="O132" i="9"/>
  <c r="N132" i="9"/>
  <c r="M132" i="9"/>
  <c r="L132" i="9"/>
  <c r="K132" i="9"/>
  <c r="AN131" i="9"/>
  <c r="AM131" i="9"/>
  <c r="AL131" i="9"/>
  <c r="AK131" i="9"/>
  <c r="AG131" i="9"/>
  <c r="AF131" i="9"/>
  <c r="AE131" i="9"/>
  <c r="AD131" i="9"/>
  <c r="AC131" i="9"/>
  <c r="AB131" i="9"/>
  <c r="AA131" i="9"/>
  <c r="Z131" i="9"/>
  <c r="Y131" i="9"/>
  <c r="X131" i="9"/>
  <c r="W131" i="9"/>
  <c r="V131" i="9"/>
  <c r="U131" i="9"/>
  <c r="T131" i="9"/>
  <c r="S131" i="9"/>
  <c r="R131" i="9"/>
  <c r="Q131" i="9"/>
  <c r="P131" i="9"/>
  <c r="O131" i="9"/>
  <c r="N131" i="9"/>
  <c r="M131" i="9"/>
  <c r="L131" i="9"/>
  <c r="K131" i="9"/>
  <c r="AN130" i="9"/>
  <c r="AM130" i="9"/>
  <c r="AL130" i="9"/>
  <c r="AK130" i="9"/>
  <c r="AG130" i="9"/>
  <c r="AF130" i="9"/>
  <c r="AE130" i="9"/>
  <c r="AD130" i="9"/>
  <c r="AC130" i="9"/>
  <c r="AB130" i="9"/>
  <c r="AA130" i="9"/>
  <c r="Z130" i="9"/>
  <c r="Y130" i="9"/>
  <c r="X130" i="9"/>
  <c r="W130" i="9"/>
  <c r="V130" i="9"/>
  <c r="U130" i="9"/>
  <c r="T130" i="9"/>
  <c r="S130" i="9"/>
  <c r="R130" i="9"/>
  <c r="Q130" i="9"/>
  <c r="P130" i="9"/>
  <c r="O130" i="9"/>
  <c r="N130" i="9"/>
  <c r="M130" i="9"/>
  <c r="L130" i="9"/>
  <c r="K130" i="9"/>
  <c r="AN129" i="9"/>
  <c r="AM129" i="9"/>
  <c r="AL129" i="9"/>
  <c r="AK129" i="9"/>
  <c r="AG129" i="9"/>
  <c r="AF129" i="9"/>
  <c r="AE129" i="9"/>
  <c r="AD129" i="9"/>
  <c r="AC129" i="9"/>
  <c r="AB129" i="9"/>
  <c r="AA129" i="9"/>
  <c r="Z129" i="9"/>
  <c r="Y129" i="9"/>
  <c r="X129" i="9"/>
  <c r="W129" i="9"/>
  <c r="V129" i="9"/>
  <c r="U129" i="9"/>
  <c r="T129" i="9"/>
  <c r="S129" i="9"/>
  <c r="R129" i="9"/>
  <c r="Q129" i="9"/>
  <c r="P129" i="9"/>
  <c r="O129" i="9"/>
  <c r="N129" i="9"/>
  <c r="M129" i="9"/>
  <c r="L129" i="9"/>
  <c r="K129" i="9"/>
  <c r="AN128" i="9"/>
  <c r="AM128" i="9"/>
  <c r="AL128" i="9"/>
  <c r="AK128" i="9"/>
  <c r="AG128" i="9"/>
  <c r="AF128" i="9"/>
  <c r="AE128" i="9"/>
  <c r="AD128" i="9"/>
  <c r="AC128" i="9"/>
  <c r="AB128" i="9"/>
  <c r="AA128" i="9"/>
  <c r="Z128" i="9"/>
  <c r="Y128" i="9"/>
  <c r="X128" i="9"/>
  <c r="W128" i="9"/>
  <c r="V128" i="9"/>
  <c r="U128" i="9"/>
  <c r="T128" i="9"/>
  <c r="S128" i="9"/>
  <c r="R128" i="9"/>
  <c r="Q128" i="9"/>
  <c r="P128" i="9"/>
  <c r="O128" i="9"/>
  <c r="N128" i="9"/>
  <c r="M128" i="9"/>
  <c r="L128" i="9"/>
  <c r="K128" i="9"/>
  <c r="AN127" i="9"/>
  <c r="AM127" i="9"/>
  <c r="AL127" i="9"/>
  <c r="AK127" i="9"/>
  <c r="AG127" i="9"/>
  <c r="AF127" i="9"/>
  <c r="AE127" i="9"/>
  <c r="AD127" i="9"/>
  <c r="AC127" i="9"/>
  <c r="AB127" i="9"/>
  <c r="AA127" i="9"/>
  <c r="Z127" i="9"/>
  <c r="Y127" i="9"/>
  <c r="X127" i="9"/>
  <c r="W127" i="9"/>
  <c r="V127" i="9"/>
  <c r="U127" i="9"/>
  <c r="T127" i="9"/>
  <c r="S127" i="9"/>
  <c r="R127" i="9"/>
  <c r="Q127" i="9"/>
  <c r="P127" i="9"/>
  <c r="O127" i="9"/>
  <c r="N127" i="9"/>
  <c r="M127" i="9"/>
  <c r="L127" i="9"/>
  <c r="K127" i="9"/>
  <c r="AN126" i="9"/>
  <c r="AM126" i="9"/>
  <c r="AL126" i="9"/>
  <c r="AK126" i="9"/>
  <c r="AG126" i="9"/>
  <c r="AF126" i="9"/>
  <c r="AE126" i="9"/>
  <c r="AD126" i="9"/>
  <c r="AC126" i="9"/>
  <c r="AB126" i="9"/>
  <c r="AA126" i="9"/>
  <c r="Z126" i="9"/>
  <c r="Y126" i="9"/>
  <c r="X126" i="9"/>
  <c r="W126" i="9"/>
  <c r="V126" i="9"/>
  <c r="U126" i="9"/>
  <c r="T126" i="9"/>
  <c r="S126" i="9"/>
  <c r="R126" i="9"/>
  <c r="Q126" i="9"/>
  <c r="P126" i="9"/>
  <c r="O126" i="9"/>
  <c r="N126" i="9"/>
  <c r="M126" i="9"/>
  <c r="L126" i="9"/>
  <c r="K126" i="9"/>
  <c r="AN125" i="9"/>
  <c r="AM125" i="9"/>
  <c r="AL125" i="9"/>
  <c r="AK125" i="9"/>
  <c r="AG125" i="9"/>
  <c r="AF125" i="9"/>
  <c r="AE125" i="9"/>
  <c r="AD125" i="9"/>
  <c r="AC125" i="9"/>
  <c r="AB125" i="9"/>
  <c r="AA125" i="9"/>
  <c r="Z125" i="9"/>
  <c r="Y125" i="9"/>
  <c r="X125" i="9"/>
  <c r="W125" i="9"/>
  <c r="V125" i="9"/>
  <c r="U125" i="9"/>
  <c r="T125" i="9"/>
  <c r="S125" i="9"/>
  <c r="R125" i="9"/>
  <c r="Q125" i="9"/>
  <c r="P125" i="9"/>
  <c r="O125" i="9"/>
  <c r="N125" i="9"/>
  <c r="M125" i="9"/>
  <c r="L125" i="9"/>
  <c r="K125" i="9"/>
  <c r="AN124" i="9"/>
  <c r="AM124" i="9"/>
  <c r="AL124" i="9"/>
  <c r="AK124" i="9"/>
  <c r="AG124" i="9"/>
  <c r="AF124" i="9"/>
  <c r="AE124" i="9"/>
  <c r="AD124" i="9"/>
  <c r="AC124" i="9"/>
  <c r="AB124" i="9"/>
  <c r="AA124" i="9"/>
  <c r="Z124" i="9"/>
  <c r="Y124" i="9"/>
  <c r="X124" i="9"/>
  <c r="W124" i="9"/>
  <c r="V124" i="9"/>
  <c r="U124" i="9"/>
  <c r="T124" i="9"/>
  <c r="S124" i="9"/>
  <c r="R124" i="9"/>
  <c r="Q124" i="9"/>
  <c r="P124" i="9"/>
  <c r="O124" i="9"/>
  <c r="N124" i="9"/>
  <c r="M124" i="9"/>
  <c r="L124" i="9"/>
  <c r="K124" i="9"/>
  <c r="AN123" i="9"/>
  <c r="AM123" i="9"/>
  <c r="AL123" i="9"/>
  <c r="AK123" i="9"/>
  <c r="AG123" i="9"/>
  <c r="AF123" i="9"/>
  <c r="AE123" i="9"/>
  <c r="AD123" i="9"/>
  <c r="AC123" i="9"/>
  <c r="AB123" i="9"/>
  <c r="AA123" i="9"/>
  <c r="Z123" i="9"/>
  <c r="Y123" i="9"/>
  <c r="X123" i="9"/>
  <c r="W123" i="9"/>
  <c r="V123" i="9"/>
  <c r="U123" i="9"/>
  <c r="T123" i="9"/>
  <c r="S123" i="9"/>
  <c r="R123" i="9"/>
  <c r="Q123" i="9"/>
  <c r="P123" i="9"/>
  <c r="O123" i="9"/>
  <c r="N123" i="9"/>
  <c r="M123" i="9"/>
  <c r="L123" i="9"/>
  <c r="K123" i="9"/>
  <c r="AN122" i="9"/>
  <c r="AM122" i="9"/>
  <c r="AL122" i="9"/>
  <c r="AK122" i="9"/>
  <c r="AG122" i="9"/>
  <c r="AF122" i="9"/>
  <c r="AE122" i="9"/>
  <c r="AD122" i="9"/>
  <c r="AC122" i="9"/>
  <c r="AB122" i="9"/>
  <c r="AA122" i="9"/>
  <c r="Z122" i="9"/>
  <c r="Y122" i="9"/>
  <c r="X122" i="9"/>
  <c r="W122" i="9"/>
  <c r="V122" i="9"/>
  <c r="U122" i="9"/>
  <c r="T122" i="9"/>
  <c r="S122" i="9"/>
  <c r="R122" i="9"/>
  <c r="Q122" i="9"/>
  <c r="P122" i="9"/>
  <c r="O122" i="9"/>
  <c r="N122" i="9"/>
  <c r="M122" i="9"/>
  <c r="L122" i="9"/>
  <c r="K122" i="9"/>
  <c r="AN121" i="9"/>
  <c r="AM121" i="9"/>
  <c r="AL121" i="9"/>
  <c r="AK121" i="9"/>
  <c r="AG121" i="9"/>
  <c r="AF121" i="9"/>
  <c r="AE121" i="9"/>
  <c r="AD121" i="9"/>
  <c r="AC121" i="9"/>
  <c r="AB121" i="9"/>
  <c r="AA121" i="9"/>
  <c r="Z121" i="9"/>
  <c r="Y121" i="9"/>
  <c r="X121" i="9"/>
  <c r="W121" i="9"/>
  <c r="V121" i="9"/>
  <c r="U121" i="9"/>
  <c r="T121" i="9"/>
  <c r="S121" i="9"/>
  <c r="R121" i="9"/>
  <c r="Q121" i="9"/>
  <c r="P121" i="9"/>
  <c r="O121" i="9"/>
  <c r="N121" i="9"/>
  <c r="M121" i="9"/>
  <c r="L121" i="9"/>
  <c r="K121" i="9"/>
  <c r="AN120" i="9"/>
  <c r="AM120" i="9"/>
  <c r="AL120" i="9"/>
  <c r="AK120" i="9"/>
  <c r="AG120" i="9"/>
  <c r="AF120" i="9"/>
  <c r="AE120" i="9"/>
  <c r="AD120" i="9"/>
  <c r="AC120" i="9"/>
  <c r="AB120" i="9"/>
  <c r="AA120" i="9"/>
  <c r="Z120" i="9"/>
  <c r="Y120" i="9"/>
  <c r="X120" i="9"/>
  <c r="W120" i="9"/>
  <c r="V120" i="9"/>
  <c r="U120" i="9"/>
  <c r="T120" i="9"/>
  <c r="S120" i="9"/>
  <c r="R120" i="9"/>
  <c r="Q120" i="9"/>
  <c r="P120" i="9"/>
  <c r="O120" i="9"/>
  <c r="N120" i="9"/>
  <c r="M120" i="9"/>
  <c r="L120" i="9"/>
  <c r="K120" i="9"/>
  <c r="AN119" i="9"/>
  <c r="AM119" i="9"/>
  <c r="AL119" i="9"/>
  <c r="AK119" i="9"/>
  <c r="AG119" i="9"/>
  <c r="AF119" i="9"/>
  <c r="AE119" i="9"/>
  <c r="AD119" i="9"/>
  <c r="AC119" i="9"/>
  <c r="AB119" i="9"/>
  <c r="AA119" i="9"/>
  <c r="Z119" i="9"/>
  <c r="Y119" i="9"/>
  <c r="X119" i="9"/>
  <c r="W119" i="9"/>
  <c r="V119" i="9"/>
  <c r="U119" i="9"/>
  <c r="T119" i="9"/>
  <c r="S119" i="9"/>
  <c r="R119" i="9"/>
  <c r="Q119" i="9"/>
  <c r="P119" i="9"/>
  <c r="O119" i="9"/>
  <c r="N119" i="9"/>
  <c r="M119" i="9"/>
  <c r="L119" i="9"/>
  <c r="K119" i="9"/>
  <c r="AN118" i="9"/>
  <c r="AM118" i="9"/>
  <c r="AL118" i="9"/>
  <c r="AK118" i="9"/>
  <c r="AG118" i="9"/>
  <c r="AF118" i="9"/>
  <c r="AE118" i="9"/>
  <c r="AD118" i="9"/>
  <c r="AC118" i="9"/>
  <c r="AB118" i="9"/>
  <c r="AA118" i="9"/>
  <c r="Z118" i="9"/>
  <c r="Y118" i="9"/>
  <c r="X118" i="9"/>
  <c r="W118" i="9"/>
  <c r="V118" i="9"/>
  <c r="U118" i="9"/>
  <c r="T118" i="9"/>
  <c r="S118" i="9"/>
  <c r="R118" i="9"/>
  <c r="Q118" i="9"/>
  <c r="P118" i="9"/>
  <c r="O118" i="9"/>
  <c r="N118" i="9"/>
  <c r="M118" i="9"/>
  <c r="L118" i="9"/>
  <c r="K118" i="9"/>
  <c r="AN117" i="9"/>
  <c r="AM117" i="9"/>
  <c r="AL117" i="9"/>
  <c r="AK117" i="9"/>
  <c r="AG117" i="9"/>
  <c r="AF117" i="9"/>
  <c r="AE117" i="9"/>
  <c r="AD117" i="9"/>
  <c r="AC117" i="9"/>
  <c r="AB117" i="9"/>
  <c r="AA117" i="9"/>
  <c r="Z117" i="9"/>
  <c r="Y117" i="9"/>
  <c r="X117" i="9"/>
  <c r="W117" i="9"/>
  <c r="V117" i="9"/>
  <c r="U117" i="9"/>
  <c r="T117" i="9"/>
  <c r="S117" i="9"/>
  <c r="R117" i="9"/>
  <c r="Q117" i="9"/>
  <c r="P117" i="9"/>
  <c r="O117" i="9"/>
  <c r="N117" i="9"/>
  <c r="M117" i="9"/>
  <c r="L117" i="9"/>
  <c r="K117" i="9"/>
  <c r="AN116" i="9"/>
  <c r="AM116" i="9"/>
  <c r="AL116" i="9"/>
  <c r="AK116" i="9"/>
  <c r="AG116" i="9"/>
  <c r="AF116" i="9"/>
  <c r="AE116" i="9"/>
  <c r="AD116" i="9"/>
  <c r="AC116" i="9"/>
  <c r="AB116" i="9"/>
  <c r="AA116" i="9"/>
  <c r="Z116" i="9"/>
  <c r="Y116" i="9"/>
  <c r="X116" i="9"/>
  <c r="W116" i="9"/>
  <c r="V116" i="9"/>
  <c r="U116" i="9"/>
  <c r="T116" i="9"/>
  <c r="S116" i="9"/>
  <c r="R116" i="9"/>
  <c r="Q116" i="9"/>
  <c r="P116" i="9"/>
  <c r="O116" i="9"/>
  <c r="N116" i="9"/>
  <c r="M116" i="9"/>
  <c r="L116" i="9"/>
  <c r="K116" i="9"/>
  <c r="AN115" i="9"/>
  <c r="AM115" i="9"/>
  <c r="AL115" i="9"/>
  <c r="AK115" i="9"/>
  <c r="AG115" i="9"/>
  <c r="AF115" i="9"/>
  <c r="AE115" i="9"/>
  <c r="AD115" i="9"/>
  <c r="AC115" i="9"/>
  <c r="AB115" i="9"/>
  <c r="AA115" i="9"/>
  <c r="Z115" i="9"/>
  <c r="Y115" i="9"/>
  <c r="X115" i="9"/>
  <c r="W115" i="9"/>
  <c r="V115" i="9"/>
  <c r="U115" i="9"/>
  <c r="T115" i="9"/>
  <c r="S115" i="9"/>
  <c r="R115" i="9"/>
  <c r="Q115" i="9"/>
  <c r="P115" i="9"/>
  <c r="O115" i="9"/>
  <c r="N115" i="9"/>
  <c r="M115" i="9"/>
  <c r="L115" i="9"/>
  <c r="K115" i="9"/>
  <c r="AN114" i="9"/>
  <c r="AM114" i="9"/>
  <c r="AL114" i="9"/>
  <c r="AK114" i="9"/>
  <c r="AG114" i="9"/>
  <c r="AF114" i="9"/>
  <c r="AE114" i="9"/>
  <c r="AD114" i="9"/>
  <c r="AC114" i="9"/>
  <c r="AB114" i="9"/>
  <c r="AA114" i="9"/>
  <c r="Z114" i="9"/>
  <c r="Y114" i="9"/>
  <c r="X114" i="9"/>
  <c r="W114" i="9"/>
  <c r="V114" i="9"/>
  <c r="U114" i="9"/>
  <c r="T114" i="9"/>
  <c r="S114" i="9"/>
  <c r="R114" i="9"/>
  <c r="Q114" i="9"/>
  <c r="P114" i="9"/>
  <c r="O114" i="9"/>
  <c r="N114" i="9"/>
  <c r="M114" i="9"/>
  <c r="L114" i="9"/>
  <c r="K114" i="9"/>
  <c r="AN113" i="9"/>
  <c r="AM113" i="9"/>
  <c r="AL113" i="9"/>
  <c r="AK113" i="9"/>
  <c r="AG113" i="9"/>
  <c r="AF113" i="9"/>
  <c r="AE113" i="9"/>
  <c r="AD113" i="9"/>
  <c r="AC113" i="9"/>
  <c r="AB113" i="9"/>
  <c r="AA113" i="9"/>
  <c r="Z113" i="9"/>
  <c r="Y113" i="9"/>
  <c r="X113" i="9"/>
  <c r="W113" i="9"/>
  <c r="V113" i="9"/>
  <c r="U113" i="9"/>
  <c r="T113" i="9"/>
  <c r="S113" i="9"/>
  <c r="R113" i="9"/>
  <c r="Q113" i="9"/>
  <c r="P113" i="9"/>
  <c r="O113" i="9"/>
  <c r="N113" i="9"/>
  <c r="M113" i="9"/>
  <c r="L113" i="9"/>
  <c r="K113" i="9"/>
  <c r="AN112" i="9"/>
  <c r="AM112" i="9"/>
  <c r="AL112" i="9"/>
  <c r="AK112" i="9"/>
  <c r="AG112" i="9"/>
  <c r="AF112" i="9"/>
  <c r="AE112" i="9"/>
  <c r="AD112" i="9"/>
  <c r="AC112" i="9"/>
  <c r="AB112" i="9"/>
  <c r="AA112" i="9"/>
  <c r="Z112" i="9"/>
  <c r="Y112" i="9"/>
  <c r="X112" i="9"/>
  <c r="W112" i="9"/>
  <c r="V112" i="9"/>
  <c r="U112" i="9"/>
  <c r="T112" i="9"/>
  <c r="S112" i="9"/>
  <c r="R112" i="9"/>
  <c r="Q112" i="9"/>
  <c r="P112" i="9"/>
  <c r="O112" i="9"/>
  <c r="N112" i="9"/>
  <c r="M112" i="9"/>
  <c r="L112" i="9"/>
  <c r="K112" i="9"/>
  <c r="AN111" i="9"/>
  <c r="AM111" i="9"/>
  <c r="AL111" i="9"/>
  <c r="AK111" i="9"/>
  <c r="AG111" i="9"/>
  <c r="AF111" i="9"/>
  <c r="AE111" i="9"/>
  <c r="AD111" i="9"/>
  <c r="AC111" i="9"/>
  <c r="AB111" i="9"/>
  <c r="AA111" i="9"/>
  <c r="Z111" i="9"/>
  <c r="Y111" i="9"/>
  <c r="X111" i="9"/>
  <c r="W111" i="9"/>
  <c r="V111" i="9"/>
  <c r="U111" i="9"/>
  <c r="T111" i="9"/>
  <c r="S111" i="9"/>
  <c r="R111" i="9"/>
  <c r="Q111" i="9"/>
  <c r="P111" i="9"/>
  <c r="O111" i="9"/>
  <c r="N111" i="9"/>
  <c r="M111" i="9"/>
  <c r="L111" i="9"/>
  <c r="K111" i="9"/>
  <c r="AN110" i="9"/>
  <c r="AM110" i="9"/>
  <c r="AL110" i="9"/>
  <c r="AK110" i="9"/>
  <c r="AG110" i="9"/>
  <c r="AF110" i="9"/>
  <c r="AE110" i="9"/>
  <c r="AD110" i="9"/>
  <c r="AC110" i="9"/>
  <c r="AB110" i="9"/>
  <c r="AA110" i="9"/>
  <c r="Z110" i="9"/>
  <c r="Y110" i="9"/>
  <c r="X110" i="9"/>
  <c r="W110" i="9"/>
  <c r="V110" i="9"/>
  <c r="U110" i="9"/>
  <c r="T110" i="9"/>
  <c r="S110" i="9"/>
  <c r="R110" i="9"/>
  <c r="Q110" i="9"/>
  <c r="P110" i="9"/>
  <c r="O110" i="9"/>
  <c r="N110" i="9"/>
  <c r="M110" i="9"/>
  <c r="L110" i="9"/>
  <c r="K110" i="9"/>
  <c r="AN109" i="9"/>
  <c r="AM109" i="9"/>
  <c r="AL109" i="9"/>
  <c r="AK109" i="9"/>
  <c r="AG109" i="9"/>
  <c r="AF109" i="9"/>
  <c r="AE109" i="9"/>
  <c r="AD109" i="9"/>
  <c r="AC109" i="9"/>
  <c r="AB109" i="9"/>
  <c r="AA109" i="9"/>
  <c r="Z109" i="9"/>
  <c r="Y109" i="9"/>
  <c r="X109" i="9"/>
  <c r="W109" i="9"/>
  <c r="V109" i="9"/>
  <c r="U109" i="9"/>
  <c r="T109" i="9"/>
  <c r="S109" i="9"/>
  <c r="R109" i="9"/>
  <c r="Q109" i="9"/>
  <c r="P109" i="9"/>
  <c r="O109" i="9"/>
  <c r="N109" i="9"/>
  <c r="M109" i="9"/>
  <c r="L109" i="9"/>
  <c r="K109" i="9"/>
  <c r="AN108" i="9"/>
  <c r="AM108" i="9"/>
  <c r="AL108" i="9"/>
  <c r="AK108" i="9"/>
  <c r="AG108" i="9"/>
  <c r="AF108" i="9"/>
  <c r="AE108" i="9"/>
  <c r="AD108" i="9"/>
  <c r="AC108" i="9"/>
  <c r="AB108" i="9"/>
  <c r="AA108" i="9"/>
  <c r="Z108" i="9"/>
  <c r="Y108" i="9"/>
  <c r="X108" i="9"/>
  <c r="W108" i="9"/>
  <c r="V108" i="9"/>
  <c r="U108" i="9"/>
  <c r="T108" i="9"/>
  <c r="S108" i="9"/>
  <c r="R108" i="9"/>
  <c r="Q108" i="9"/>
  <c r="P108" i="9"/>
  <c r="O108" i="9"/>
  <c r="N108" i="9"/>
  <c r="M108" i="9"/>
  <c r="L108" i="9"/>
  <c r="K108" i="9"/>
  <c r="AN107" i="9"/>
  <c r="AM107" i="9"/>
  <c r="AL107" i="9"/>
  <c r="AK107" i="9"/>
  <c r="AG107" i="9"/>
  <c r="AF107" i="9"/>
  <c r="AE107" i="9"/>
  <c r="AD107" i="9"/>
  <c r="AC107" i="9"/>
  <c r="AB107" i="9"/>
  <c r="AA107" i="9"/>
  <c r="Z107" i="9"/>
  <c r="Y107" i="9"/>
  <c r="X107" i="9"/>
  <c r="W107" i="9"/>
  <c r="V107" i="9"/>
  <c r="U107" i="9"/>
  <c r="T107" i="9"/>
  <c r="S107" i="9"/>
  <c r="R107" i="9"/>
  <c r="Q107" i="9"/>
  <c r="P107" i="9"/>
  <c r="O107" i="9"/>
  <c r="N107" i="9"/>
  <c r="M107" i="9"/>
  <c r="L107" i="9"/>
  <c r="K107" i="9"/>
  <c r="AN106" i="9"/>
  <c r="AM106" i="9"/>
  <c r="AL106" i="9"/>
  <c r="AK106" i="9"/>
  <c r="AG106" i="9"/>
  <c r="AF106" i="9"/>
  <c r="AE106" i="9"/>
  <c r="AD106" i="9"/>
  <c r="AC106" i="9"/>
  <c r="AB106" i="9"/>
  <c r="AA106" i="9"/>
  <c r="Z106" i="9"/>
  <c r="Y106" i="9"/>
  <c r="X106" i="9"/>
  <c r="W106" i="9"/>
  <c r="V106" i="9"/>
  <c r="U106" i="9"/>
  <c r="T106" i="9"/>
  <c r="S106" i="9"/>
  <c r="R106" i="9"/>
  <c r="Q106" i="9"/>
  <c r="P106" i="9"/>
  <c r="O106" i="9"/>
  <c r="N106" i="9"/>
  <c r="M106" i="9"/>
  <c r="L106" i="9"/>
  <c r="K106" i="9"/>
  <c r="AN105" i="9"/>
  <c r="AM105" i="9"/>
  <c r="AL105" i="9"/>
  <c r="AK105" i="9"/>
  <c r="AG105" i="9"/>
  <c r="AF105" i="9"/>
  <c r="AE105" i="9"/>
  <c r="AD105" i="9"/>
  <c r="AC105" i="9"/>
  <c r="AB105" i="9"/>
  <c r="AA105" i="9"/>
  <c r="Z105" i="9"/>
  <c r="Y105" i="9"/>
  <c r="X105" i="9"/>
  <c r="W105" i="9"/>
  <c r="V105" i="9"/>
  <c r="U105" i="9"/>
  <c r="T105" i="9"/>
  <c r="S105" i="9"/>
  <c r="R105" i="9"/>
  <c r="Q105" i="9"/>
  <c r="P105" i="9"/>
  <c r="O105" i="9"/>
  <c r="N105" i="9"/>
  <c r="M105" i="9"/>
  <c r="L105" i="9"/>
  <c r="K105" i="9"/>
  <c r="AN104" i="9"/>
  <c r="AM104" i="9"/>
  <c r="AL104" i="9"/>
  <c r="AK104" i="9"/>
  <c r="AG104" i="9"/>
  <c r="AF104" i="9"/>
  <c r="AE104" i="9"/>
  <c r="AD104" i="9"/>
  <c r="AC104" i="9"/>
  <c r="AB104" i="9"/>
  <c r="AA104" i="9"/>
  <c r="Z104" i="9"/>
  <c r="Y104" i="9"/>
  <c r="X104" i="9"/>
  <c r="W104" i="9"/>
  <c r="V104" i="9"/>
  <c r="U104" i="9"/>
  <c r="T104" i="9"/>
  <c r="S104" i="9"/>
  <c r="R104" i="9"/>
  <c r="Q104" i="9"/>
  <c r="P104" i="9"/>
  <c r="O104" i="9"/>
  <c r="N104" i="9"/>
  <c r="M104" i="9"/>
  <c r="L104" i="9"/>
  <c r="K104" i="9"/>
  <c r="AN103" i="9"/>
  <c r="AM103" i="9"/>
  <c r="AL103" i="9"/>
  <c r="AK103" i="9"/>
  <c r="AG103" i="9"/>
  <c r="AF103" i="9"/>
  <c r="AE103" i="9"/>
  <c r="AD103" i="9"/>
  <c r="AC103" i="9"/>
  <c r="AB103" i="9"/>
  <c r="AA103" i="9"/>
  <c r="Z103" i="9"/>
  <c r="Y103" i="9"/>
  <c r="X103" i="9"/>
  <c r="W103" i="9"/>
  <c r="V103" i="9"/>
  <c r="U103" i="9"/>
  <c r="T103" i="9"/>
  <c r="S103" i="9"/>
  <c r="R103" i="9"/>
  <c r="Q103" i="9"/>
  <c r="P103" i="9"/>
  <c r="O103" i="9"/>
  <c r="N103" i="9"/>
  <c r="M103" i="9"/>
  <c r="L103" i="9"/>
  <c r="K103" i="9"/>
  <c r="AN102" i="9"/>
  <c r="AM102" i="9"/>
  <c r="AL102" i="9"/>
  <c r="AK102" i="9"/>
  <c r="AG102" i="9"/>
  <c r="AF102" i="9"/>
  <c r="AE102" i="9"/>
  <c r="AD102" i="9"/>
  <c r="AC102" i="9"/>
  <c r="AB102" i="9"/>
  <c r="AA102" i="9"/>
  <c r="Z102" i="9"/>
  <c r="Y102" i="9"/>
  <c r="X102" i="9"/>
  <c r="W102" i="9"/>
  <c r="V102" i="9"/>
  <c r="U102" i="9"/>
  <c r="T102" i="9"/>
  <c r="S102" i="9"/>
  <c r="R102" i="9"/>
  <c r="Q102" i="9"/>
  <c r="P102" i="9"/>
  <c r="O102" i="9"/>
  <c r="N102" i="9"/>
  <c r="M102" i="9"/>
  <c r="L102" i="9"/>
  <c r="K102" i="9"/>
  <c r="AN101" i="9"/>
  <c r="AM101" i="9"/>
  <c r="AL101" i="9"/>
  <c r="AK101" i="9"/>
  <c r="AG101" i="9"/>
  <c r="AF101" i="9"/>
  <c r="AE101" i="9"/>
  <c r="AD101" i="9"/>
  <c r="AC101" i="9"/>
  <c r="AB101" i="9"/>
  <c r="AA101" i="9"/>
  <c r="Z101" i="9"/>
  <c r="Y101" i="9"/>
  <c r="X101" i="9"/>
  <c r="W101" i="9"/>
  <c r="V101" i="9"/>
  <c r="U101" i="9"/>
  <c r="T101" i="9"/>
  <c r="S101" i="9"/>
  <c r="R101" i="9"/>
  <c r="Q101" i="9"/>
  <c r="P101" i="9"/>
  <c r="O101" i="9"/>
  <c r="N101" i="9"/>
  <c r="M101" i="9"/>
  <c r="L101" i="9"/>
  <c r="K101" i="9"/>
  <c r="AN100" i="9"/>
  <c r="AM100" i="9"/>
  <c r="AL100" i="9"/>
  <c r="AK100" i="9"/>
  <c r="AG100" i="9"/>
  <c r="AF100" i="9"/>
  <c r="AE100" i="9"/>
  <c r="AD100" i="9"/>
  <c r="AC100" i="9"/>
  <c r="AB100" i="9"/>
  <c r="AA100" i="9"/>
  <c r="Z100" i="9"/>
  <c r="Y100" i="9"/>
  <c r="X100" i="9"/>
  <c r="W100" i="9"/>
  <c r="V100" i="9"/>
  <c r="U100" i="9"/>
  <c r="T100" i="9"/>
  <c r="S100" i="9"/>
  <c r="R100" i="9"/>
  <c r="Q100" i="9"/>
  <c r="P100" i="9"/>
  <c r="O100" i="9"/>
  <c r="N100" i="9"/>
  <c r="M100" i="9"/>
  <c r="L100" i="9"/>
  <c r="K100" i="9"/>
  <c r="AN99" i="9"/>
  <c r="AM99" i="9"/>
  <c r="AL99" i="9"/>
  <c r="AK99" i="9"/>
  <c r="AG99" i="9"/>
  <c r="AF99" i="9"/>
  <c r="AE99" i="9"/>
  <c r="AD99" i="9"/>
  <c r="AC99" i="9"/>
  <c r="AB99" i="9"/>
  <c r="AA99" i="9"/>
  <c r="Z99" i="9"/>
  <c r="Y99" i="9"/>
  <c r="X99" i="9"/>
  <c r="W99" i="9"/>
  <c r="V99" i="9"/>
  <c r="U99" i="9"/>
  <c r="T99" i="9"/>
  <c r="S99" i="9"/>
  <c r="R99" i="9"/>
  <c r="Q99" i="9"/>
  <c r="P99" i="9"/>
  <c r="O99" i="9"/>
  <c r="N99" i="9"/>
  <c r="M99" i="9"/>
  <c r="L99" i="9"/>
  <c r="K99" i="9"/>
  <c r="AN98" i="9"/>
  <c r="AM98" i="9"/>
  <c r="AL98" i="9"/>
  <c r="AK98" i="9"/>
  <c r="AG98" i="9"/>
  <c r="AF98" i="9"/>
  <c r="AE98" i="9"/>
  <c r="AD98" i="9"/>
  <c r="AC98" i="9"/>
  <c r="AB98" i="9"/>
  <c r="AA98" i="9"/>
  <c r="Z98" i="9"/>
  <c r="Y98" i="9"/>
  <c r="X98" i="9"/>
  <c r="W98" i="9"/>
  <c r="V98" i="9"/>
  <c r="U98" i="9"/>
  <c r="T98" i="9"/>
  <c r="S98" i="9"/>
  <c r="R98" i="9"/>
  <c r="Q98" i="9"/>
  <c r="P98" i="9"/>
  <c r="O98" i="9"/>
  <c r="N98" i="9"/>
  <c r="M98" i="9"/>
  <c r="L98" i="9"/>
  <c r="K98" i="9"/>
  <c r="AN97" i="9"/>
  <c r="AM97" i="9"/>
  <c r="AL97" i="9"/>
  <c r="AK97" i="9"/>
  <c r="AG97" i="9"/>
  <c r="AF97" i="9"/>
  <c r="AE97" i="9"/>
  <c r="AD97" i="9"/>
  <c r="AC97" i="9"/>
  <c r="AB97" i="9"/>
  <c r="AA97" i="9"/>
  <c r="Z97" i="9"/>
  <c r="Y97" i="9"/>
  <c r="X97" i="9"/>
  <c r="W97" i="9"/>
  <c r="V97" i="9"/>
  <c r="U97" i="9"/>
  <c r="T97" i="9"/>
  <c r="S97" i="9"/>
  <c r="R97" i="9"/>
  <c r="Q97" i="9"/>
  <c r="P97" i="9"/>
  <c r="O97" i="9"/>
  <c r="N97" i="9"/>
  <c r="M97" i="9"/>
  <c r="L97" i="9"/>
  <c r="K97" i="9"/>
  <c r="AN96" i="9"/>
  <c r="AM96" i="9"/>
  <c r="AL96" i="9"/>
  <c r="AK96" i="9"/>
  <c r="AG96" i="9"/>
  <c r="AF96" i="9"/>
  <c r="AE96" i="9"/>
  <c r="AD96" i="9"/>
  <c r="AC96" i="9"/>
  <c r="AB96" i="9"/>
  <c r="AA96" i="9"/>
  <c r="Z96" i="9"/>
  <c r="Y96" i="9"/>
  <c r="X96" i="9"/>
  <c r="W96" i="9"/>
  <c r="V96" i="9"/>
  <c r="U96" i="9"/>
  <c r="T96" i="9"/>
  <c r="S96" i="9"/>
  <c r="R96" i="9"/>
  <c r="Q96" i="9"/>
  <c r="P96" i="9"/>
  <c r="O96" i="9"/>
  <c r="N96" i="9"/>
  <c r="M96" i="9"/>
  <c r="L96" i="9"/>
  <c r="K96" i="9"/>
  <c r="AN95" i="9"/>
  <c r="AM95" i="9"/>
  <c r="AL95" i="9"/>
  <c r="AK95" i="9"/>
  <c r="AG95" i="9"/>
  <c r="AF95" i="9"/>
  <c r="AE95" i="9"/>
  <c r="AD95" i="9"/>
  <c r="AC95" i="9"/>
  <c r="AB95" i="9"/>
  <c r="AA95" i="9"/>
  <c r="Z95" i="9"/>
  <c r="Y95" i="9"/>
  <c r="X95" i="9"/>
  <c r="W95" i="9"/>
  <c r="V95" i="9"/>
  <c r="U95" i="9"/>
  <c r="T95" i="9"/>
  <c r="S95" i="9"/>
  <c r="R95" i="9"/>
  <c r="Q95" i="9"/>
  <c r="P95" i="9"/>
  <c r="O95" i="9"/>
  <c r="N95" i="9"/>
  <c r="M95" i="9"/>
  <c r="L95" i="9"/>
  <c r="K95" i="9"/>
  <c r="AN94" i="9"/>
  <c r="AM94" i="9"/>
  <c r="AL94" i="9"/>
  <c r="AK94" i="9"/>
  <c r="AG94" i="9"/>
  <c r="AF94" i="9"/>
  <c r="AE94" i="9"/>
  <c r="AD94" i="9"/>
  <c r="AC94" i="9"/>
  <c r="AB94" i="9"/>
  <c r="AA94" i="9"/>
  <c r="Z94" i="9"/>
  <c r="Y94" i="9"/>
  <c r="X94" i="9"/>
  <c r="W94" i="9"/>
  <c r="V94" i="9"/>
  <c r="U94" i="9"/>
  <c r="T94" i="9"/>
  <c r="S94" i="9"/>
  <c r="R94" i="9"/>
  <c r="Q94" i="9"/>
  <c r="P94" i="9"/>
  <c r="O94" i="9"/>
  <c r="N94" i="9"/>
  <c r="M94" i="9"/>
  <c r="L94" i="9"/>
  <c r="K94" i="9"/>
  <c r="AN93" i="9"/>
  <c r="AM93" i="9"/>
  <c r="AL93" i="9"/>
  <c r="AK93" i="9"/>
  <c r="AG93" i="9"/>
  <c r="AF93" i="9"/>
  <c r="AE93" i="9"/>
  <c r="AD93" i="9"/>
  <c r="AC93" i="9"/>
  <c r="AB93" i="9"/>
  <c r="AA93" i="9"/>
  <c r="Z93" i="9"/>
  <c r="Y93" i="9"/>
  <c r="X93" i="9"/>
  <c r="W93" i="9"/>
  <c r="V93" i="9"/>
  <c r="U93" i="9"/>
  <c r="T93" i="9"/>
  <c r="S93" i="9"/>
  <c r="R93" i="9"/>
  <c r="Q93" i="9"/>
  <c r="P93" i="9"/>
  <c r="O93" i="9"/>
  <c r="N93" i="9"/>
  <c r="M93" i="9"/>
  <c r="L93" i="9"/>
  <c r="K93" i="9"/>
  <c r="AN92" i="9"/>
  <c r="AM92" i="9"/>
  <c r="AL92" i="9"/>
  <c r="AK92" i="9"/>
  <c r="AG92" i="9"/>
  <c r="AF92" i="9"/>
  <c r="AE92" i="9"/>
  <c r="AD92" i="9"/>
  <c r="AC92" i="9"/>
  <c r="AB92" i="9"/>
  <c r="AA92" i="9"/>
  <c r="Z92" i="9"/>
  <c r="Y92" i="9"/>
  <c r="X92" i="9"/>
  <c r="W92" i="9"/>
  <c r="V92" i="9"/>
  <c r="U92" i="9"/>
  <c r="T92" i="9"/>
  <c r="S92" i="9"/>
  <c r="R92" i="9"/>
  <c r="Q92" i="9"/>
  <c r="P92" i="9"/>
  <c r="O92" i="9"/>
  <c r="N92" i="9"/>
  <c r="M92" i="9"/>
  <c r="L92" i="9"/>
  <c r="K92" i="9"/>
  <c r="AN91" i="9"/>
  <c r="AM91" i="9"/>
  <c r="AL91" i="9"/>
  <c r="AK91" i="9"/>
  <c r="AG91" i="9"/>
  <c r="AF91" i="9"/>
  <c r="AE91" i="9"/>
  <c r="AD91" i="9"/>
  <c r="AC91" i="9"/>
  <c r="AB91" i="9"/>
  <c r="AA91" i="9"/>
  <c r="Z91" i="9"/>
  <c r="Y91" i="9"/>
  <c r="X91" i="9"/>
  <c r="W91" i="9"/>
  <c r="V91" i="9"/>
  <c r="U91" i="9"/>
  <c r="T91" i="9"/>
  <c r="S91" i="9"/>
  <c r="R91" i="9"/>
  <c r="Q91" i="9"/>
  <c r="P91" i="9"/>
  <c r="O91" i="9"/>
  <c r="N91" i="9"/>
  <c r="M91" i="9"/>
  <c r="L91" i="9"/>
  <c r="K91" i="9"/>
  <c r="AN90" i="9"/>
  <c r="AM90" i="9"/>
  <c r="AL90" i="9"/>
  <c r="AK90" i="9"/>
  <c r="AG90" i="9"/>
  <c r="AF90" i="9"/>
  <c r="AE90" i="9"/>
  <c r="AD90" i="9"/>
  <c r="AC90" i="9"/>
  <c r="AB90" i="9"/>
  <c r="AA90" i="9"/>
  <c r="Z90" i="9"/>
  <c r="Y90" i="9"/>
  <c r="X90" i="9"/>
  <c r="W90" i="9"/>
  <c r="V90" i="9"/>
  <c r="U90" i="9"/>
  <c r="T90" i="9"/>
  <c r="S90" i="9"/>
  <c r="R90" i="9"/>
  <c r="Q90" i="9"/>
  <c r="P90" i="9"/>
  <c r="O90" i="9"/>
  <c r="N90" i="9"/>
  <c r="M90" i="9"/>
  <c r="L90" i="9"/>
  <c r="K90" i="9"/>
  <c r="AN89" i="9"/>
  <c r="AM89" i="9"/>
  <c r="AL89" i="9"/>
  <c r="AK89" i="9"/>
  <c r="AG89" i="9"/>
  <c r="AF89" i="9"/>
  <c r="AE89" i="9"/>
  <c r="AD89" i="9"/>
  <c r="AC89" i="9"/>
  <c r="AB89" i="9"/>
  <c r="AA89" i="9"/>
  <c r="Z89" i="9"/>
  <c r="Y89" i="9"/>
  <c r="X89" i="9"/>
  <c r="W89" i="9"/>
  <c r="V89" i="9"/>
  <c r="U89" i="9"/>
  <c r="T89" i="9"/>
  <c r="S89" i="9"/>
  <c r="R89" i="9"/>
  <c r="Q89" i="9"/>
  <c r="P89" i="9"/>
  <c r="O89" i="9"/>
  <c r="N89" i="9"/>
  <c r="M89" i="9"/>
  <c r="L89" i="9"/>
  <c r="K89" i="9"/>
  <c r="AN88" i="9"/>
  <c r="AM88" i="9"/>
  <c r="AL88" i="9"/>
  <c r="AK88" i="9"/>
  <c r="AG88" i="9"/>
  <c r="AF88" i="9"/>
  <c r="AE88" i="9"/>
  <c r="AD88" i="9"/>
  <c r="AC88" i="9"/>
  <c r="AB88" i="9"/>
  <c r="AA88" i="9"/>
  <c r="Z88" i="9"/>
  <c r="Y88" i="9"/>
  <c r="X88" i="9"/>
  <c r="W88" i="9"/>
  <c r="V88" i="9"/>
  <c r="U88" i="9"/>
  <c r="T88" i="9"/>
  <c r="S88" i="9"/>
  <c r="R88" i="9"/>
  <c r="Q88" i="9"/>
  <c r="P88" i="9"/>
  <c r="O88" i="9"/>
  <c r="N88" i="9"/>
  <c r="M88" i="9"/>
  <c r="L88" i="9"/>
  <c r="K88" i="9"/>
  <c r="AN87" i="9"/>
  <c r="AM87" i="9"/>
  <c r="AL87" i="9"/>
  <c r="AK87" i="9"/>
  <c r="AG87" i="9"/>
  <c r="AF87" i="9"/>
  <c r="AE87" i="9"/>
  <c r="AD87" i="9"/>
  <c r="AC87" i="9"/>
  <c r="AB87" i="9"/>
  <c r="AA87" i="9"/>
  <c r="Z87" i="9"/>
  <c r="Y87" i="9"/>
  <c r="X87" i="9"/>
  <c r="W87" i="9"/>
  <c r="V87" i="9"/>
  <c r="U87" i="9"/>
  <c r="T87" i="9"/>
  <c r="S87" i="9"/>
  <c r="R87" i="9"/>
  <c r="Q87" i="9"/>
  <c r="P87" i="9"/>
  <c r="O87" i="9"/>
  <c r="N87" i="9"/>
  <c r="M87" i="9"/>
  <c r="L87" i="9"/>
  <c r="K87" i="9"/>
  <c r="AN86" i="9"/>
  <c r="AM86" i="9"/>
  <c r="AL86" i="9"/>
  <c r="AK86" i="9"/>
  <c r="AG86" i="9"/>
  <c r="AF86" i="9"/>
  <c r="AE86" i="9"/>
  <c r="AD86" i="9"/>
  <c r="AC86" i="9"/>
  <c r="AB86" i="9"/>
  <c r="AA86" i="9"/>
  <c r="Z86" i="9"/>
  <c r="Y86" i="9"/>
  <c r="X86" i="9"/>
  <c r="W86" i="9"/>
  <c r="V86" i="9"/>
  <c r="U86" i="9"/>
  <c r="T86" i="9"/>
  <c r="S86" i="9"/>
  <c r="R86" i="9"/>
  <c r="Q86" i="9"/>
  <c r="P86" i="9"/>
  <c r="O86" i="9"/>
  <c r="N86" i="9"/>
  <c r="M86" i="9"/>
  <c r="L86" i="9"/>
  <c r="K86" i="9"/>
  <c r="AN85" i="9"/>
  <c r="AM85" i="9"/>
  <c r="AL85" i="9"/>
  <c r="AK85" i="9"/>
  <c r="AG85" i="9"/>
  <c r="AF85" i="9"/>
  <c r="AE85" i="9"/>
  <c r="AD85" i="9"/>
  <c r="AC85" i="9"/>
  <c r="AB85" i="9"/>
  <c r="AA85" i="9"/>
  <c r="Z85" i="9"/>
  <c r="Y85" i="9"/>
  <c r="X85" i="9"/>
  <c r="W85" i="9"/>
  <c r="V85" i="9"/>
  <c r="U85" i="9"/>
  <c r="T85" i="9"/>
  <c r="S85" i="9"/>
  <c r="R85" i="9"/>
  <c r="Q85" i="9"/>
  <c r="P85" i="9"/>
  <c r="O85" i="9"/>
  <c r="N85" i="9"/>
  <c r="M85" i="9"/>
  <c r="L85" i="9"/>
  <c r="K85" i="9"/>
  <c r="AN84" i="9"/>
  <c r="AM84" i="9"/>
  <c r="AL84" i="9"/>
  <c r="AK84" i="9"/>
  <c r="AG84" i="9"/>
  <c r="AF84" i="9"/>
  <c r="AE84" i="9"/>
  <c r="AD84" i="9"/>
  <c r="AC84" i="9"/>
  <c r="AB84" i="9"/>
  <c r="AA84" i="9"/>
  <c r="Z84" i="9"/>
  <c r="Y84" i="9"/>
  <c r="X84" i="9"/>
  <c r="W84" i="9"/>
  <c r="V84" i="9"/>
  <c r="U84" i="9"/>
  <c r="T84" i="9"/>
  <c r="S84" i="9"/>
  <c r="R84" i="9"/>
  <c r="Q84" i="9"/>
  <c r="P84" i="9"/>
  <c r="O84" i="9"/>
  <c r="N84" i="9"/>
  <c r="M84" i="9"/>
  <c r="L84" i="9"/>
  <c r="K84" i="9"/>
  <c r="AN83" i="9"/>
  <c r="AM83" i="9"/>
  <c r="AL83" i="9"/>
  <c r="AK83" i="9"/>
  <c r="AG83" i="9"/>
  <c r="AF83" i="9"/>
  <c r="AE83" i="9"/>
  <c r="AD83" i="9"/>
  <c r="AC83" i="9"/>
  <c r="AB83" i="9"/>
  <c r="AA83" i="9"/>
  <c r="Z83" i="9"/>
  <c r="Y83" i="9"/>
  <c r="X83" i="9"/>
  <c r="W83" i="9"/>
  <c r="V83" i="9"/>
  <c r="U83" i="9"/>
  <c r="T83" i="9"/>
  <c r="S83" i="9"/>
  <c r="R83" i="9"/>
  <c r="Q83" i="9"/>
  <c r="P83" i="9"/>
  <c r="O83" i="9"/>
  <c r="N83" i="9"/>
  <c r="M83" i="9"/>
  <c r="L83" i="9"/>
  <c r="K83" i="9"/>
  <c r="AN82" i="9"/>
  <c r="AM82" i="9"/>
  <c r="AL82" i="9"/>
  <c r="AK82" i="9"/>
  <c r="AG82" i="9"/>
  <c r="AF82" i="9"/>
  <c r="AE82" i="9"/>
  <c r="AD82" i="9"/>
  <c r="AC82" i="9"/>
  <c r="AB82" i="9"/>
  <c r="AA82" i="9"/>
  <c r="Z82" i="9"/>
  <c r="Y82" i="9"/>
  <c r="X82" i="9"/>
  <c r="W82" i="9"/>
  <c r="V82" i="9"/>
  <c r="U82" i="9"/>
  <c r="T82" i="9"/>
  <c r="S82" i="9"/>
  <c r="R82" i="9"/>
  <c r="Q82" i="9"/>
  <c r="P82" i="9"/>
  <c r="O82" i="9"/>
  <c r="N82" i="9"/>
  <c r="M82" i="9"/>
  <c r="L82" i="9"/>
  <c r="K82" i="9"/>
  <c r="AN81" i="9"/>
  <c r="AM81" i="9"/>
  <c r="AL81" i="9"/>
  <c r="AK81" i="9"/>
  <c r="AG81" i="9"/>
  <c r="AF81" i="9"/>
  <c r="AE81" i="9"/>
  <c r="AD81" i="9"/>
  <c r="AC81" i="9"/>
  <c r="AB81" i="9"/>
  <c r="AA81" i="9"/>
  <c r="Z81" i="9"/>
  <c r="Y81" i="9"/>
  <c r="X81" i="9"/>
  <c r="W81" i="9"/>
  <c r="V81" i="9"/>
  <c r="U81" i="9"/>
  <c r="T81" i="9"/>
  <c r="S81" i="9"/>
  <c r="R81" i="9"/>
  <c r="Q81" i="9"/>
  <c r="P81" i="9"/>
  <c r="O81" i="9"/>
  <c r="N81" i="9"/>
  <c r="M81" i="9"/>
  <c r="L81" i="9"/>
  <c r="K81" i="9"/>
  <c r="AN80" i="9"/>
  <c r="AM80" i="9"/>
  <c r="AL80" i="9"/>
  <c r="AK80" i="9"/>
  <c r="AG80" i="9"/>
  <c r="AF80" i="9"/>
  <c r="AE80" i="9"/>
  <c r="AD80" i="9"/>
  <c r="AC80" i="9"/>
  <c r="AB80" i="9"/>
  <c r="AA80" i="9"/>
  <c r="Z80" i="9"/>
  <c r="Y80" i="9"/>
  <c r="X80" i="9"/>
  <c r="W80" i="9"/>
  <c r="V80" i="9"/>
  <c r="U80" i="9"/>
  <c r="T80" i="9"/>
  <c r="S80" i="9"/>
  <c r="R80" i="9"/>
  <c r="Q80" i="9"/>
  <c r="P80" i="9"/>
  <c r="O80" i="9"/>
  <c r="N80" i="9"/>
  <c r="M80" i="9"/>
  <c r="L80" i="9"/>
  <c r="K80" i="9"/>
  <c r="AN79" i="9"/>
  <c r="AM79" i="9"/>
  <c r="AL79" i="9"/>
  <c r="AK79" i="9"/>
  <c r="AG79" i="9"/>
  <c r="AF79" i="9"/>
  <c r="AE79" i="9"/>
  <c r="AD79" i="9"/>
  <c r="AC79" i="9"/>
  <c r="AB79" i="9"/>
  <c r="AA79" i="9"/>
  <c r="Z79" i="9"/>
  <c r="Y79" i="9"/>
  <c r="X79" i="9"/>
  <c r="W79" i="9"/>
  <c r="V79" i="9"/>
  <c r="U79" i="9"/>
  <c r="T79" i="9"/>
  <c r="S79" i="9"/>
  <c r="R79" i="9"/>
  <c r="Q79" i="9"/>
  <c r="P79" i="9"/>
  <c r="O79" i="9"/>
  <c r="N79" i="9"/>
  <c r="M79" i="9"/>
  <c r="L79" i="9"/>
  <c r="K79" i="9"/>
  <c r="AN78" i="9"/>
  <c r="AM78" i="9"/>
  <c r="AL78" i="9"/>
  <c r="AK78" i="9"/>
  <c r="AG78" i="9"/>
  <c r="AF78" i="9"/>
  <c r="AE78" i="9"/>
  <c r="AD78" i="9"/>
  <c r="AC78" i="9"/>
  <c r="AB78" i="9"/>
  <c r="AA78" i="9"/>
  <c r="Z78" i="9"/>
  <c r="Y78" i="9"/>
  <c r="X78" i="9"/>
  <c r="W78" i="9"/>
  <c r="V78" i="9"/>
  <c r="U78" i="9"/>
  <c r="T78" i="9"/>
  <c r="S78" i="9"/>
  <c r="R78" i="9"/>
  <c r="Q78" i="9"/>
  <c r="P78" i="9"/>
  <c r="O78" i="9"/>
  <c r="N78" i="9"/>
  <c r="M78" i="9"/>
  <c r="L78" i="9"/>
  <c r="K78" i="9"/>
  <c r="AN77" i="9"/>
  <c r="AM77" i="9"/>
  <c r="AL77" i="9"/>
  <c r="AK77" i="9"/>
  <c r="AG77" i="9"/>
  <c r="AF77" i="9"/>
  <c r="AE77" i="9"/>
  <c r="AD77" i="9"/>
  <c r="AC77" i="9"/>
  <c r="AB77" i="9"/>
  <c r="AA77" i="9"/>
  <c r="Z77" i="9"/>
  <c r="Y77" i="9"/>
  <c r="X77" i="9"/>
  <c r="W77" i="9"/>
  <c r="V77" i="9"/>
  <c r="U77" i="9"/>
  <c r="T77" i="9"/>
  <c r="S77" i="9"/>
  <c r="R77" i="9"/>
  <c r="Q77" i="9"/>
  <c r="P77" i="9"/>
  <c r="O77" i="9"/>
  <c r="N77" i="9"/>
  <c r="M77" i="9"/>
  <c r="L77" i="9"/>
  <c r="K77" i="9"/>
  <c r="AN76" i="9"/>
  <c r="AM76" i="9"/>
  <c r="AL76" i="9"/>
  <c r="AK76" i="9"/>
  <c r="AG76" i="9"/>
  <c r="AF76" i="9"/>
  <c r="AE76" i="9"/>
  <c r="AD76" i="9"/>
  <c r="AC76" i="9"/>
  <c r="AB76" i="9"/>
  <c r="AA76" i="9"/>
  <c r="Z76" i="9"/>
  <c r="Y76" i="9"/>
  <c r="X76" i="9"/>
  <c r="W76" i="9"/>
  <c r="V76" i="9"/>
  <c r="U76" i="9"/>
  <c r="T76" i="9"/>
  <c r="S76" i="9"/>
  <c r="R76" i="9"/>
  <c r="Q76" i="9"/>
  <c r="P76" i="9"/>
  <c r="O76" i="9"/>
  <c r="N76" i="9"/>
  <c r="M76" i="9"/>
  <c r="L76" i="9"/>
  <c r="K76" i="9"/>
  <c r="AN75" i="9"/>
  <c r="AM75" i="9"/>
  <c r="AL75" i="9"/>
  <c r="AK75" i="9"/>
  <c r="AG75" i="9"/>
  <c r="AF75" i="9"/>
  <c r="AE75" i="9"/>
  <c r="AD75" i="9"/>
  <c r="AC75" i="9"/>
  <c r="AB75" i="9"/>
  <c r="AA75" i="9"/>
  <c r="Z75" i="9"/>
  <c r="Y75" i="9"/>
  <c r="X75" i="9"/>
  <c r="W75" i="9"/>
  <c r="V75" i="9"/>
  <c r="U75" i="9"/>
  <c r="T75" i="9"/>
  <c r="S75" i="9"/>
  <c r="R75" i="9"/>
  <c r="Q75" i="9"/>
  <c r="P75" i="9"/>
  <c r="O75" i="9"/>
  <c r="N75" i="9"/>
  <c r="M75" i="9"/>
  <c r="L75" i="9"/>
  <c r="K75" i="9"/>
  <c r="AN74" i="9"/>
  <c r="AM74" i="9"/>
  <c r="AL74" i="9"/>
  <c r="AK74" i="9"/>
  <c r="AG74" i="9"/>
  <c r="AF74" i="9"/>
  <c r="AE74" i="9"/>
  <c r="AD74" i="9"/>
  <c r="AC74" i="9"/>
  <c r="AB74" i="9"/>
  <c r="AA74" i="9"/>
  <c r="Z74" i="9"/>
  <c r="Y74" i="9"/>
  <c r="X74" i="9"/>
  <c r="W74" i="9"/>
  <c r="V74" i="9"/>
  <c r="U74" i="9"/>
  <c r="T74" i="9"/>
  <c r="S74" i="9"/>
  <c r="R74" i="9"/>
  <c r="Q74" i="9"/>
  <c r="P74" i="9"/>
  <c r="O74" i="9"/>
  <c r="N74" i="9"/>
  <c r="M74" i="9"/>
  <c r="L74" i="9"/>
  <c r="K74" i="9"/>
  <c r="AN73" i="9"/>
  <c r="AM73" i="9"/>
  <c r="AL73" i="9"/>
  <c r="AK73" i="9"/>
  <c r="AG73" i="9"/>
  <c r="AF73" i="9"/>
  <c r="AE73" i="9"/>
  <c r="AD73" i="9"/>
  <c r="AC73" i="9"/>
  <c r="AB73" i="9"/>
  <c r="AA73" i="9"/>
  <c r="Z73" i="9"/>
  <c r="Y73" i="9"/>
  <c r="X73" i="9"/>
  <c r="W73" i="9"/>
  <c r="V73" i="9"/>
  <c r="U73" i="9"/>
  <c r="T73" i="9"/>
  <c r="S73" i="9"/>
  <c r="R73" i="9"/>
  <c r="Q73" i="9"/>
  <c r="P73" i="9"/>
  <c r="O73" i="9"/>
  <c r="N73" i="9"/>
  <c r="M73" i="9"/>
  <c r="L73" i="9"/>
  <c r="K73" i="9"/>
  <c r="AN72" i="9"/>
  <c r="AM72" i="9"/>
  <c r="AL72" i="9"/>
  <c r="AK72" i="9"/>
  <c r="AG72" i="9"/>
  <c r="AF72" i="9"/>
  <c r="AE72" i="9"/>
  <c r="AD72" i="9"/>
  <c r="AC72" i="9"/>
  <c r="AB72" i="9"/>
  <c r="AA72" i="9"/>
  <c r="Z72" i="9"/>
  <c r="Y72" i="9"/>
  <c r="X72" i="9"/>
  <c r="W72" i="9"/>
  <c r="V72" i="9"/>
  <c r="U72" i="9"/>
  <c r="T72" i="9"/>
  <c r="S72" i="9"/>
  <c r="R72" i="9"/>
  <c r="Q72" i="9"/>
  <c r="P72" i="9"/>
  <c r="O72" i="9"/>
  <c r="N72" i="9"/>
  <c r="M72" i="9"/>
  <c r="L72" i="9"/>
  <c r="K72" i="9"/>
  <c r="AN71" i="9"/>
  <c r="AM71" i="9"/>
  <c r="AL71" i="9"/>
  <c r="AK71" i="9"/>
  <c r="AG71" i="9"/>
  <c r="AF71" i="9"/>
  <c r="AE71" i="9"/>
  <c r="AD71" i="9"/>
  <c r="AC71" i="9"/>
  <c r="AB71" i="9"/>
  <c r="AA71" i="9"/>
  <c r="Z71" i="9"/>
  <c r="Y71" i="9"/>
  <c r="X71" i="9"/>
  <c r="W71" i="9"/>
  <c r="V71" i="9"/>
  <c r="U71" i="9"/>
  <c r="T71" i="9"/>
  <c r="S71" i="9"/>
  <c r="R71" i="9"/>
  <c r="Q71" i="9"/>
  <c r="P71" i="9"/>
  <c r="O71" i="9"/>
  <c r="N71" i="9"/>
  <c r="M71" i="9"/>
  <c r="L71" i="9"/>
  <c r="K71" i="9"/>
  <c r="AN70" i="9"/>
  <c r="AM70" i="9"/>
  <c r="AL70" i="9"/>
  <c r="AK70" i="9"/>
  <c r="AG70" i="9"/>
  <c r="AF70" i="9"/>
  <c r="AE70" i="9"/>
  <c r="AD70" i="9"/>
  <c r="AC70" i="9"/>
  <c r="AB70" i="9"/>
  <c r="AA70" i="9"/>
  <c r="Z70" i="9"/>
  <c r="Y70" i="9"/>
  <c r="X70" i="9"/>
  <c r="W70" i="9"/>
  <c r="V70" i="9"/>
  <c r="U70" i="9"/>
  <c r="T70" i="9"/>
  <c r="S70" i="9"/>
  <c r="R70" i="9"/>
  <c r="Q70" i="9"/>
  <c r="P70" i="9"/>
  <c r="O70" i="9"/>
  <c r="N70" i="9"/>
  <c r="M70" i="9"/>
  <c r="L70" i="9"/>
  <c r="K70" i="9"/>
  <c r="AN69" i="9"/>
  <c r="AM69" i="9"/>
  <c r="AL69" i="9"/>
  <c r="AK69" i="9"/>
  <c r="AG69" i="9"/>
  <c r="AF69" i="9"/>
  <c r="AE69" i="9"/>
  <c r="AD69" i="9"/>
  <c r="AC69" i="9"/>
  <c r="AB69" i="9"/>
  <c r="AA69" i="9"/>
  <c r="Z69" i="9"/>
  <c r="Y69" i="9"/>
  <c r="X69" i="9"/>
  <c r="W69" i="9"/>
  <c r="V69" i="9"/>
  <c r="U69" i="9"/>
  <c r="T69" i="9"/>
  <c r="S69" i="9"/>
  <c r="R69" i="9"/>
  <c r="Q69" i="9"/>
  <c r="P69" i="9"/>
  <c r="O69" i="9"/>
  <c r="N69" i="9"/>
  <c r="M69" i="9"/>
  <c r="L69" i="9"/>
  <c r="K69" i="9"/>
  <c r="AN68" i="9"/>
  <c r="AM68" i="9"/>
  <c r="AL68" i="9"/>
  <c r="AK68" i="9"/>
  <c r="AG68" i="9"/>
  <c r="AF68" i="9"/>
  <c r="AE68" i="9"/>
  <c r="AD68" i="9"/>
  <c r="AC68" i="9"/>
  <c r="AB68" i="9"/>
  <c r="AA68" i="9"/>
  <c r="Z68" i="9"/>
  <c r="Y68" i="9"/>
  <c r="X68" i="9"/>
  <c r="W68" i="9"/>
  <c r="V68" i="9"/>
  <c r="U68" i="9"/>
  <c r="T68" i="9"/>
  <c r="S68" i="9"/>
  <c r="R68" i="9"/>
  <c r="Q68" i="9"/>
  <c r="P68" i="9"/>
  <c r="O68" i="9"/>
  <c r="N68" i="9"/>
  <c r="M68" i="9"/>
  <c r="L68" i="9"/>
  <c r="K68" i="9"/>
  <c r="AN67" i="9"/>
  <c r="AM67" i="9"/>
  <c r="AL67" i="9"/>
  <c r="AK67" i="9"/>
  <c r="AG67" i="9"/>
  <c r="AF67" i="9"/>
  <c r="AE67" i="9"/>
  <c r="AD67" i="9"/>
  <c r="AC67" i="9"/>
  <c r="AB67" i="9"/>
  <c r="AA67" i="9"/>
  <c r="Z67" i="9"/>
  <c r="Y67" i="9"/>
  <c r="X67" i="9"/>
  <c r="W67" i="9"/>
  <c r="V67" i="9"/>
  <c r="U67" i="9"/>
  <c r="T67" i="9"/>
  <c r="S67" i="9"/>
  <c r="R67" i="9"/>
  <c r="Q67" i="9"/>
  <c r="P67" i="9"/>
  <c r="O67" i="9"/>
  <c r="N67" i="9"/>
  <c r="M67" i="9"/>
  <c r="L67" i="9"/>
  <c r="K67" i="9"/>
  <c r="AN66" i="9"/>
  <c r="AM66" i="9"/>
  <c r="AL66" i="9"/>
  <c r="AK66" i="9"/>
  <c r="AG66" i="9"/>
  <c r="AF66" i="9"/>
  <c r="AE66" i="9"/>
  <c r="AD66" i="9"/>
  <c r="AC66" i="9"/>
  <c r="AB66" i="9"/>
  <c r="AA66" i="9"/>
  <c r="Z66" i="9"/>
  <c r="Y66" i="9"/>
  <c r="X66" i="9"/>
  <c r="W66" i="9"/>
  <c r="V66" i="9"/>
  <c r="U66" i="9"/>
  <c r="T66" i="9"/>
  <c r="S66" i="9"/>
  <c r="R66" i="9"/>
  <c r="Q66" i="9"/>
  <c r="P66" i="9"/>
  <c r="O66" i="9"/>
  <c r="N66" i="9"/>
  <c r="M66" i="9"/>
  <c r="L66" i="9"/>
  <c r="K66" i="9"/>
  <c r="AN65" i="9"/>
  <c r="AM65" i="9"/>
  <c r="AL65" i="9"/>
  <c r="AK65" i="9"/>
  <c r="AG65" i="9"/>
  <c r="AF65" i="9"/>
  <c r="AE65" i="9"/>
  <c r="AD65" i="9"/>
  <c r="AC65" i="9"/>
  <c r="AB65" i="9"/>
  <c r="AA65" i="9"/>
  <c r="Z65" i="9"/>
  <c r="Y65" i="9"/>
  <c r="X65" i="9"/>
  <c r="W65" i="9"/>
  <c r="V65" i="9"/>
  <c r="U65" i="9"/>
  <c r="T65" i="9"/>
  <c r="S65" i="9"/>
  <c r="R65" i="9"/>
  <c r="Q65" i="9"/>
  <c r="P65" i="9"/>
  <c r="O65" i="9"/>
  <c r="N65" i="9"/>
  <c r="M65" i="9"/>
  <c r="L65" i="9"/>
  <c r="K65" i="9"/>
  <c r="AN64" i="9"/>
  <c r="AM64" i="9"/>
  <c r="AL64" i="9"/>
  <c r="AK64" i="9"/>
  <c r="AG64" i="9"/>
  <c r="AF64" i="9"/>
  <c r="AE64" i="9"/>
  <c r="AD64" i="9"/>
  <c r="AC64" i="9"/>
  <c r="AB64" i="9"/>
  <c r="AA64" i="9"/>
  <c r="Z64" i="9"/>
  <c r="Y64" i="9"/>
  <c r="X64" i="9"/>
  <c r="W64" i="9"/>
  <c r="V64" i="9"/>
  <c r="U64" i="9"/>
  <c r="T64" i="9"/>
  <c r="S64" i="9"/>
  <c r="R64" i="9"/>
  <c r="Q64" i="9"/>
  <c r="P64" i="9"/>
  <c r="O64" i="9"/>
  <c r="N64" i="9"/>
  <c r="M64" i="9"/>
  <c r="L64" i="9"/>
  <c r="K64" i="9"/>
  <c r="AN63" i="9"/>
  <c r="AM63" i="9"/>
  <c r="AL63" i="9"/>
  <c r="AK63" i="9"/>
  <c r="AG63" i="9"/>
  <c r="AF63" i="9"/>
  <c r="AE63" i="9"/>
  <c r="AD63" i="9"/>
  <c r="AC63" i="9"/>
  <c r="AB63" i="9"/>
  <c r="AA63" i="9"/>
  <c r="Z63" i="9"/>
  <c r="Y63" i="9"/>
  <c r="X63" i="9"/>
  <c r="W63" i="9"/>
  <c r="V63" i="9"/>
  <c r="U63" i="9"/>
  <c r="T63" i="9"/>
  <c r="S63" i="9"/>
  <c r="R63" i="9"/>
  <c r="Q63" i="9"/>
  <c r="P63" i="9"/>
  <c r="O63" i="9"/>
  <c r="N63" i="9"/>
  <c r="M63" i="9"/>
  <c r="L63" i="9"/>
  <c r="K63" i="9"/>
  <c r="AN62" i="9"/>
  <c r="AM62" i="9"/>
  <c r="AL62" i="9"/>
  <c r="AK62" i="9"/>
  <c r="AG62" i="9"/>
  <c r="AF62" i="9"/>
  <c r="AE62" i="9"/>
  <c r="AD62" i="9"/>
  <c r="AC62" i="9"/>
  <c r="AB62" i="9"/>
  <c r="AA62" i="9"/>
  <c r="Z62" i="9"/>
  <c r="Y62" i="9"/>
  <c r="X62" i="9"/>
  <c r="W62" i="9"/>
  <c r="V62" i="9"/>
  <c r="U62" i="9"/>
  <c r="T62" i="9"/>
  <c r="S62" i="9"/>
  <c r="R62" i="9"/>
  <c r="Q62" i="9"/>
  <c r="P62" i="9"/>
  <c r="O62" i="9"/>
  <c r="N62" i="9"/>
  <c r="M62" i="9"/>
  <c r="L62" i="9"/>
  <c r="K62" i="9"/>
  <c r="AN61" i="9"/>
  <c r="AM61" i="9"/>
  <c r="AL61" i="9"/>
  <c r="AK61" i="9"/>
  <c r="AG61" i="9"/>
  <c r="AF61" i="9"/>
  <c r="AE61" i="9"/>
  <c r="AD61" i="9"/>
  <c r="AC61" i="9"/>
  <c r="AB61" i="9"/>
  <c r="AA61" i="9"/>
  <c r="Z61" i="9"/>
  <c r="Y61" i="9"/>
  <c r="X61" i="9"/>
  <c r="W61" i="9"/>
  <c r="V61" i="9"/>
  <c r="U61" i="9"/>
  <c r="T61" i="9"/>
  <c r="S61" i="9"/>
  <c r="R61" i="9"/>
  <c r="Q61" i="9"/>
  <c r="P61" i="9"/>
  <c r="O61" i="9"/>
  <c r="N61" i="9"/>
  <c r="M61" i="9"/>
  <c r="L61" i="9"/>
  <c r="K61" i="9"/>
  <c r="AN60" i="9"/>
  <c r="AM60" i="9"/>
  <c r="AL60" i="9"/>
  <c r="AK60" i="9"/>
  <c r="AG60" i="9"/>
  <c r="AF60" i="9"/>
  <c r="AE60" i="9"/>
  <c r="AD60" i="9"/>
  <c r="AC60" i="9"/>
  <c r="AB60" i="9"/>
  <c r="AA60" i="9"/>
  <c r="Z60" i="9"/>
  <c r="Y60" i="9"/>
  <c r="X60" i="9"/>
  <c r="W60" i="9"/>
  <c r="V60" i="9"/>
  <c r="U60" i="9"/>
  <c r="T60" i="9"/>
  <c r="S60" i="9"/>
  <c r="R60" i="9"/>
  <c r="Q60" i="9"/>
  <c r="P60" i="9"/>
  <c r="O60" i="9"/>
  <c r="N60" i="9"/>
  <c r="M60" i="9"/>
  <c r="L60" i="9"/>
  <c r="K60" i="9"/>
  <c r="AN59" i="9"/>
  <c r="AM59" i="9"/>
  <c r="AL59" i="9"/>
  <c r="AK59" i="9"/>
  <c r="AG59" i="9"/>
  <c r="AF59" i="9"/>
  <c r="AE59" i="9"/>
  <c r="AD59" i="9"/>
  <c r="AC59" i="9"/>
  <c r="AB59" i="9"/>
  <c r="AA59" i="9"/>
  <c r="Z59" i="9"/>
  <c r="Y59" i="9"/>
  <c r="X59" i="9"/>
  <c r="W59" i="9"/>
  <c r="V59" i="9"/>
  <c r="U59" i="9"/>
  <c r="T59" i="9"/>
  <c r="S59" i="9"/>
  <c r="R59" i="9"/>
  <c r="Q59" i="9"/>
  <c r="P59" i="9"/>
  <c r="O59" i="9"/>
  <c r="N59" i="9"/>
  <c r="M59" i="9"/>
  <c r="L59" i="9"/>
  <c r="K59" i="9"/>
  <c r="AN58" i="9"/>
  <c r="AM58" i="9"/>
  <c r="AL58" i="9"/>
  <c r="AK58" i="9"/>
  <c r="AG58" i="9"/>
  <c r="AF58" i="9"/>
  <c r="AE58" i="9"/>
  <c r="AD58" i="9"/>
  <c r="AC58" i="9"/>
  <c r="AB58" i="9"/>
  <c r="AA58" i="9"/>
  <c r="Z58" i="9"/>
  <c r="Y58" i="9"/>
  <c r="X58" i="9"/>
  <c r="W58" i="9"/>
  <c r="V58" i="9"/>
  <c r="U58" i="9"/>
  <c r="T58" i="9"/>
  <c r="S58" i="9"/>
  <c r="R58" i="9"/>
  <c r="Q58" i="9"/>
  <c r="P58" i="9"/>
  <c r="O58" i="9"/>
  <c r="N58" i="9"/>
  <c r="M58" i="9"/>
  <c r="L58" i="9"/>
  <c r="K58" i="9"/>
  <c r="AN57" i="9"/>
  <c r="AM57" i="9"/>
  <c r="AL57" i="9"/>
  <c r="AK57" i="9"/>
  <c r="AG57" i="9"/>
  <c r="AF57" i="9"/>
  <c r="AE57" i="9"/>
  <c r="AD57" i="9"/>
  <c r="AC57" i="9"/>
  <c r="AB57" i="9"/>
  <c r="AA57" i="9"/>
  <c r="Z57" i="9"/>
  <c r="Y57" i="9"/>
  <c r="X57" i="9"/>
  <c r="W57" i="9"/>
  <c r="V57" i="9"/>
  <c r="U57" i="9"/>
  <c r="T57" i="9"/>
  <c r="S57" i="9"/>
  <c r="R57" i="9"/>
  <c r="Q57" i="9"/>
  <c r="P57" i="9"/>
  <c r="O57" i="9"/>
  <c r="N57" i="9"/>
  <c r="M57" i="9"/>
  <c r="L57" i="9"/>
  <c r="K57" i="9"/>
  <c r="AN56" i="9"/>
  <c r="AM56" i="9"/>
  <c r="AL56" i="9"/>
  <c r="AK56" i="9"/>
  <c r="AG56" i="9"/>
  <c r="AF56" i="9"/>
  <c r="AE56" i="9"/>
  <c r="AD56" i="9"/>
  <c r="AC56" i="9"/>
  <c r="AB56" i="9"/>
  <c r="AA56" i="9"/>
  <c r="Z56" i="9"/>
  <c r="Y56" i="9"/>
  <c r="X56" i="9"/>
  <c r="W56" i="9"/>
  <c r="V56" i="9"/>
  <c r="U56" i="9"/>
  <c r="T56" i="9"/>
  <c r="S56" i="9"/>
  <c r="R56" i="9"/>
  <c r="Q56" i="9"/>
  <c r="P56" i="9"/>
  <c r="O56" i="9"/>
  <c r="N56" i="9"/>
  <c r="M56" i="9"/>
  <c r="L56" i="9"/>
  <c r="K56" i="9"/>
  <c r="AN55" i="9"/>
  <c r="AM55" i="9"/>
  <c r="AL55" i="9"/>
  <c r="AK55" i="9"/>
  <c r="AG55" i="9"/>
  <c r="AF55" i="9"/>
  <c r="AE55" i="9"/>
  <c r="AD55" i="9"/>
  <c r="AC55" i="9"/>
  <c r="AB55" i="9"/>
  <c r="AA55" i="9"/>
  <c r="Z55" i="9"/>
  <c r="Y55" i="9"/>
  <c r="X55" i="9"/>
  <c r="W55" i="9"/>
  <c r="V55" i="9"/>
  <c r="U55" i="9"/>
  <c r="T55" i="9"/>
  <c r="S55" i="9"/>
  <c r="R55" i="9"/>
  <c r="Q55" i="9"/>
  <c r="P55" i="9"/>
  <c r="O55" i="9"/>
  <c r="N55" i="9"/>
  <c r="M55" i="9"/>
  <c r="L55" i="9"/>
  <c r="K55" i="9"/>
  <c r="AN54" i="9"/>
  <c r="AM54" i="9"/>
  <c r="AL54" i="9"/>
  <c r="AK54" i="9"/>
  <c r="AG54" i="9"/>
  <c r="AF54" i="9"/>
  <c r="AE54" i="9"/>
  <c r="AD54" i="9"/>
  <c r="AC54" i="9"/>
  <c r="AB54" i="9"/>
  <c r="AA54" i="9"/>
  <c r="Z54" i="9"/>
  <c r="Y54" i="9"/>
  <c r="X54" i="9"/>
  <c r="W54" i="9"/>
  <c r="V54" i="9"/>
  <c r="U54" i="9"/>
  <c r="T54" i="9"/>
  <c r="S54" i="9"/>
  <c r="R54" i="9"/>
  <c r="Q54" i="9"/>
  <c r="P54" i="9"/>
  <c r="O54" i="9"/>
  <c r="N54" i="9"/>
  <c r="M54" i="9"/>
  <c r="L54" i="9"/>
  <c r="K54" i="9"/>
  <c r="AN53" i="9"/>
  <c r="AM53" i="9"/>
  <c r="AL53" i="9"/>
  <c r="AK53" i="9"/>
  <c r="AG53" i="9"/>
  <c r="AF53" i="9"/>
  <c r="AE53" i="9"/>
  <c r="AD53" i="9"/>
  <c r="AC53" i="9"/>
  <c r="AB53" i="9"/>
  <c r="AA53" i="9"/>
  <c r="Z53" i="9"/>
  <c r="Y53" i="9"/>
  <c r="X53" i="9"/>
  <c r="W53" i="9"/>
  <c r="V53" i="9"/>
  <c r="U53" i="9"/>
  <c r="T53" i="9"/>
  <c r="S53" i="9"/>
  <c r="R53" i="9"/>
  <c r="Q53" i="9"/>
  <c r="P53" i="9"/>
  <c r="O53" i="9"/>
  <c r="N53" i="9"/>
  <c r="M53" i="9"/>
  <c r="L53" i="9"/>
  <c r="K53" i="9"/>
  <c r="AN52" i="9"/>
  <c r="AM52" i="9"/>
  <c r="AL52" i="9"/>
  <c r="AK52" i="9"/>
  <c r="AG52" i="9"/>
  <c r="AF52" i="9"/>
  <c r="AE52" i="9"/>
  <c r="AD52" i="9"/>
  <c r="AC52" i="9"/>
  <c r="AB52" i="9"/>
  <c r="AA52" i="9"/>
  <c r="Z52" i="9"/>
  <c r="Y52" i="9"/>
  <c r="X52" i="9"/>
  <c r="W52" i="9"/>
  <c r="V52" i="9"/>
  <c r="U52" i="9"/>
  <c r="T52" i="9"/>
  <c r="S52" i="9"/>
  <c r="R52" i="9"/>
  <c r="Q52" i="9"/>
  <c r="P52" i="9"/>
  <c r="O52" i="9"/>
  <c r="N52" i="9"/>
  <c r="M52" i="9"/>
  <c r="L52" i="9"/>
  <c r="K52" i="9"/>
  <c r="AN51" i="9"/>
  <c r="AM51" i="9"/>
  <c r="AL51" i="9"/>
  <c r="AK51" i="9"/>
  <c r="AG51" i="9"/>
  <c r="AF51" i="9"/>
  <c r="AE51" i="9"/>
  <c r="AD51" i="9"/>
  <c r="AC51" i="9"/>
  <c r="AB51" i="9"/>
  <c r="AA51" i="9"/>
  <c r="Z51" i="9"/>
  <c r="Y51" i="9"/>
  <c r="X51" i="9"/>
  <c r="W51" i="9"/>
  <c r="V51" i="9"/>
  <c r="U51" i="9"/>
  <c r="T51" i="9"/>
  <c r="S51" i="9"/>
  <c r="R51" i="9"/>
  <c r="Q51" i="9"/>
  <c r="P51" i="9"/>
  <c r="O51" i="9"/>
  <c r="N51" i="9"/>
  <c r="M51" i="9"/>
  <c r="L51" i="9"/>
  <c r="K51" i="9"/>
  <c r="AN50" i="9"/>
  <c r="AM50" i="9"/>
  <c r="AL50" i="9"/>
  <c r="AK50" i="9"/>
  <c r="AG50" i="9"/>
  <c r="AF50" i="9"/>
  <c r="AE50" i="9"/>
  <c r="AD50" i="9"/>
  <c r="AC50" i="9"/>
  <c r="AB50" i="9"/>
  <c r="AA50" i="9"/>
  <c r="Z50" i="9"/>
  <c r="Y50" i="9"/>
  <c r="X50" i="9"/>
  <c r="W50" i="9"/>
  <c r="V50" i="9"/>
  <c r="U50" i="9"/>
  <c r="T50" i="9"/>
  <c r="S50" i="9"/>
  <c r="R50" i="9"/>
  <c r="Q50" i="9"/>
  <c r="P50" i="9"/>
  <c r="O50" i="9"/>
  <c r="N50" i="9"/>
  <c r="M50" i="9"/>
  <c r="L50" i="9"/>
  <c r="K50" i="9"/>
  <c r="AN49" i="9"/>
  <c r="AM49" i="9"/>
  <c r="AL49" i="9"/>
  <c r="AK49" i="9"/>
  <c r="AG49" i="9"/>
  <c r="AF49" i="9"/>
  <c r="AE49" i="9"/>
  <c r="AD49" i="9"/>
  <c r="AC49" i="9"/>
  <c r="AB49" i="9"/>
  <c r="AA49" i="9"/>
  <c r="Z49" i="9"/>
  <c r="Y49" i="9"/>
  <c r="X49" i="9"/>
  <c r="W49" i="9"/>
  <c r="V49" i="9"/>
  <c r="U49" i="9"/>
  <c r="T49" i="9"/>
  <c r="S49" i="9"/>
  <c r="R49" i="9"/>
  <c r="Q49" i="9"/>
  <c r="P49" i="9"/>
  <c r="O49" i="9"/>
  <c r="N49" i="9"/>
  <c r="M49" i="9"/>
  <c r="L49" i="9"/>
  <c r="K49" i="9"/>
  <c r="AN48" i="9"/>
  <c r="AM48" i="9"/>
  <c r="AL48" i="9"/>
  <c r="AK48" i="9"/>
  <c r="AG48" i="9"/>
  <c r="AF48" i="9"/>
  <c r="AE48" i="9"/>
  <c r="AD48" i="9"/>
  <c r="AC48" i="9"/>
  <c r="AB48" i="9"/>
  <c r="AA48" i="9"/>
  <c r="Z48" i="9"/>
  <c r="Y48" i="9"/>
  <c r="X48" i="9"/>
  <c r="W48" i="9"/>
  <c r="V48" i="9"/>
  <c r="U48" i="9"/>
  <c r="T48" i="9"/>
  <c r="S48" i="9"/>
  <c r="R48" i="9"/>
  <c r="Q48" i="9"/>
  <c r="P48" i="9"/>
  <c r="O48" i="9"/>
  <c r="N48" i="9"/>
  <c r="M48" i="9"/>
  <c r="L48" i="9"/>
  <c r="K48" i="9"/>
  <c r="AN47" i="9"/>
  <c r="AM47" i="9"/>
  <c r="AL47" i="9"/>
  <c r="AK47" i="9"/>
  <c r="AG47" i="9"/>
  <c r="AF47" i="9"/>
  <c r="AE47" i="9"/>
  <c r="AD47" i="9"/>
  <c r="AC47" i="9"/>
  <c r="AB47" i="9"/>
  <c r="AA47" i="9"/>
  <c r="Z47" i="9"/>
  <c r="Y47" i="9"/>
  <c r="X47" i="9"/>
  <c r="W47" i="9"/>
  <c r="V47" i="9"/>
  <c r="U47" i="9"/>
  <c r="T47" i="9"/>
  <c r="S47" i="9"/>
  <c r="R47" i="9"/>
  <c r="Q47" i="9"/>
  <c r="P47" i="9"/>
  <c r="O47" i="9"/>
  <c r="N47" i="9"/>
  <c r="M47" i="9"/>
  <c r="L47" i="9"/>
  <c r="K47" i="9"/>
  <c r="AN46" i="9"/>
  <c r="AM46" i="9"/>
  <c r="AL46" i="9"/>
  <c r="AK46" i="9"/>
  <c r="AG46" i="9"/>
  <c r="AF46" i="9"/>
  <c r="AE46" i="9"/>
  <c r="AD46" i="9"/>
  <c r="AC46" i="9"/>
  <c r="AB46" i="9"/>
  <c r="AA46" i="9"/>
  <c r="Z46" i="9"/>
  <c r="Y46" i="9"/>
  <c r="X46" i="9"/>
  <c r="W46" i="9"/>
  <c r="V46" i="9"/>
  <c r="U46" i="9"/>
  <c r="T46" i="9"/>
  <c r="S46" i="9"/>
  <c r="R46" i="9"/>
  <c r="Q46" i="9"/>
  <c r="P46" i="9"/>
  <c r="O46" i="9"/>
  <c r="N46" i="9"/>
  <c r="M46" i="9"/>
  <c r="L46" i="9"/>
  <c r="K46" i="9"/>
  <c r="AN45" i="9"/>
  <c r="AM45" i="9"/>
  <c r="AL45" i="9"/>
  <c r="AK45" i="9"/>
  <c r="AG45" i="9"/>
  <c r="AF45" i="9"/>
  <c r="AE45" i="9"/>
  <c r="AD45" i="9"/>
  <c r="AC45" i="9"/>
  <c r="AB45" i="9"/>
  <c r="AA45" i="9"/>
  <c r="Z45" i="9"/>
  <c r="Y45" i="9"/>
  <c r="X45" i="9"/>
  <c r="W45" i="9"/>
  <c r="V45" i="9"/>
  <c r="U45" i="9"/>
  <c r="T45" i="9"/>
  <c r="S45" i="9"/>
  <c r="R45" i="9"/>
  <c r="Q45" i="9"/>
  <c r="P45" i="9"/>
  <c r="O45" i="9"/>
  <c r="N45" i="9"/>
  <c r="M45" i="9"/>
  <c r="L45" i="9"/>
  <c r="K45" i="9"/>
  <c r="AN44" i="9"/>
  <c r="AM44" i="9"/>
  <c r="AL44" i="9"/>
  <c r="AK44" i="9"/>
  <c r="AG44" i="9"/>
  <c r="AF44" i="9"/>
  <c r="AE44" i="9"/>
  <c r="AD44" i="9"/>
  <c r="AC44" i="9"/>
  <c r="AB44" i="9"/>
  <c r="AA44" i="9"/>
  <c r="Z44" i="9"/>
  <c r="Y44" i="9"/>
  <c r="X44" i="9"/>
  <c r="W44" i="9"/>
  <c r="V44" i="9"/>
  <c r="U44" i="9"/>
  <c r="T44" i="9"/>
  <c r="S44" i="9"/>
  <c r="R44" i="9"/>
  <c r="Q44" i="9"/>
  <c r="P44" i="9"/>
  <c r="O44" i="9"/>
  <c r="N44" i="9"/>
  <c r="M44" i="9"/>
  <c r="L44" i="9"/>
  <c r="K44" i="9"/>
  <c r="AN43" i="9"/>
  <c r="AM43" i="9"/>
  <c r="AL43" i="9"/>
  <c r="AK43" i="9"/>
  <c r="AG43" i="9"/>
  <c r="AF43" i="9"/>
  <c r="AE43" i="9"/>
  <c r="AD43" i="9"/>
  <c r="AC43" i="9"/>
  <c r="AB43" i="9"/>
  <c r="AA43" i="9"/>
  <c r="Z43" i="9"/>
  <c r="Y43" i="9"/>
  <c r="X43" i="9"/>
  <c r="W43" i="9"/>
  <c r="V43" i="9"/>
  <c r="U43" i="9"/>
  <c r="T43" i="9"/>
  <c r="S43" i="9"/>
  <c r="R43" i="9"/>
  <c r="Q43" i="9"/>
  <c r="P43" i="9"/>
  <c r="O43" i="9"/>
  <c r="N43" i="9"/>
  <c r="M43" i="9"/>
  <c r="L43" i="9"/>
  <c r="K43" i="9"/>
  <c r="AN42" i="9"/>
  <c r="AM42" i="9"/>
  <c r="AL42" i="9"/>
  <c r="AK42" i="9"/>
  <c r="AG42" i="9"/>
  <c r="AF42" i="9"/>
  <c r="AE42" i="9"/>
  <c r="AD42" i="9"/>
  <c r="AC42" i="9"/>
  <c r="AB42" i="9"/>
  <c r="AA42" i="9"/>
  <c r="Z42" i="9"/>
  <c r="Y42" i="9"/>
  <c r="X42" i="9"/>
  <c r="W42" i="9"/>
  <c r="V42" i="9"/>
  <c r="U42" i="9"/>
  <c r="T42" i="9"/>
  <c r="S42" i="9"/>
  <c r="R42" i="9"/>
  <c r="Q42" i="9"/>
  <c r="P42" i="9"/>
  <c r="O42" i="9"/>
  <c r="N42" i="9"/>
  <c r="M42" i="9"/>
  <c r="L42" i="9"/>
  <c r="K42" i="9"/>
  <c r="AN41" i="9"/>
  <c r="AM41" i="9"/>
  <c r="AL41" i="9"/>
  <c r="AK41" i="9"/>
  <c r="AG41" i="9"/>
  <c r="AF41" i="9"/>
  <c r="AE41" i="9"/>
  <c r="AD41" i="9"/>
  <c r="AC41" i="9"/>
  <c r="AB41" i="9"/>
  <c r="AA41" i="9"/>
  <c r="Z41" i="9"/>
  <c r="Y41" i="9"/>
  <c r="X41" i="9"/>
  <c r="W41" i="9"/>
  <c r="V41" i="9"/>
  <c r="U41" i="9"/>
  <c r="T41" i="9"/>
  <c r="S41" i="9"/>
  <c r="R41" i="9"/>
  <c r="Q41" i="9"/>
  <c r="P41" i="9"/>
  <c r="O41" i="9"/>
  <c r="N41" i="9"/>
  <c r="M41" i="9"/>
  <c r="L41" i="9"/>
  <c r="K41" i="9"/>
  <c r="AN40" i="9"/>
  <c r="AM40" i="9"/>
  <c r="AL40" i="9"/>
  <c r="AK40" i="9"/>
  <c r="AG40" i="9"/>
  <c r="AF40" i="9"/>
  <c r="AE40" i="9"/>
  <c r="AD40" i="9"/>
  <c r="AC40" i="9"/>
  <c r="AB40" i="9"/>
  <c r="AA40" i="9"/>
  <c r="Z40" i="9"/>
  <c r="Y40" i="9"/>
  <c r="X40" i="9"/>
  <c r="W40" i="9"/>
  <c r="V40" i="9"/>
  <c r="U40" i="9"/>
  <c r="T40" i="9"/>
  <c r="S40" i="9"/>
  <c r="R40" i="9"/>
  <c r="Q40" i="9"/>
  <c r="P40" i="9"/>
  <c r="O40" i="9"/>
  <c r="N40" i="9"/>
  <c r="M40" i="9"/>
  <c r="L40" i="9"/>
  <c r="K40" i="9"/>
  <c r="AN39" i="9"/>
  <c r="AM39" i="9"/>
  <c r="AL39" i="9"/>
  <c r="AK39" i="9"/>
  <c r="AG39" i="9"/>
  <c r="AF39" i="9"/>
  <c r="AE39" i="9"/>
  <c r="AD39" i="9"/>
  <c r="AC39" i="9"/>
  <c r="AB39" i="9"/>
  <c r="AA39" i="9"/>
  <c r="Z39" i="9"/>
  <c r="Y39" i="9"/>
  <c r="X39" i="9"/>
  <c r="W39" i="9"/>
  <c r="V39" i="9"/>
  <c r="U39" i="9"/>
  <c r="T39" i="9"/>
  <c r="S39" i="9"/>
  <c r="R39" i="9"/>
  <c r="Q39" i="9"/>
  <c r="P39" i="9"/>
  <c r="O39" i="9"/>
  <c r="N39" i="9"/>
  <c r="M39" i="9"/>
  <c r="L39" i="9"/>
  <c r="K39" i="9"/>
  <c r="AN38" i="9"/>
  <c r="AM38" i="9"/>
  <c r="AL38" i="9"/>
  <c r="AK38" i="9"/>
  <c r="AG38" i="9"/>
  <c r="AF38" i="9"/>
  <c r="AE38" i="9"/>
  <c r="AD38" i="9"/>
  <c r="AC38" i="9"/>
  <c r="AB38" i="9"/>
  <c r="AA38" i="9"/>
  <c r="Z38" i="9"/>
  <c r="Y38" i="9"/>
  <c r="X38" i="9"/>
  <c r="W38" i="9"/>
  <c r="V38" i="9"/>
  <c r="U38" i="9"/>
  <c r="T38" i="9"/>
  <c r="S38" i="9"/>
  <c r="R38" i="9"/>
  <c r="Q38" i="9"/>
  <c r="P38" i="9"/>
  <c r="O38" i="9"/>
  <c r="N38" i="9"/>
  <c r="M38" i="9"/>
  <c r="L38" i="9"/>
  <c r="K38" i="9"/>
  <c r="AN37" i="9"/>
  <c r="AM37" i="9"/>
  <c r="AL37" i="9"/>
  <c r="AK37" i="9"/>
  <c r="AG37" i="9"/>
  <c r="AF37" i="9"/>
  <c r="AE37" i="9"/>
  <c r="AD37" i="9"/>
  <c r="AC37" i="9"/>
  <c r="AB37" i="9"/>
  <c r="AA37" i="9"/>
  <c r="Z37" i="9"/>
  <c r="Y37" i="9"/>
  <c r="X37" i="9"/>
  <c r="W37" i="9"/>
  <c r="V37" i="9"/>
  <c r="U37" i="9"/>
  <c r="T37" i="9"/>
  <c r="S37" i="9"/>
  <c r="R37" i="9"/>
  <c r="Q37" i="9"/>
  <c r="P37" i="9"/>
  <c r="O37" i="9"/>
  <c r="N37" i="9"/>
  <c r="M37" i="9"/>
  <c r="L37" i="9"/>
  <c r="K37" i="9"/>
  <c r="AN36" i="9"/>
  <c r="AM36" i="9"/>
  <c r="AL36" i="9"/>
  <c r="AK36" i="9"/>
  <c r="AG36" i="9"/>
  <c r="AF36" i="9"/>
  <c r="AE36" i="9"/>
  <c r="AD36" i="9"/>
  <c r="AC36" i="9"/>
  <c r="AB36" i="9"/>
  <c r="AA36" i="9"/>
  <c r="Z36" i="9"/>
  <c r="Y36" i="9"/>
  <c r="X36" i="9"/>
  <c r="W36" i="9"/>
  <c r="V36" i="9"/>
  <c r="U36" i="9"/>
  <c r="T36" i="9"/>
  <c r="S36" i="9"/>
  <c r="R36" i="9"/>
  <c r="Q36" i="9"/>
  <c r="P36" i="9"/>
  <c r="O36" i="9"/>
  <c r="N36" i="9"/>
  <c r="M36" i="9"/>
  <c r="L36" i="9"/>
  <c r="K36" i="9"/>
  <c r="AN35" i="9"/>
  <c r="AM35" i="9"/>
  <c r="AL35" i="9"/>
  <c r="AK35" i="9"/>
  <c r="AG35" i="9"/>
  <c r="AF35" i="9"/>
  <c r="AE35" i="9"/>
  <c r="AD35" i="9"/>
  <c r="AC35" i="9"/>
  <c r="AB35" i="9"/>
  <c r="AA35" i="9"/>
  <c r="Z35" i="9"/>
  <c r="Y35" i="9"/>
  <c r="X35" i="9"/>
  <c r="W35" i="9"/>
  <c r="V35" i="9"/>
  <c r="U35" i="9"/>
  <c r="T35" i="9"/>
  <c r="S35" i="9"/>
  <c r="R35" i="9"/>
  <c r="Q35" i="9"/>
  <c r="P35" i="9"/>
  <c r="O35" i="9"/>
  <c r="N35" i="9"/>
  <c r="M35" i="9"/>
  <c r="L35" i="9"/>
  <c r="K35" i="9"/>
  <c r="AN34" i="9"/>
  <c r="AM34" i="9"/>
  <c r="AL34" i="9"/>
  <c r="AK34" i="9"/>
  <c r="AG34" i="9"/>
  <c r="AF34" i="9"/>
  <c r="AE34" i="9"/>
  <c r="AD34" i="9"/>
  <c r="AC34" i="9"/>
  <c r="AB34" i="9"/>
  <c r="AA34" i="9"/>
  <c r="Z34" i="9"/>
  <c r="Y34" i="9"/>
  <c r="X34" i="9"/>
  <c r="W34" i="9"/>
  <c r="V34" i="9"/>
  <c r="U34" i="9"/>
  <c r="T34" i="9"/>
  <c r="S34" i="9"/>
  <c r="R34" i="9"/>
  <c r="Q34" i="9"/>
  <c r="P34" i="9"/>
  <c r="O34" i="9"/>
  <c r="N34" i="9"/>
  <c r="M34" i="9"/>
  <c r="L34" i="9"/>
  <c r="K34" i="9"/>
  <c r="AN33" i="9"/>
  <c r="AM33" i="9"/>
  <c r="AL33" i="9"/>
  <c r="AK33" i="9"/>
  <c r="AG33" i="9"/>
  <c r="AF33" i="9"/>
  <c r="AE33" i="9"/>
  <c r="AD33" i="9"/>
  <c r="AC33" i="9"/>
  <c r="AB33" i="9"/>
  <c r="AA33" i="9"/>
  <c r="Z33" i="9"/>
  <c r="Y33" i="9"/>
  <c r="X33" i="9"/>
  <c r="W33" i="9"/>
  <c r="V33" i="9"/>
  <c r="U33" i="9"/>
  <c r="T33" i="9"/>
  <c r="S33" i="9"/>
  <c r="R33" i="9"/>
  <c r="Q33" i="9"/>
  <c r="P33" i="9"/>
  <c r="O33" i="9"/>
  <c r="N33" i="9"/>
  <c r="M33" i="9"/>
  <c r="L33" i="9"/>
  <c r="K33" i="9"/>
  <c r="AN32" i="9"/>
  <c r="AM32" i="9"/>
  <c r="AL32" i="9"/>
  <c r="AK32" i="9"/>
  <c r="AG32" i="9"/>
  <c r="AF32" i="9"/>
  <c r="AE32" i="9"/>
  <c r="AD32" i="9"/>
  <c r="AC32" i="9"/>
  <c r="AB32" i="9"/>
  <c r="AA32" i="9"/>
  <c r="Z32" i="9"/>
  <c r="Y32" i="9"/>
  <c r="X32" i="9"/>
  <c r="W32" i="9"/>
  <c r="V32" i="9"/>
  <c r="U32" i="9"/>
  <c r="T32" i="9"/>
  <c r="S32" i="9"/>
  <c r="R32" i="9"/>
  <c r="Q32" i="9"/>
  <c r="P32" i="9"/>
  <c r="O32" i="9"/>
  <c r="N32" i="9"/>
  <c r="M32" i="9"/>
  <c r="L32" i="9"/>
  <c r="K32" i="9"/>
  <c r="AN31" i="9"/>
  <c r="AM31" i="9"/>
  <c r="AL31" i="9"/>
  <c r="AK31" i="9"/>
  <c r="AG31" i="9"/>
  <c r="AF31" i="9"/>
  <c r="AE31" i="9"/>
  <c r="AD31" i="9"/>
  <c r="AC31" i="9"/>
  <c r="AB31" i="9"/>
  <c r="AA31" i="9"/>
  <c r="Z31" i="9"/>
  <c r="Y31" i="9"/>
  <c r="X31" i="9"/>
  <c r="W31" i="9"/>
  <c r="V31" i="9"/>
  <c r="U31" i="9"/>
  <c r="T31" i="9"/>
  <c r="S31" i="9"/>
  <c r="R31" i="9"/>
  <c r="Q31" i="9"/>
  <c r="P31" i="9"/>
  <c r="O31" i="9"/>
  <c r="N31" i="9"/>
  <c r="M31" i="9"/>
  <c r="L31" i="9"/>
  <c r="K31" i="9"/>
  <c r="AN30" i="9"/>
  <c r="AM30" i="9"/>
  <c r="AL30" i="9"/>
  <c r="AK30" i="9"/>
  <c r="AG30" i="9"/>
  <c r="AF30" i="9"/>
  <c r="AE30" i="9"/>
  <c r="AD30" i="9"/>
  <c r="AC30" i="9"/>
  <c r="AB30" i="9"/>
  <c r="AA30" i="9"/>
  <c r="Z30" i="9"/>
  <c r="Y30" i="9"/>
  <c r="X30" i="9"/>
  <c r="W30" i="9"/>
  <c r="V30" i="9"/>
  <c r="U30" i="9"/>
  <c r="T30" i="9"/>
  <c r="S30" i="9"/>
  <c r="R30" i="9"/>
  <c r="Q30" i="9"/>
  <c r="P30" i="9"/>
  <c r="O30" i="9"/>
  <c r="N30" i="9"/>
  <c r="M30" i="9"/>
  <c r="L30" i="9"/>
  <c r="K30" i="9"/>
  <c r="AN29" i="9"/>
  <c r="AM29" i="9"/>
  <c r="AL29" i="9"/>
  <c r="AK29" i="9"/>
  <c r="AG29" i="9"/>
  <c r="AF29" i="9"/>
  <c r="AE29" i="9"/>
  <c r="AD29" i="9"/>
  <c r="AC29" i="9"/>
  <c r="AB29" i="9"/>
  <c r="AA29" i="9"/>
  <c r="Z29" i="9"/>
  <c r="Y29" i="9"/>
  <c r="X29" i="9"/>
  <c r="W29" i="9"/>
  <c r="V29" i="9"/>
  <c r="U29" i="9"/>
  <c r="T29" i="9"/>
  <c r="S29" i="9"/>
  <c r="R29" i="9"/>
  <c r="Q29" i="9"/>
  <c r="P29" i="9"/>
  <c r="O29" i="9"/>
  <c r="N29" i="9"/>
  <c r="M29" i="9"/>
  <c r="L29" i="9"/>
  <c r="K29" i="9"/>
  <c r="AN28" i="9"/>
  <c r="AM28" i="9"/>
  <c r="AL28" i="9"/>
  <c r="AK28" i="9"/>
  <c r="AG28" i="9"/>
  <c r="AF28" i="9"/>
  <c r="AE28" i="9"/>
  <c r="AD28" i="9"/>
  <c r="AC28" i="9"/>
  <c r="AB28" i="9"/>
  <c r="AA28" i="9"/>
  <c r="Z28" i="9"/>
  <c r="Y28" i="9"/>
  <c r="X28" i="9"/>
  <c r="W28" i="9"/>
  <c r="V28" i="9"/>
  <c r="U28" i="9"/>
  <c r="T28" i="9"/>
  <c r="S28" i="9"/>
  <c r="R28" i="9"/>
  <c r="Q28" i="9"/>
  <c r="P28" i="9"/>
  <c r="O28" i="9"/>
  <c r="N28" i="9"/>
  <c r="M28" i="9"/>
  <c r="L28" i="9"/>
  <c r="K28" i="9"/>
  <c r="AN27" i="9"/>
  <c r="AM27" i="9"/>
  <c r="AL27" i="9"/>
  <c r="AK27" i="9"/>
  <c r="AG27" i="9"/>
  <c r="AF27" i="9"/>
  <c r="AE27" i="9"/>
  <c r="AD27" i="9"/>
  <c r="AC27" i="9"/>
  <c r="AB27" i="9"/>
  <c r="AA27" i="9"/>
  <c r="Z27" i="9"/>
  <c r="Y27" i="9"/>
  <c r="X27" i="9"/>
  <c r="W27" i="9"/>
  <c r="V27" i="9"/>
  <c r="U27" i="9"/>
  <c r="T27" i="9"/>
  <c r="S27" i="9"/>
  <c r="R27" i="9"/>
  <c r="Q27" i="9"/>
  <c r="P27" i="9"/>
  <c r="O27" i="9"/>
  <c r="N27" i="9"/>
  <c r="M27" i="9"/>
  <c r="L27" i="9"/>
  <c r="K27" i="9"/>
  <c r="AN26" i="9"/>
  <c r="AM26" i="9"/>
  <c r="AL26" i="9"/>
  <c r="AK26" i="9"/>
  <c r="AG26" i="9"/>
  <c r="AF26" i="9"/>
  <c r="AE26" i="9"/>
  <c r="AD26" i="9"/>
  <c r="AC26" i="9"/>
  <c r="AB26" i="9"/>
  <c r="AA26" i="9"/>
  <c r="Z26" i="9"/>
  <c r="Y26" i="9"/>
  <c r="X26" i="9"/>
  <c r="W26" i="9"/>
  <c r="V26" i="9"/>
  <c r="U26" i="9"/>
  <c r="T26" i="9"/>
  <c r="S26" i="9"/>
  <c r="R26" i="9"/>
  <c r="Q26" i="9"/>
  <c r="P26" i="9"/>
  <c r="O26" i="9"/>
  <c r="N26" i="9"/>
  <c r="M26" i="9"/>
  <c r="L26" i="9"/>
  <c r="K26" i="9"/>
  <c r="AN25" i="9"/>
  <c r="AM25" i="9"/>
  <c r="AL25" i="9"/>
  <c r="AK25" i="9"/>
  <c r="AG25" i="9"/>
  <c r="AF25" i="9"/>
  <c r="AE25" i="9"/>
  <c r="AD25" i="9"/>
  <c r="AC25" i="9"/>
  <c r="AB25" i="9"/>
  <c r="AA25" i="9"/>
  <c r="Z25" i="9"/>
  <c r="Y25" i="9"/>
  <c r="X25" i="9"/>
  <c r="W25" i="9"/>
  <c r="V25" i="9"/>
  <c r="U25" i="9"/>
  <c r="T25" i="9"/>
  <c r="S25" i="9"/>
  <c r="R25" i="9"/>
  <c r="Q25" i="9"/>
  <c r="P25" i="9"/>
  <c r="O25" i="9"/>
  <c r="N25" i="9"/>
  <c r="M25" i="9"/>
  <c r="L25" i="9"/>
  <c r="K25" i="9"/>
  <c r="AN24" i="9"/>
  <c r="AM24" i="9"/>
  <c r="AL24" i="9"/>
  <c r="AK24" i="9"/>
  <c r="AG24" i="9"/>
  <c r="AF24" i="9"/>
  <c r="AE24" i="9"/>
  <c r="AD24" i="9"/>
  <c r="AC24" i="9"/>
  <c r="AB24" i="9"/>
  <c r="AA24" i="9"/>
  <c r="Z24" i="9"/>
  <c r="Y24" i="9"/>
  <c r="X24" i="9"/>
  <c r="W24" i="9"/>
  <c r="V24" i="9"/>
  <c r="U24" i="9"/>
  <c r="T24" i="9"/>
  <c r="S24" i="9"/>
  <c r="R24" i="9"/>
  <c r="Q24" i="9"/>
  <c r="P24" i="9"/>
  <c r="O24" i="9"/>
  <c r="N24" i="9"/>
  <c r="M24" i="9"/>
  <c r="L24" i="9"/>
  <c r="K24" i="9"/>
  <c r="AN23" i="9"/>
  <c r="AM23" i="9"/>
  <c r="AL23" i="9"/>
  <c r="AK23" i="9"/>
  <c r="AG23" i="9"/>
  <c r="AF23" i="9"/>
  <c r="AE23" i="9"/>
  <c r="AD23" i="9"/>
  <c r="AC23" i="9"/>
  <c r="AB23" i="9"/>
  <c r="AA23" i="9"/>
  <c r="Z23" i="9"/>
  <c r="Y23" i="9"/>
  <c r="X23" i="9"/>
  <c r="W23" i="9"/>
  <c r="V23" i="9"/>
  <c r="U23" i="9"/>
  <c r="T23" i="9"/>
  <c r="S23" i="9"/>
  <c r="R23" i="9"/>
  <c r="Q23" i="9"/>
  <c r="P23" i="9"/>
  <c r="O23" i="9"/>
  <c r="N23" i="9"/>
  <c r="M23" i="9"/>
  <c r="L23" i="9"/>
  <c r="K23" i="9"/>
  <c r="AN22" i="9"/>
  <c r="AM22" i="9"/>
  <c r="AL22" i="9"/>
  <c r="AK22" i="9"/>
  <c r="AG22" i="9"/>
  <c r="AF22" i="9"/>
  <c r="AE22" i="9"/>
  <c r="AD22" i="9"/>
  <c r="AC22" i="9"/>
  <c r="AB22" i="9"/>
  <c r="AA22" i="9"/>
  <c r="Z22" i="9"/>
  <c r="Y22" i="9"/>
  <c r="X22" i="9"/>
  <c r="W22" i="9"/>
  <c r="V22" i="9"/>
  <c r="U22" i="9"/>
  <c r="T22" i="9"/>
  <c r="S22" i="9"/>
  <c r="R22" i="9"/>
  <c r="Q22" i="9"/>
  <c r="P22" i="9"/>
  <c r="O22" i="9"/>
  <c r="N22" i="9"/>
  <c r="M22" i="9"/>
  <c r="L22" i="9"/>
  <c r="K22" i="9"/>
  <c r="AN21" i="9"/>
  <c r="AM21" i="9"/>
  <c r="AL21" i="9"/>
  <c r="AK21" i="9"/>
  <c r="AG21" i="9"/>
  <c r="AF21" i="9"/>
  <c r="AE21" i="9"/>
  <c r="AD21" i="9"/>
  <c r="AC21" i="9"/>
  <c r="AB21" i="9"/>
  <c r="AA21" i="9"/>
  <c r="Z21" i="9"/>
  <c r="Y21" i="9"/>
  <c r="X21" i="9"/>
  <c r="W21" i="9"/>
  <c r="V21" i="9"/>
  <c r="U21" i="9"/>
  <c r="T21" i="9"/>
  <c r="S21" i="9"/>
  <c r="R21" i="9"/>
  <c r="Q21" i="9"/>
  <c r="P21" i="9"/>
  <c r="O21" i="9"/>
  <c r="N21" i="9"/>
  <c r="M21" i="9"/>
  <c r="L21" i="9"/>
  <c r="K21" i="9"/>
  <c r="AN20" i="9"/>
  <c r="AM20" i="9"/>
  <c r="AL20" i="9"/>
  <c r="AK20" i="9"/>
  <c r="AG20" i="9"/>
  <c r="AF20" i="9"/>
  <c r="AE20" i="9"/>
  <c r="AD20" i="9"/>
  <c r="AC20" i="9"/>
  <c r="AB20" i="9"/>
  <c r="AA20" i="9"/>
  <c r="Z20" i="9"/>
  <c r="Y20" i="9"/>
  <c r="X20" i="9"/>
  <c r="W20" i="9"/>
  <c r="V20" i="9"/>
  <c r="U20" i="9"/>
  <c r="T20" i="9"/>
  <c r="S20" i="9"/>
  <c r="R20" i="9"/>
  <c r="Q20" i="9"/>
  <c r="P20" i="9"/>
  <c r="O20" i="9"/>
  <c r="N20" i="9"/>
  <c r="M20" i="9"/>
  <c r="L20" i="9"/>
  <c r="K20" i="9"/>
  <c r="AN19" i="9"/>
  <c r="AM19" i="9"/>
  <c r="AL19" i="9"/>
  <c r="AK19" i="9"/>
  <c r="AG19" i="9"/>
  <c r="AF19" i="9"/>
  <c r="AE19" i="9"/>
  <c r="AD19" i="9"/>
  <c r="AC19" i="9"/>
  <c r="AB19" i="9"/>
  <c r="AA19" i="9"/>
  <c r="Z19" i="9"/>
  <c r="Y19" i="9"/>
  <c r="X19" i="9"/>
  <c r="W19" i="9"/>
  <c r="V19" i="9"/>
  <c r="U19" i="9"/>
  <c r="T19" i="9"/>
  <c r="S19" i="9"/>
  <c r="R19" i="9"/>
  <c r="Q19" i="9"/>
  <c r="P19" i="9"/>
  <c r="O19" i="9"/>
  <c r="N19" i="9"/>
  <c r="M19" i="9"/>
  <c r="L19" i="9"/>
  <c r="K19" i="9"/>
  <c r="AN18" i="9"/>
  <c r="AM18" i="9"/>
  <c r="AL18" i="9"/>
  <c r="AK18" i="9"/>
  <c r="AG18" i="9"/>
  <c r="AF18" i="9"/>
  <c r="AE18" i="9"/>
  <c r="AD18" i="9"/>
  <c r="AC18" i="9"/>
  <c r="AB18" i="9"/>
  <c r="AA18" i="9"/>
  <c r="Z18" i="9"/>
  <c r="Y18" i="9"/>
  <c r="X18" i="9"/>
  <c r="W18" i="9"/>
  <c r="V18" i="9"/>
  <c r="U18" i="9"/>
  <c r="T18" i="9"/>
  <c r="S18" i="9"/>
  <c r="R18" i="9"/>
  <c r="Q18" i="9"/>
  <c r="P18" i="9"/>
  <c r="O18" i="9"/>
  <c r="N18" i="9"/>
  <c r="M18" i="9"/>
  <c r="L18" i="9"/>
  <c r="K18" i="9"/>
  <c r="AN17" i="9"/>
  <c r="AM17" i="9"/>
  <c r="AL17" i="9"/>
  <c r="AK17" i="9"/>
  <c r="AG17" i="9"/>
  <c r="AF17" i="9"/>
  <c r="AE17" i="9"/>
  <c r="AD17" i="9"/>
  <c r="AC17" i="9"/>
  <c r="AB17" i="9"/>
  <c r="AA17" i="9"/>
  <c r="Z17" i="9"/>
  <c r="Y17" i="9"/>
  <c r="X17" i="9"/>
  <c r="W17" i="9"/>
  <c r="V17" i="9"/>
  <c r="U17" i="9"/>
  <c r="T17" i="9"/>
  <c r="S17" i="9"/>
  <c r="R17" i="9"/>
  <c r="Q17" i="9"/>
  <c r="P17" i="9"/>
  <c r="O17" i="9"/>
  <c r="N17" i="9"/>
  <c r="M17" i="9"/>
  <c r="L17" i="9"/>
  <c r="K17" i="9"/>
  <c r="AN16" i="9"/>
  <c r="AM16" i="9"/>
  <c r="AL16" i="9"/>
  <c r="AK16" i="9"/>
  <c r="AG16" i="9"/>
  <c r="AF16" i="9"/>
  <c r="AE16" i="9"/>
  <c r="AD16" i="9"/>
  <c r="AC16" i="9"/>
  <c r="AB16" i="9"/>
  <c r="AA16" i="9"/>
  <c r="Z16" i="9"/>
  <c r="Y16" i="9"/>
  <c r="X16" i="9"/>
  <c r="W16" i="9"/>
  <c r="V16" i="9"/>
  <c r="U16" i="9"/>
  <c r="T16" i="9"/>
  <c r="S16" i="9"/>
  <c r="R16" i="9"/>
  <c r="Q16" i="9"/>
  <c r="P16" i="9"/>
  <c r="O16" i="9"/>
  <c r="N16" i="9"/>
  <c r="M16" i="9"/>
  <c r="L16" i="9"/>
  <c r="K16" i="9"/>
  <c r="AN15" i="9"/>
  <c r="AM15" i="9"/>
  <c r="AL15" i="9"/>
  <c r="AK15" i="9"/>
  <c r="AG15" i="9"/>
  <c r="AF15" i="9"/>
  <c r="AE15" i="9"/>
  <c r="AD15" i="9"/>
  <c r="AC15" i="9"/>
  <c r="AB15" i="9"/>
  <c r="AA15" i="9"/>
  <c r="Z15" i="9"/>
  <c r="Y15" i="9"/>
  <c r="X15" i="9"/>
  <c r="W15" i="9"/>
  <c r="V15" i="9"/>
  <c r="U15" i="9"/>
  <c r="T15" i="9"/>
  <c r="S15" i="9"/>
  <c r="R15" i="9"/>
  <c r="Q15" i="9"/>
  <c r="P15" i="9"/>
  <c r="O15" i="9"/>
  <c r="N15" i="9"/>
  <c r="M15" i="9"/>
  <c r="L15" i="9"/>
  <c r="K15" i="9"/>
  <c r="AN14" i="9"/>
  <c r="AM14" i="9"/>
  <c r="AL14" i="9"/>
  <c r="AK14" i="9"/>
  <c r="AG14" i="9"/>
  <c r="AF14" i="9"/>
  <c r="AE14" i="9"/>
  <c r="AD14" i="9"/>
  <c r="AC14" i="9"/>
  <c r="AB14" i="9"/>
  <c r="AA14" i="9"/>
  <c r="Z14" i="9"/>
  <c r="Y14" i="9"/>
  <c r="X14" i="9"/>
  <c r="W14" i="9"/>
  <c r="V14" i="9"/>
  <c r="U14" i="9"/>
  <c r="T14" i="9"/>
  <c r="S14" i="9"/>
  <c r="R14" i="9"/>
  <c r="Q14" i="9"/>
  <c r="P14" i="9"/>
  <c r="O14" i="9"/>
  <c r="N14" i="9"/>
  <c r="M14" i="9"/>
  <c r="L14" i="9"/>
  <c r="K14" i="9"/>
  <c r="AN13" i="9"/>
  <c r="AM13" i="9"/>
  <c r="AL13" i="9"/>
  <c r="AK13" i="9"/>
  <c r="AG13" i="9"/>
  <c r="AF13" i="9"/>
  <c r="AE13" i="9"/>
  <c r="AD13" i="9"/>
  <c r="AC13" i="9"/>
  <c r="AB13" i="9"/>
  <c r="AA13" i="9"/>
  <c r="Z13" i="9"/>
  <c r="Y13" i="9"/>
  <c r="X13" i="9"/>
  <c r="W13" i="9"/>
  <c r="V13" i="9"/>
  <c r="U13" i="9"/>
  <c r="T13" i="9"/>
  <c r="S13" i="9"/>
  <c r="R13" i="9"/>
  <c r="Q13" i="9"/>
  <c r="P13" i="9"/>
  <c r="O13" i="9"/>
  <c r="N13" i="9"/>
  <c r="M13" i="9"/>
  <c r="L13" i="9"/>
  <c r="K13" i="9"/>
  <c r="AN12" i="9"/>
  <c r="AM12" i="9"/>
  <c r="AL12" i="9"/>
  <c r="AK12" i="9"/>
  <c r="AG12" i="9"/>
  <c r="AF12" i="9"/>
  <c r="AE12" i="9"/>
  <c r="AD12" i="9"/>
  <c r="AC12" i="9"/>
  <c r="AB12" i="9"/>
  <c r="AA12" i="9"/>
  <c r="Z12" i="9"/>
  <c r="Y12" i="9"/>
  <c r="X12" i="9"/>
  <c r="W12" i="9"/>
  <c r="V12" i="9"/>
  <c r="U12" i="9"/>
  <c r="T12" i="9"/>
  <c r="S12" i="9"/>
  <c r="R12" i="9"/>
  <c r="Q12" i="9"/>
  <c r="P12" i="9"/>
  <c r="O12" i="9"/>
  <c r="N12" i="9"/>
  <c r="M12" i="9"/>
  <c r="L12" i="9"/>
  <c r="K12" i="9"/>
  <c r="AN11" i="9"/>
  <c r="AM11" i="9"/>
  <c r="AL11" i="9"/>
  <c r="AK11" i="9"/>
  <c r="AG11" i="9"/>
  <c r="AF11" i="9"/>
  <c r="AE11" i="9"/>
  <c r="AD11" i="9"/>
  <c r="AC11" i="9"/>
  <c r="AB11" i="9"/>
  <c r="AA11" i="9"/>
  <c r="Z11" i="9"/>
  <c r="Y11" i="9"/>
  <c r="X11" i="9"/>
  <c r="W11" i="9"/>
  <c r="V11" i="9"/>
  <c r="U11" i="9"/>
  <c r="T11" i="9"/>
  <c r="S11" i="9"/>
  <c r="R11" i="9"/>
  <c r="Q11" i="9"/>
  <c r="P11" i="9"/>
  <c r="O11" i="9"/>
  <c r="N11" i="9"/>
  <c r="M11" i="9"/>
  <c r="L11" i="9"/>
  <c r="K11" i="9"/>
  <c r="AN10" i="9"/>
  <c r="AM10" i="9"/>
  <c r="AL10" i="9"/>
  <c r="AK10" i="9"/>
  <c r="AG10" i="9"/>
  <c r="AF10" i="9"/>
  <c r="AE10" i="9"/>
  <c r="AD10" i="9"/>
  <c r="AC10" i="9"/>
  <c r="AB10" i="9"/>
  <c r="AA10" i="9"/>
  <c r="Z10" i="9"/>
  <c r="Y10" i="9"/>
  <c r="X10" i="9"/>
  <c r="W10" i="9"/>
  <c r="V10" i="9"/>
  <c r="U10" i="9"/>
  <c r="T10" i="9"/>
  <c r="S10" i="9"/>
  <c r="R10" i="9"/>
  <c r="Q10" i="9"/>
  <c r="P10" i="9"/>
  <c r="O10" i="9"/>
  <c r="N10" i="9"/>
  <c r="M10" i="9"/>
  <c r="L10" i="9"/>
  <c r="K10" i="9"/>
  <c r="AN9" i="9"/>
  <c r="AM9" i="9"/>
  <c r="AL9" i="9"/>
  <c r="AK9" i="9"/>
  <c r="AG9" i="9"/>
  <c r="AF9" i="9"/>
  <c r="AE9" i="9"/>
  <c r="AD9" i="9"/>
  <c r="AC9" i="9"/>
  <c r="AB9" i="9"/>
  <c r="AA9" i="9"/>
  <c r="Z9" i="9"/>
  <c r="Y9" i="9"/>
  <c r="X9" i="9"/>
  <c r="W9" i="9"/>
  <c r="V9" i="9"/>
  <c r="U9" i="9"/>
  <c r="T9" i="9"/>
  <c r="S9" i="9"/>
  <c r="R9" i="9"/>
  <c r="Q9" i="9"/>
  <c r="P9" i="9"/>
  <c r="O9" i="9"/>
  <c r="N9" i="9"/>
  <c r="M9" i="9"/>
  <c r="L9" i="9"/>
  <c r="K9" i="9"/>
  <c r="AN8" i="9"/>
  <c r="AM8" i="9"/>
  <c r="AL8" i="9"/>
  <c r="AK8" i="9"/>
  <c r="AG8" i="9"/>
  <c r="AF8" i="9"/>
  <c r="AE8" i="9"/>
  <c r="AD8" i="9"/>
  <c r="AC8" i="9"/>
  <c r="AB8" i="9"/>
  <c r="AA8" i="9"/>
  <c r="Z8" i="9"/>
  <c r="Y8" i="9"/>
  <c r="X8" i="9"/>
  <c r="W8" i="9"/>
  <c r="V8" i="9"/>
  <c r="U8" i="9"/>
  <c r="T8" i="9"/>
  <c r="S8" i="9"/>
  <c r="R8" i="9"/>
  <c r="Q8" i="9"/>
  <c r="P8" i="9"/>
  <c r="O8" i="9"/>
  <c r="N8" i="9"/>
  <c r="M8" i="9"/>
  <c r="L8" i="9"/>
  <c r="K8" i="9"/>
  <c r="AN7" i="9"/>
  <c r="AM7" i="9"/>
  <c r="AL7" i="9"/>
  <c r="AK7" i="9"/>
  <c r="AG7" i="9"/>
  <c r="AF7" i="9"/>
  <c r="AE7" i="9"/>
  <c r="AD7" i="9"/>
  <c r="AC7" i="9"/>
  <c r="AB7" i="9"/>
  <c r="AA7" i="9"/>
  <c r="Z7" i="9"/>
  <c r="Y7" i="9"/>
  <c r="X7" i="9"/>
  <c r="W7" i="9"/>
  <c r="V7" i="9"/>
  <c r="U7" i="9"/>
  <c r="T7" i="9"/>
  <c r="S7" i="9"/>
  <c r="R7" i="9"/>
  <c r="Q7" i="9"/>
  <c r="P7" i="9"/>
  <c r="O7" i="9"/>
  <c r="N7" i="9"/>
  <c r="M7" i="9"/>
  <c r="L7" i="9"/>
  <c r="K7" i="9"/>
  <c r="AN6" i="9"/>
  <c r="AM6" i="9"/>
  <c r="AL6" i="9"/>
  <c r="AK6" i="9"/>
  <c r="AG6" i="9"/>
  <c r="AF6" i="9"/>
  <c r="AE6" i="9"/>
  <c r="AD6" i="9"/>
  <c r="AC6" i="9"/>
  <c r="AB6" i="9"/>
  <c r="AA6" i="9"/>
  <c r="Z6" i="9"/>
  <c r="Y6" i="9"/>
  <c r="X6" i="9"/>
  <c r="W6" i="9"/>
  <c r="V6" i="9"/>
  <c r="U6" i="9"/>
  <c r="T6" i="9"/>
  <c r="S6" i="9"/>
  <c r="R6" i="9"/>
  <c r="Q6" i="9"/>
  <c r="P6" i="9"/>
  <c r="O6" i="9"/>
  <c r="N6" i="9"/>
  <c r="M6" i="9"/>
  <c r="L6" i="9"/>
  <c r="K6" i="9"/>
  <c r="AN5" i="9"/>
  <c r="AM5" i="9"/>
  <c r="AL5" i="9"/>
  <c r="AK5" i="9"/>
  <c r="AG5" i="9"/>
  <c r="AF5" i="9"/>
  <c r="AE5" i="9"/>
  <c r="AD5" i="9"/>
  <c r="AC5" i="9"/>
  <c r="AB5" i="9"/>
  <c r="AA5" i="9"/>
  <c r="Z5" i="9"/>
  <c r="Y5" i="9"/>
  <c r="X5" i="9"/>
  <c r="W5" i="9"/>
  <c r="V5" i="9"/>
  <c r="U5" i="9"/>
  <c r="T5" i="9"/>
  <c r="S5" i="9"/>
  <c r="R5" i="9"/>
  <c r="Q5" i="9"/>
  <c r="P5" i="9"/>
  <c r="O5" i="9"/>
  <c r="N5" i="9"/>
  <c r="M5" i="9"/>
  <c r="L5" i="9"/>
  <c r="K5" i="9"/>
  <c r="AN4" i="9"/>
  <c r="AM4" i="9"/>
  <c r="AL4" i="9"/>
  <c r="AK4" i="9"/>
  <c r="AG4" i="9"/>
  <c r="AF4" i="9"/>
  <c r="AE4" i="9"/>
  <c r="AD4" i="9"/>
  <c r="AC4" i="9"/>
  <c r="AB4" i="9"/>
  <c r="AA4" i="9"/>
  <c r="Z4" i="9"/>
  <c r="Y4" i="9"/>
  <c r="X4" i="9"/>
  <c r="W4" i="9"/>
  <c r="V4" i="9"/>
  <c r="U4" i="9"/>
  <c r="T4" i="9"/>
  <c r="S4" i="9"/>
  <c r="R4" i="9"/>
  <c r="Q4" i="9"/>
  <c r="P4" i="9"/>
  <c r="O4" i="9"/>
  <c r="N4" i="9"/>
  <c r="M4" i="9"/>
  <c r="L4" i="9"/>
  <c r="K4" i="9"/>
  <c r="AN3" i="9"/>
  <c r="AM3" i="9"/>
  <c r="AL3" i="9"/>
  <c r="AK3" i="9"/>
  <c r="AG3" i="9"/>
  <c r="AF3" i="9"/>
  <c r="AE3" i="9"/>
  <c r="AD3" i="9"/>
  <c r="AC3" i="9"/>
  <c r="AB3" i="9"/>
  <c r="AA3" i="9"/>
  <c r="Z3" i="9"/>
  <c r="Y3" i="9"/>
  <c r="X3" i="9"/>
  <c r="W3" i="9"/>
  <c r="V3" i="9"/>
  <c r="U3" i="9"/>
  <c r="T3" i="9"/>
  <c r="S3" i="9"/>
  <c r="R3" i="9"/>
  <c r="Q3" i="9"/>
  <c r="P3" i="9"/>
  <c r="O3" i="9"/>
  <c r="N3" i="9"/>
  <c r="M3" i="9"/>
  <c r="L3" i="9"/>
  <c r="K3" i="9"/>
  <c r="AN2" i="9"/>
  <c r="AM2" i="9"/>
  <c r="AL2" i="9"/>
  <c r="AK2" i="9"/>
  <c r="AG2" i="9"/>
  <c r="AF2" i="9"/>
  <c r="AE2" i="9"/>
  <c r="AD2" i="9"/>
  <c r="AC2" i="9"/>
  <c r="AB2" i="9"/>
  <c r="AA2" i="9"/>
  <c r="Z2" i="9"/>
  <c r="Y2" i="9"/>
  <c r="X2" i="9"/>
  <c r="W2" i="9"/>
  <c r="V2" i="9"/>
  <c r="U2" i="9"/>
  <c r="T2" i="9"/>
  <c r="S2" i="9"/>
  <c r="R2" i="9"/>
  <c r="Q2" i="9"/>
  <c r="P2" i="9"/>
  <c r="O2" i="9"/>
  <c r="N2" i="9"/>
  <c r="M2" i="9"/>
  <c r="L2" i="9"/>
  <c r="K2" i="9"/>
  <c r="BL101" i="6"/>
  <c r="BK101" i="6"/>
  <c r="BJ101" i="6"/>
  <c r="BI101" i="6"/>
  <c r="BH101" i="6"/>
  <c r="BG101" i="6"/>
  <c r="BF101" i="6"/>
  <c r="BE101" i="6"/>
  <c r="BD101" i="6"/>
  <c r="BC101" i="6"/>
  <c r="BB101" i="6"/>
  <c r="BA101" i="6"/>
  <c r="AZ101" i="6"/>
  <c r="AY101" i="6"/>
  <c r="AX101" i="6"/>
  <c r="AW101" i="6"/>
  <c r="AV101" i="6"/>
  <c r="AU101" i="6"/>
  <c r="AT101" i="6"/>
  <c r="AS101" i="6"/>
  <c r="AR101" i="6"/>
  <c r="AQ101" i="6"/>
  <c r="AP101" i="6"/>
  <c r="AO101" i="6"/>
  <c r="AJ101" i="6"/>
  <c r="AI101" i="6"/>
  <c r="AH101" i="6"/>
  <c r="J101" i="6"/>
  <c r="I101" i="6"/>
  <c r="H101" i="6"/>
  <c r="G101" i="6"/>
  <c r="F101" i="6"/>
  <c r="E101" i="6"/>
  <c r="D101" i="6"/>
  <c r="BL100" i="6"/>
  <c r="BK100" i="6"/>
  <c r="BJ100" i="6"/>
  <c r="BI100" i="6"/>
  <c r="BH100" i="6"/>
  <c r="BG100" i="6"/>
  <c r="BF100" i="6"/>
  <c r="BE100" i="6"/>
  <c r="BD100" i="6"/>
  <c r="BC100" i="6"/>
  <c r="BB100" i="6"/>
  <c r="BA100" i="6"/>
  <c r="AZ100" i="6"/>
  <c r="AY100" i="6"/>
  <c r="AX100" i="6"/>
  <c r="AW100" i="6"/>
  <c r="AV100" i="6"/>
  <c r="AU100" i="6"/>
  <c r="AT100" i="6"/>
  <c r="AS100" i="6"/>
  <c r="AR100" i="6"/>
  <c r="AQ100" i="6"/>
  <c r="AP100" i="6"/>
  <c r="AO100" i="6"/>
  <c r="AK100" i="6"/>
  <c r="AJ100" i="6"/>
  <c r="AI100" i="6"/>
  <c r="AH100" i="6"/>
  <c r="Y100" i="6"/>
  <c r="M100" i="6"/>
  <c r="J100" i="6"/>
  <c r="I100" i="6"/>
  <c r="H100" i="6"/>
  <c r="G100" i="6"/>
  <c r="F100" i="6"/>
  <c r="E100" i="6"/>
  <c r="D100" i="6"/>
  <c r="BL99" i="6"/>
  <c r="BK99" i="6"/>
  <c r="BJ99" i="6"/>
  <c r="BI99" i="6"/>
  <c r="BH99" i="6"/>
  <c r="BG99" i="6"/>
  <c r="BF99" i="6"/>
  <c r="BE99" i="6"/>
  <c r="BD99" i="6"/>
  <c r="BC99" i="6"/>
  <c r="BB99" i="6"/>
  <c r="BA99" i="6"/>
  <c r="AZ99" i="6"/>
  <c r="AY99" i="6"/>
  <c r="AX99" i="6"/>
  <c r="AW99" i="6"/>
  <c r="AV99" i="6"/>
  <c r="AU99" i="6"/>
  <c r="AT99" i="6"/>
  <c r="AS99" i="6"/>
  <c r="AR99" i="6"/>
  <c r="AQ99" i="6"/>
  <c r="AP99" i="6"/>
  <c r="AO99" i="6"/>
  <c r="AL99" i="6"/>
  <c r="AJ99" i="6"/>
  <c r="AI99" i="6"/>
  <c r="AH99" i="6"/>
  <c r="Z99" i="6"/>
  <c r="N99" i="6"/>
  <c r="J99" i="6"/>
  <c r="I99" i="6"/>
  <c r="H99" i="6"/>
  <c r="G99" i="6"/>
  <c r="F99" i="6"/>
  <c r="E99" i="6"/>
  <c r="D99" i="6"/>
  <c r="AN97" i="6"/>
  <c r="AM97" i="6"/>
  <c r="AL97" i="6"/>
  <c r="AK97" i="6"/>
  <c r="AG97" i="6"/>
  <c r="AF97" i="6"/>
  <c r="AE97" i="6"/>
  <c r="AD97" i="6"/>
  <c r="AC97" i="6"/>
  <c r="AB97" i="6"/>
  <c r="AA97" i="6"/>
  <c r="Z97" i="6"/>
  <c r="Y97" i="6"/>
  <c r="X97" i="6"/>
  <c r="W97" i="6"/>
  <c r="V97" i="6"/>
  <c r="U97" i="6"/>
  <c r="T97" i="6"/>
  <c r="S97" i="6"/>
  <c r="R97" i="6"/>
  <c r="Q97" i="6"/>
  <c r="P97" i="6"/>
  <c r="O97" i="6"/>
  <c r="N97" i="6"/>
  <c r="M97" i="6"/>
  <c r="L97" i="6"/>
  <c r="K97" i="6"/>
  <c r="AN96" i="6"/>
  <c r="AM96" i="6"/>
  <c r="AL96" i="6"/>
  <c r="AK96" i="6"/>
  <c r="AG96" i="6"/>
  <c r="AF96" i="6"/>
  <c r="AE96" i="6"/>
  <c r="AD96" i="6"/>
  <c r="AC96" i="6"/>
  <c r="AB96" i="6"/>
  <c r="AA96" i="6"/>
  <c r="Z96" i="6"/>
  <c r="Y96" i="6"/>
  <c r="X96" i="6"/>
  <c r="W96" i="6"/>
  <c r="V96" i="6"/>
  <c r="U96" i="6"/>
  <c r="T96" i="6"/>
  <c r="S96" i="6"/>
  <c r="R96" i="6"/>
  <c r="Q96" i="6"/>
  <c r="P96" i="6"/>
  <c r="O96" i="6"/>
  <c r="N96" i="6"/>
  <c r="M96" i="6"/>
  <c r="L96" i="6"/>
  <c r="K96" i="6"/>
  <c r="AN95" i="6"/>
  <c r="AM95" i="6"/>
  <c r="AL95" i="6"/>
  <c r="AK95" i="6"/>
  <c r="AG95" i="6"/>
  <c r="AF95" i="6"/>
  <c r="AE95" i="6"/>
  <c r="AD95" i="6"/>
  <c r="AC95" i="6"/>
  <c r="AB95" i="6"/>
  <c r="AA95" i="6"/>
  <c r="Z95" i="6"/>
  <c r="Y95" i="6"/>
  <c r="X95" i="6"/>
  <c r="W95" i="6"/>
  <c r="V95" i="6"/>
  <c r="U95" i="6"/>
  <c r="T95" i="6"/>
  <c r="S95" i="6"/>
  <c r="R95" i="6"/>
  <c r="Q95" i="6"/>
  <c r="P95" i="6"/>
  <c r="O95" i="6"/>
  <c r="N95" i="6"/>
  <c r="M95" i="6"/>
  <c r="L95" i="6"/>
  <c r="K95" i="6"/>
  <c r="AN94" i="6"/>
  <c r="AM94" i="6"/>
  <c r="AL94" i="6"/>
  <c r="AK94" i="6"/>
  <c r="AG94" i="6"/>
  <c r="AF94" i="6"/>
  <c r="AE94" i="6"/>
  <c r="AD94" i="6"/>
  <c r="AC94" i="6"/>
  <c r="AB94" i="6"/>
  <c r="AA94" i="6"/>
  <c r="Z94" i="6"/>
  <c r="Y94" i="6"/>
  <c r="X94" i="6"/>
  <c r="W94" i="6"/>
  <c r="V94" i="6"/>
  <c r="U94" i="6"/>
  <c r="T94" i="6"/>
  <c r="S94" i="6"/>
  <c r="R94" i="6"/>
  <c r="Q94" i="6"/>
  <c r="P94" i="6"/>
  <c r="O94" i="6"/>
  <c r="N94" i="6"/>
  <c r="M94" i="6"/>
  <c r="L94" i="6"/>
  <c r="K94" i="6"/>
  <c r="AN93" i="6"/>
  <c r="AM93" i="6"/>
  <c r="AL93" i="6"/>
  <c r="AK93" i="6"/>
  <c r="AG93" i="6"/>
  <c r="AF93" i="6"/>
  <c r="AE93" i="6"/>
  <c r="AD93" i="6"/>
  <c r="AC93" i="6"/>
  <c r="AB93" i="6"/>
  <c r="AA93" i="6"/>
  <c r="Z93" i="6"/>
  <c r="Y93" i="6"/>
  <c r="X93" i="6"/>
  <c r="W93" i="6"/>
  <c r="V93" i="6"/>
  <c r="U93" i="6"/>
  <c r="T93" i="6"/>
  <c r="S93" i="6"/>
  <c r="R93" i="6"/>
  <c r="Q93" i="6"/>
  <c r="P93" i="6"/>
  <c r="O93" i="6"/>
  <c r="N93" i="6"/>
  <c r="M93" i="6"/>
  <c r="L93" i="6"/>
  <c r="K93" i="6"/>
  <c r="AN92" i="6"/>
  <c r="AM92" i="6"/>
  <c r="AL92" i="6"/>
  <c r="AK92" i="6"/>
  <c r="AG92" i="6"/>
  <c r="AF92" i="6"/>
  <c r="AE92" i="6"/>
  <c r="AD92" i="6"/>
  <c r="AC92" i="6"/>
  <c r="AB92" i="6"/>
  <c r="AA92" i="6"/>
  <c r="Z92" i="6"/>
  <c r="Y92" i="6"/>
  <c r="X92" i="6"/>
  <c r="W92" i="6"/>
  <c r="V92" i="6"/>
  <c r="U92" i="6"/>
  <c r="T92" i="6"/>
  <c r="S92" i="6"/>
  <c r="R92" i="6"/>
  <c r="Q92" i="6"/>
  <c r="P92" i="6"/>
  <c r="O92" i="6"/>
  <c r="N92" i="6"/>
  <c r="M92" i="6"/>
  <c r="L92" i="6"/>
  <c r="K92" i="6"/>
  <c r="AN91" i="6"/>
  <c r="AM91" i="6"/>
  <c r="AL91" i="6"/>
  <c r="AK91" i="6"/>
  <c r="AG91" i="6"/>
  <c r="AF91" i="6"/>
  <c r="AE91" i="6"/>
  <c r="AD91" i="6"/>
  <c r="AC91" i="6"/>
  <c r="AB91" i="6"/>
  <c r="AA91" i="6"/>
  <c r="Z91" i="6"/>
  <c r="Y91" i="6"/>
  <c r="X91" i="6"/>
  <c r="W91" i="6"/>
  <c r="V91" i="6"/>
  <c r="U91" i="6"/>
  <c r="T91" i="6"/>
  <c r="S91" i="6"/>
  <c r="R91" i="6"/>
  <c r="Q91" i="6"/>
  <c r="P91" i="6"/>
  <c r="O91" i="6"/>
  <c r="N91" i="6"/>
  <c r="M91" i="6"/>
  <c r="L91" i="6"/>
  <c r="K91" i="6"/>
  <c r="AN90" i="6"/>
  <c r="AM90" i="6"/>
  <c r="AL90" i="6"/>
  <c r="AK90" i="6"/>
  <c r="AG90" i="6"/>
  <c r="AF90" i="6"/>
  <c r="AE90" i="6"/>
  <c r="AD90" i="6"/>
  <c r="AC90" i="6"/>
  <c r="AB90" i="6"/>
  <c r="AA90" i="6"/>
  <c r="Z90" i="6"/>
  <c r="Y90" i="6"/>
  <c r="X90" i="6"/>
  <c r="W90" i="6"/>
  <c r="V90" i="6"/>
  <c r="U90" i="6"/>
  <c r="T90" i="6"/>
  <c r="S90" i="6"/>
  <c r="R90" i="6"/>
  <c r="Q90" i="6"/>
  <c r="P90" i="6"/>
  <c r="O90" i="6"/>
  <c r="N90" i="6"/>
  <c r="M90" i="6"/>
  <c r="L90" i="6"/>
  <c r="K90" i="6"/>
  <c r="AN89" i="6"/>
  <c r="AM89" i="6"/>
  <c r="AL89" i="6"/>
  <c r="AK89" i="6"/>
  <c r="AG89" i="6"/>
  <c r="AF89" i="6"/>
  <c r="AE89" i="6"/>
  <c r="AD89" i="6"/>
  <c r="AC89" i="6"/>
  <c r="AB89" i="6"/>
  <c r="AA89" i="6"/>
  <c r="Z89" i="6"/>
  <c r="Y89" i="6"/>
  <c r="X89" i="6"/>
  <c r="W89" i="6"/>
  <c r="V89" i="6"/>
  <c r="U89" i="6"/>
  <c r="T89" i="6"/>
  <c r="S89" i="6"/>
  <c r="R89" i="6"/>
  <c r="Q89" i="6"/>
  <c r="P89" i="6"/>
  <c r="O89" i="6"/>
  <c r="N89" i="6"/>
  <c r="M89" i="6"/>
  <c r="L89" i="6"/>
  <c r="K89" i="6"/>
  <c r="AN88" i="6"/>
  <c r="AM88" i="6"/>
  <c r="AL88" i="6"/>
  <c r="AK88" i="6"/>
  <c r="AG88" i="6"/>
  <c r="AF88" i="6"/>
  <c r="AE88" i="6"/>
  <c r="AD88" i="6"/>
  <c r="AC88" i="6"/>
  <c r="AB88" i="6"/>
  <c r="AA88" i="6"/>
  <c r="Z88" i="6"/>
  <c r="Y88" i="6"/>
  <c r="X88" i="6"/>
  <c r="W88" i="6"/>
  <c r="V88" i="6"/>
  <c r="U88" i="6"/>
  <c r="T88" i="6"/>
  <c r="S88" i="6"/>
  <c r="R88" i="6"/>
  <c r="Q88" i="6"/>
  <c r="P88" i="6"/>
  <c r="O88" i="6"/>
  <c r="N88" i="6"/>
  <c r="M88" i="6"/>
  <c r="L88" i="6"/>
  <c r="K88" i="6"/>
  <c r="AN87" i="6"/>
  <c r="AM87" i="6"/>
  <c r="AL87" i="6"/>
  <c r="AK87" i="6"/>
  <c r="AG87" i="6"/>
  <c r="AF87" i="6"/>
  <c r="AE87" i="6"/>
  <c r="AD87" i="6"/>
  <c r="AC87" i="6"/>
  <c r="AB87" i="6"/>
  <c r="AA87" i="6"/>
  <c r="Z87" i="6"/>
  <c r="Y87" i="6"/>
  <c r="X87" i="6"/>
  <c r="W87" i="6"/>
  <c r="V87" i="6"/>
  <c r="U87" i="6"/>
  <c r="T87" i="6"/>
  <c r="S87" i="6"/>
  <c r="R87" i="6"/>
  <c r="Q87" i="6"/>
  <c r="P87" i="6"/>
  <c r="O87" i="6"/>
  <c r="N87" i="6"/>
  <c r="M87" i="6"/>
  <c r="L87" i="6"/>
  <c r="K87" i="6"/>
  <c r="AN86" i="6"/>
  <c r="AM86" i="6"/>
  <c r="AL86" i="6"/>
  <c r="AK86" i="6"/>
  <c r="AG86" i="6"/>
  <c r="AF86" i="6"/>
  <c r="AE86" i="6"/>
  <c r="AD86" i="6"/>
  <c r="AC86" i="6"/>
  <c r="AB86" i="6"/>
  <c r="AA86" i="6"/>
  <c r="Z86" i="6"/>
  <c r="Y86" i="6"/>
  <c r="X86" i="6"/>
  <c r="W86" i="6"/>
  <c r="V86" i="6"/>
  <c r="U86" i="6"/>
  <c r="T86" i="6"/>
  <c r="S86" i="6"/>
  <c r="R86" i="6"/>
  <c r="Q86" i="6"/>
  <c r="P86" i="6"/>
  <c r="O86" i="6"/>
  <c r="N86" i="6"/>
  <c r="M86" i="6"/>
  <c r="L86" i="6"/>
  <c r="K86" i="6"/>
  <c r="AN85" i="6"/>
  <c r="AM85" i="6"/>
  <c r="AL85" i="6"/>
  <c r="AK85" i="6"/>
  <c r="AG85" i="6"/>
  <c r="AF85" i="6"/>
  <c r="AE85" i="6"/>
  <c r="AD85" i="6"/>
  <c r="AC85" i="6"/>
  <c r="AB85" i="6"/>
  <c r="AA85" i="6"/>
  <c r="Z85" i="6"/>
  <c r="Y85" i="6"/>
  <c r="X85" i="6"/>
  <c r="W85" i="6"/>
  <c r="V85" i="6"/>
  <c r="U85" i="6"/>
  <c r="T85" i="6"/>
  <c r="S85" i="6"/>
  <c r="R85" i="6"/>
  <c r="Q85" i="6"/>
  <c r="P85" i="6"/>
  <c r="O85" i="6"/>
  <c r="N85" i="6"/>
  <c r="M85" i="6"/>
  <c r="L85" i="6"/>
  <c r="K85" i="6"/>
  <c r="AN84" i="6"/>
  <c r="AM84" i="6"/>
  <c r="AL84" i="6"/>
  <c r="AK84" i="6"/>
  <c r="AG84" i="6"/>
  <c r="AF84" i="6"/>
  <c r="AE84" i="6"/>
  <c r="AD84" i="6"/>
  <c r="AC84" i="6"/>
  <c r="AB84" i="6"/>
  <c r="AA84" i="6"/>
  <c r="Z84" i="6"/>
  <c r="Y84" i="6"/>
  <c r="X84" i="6"/>
  <c r="W84" i="6"/>
  <c r="V84" i="6"/>
  <c r="U84" i="6"/>
  <c r="T84" i="6"/>
  <c r="S84" i="6"/>
  <c r="R84" i="6"/>
  <c r="Q84" i="6"/>
  <c r="P84" i="6"/>
  <c r="O84" i="6"/>
  <c r="N84" i="6"/>
  <c r="M84" i="6"/>
  <c r="L84" i="6"/>
  <c r="K84" i="6"/>
  <c r="AN83" i="6"/>
  <c r="AM83" i="6"/>
  <c r="AL83" i="6"/>
  <c r="AK83" i="6"/>
  <c r="AG83" i="6"/>
  <c r="AF83" i="6"/>
  <c r="AE83" i="6"/>
  <c r="AD83" i="6"/>
  <c r="AC83" i="6"/>
  <c r="AB83" i="6"/>
  <c r="AA83" i="6"/>
  <c r="Z83" i="6"/>
  <c r="Y83" i="6"/>
  <c r="X83" i="6"/>
  <c r="W83" i="6"/>
  <c r="V83" i="6"/>
  <c r="U83" i="6"/>
  <c r="T83" i="6"/>
  <c r="S83" i="6"/>
  <c r="R83" i="6"/>
  <c r="Q83" i="6"/>
  <c r="P83" i="6"/>
  <c r="O83" i="6"/>
  <c r="N83" i="6"/>
  <c r="M83" i="6"/>
  <c r="L83" i="6"/>
  <c r="K83" i="6"/>
  <c r="AN82" i="6"/>
  <c r="AM82" i="6"/>
  <c r="AL82" i="6"/>
  <c r="AK82" i="6"/>
  <c r="AG82" i="6"/>
  <c r="AF82" i="6"/>
  <c r="AE82" i="6"/>
  <c r="AD82" i="6"/>
  <c r="AC82" i="6"/>
  <c r="AB82" i="6"/>
  <c r="AA82" i="6"/>
  <c r="Z82" i="6"/>
  <c r="Y82" i="6"/>
  <c r="X82" i="6"/>
  <c r="W82" i="6"/>
  <c r="V82" i="6"/>
  <c r="U82" i="6"/>
  <c r="T82" i="6"/>
  <c r="S82" i="6"/>
  <c r="R82" i="6"/>
  <c r="Q82" i="6"/>
  <c r="P82" i="6"/>
  <c r="O82" i="6"/>
  <c r="N82" i="6"/>
  <c r="M82" i="6"/>
  <c r="L82" i="6"/>
  <c r="K82" i="6"/>
  <c r="AN81" i="6"/>
  <c r="AM81" i="6"/>
  <c r="AL81" i="6"/>
  <c r="AK81" i="6"/>
  <c r="AG81" i="6"/>
  <c r="AF81" i="6"/>
  <c r="AE81" i="6"/>
  <c r="AD81" i="6"/>
  <c r="AC81" i="6"/>
  <c r="AB81" i="6"/>
  <c r="AA81" i="6"/>
  <c r="Z81" i="6"/>
  <c r="Y81" i="6"/>
  <c r="X81" i="6"/>
  <c r="W81" i="6"/>
  <c r="V81" i="6"/>
  <c r="U81" i="6"/>
  <c r="T81" i="6"/>
  <c r="S81" i="6"/>
  <c r="R81" i="6"/>
  <c r="Q81" i="6"/>
  <c r="P81" i="6"/>
  <c r="O81" i="6"/>
  <c r="N81" i="6"/>
  <c r="M81" i="6"/>
  <c r="L81" i="6"/>
  <c r="K81" i="6"/>
  <c r="AN80" i="6"/>
  <c r="AM80" i="6"/>
  <c r="AL80" i="6"/>
  <c r="AK80" i="6"/>
  <c r="AG80" i="6"/>
  <c r="AF80" i="6"/>
  <c r="AE80" i="6"/>
  <c r="AD80" i="6"/>
  <c r="AC80" i="6"/>
  <c r="AB80" i="6"/>
  <c r="AA80" i="6"/>
  <c r="Z80" i="6"/>
  <c r="Y80" i="6"/>
  <c r="X80" i="6"/>
  <c r="W80" i="6"/>
  <c r="V80" i="6"/>
  <c r="U80" i="6"/>
  <c r="T80" i="6"/>
  <c r="S80" i="6"/>
  <c r="R80" i="6"/>
  <c r="Q80" i="6"/>
  <c r="P80" i="6"/>
  <c r="O80" i="6"/>
  <c r="N80" i="6"/>
  <c r="M80" i="6"/>
  <c r="L80" i="6"/>
  <c r="K80" i="6"/>
  <c r="AN79" i="6"/>
  <c r="AM79" i="6"/>
  <c r="AL79" i="6"/>
  <c r="AK79" i="6"/>
  <c r="AG79" i="6"/>
  <c r="AF79" i="6"/>
  <c r="AE79" i="6"/>
  <c r="AD79" i="6"/>
  <c r="AC79" i="6"/>
  <c r="AB79" i="6"/>
  <c r="AA79" i="6"/>
  <c r="Z79" i="6"/>
  <c r="Y79" i="6"/>
  <c r="X79" i="6"/>
  <c r="W79" i="6"/>
  <c r="V79" i="6"/>
  <c r="U79" i="6"/>
  <c r="T79" i="6"/>
  <c r="S79" i="6"/>
  <c r="R79" i="6"/>
  <c r="Q79" i="6"/>
  <c r="P79" i="6"/>
  <c r="O79" i="6"/>
  <c r="N79" i="6"/>
  <c r="M79" i="6"/>
  <c r="L79" i="6"/>
  <c r="K79" i="6"/>
  <c r="AN78" i="6"/>
  <c r="AM78" i="6"/>
  <c r="AL78" i="6"/>
  <c r="AK78" i="6"/>
  <c r="AG78" i="6"/>
  <c r="AF78" i="6"/>
  <c r="AE78" i="6"/>
  <c r="AD78" i="6"/>
  <c r="AC78" i="6"/>
  <c r="AB78" i="6"/>
  <c r="AA78" i="6"/>
  <c r="Z78" i="6"/>
  <c r="Y78" i="6"/>
  <c r="X78" i="6"/>
  <c r="W78" i="6"/>
  <c r="V78" i="6"/>
  <c r="U78" i="6"/>
  <c r="T78" i="6"/>
  <c r="S78" i="6"/>
  <c r="R78" i="6"/>
  <c r="Q78" i="6"/>
  <c r="P78" i="6"/>
  <c r="O78" i="6"/>
  <c r="N78" i="6"/>
  <c r="M78" i="6"/>
  <c r="L78" i="6"/>
  <c r="K78" i="6"/>
  <c r="AN77" i="6"/>
  <c r="AM77" i="6"/>
  <c r="AL77" i="6"/>
  <c r="AK77" i="6"/>
  <c r="AG77" i="6"/>
  <c r="AF77" i="6"/>
  <c r="AE77" i="6"/>
  <c r="AD77" i="6"/>
  <c r="AC77" i="6"/>
  <c r="AB77" i="6"/>
  <c r="AA77" i="6"/>
  <c r="Z77" i="6"/>
  <c r="Y77" i="6"/>
  <c r="X77" i="6"/>
  <c r="W77" i="6"/>
  <c r="V77" i="6"/>
  <c r="U77" i="6"/>
  <c r="T77" i="6"/>
  <c r="S77" i="6"/>
  <c r="R77" i="6"/>
  <c r="Q77" i="6"/>
  <c r="P77" i="6"/>
  <c r="O77" i="6"/>
  <c r="N77" i="6"/>
  <c r="M77" i="6"/>
  <c r="L77" i="6"/>
  <c r="K77" i="6"/>
  <c r="AN76" i="6"/>
  <c r="AM76" i="6"/>
  <c r="AL76" i="6"/>
  <c r="AK76" i="6"/>
  <c r="AG76" i="6"/>
  <c r="AF76" i="6"/>
  <c r="AE76" i="6"/>
  <c r="AD76" i="6"/>
  <c r="AC76" i="6"/>
  <c r="AB76" i="6"/>
  <c r="AA76" i="6"/>
  <c r="Z76" i="6"/>
  <c r="Y76" i="6"/>
  <c r="X76" i="6"/>
  <c r="W76" i="6"/>
  <c r="V76" i="6"/>
  <c r="U76" i="6"/>
  <c r="T76" i="6"/>
  <c r="S76" i="6"/>
  <c r="R76" i="6"/>
  <c r="Q76" i="6"/>
  <c r="P76" i="6"/>
  <c r="O76" i="6"/>
  <c r="N76" i="6"/>
  <c r="M76" i="6"/>
  <c r="L76" i="6"/>
  <c r="K76" i="6"/>
  <c r="AN75" i="6"/>
  <c r="AM75" i="6"/>
  <c r="AL75" i="6"/>
  <c r="AK75" i="6"/>
  <c r="AG75" i="6"/>
  <c r="AF75" i="6"/>
  <c r="AE75" i="6"/>
  <c r="AD75" i="6"/>
  <c r="AC75" i="6"/>
  <c r="AB75" i="6"/>
  <c r="AA75" i="6"/>
  <c r="Z75" i="6"/>
  <c r="Y75" i="6"/>
  <c r="X75" i="6"/>
  <c r="W75" i="6"/>
  <c r="V75" i="6"/>
  <c r="U75" i="6"/>
  <c r="T75" i="6"/>
  <c r="S75" i="6"/>
  <c r="R75" i="6"/>
  <c r="Q75" i="6"/>
  <c r="P75" i="6"/>
  <c r="O75" i="6"/>
  <c r="N75" i="6"/>
  <c r="M75" i="6"/>
  <c r="L75" i="6"/>
  <c r="K75" i="6"/>
  <c r="AN74" i="6"/>
  <c r="AM74" i="6"/>
  <c r="AL74" i="6"/>
  <c r="AK74" i="6"/>
  <c r="AG74" i="6"/>
  <c r="AF74" i="6"/>
  <c r="AE74" i="6"/>
  <c r="AD74" i="6"/>
  <c r="AC74" i="6"/>
  <c r="AB74" i="6"/>
  <c r="AA74" i="6"/>
  <c r="Z74" i="6"/>
  <c r="Y74" i="6"/>
  <c r="X74" i="6"/>
  <c r="W74" i="6"/>
  <c r="V74" i="6"/>
  <c r="U74" i="6"/>
  <c r="T74" i="6"/>
  <c r="S74" i="6"/>
  <c r="R74" i="6"/>
  <c r="Q74" i="6"/>
  <c r="P74" i="6"/>
  <c r="O74" i="6"/>
  <c r="N74" i="6"/>
  <c r="M74" i="6"/>
  <c r="L74" i="6"/>
  <c r="K74" i="6"/>
  <c r="AN73" i="6"/>
  <c r="AM73" i="6"/>
  <c r="AL73" i="6"/>
  <c r="AK73" i="6"/>
  <c r="AG73" i="6"/>
  <c r="AF73" i="6"/>
  <c r="AE73" i="6"/>
  <c r="AD73" i="6"/>
  <c r="AC73" i="6"/>
  <c r="AB73" i="6"/>
  <c r="AA73" i="6"/>
  <c r="Z73" i="6"/>
  <c r="Y73" i="6"/>
  <c r="X73" i="6"/>
  <c r="W73" i="6"/>
  <c r="V73" i="6"/>
  <c r="U73" i="6"/>
  <c r="T73" i="6"/>
  <c r="S73" i="6"/>
  <c r="R73" i="6"/>
  <c r="Q73" i="6"/>
  <c r="P73" i="6"/>
  <c r="O73" i="6"/>
  <c r="N73" i="6"/>
  <c r="M73" i="6"/>
  <c r="L73" i="6"/>
  <c r="K73" i="6"/>
  <c r="AN72" i="6"/>
  <c r="AM72" i="6"/>
  <c r="AL72" i="6"/>
  <c r="AK72" i="6"/>
  <c r="AG72" i="6"/>
  <c r="AF72" i="6"/>
  <c r="AE72" i="6"/>
  <c r="AD72" i="6"/>
  <c r="AC72" i="6"/>
  <c r="AB72" i="6"/>
  <c r="AA72" i="6"/>
  <c r="Z72" i="6"/>
  <c r="Y72" i="6"/>
  <c r="X72" i="6"/>
  <c r="W72" i="6"/>
  <c r="V72" i="6"/>
  <c r="U72" i="6"/>
  <c r="T72" i="6"/>
  <c r="S72" i="6"/>
  <c r="R72" i="6"/>
  <c r="Q72" i="6"/>
  <c r="P72" i="6"/>
  <c r="O72" i="6"/>
  <c r="N72" i="6"/>
  <c r="M72" i="6"/>
  <c r="L72" i="6"/>
  <c r="K72" i="6"/>
  <c r="AN71" i="6"/>
  <c r="AM71" i="6"/>
  <c r="AL71" i="6"/>
  <c r="AK71" i="6"/>
  <c r="AG71" i="6"/>
  <c r="AF71" i="6"/>
  <c r="AE71" i="6"/>
  <c r="AD71" i="6"/>
  <c r="AC71" i="6"/>
  <c r="AB71" i="6"/>
  <c r="AA71" i="6"/>
  <c r="Z71" i="6"/>
  <c r="Y71" i="6"/>
  <c r="X71" i="6"/>
  <c r="W71" i="6"/>
  <c r="V71" i="6"/>
  <c r="U71" i="6"/>
  <c r="T71" i="6"/>
  <c r="S71" i="6"/>
  <c r="R71" i="6"/>
  <c r="Q71" i="6"/>
  <c r="P71" i="6"/>
  <c r="O71" i="6"/>
  <c r="N71" i="6"/>
  <c r="M71" i="6"/>
  <c r="L71" i="6"/>
  <c r="K71" i="6"/>
  <c r="AN70" i="6"/>
  <c r="AM70" i="6"/>
  <c r="AL70" i="6"/>
  <c r="AK70" i="6"/>
  <c r="AG70" i="6"/>
  <c r="AF70" i="6"/>
  <c r="AE70" i="6"/>
  <c r="AD70" i="6"/>
  <c r="AC70" i="6"/>
  <c r="AB70" i="6"/>
  <c r="AA70" i="6"/>
  <c r="Z70" i="6"/>
  <c r="Y70" i="6"/>
  <c r="X70" i="6"/>
  <c r="W70" i="6"/>
  <c r="V70" i="6"/>
  <c r="U70" i="6"/>
  <c r="T70" i="6"/>
  <c r="S70" i="6"/>
  <c r="R70" i="6"/>
  <c r="Q70" i="6"/>
  <c r="P70" i="6"/>
  <c r="O70" i="6"/>
  <c r="N70" i="6"/>
  <c r="M70" i="6"/>
  <c r="L70" i="6"/>
  <c r="K70" i="6"/>
  <c r="AN69" i="6"/>
  <c r="AM69" i="6"/>
  <c r="AL69" i="6"/>
  <c r="AK69" i="6"/>
  <c r="AG69" i="6"/>
  <c r="AF69" i="6"/>
  <c r="AE69" i="6"/>
  <c r="AD69" i="6"/>
  <c r="AC69" i="6"/>
  <c r="AB69" i="6"/>
  <c r="AA69" i="6"/>
  <c r="Z69" i="6"/>
  <c r="Y69" i="6"/>
  <c r="X69" i="6"/>
  <c r="W69" i="6"/>
  <c r="V69" i="6"/>
  <c r="U69" i="6"/>
  <c r="T69" i="6"/>
  <c r="S69" i="6"/>
  <c r="R69" i="6"/>
  <c r="Q69" i="6"/>
  <c r="P69" i="6"/>
  <c r="O69" i="6"/>
  <c r="N69" i="6"/>
  <c r="M69" i="6"/>
  <c r="L69" i="6"/>
  <c r="K69" i="6"/>
  <c r="AN68" i="6"/>
  <c r="AM68" i="6"/>
  <c r="AL68" i="6"/>
  <c r="AK68" i="6"/>
  <c r="AG68" i="6"/>
  <c r="AF68" i="6"/>
  <c r="AE68" i="6"/>
  <c r="AD68" i="6"/>
  <c r="AC68" i="6"/>
  <c r="AB68" i="6"/>
  <c r="AA68" i="6"/>
  <c r="Z68" i="6"/>
  <c r="Y68" i="6"/>
  <c r="X68" i="6"/>
  <c r="W68" i="6"/>
  <c r="V68" i="6"/>
  <c r="U68" i="6"/>
  <c r="T68" i="6"/>
  <c r="S68" i="6"/>
  <c r="R68" i="6"/>
  <c r="Q68" i="6"/>
  <c r="P68" i="6"/>
  <c r="O68" i="6"/>
  <c r="N68" i="6"/>
  <c r="M68" i="6"/>
  <c r="L68" i="6"/>
  <c r="K68" i="6"/>
  <c r="AN67" i="6"/>
  <c r="AM67" i="6"/>
  <c r="AL67" i="6"/>
  <c r="AK67" i="6"/>
  <c r="AG67" i="6"/>
  <c r="AF67" i="6"/>
  <c r="AE67" i="6"/>
  <c r="AD67" i="6"/>
  <c r="AC67" i="6"/>
  <c r="AB67" i="6"/>
  <c r="AA67" i="6"/>
  <c r="Z67" i="6"/>
  <c r="Y67" i="6"/>
  <c r="X67" i="6"/>
  <c r="W67" i="6"/>
  <c r="V67" i="6"/>
  <c r="U67" i="6"/>
  <c r="T67" i="6"/>
  <c r="S67" i="6"/>
  <c r="R67" i="6"/>
  <c r="Q67" i="6"/>
  <c r="P67" i="6"/>
  <c r="O67" i="6"/>
  <c r="N67" i="6"/>
  <c r="M67" i="6"/>
  <c r="L67" i="6"/>
  <c r="K67" i="6"/>
  <c r="AN66" i="6"/>
  <c r="AM66" i="6"/>
  <c r="AL66" i="6"/>
  <c r="AK66" i="6"/>
  <c r="AG66" i="6"/>
  <c r="AF66" i="6"/>
  <c r="AE66" i="6"/>
  <c r="AD66" i="6"/>
  <c r="AC66" i="6"/>
  <c r="AB66" i="6"/>
  <c r="AA66" i="6"/>
  <c r="Z66" i="6"/>
  <c r="Y66" i="6"/>
  <c r="X66" i="6"/>
  <c r="W66" i="6"/>
  <c r="V66" i="6"/>
  <c r="U66" i="6"/>
  <c r="T66" i="6"/>
  <c r="S66" i="6"/>
  <c r="R66" i="6"/>
  <c r="Q66" i="6"/>
  <c r="P66" i="6"/>
  <c r="O66" i="6"/>
  <c r="N66" i="6"/>
  <c r="M66" i="6"/>
  <c r="L66" i="6"/>
  <c r="K66" i="6"/>
  <c r="AN65" i="6"/>
  <c r="AM65" i="6"/>
  <c r="AL65" i="6"/>
  <c r="AK65" i="6"/>
  <c r="AG65" i="6"/>
  <c r="AF65" i="6"/>
  <c r="AE65" i="6"/>
  <c r="AD65" i="6"/>
  <c r="AC65" i="6"/>
  <c r="AB65" i="6"/>
  <c r="AA65" i="6"/>
  <c r="Z65" i="6"/>
  <c r="Y65" i="6"/>
  <c r="X65" i="6"/>
  <c r="W65" i="6"/>
  <c r="V65" i="6"/>
  <c r="U65" i="6"/>
  <c r="T65" i="6"/>
  <c r="S65" i="6"/>
  <c r="R65" i="6"/>
  <c r="Q65" i="6"/>
  <c r="P65" i="6"/>
  <c r="O65" i="6"/>
  <c r="N65" i="6"/>
  <c r="M65" i="6"/>
  <c r="L65" i="6"/>
  <c r="K65" i="6"/>
  <c r="AN64" i="6"/>
  <c r="AM64" i="6"/>
  <c r="AL64" i="6"/>
  <c r="AK64" i="6"/>
  <c r="AG64" i="6"/>
  <c r="AF64" i="6"/>
  <c r="AE64" i="6"/>
  <c r="AD64" i="6"/>
  <c r="AC64" i="6"/>
  <c r="AB64" i="6"/>
  <c r="AA64" i="6"/>
  <c r="Z64" i="6"/>
  <c r="Y64" i="6"/>
  <c r="X64" i="6"/>
  <c r="W64" i="6"/>
  <c r="V64" i="6"/>
  <c r="U64" i="6"/>
  <c r="T64" i="6"/>
  <c r="S64" i="6"/>
  <c r="R64" i="6"/>
  <c r="Q64" i="6"/>
  <c r="P64" i="6"/>
  <c r="O64" i="6"/>
  <c r="N64" i="6"/>
  <c r="M64" i="6"/>
  <c r="L64" i="6"/>
  <c r="K64" i="6"/>
  <c r="AN63" i="6"/>
  <c r="AM63" i="6"/>
  <c r="AL63" i="6"/>
  <c r="AK63" i="6"/>
  <c r="AG63" i="6"/>
  <c r="AF63" i="6"/>
  <c r="AE63" i="6"/>
  <c r="AD63" i="6"/>
  <c r="AC63" i="6"/>
  <c r="AB63" i="6"/>
  <c r="AA63" i="6"/>
  <c r="Z63" i="6"/>
  <c r="Y63" i="6"/>
  <c r="X63" i="6"/>
  <c r="W63" i="6"/>
  <c r="V63" i="6"/>
  <c r="U63" i="6"/>
  <c r="T63" i="6"/>
  <c r="S63" i="6"/>
  <c r="R63" i="6"/>
  <c r="Q63" i="6"/>
  <c r="P63" i="6"/>
  <c r="O63" i="6"/>
  <c r="N63" i="6"/>
  <c r="M63" i="6"/>
  <c r="L63" i="6"/>
  <c r="K63" i="6"/>
  <c r="AN62" i="6"/>
  <c r="AM62" i="6"/>
  <c r="AL62" i="6"/>
  <c r="AK62" i="6"/>
  <c r="AG62" i="6"/>
  <c r="AF62" i="6"/>
  <c r="AE62" i="6"/>
  <c r="AD62" i="6"/>
  <c r="AC62" i="6"/>
  <c r="AB62" i="6"/>
  <c r="AA62" i="6"/>
  <c r="Z62" i="6"/>
  <c r="Y62" i="6"/>
  <c r="X62" i="6"/>
  <c r="W62" i="6"/>
  <c r="V62" i="6"/>
  <c r="U62" i="6"/>
  <c r="T62" i="6"/>
  <c r="S62" i="6"/>
  <c r="R62" i="6"/>
  <c r="Q62" i="6"/>
  <c r="P62" i="6"/>
  <c r="O62" i="6"/>
  <c r="N62" i="6"/>
  <c r="M62" i="6"/>
  <c r="L62" i="6"/>
  <c r="K62" i="6"/>
  <c r="AN61" i="6"/>
  <c r="AM61" i="6"/>
  <c r="AL61" i="6"/>
  <c r="AK61" i="6"/>
  <c r="AG61" i="6"/>
  <c r="AF61" i="6"/>
  <c r="AE61" i="6"/>
  <c r="AD61" i="6"/>
  <c r="AC61" i="6"/>
  <c r="AB61" i="6"/>
  <c r="AA61" i="6"/>
  <c r="Z61" i="6"/>
  <c r="Y61" i="6"/>
  <c r="X61" i="6"/>
  <c r="W61" i="6"/>
  <c r="V61" i="6"/>
  <c r="U61" i="6"/>
  <c r="T61" i="6"/>
  <c r="S61" i="6"/>
  <c r="R61" i="6"/>
  <c r="Q61" i="6"/>
  <c r="P61" i="6"/>
  <c r="O61" i="6"/>
  <c r="N61" i="6"/>
  <c r="M61" i="6"/>
  <c r="L61" i="6"/>
  <c r="K61" i="6"/>
  <c r="AN60" i="6"/>
  <c r="AM60" i="6"/>
  <c r="AL60" i="6"/>
  <c r="AK60" i="6"/>
  <c r="AG60" i="6"/>
  <c r="AF60" i="6"/>
  <c r="AE60" i="6"/>
  <c r="AD60" i="6"/>
  <c r="AC60" i="6"/>
  <c r="AB60" i="6"/>
  <c r="AA60" i="6"/>
  <c r="Z60" i="6"/>
  <c r="Y60" i="6"/>
  <c r="X60" i="6"/>
  <c r="W60" i="6"/>
  <c r="V60" i="6"/>
  <c r="U60" i="6"/>
  <c r="T60" i="6"/>
  <c r="S60" i="6"/>
  <c r="R60" i="6"/>
  <c r="Q60" i="6"/>
  <c r="P60" i="6"/>
  <c r="O60" i="6"/>
  <c r="N60" i="6"/>
  <c r="M60" i="6"/>
  <c r="L60" i="6"/>
  <c r="K60" i="6"/>
  <c r="AN59" i="6"/>
  <c r="AM59" i="6"/>
  <c r="AL59" i="6"/>
  <c r="AK59" i="6"/>
  <c r="AG59" i="6"/>
  <c r="AF59" i="6"/>
  <c r="AE59" i="6"/>
  <c r="AD59" i="6"/>
  <c r="AC59" i="6"/>
  <c r="AB59" i="6"/>
  <c r="AA59" i="6"/>
  <c r="Z59" i="6"/>
  <c r="Y59" i="6"/>
  <c r="X59" i="6"/>
  <c r="W59" i="6"/>
  <c r="V59" i="6"/>
  <c r="U59" i="6"/>
  <c r="T59" i="6"/>
  <c r="S59" i="6"/>
  <c r="R59" i="6"/>
  <c r="Q59" i="6"/>
  <c r="P59" i="6"/>
  <c r="O59" i="6"/>
  <c r="N59" i="6"/>
  <c r="M59" i="6"/>
  <c r="L59" i="6"/>
  <c r="K59" i="6"/>
  <c r="AN58" i="6"/>
  <c r="AM58" i="6"/>
  <c r="AL58" i="6"/>
  <c r="AK58" i="6"/>
  <c r="AG58" i="6"/>
  <c r="AF58" i="6"/>
  <c r="AE58" i="6"/>
  <c r="AD58" i="6"/>
  <c r="AC58" i="6"/>
  <c r="AB58" i="6"/>
  <c r="AA58" i="6"/>
  <c r="Z58" i="6"/>
  <c r="Y58" i="6"/>
  <c r="X58" i="6"/>
  <c r="W58" i="6"/>
  <c r="V58" i="6"/>
  <c r="U58" i="6"/>
  <c r="T58" i="6"/>
  <c r="S58" i="6"/>
  <c r="R58" i="6"/>
  <c r="Q58" i="6"/>
  <c r="P58" i="6"/>
  <c r="O58" i="6"/>
  <c r="N58" i="6"/>
  <c r="M58" i="6"/>
  <c r="L58" i="6"/>
  <c r="K58" i="6"/>
  <c r="AN57" i="6"/>
  <c r="AM57" i="6"/>
  <c r="AL57" i="6"/>
  <c r="AK57" i="6"/>
  <c r="AG57" i="6"/>
  <c r="AF57" i="6"/>
  <c r="AE57" i="6"/>
  <c r="AD57" i="6"/>
  <c r="AC57" i="6"/>
  <c r="AB57" i="6"/>
  <c r="AA57" i="6"/>
  <c r="Z57" i="6"/>
  <c r="Y57" i="6"/>
  <c r="X57" i="6"/>
  <c r="W57" i="6"/>
  <c r="V57" i="6"/>
  <c r="U57" i="6"/>
  <c r="T57" i="6"/>
  <c r="S57" i="6"/>
  <c r="R57" i="6"/>
  <c r="Q57" i="6"/>
  <c r="P57" i="6"/>
  <c r="O57" i="6"/>
  <c r="N57" i="6"/>
  <c r="M57" i="6"/>
  <c r="L57" i="6"/>
  <c r="K57" i="6"/>
  <c r="AN56" i="6"/>
  <c r="AM56" i="6"/>
  <c r="AL56" i="6"/>
  <c r="AK56" i="6"/>
  <c r="AG56" i="6"/>
  <c r="AF56" i="6"/>
  <c r="AE56" i="6"/>
  <c r="AD56" i="6"/>
  <c r="AC56" i="6"/>
  <c r="AB56" i="6"/>
  <c r="AA56" i="6"/>
  <c r="Z56" i="6"/>
  <c r="Y56" i="6"/>
  <c r="X56" i="6"/>
  <c r="W56" i="6"/>
  <c r="V56" i="6"/>
  <c r="U56" i="6"/>
  <c r="T56" i="6"/>
  <c r="S56" i="6"/>
  <c r="R56" i="6"/>
  <c r="Q56" i="6"/>
  <c r="P56" i="6"/>
  <c r="O56" i="6"/>
  <c r="N56" i="6"/>
  <c r="M56" i="6"/>
  <c r="L56" i="6"/>
  <c r="K56" i="6"/>
  <c r="AN55" i="6"/>
  <c r="AM55" i="6"/>
  <c r="AL55" i="6"/>
  <c r="AK55" i="6"/>
  <c r="AG55" i="6"/>
  <c r="AF55" i="6"/>
  <c r="AE55" i="6"/>
  <c r="AD55" i="6"/>
  <c r="AC55" i="6"/>
  <c r="AB55" i="6"/>
  <c r="AA55" i="6"/>
  <c r="Z55" i="6"/>
  <c r="Y55" i="6"/>
  <c r="X55" i="6"/>
  <c r="W55" i="6"/>
  <c r="V55" i="6"/>
  <c r="U55" i="6"/>
  <c r="T55" i="6"/>
  <c r="S55" i="6"/>
  <c r="R55" i="6"/>
  <c r="Q55" i="6"/>
  <c r="P55" i="6"/>
  <c r="O55" i="6"/>
  <c r="N55" i="6"/>
  <c r="M55" i="6"/>
  <c r="L55" i="6"/>
  <c r="K55" i="6"/>
  <c r="AN54" i="6"/>
  <c r="AM54" i="6"/>
  <c r="AL54" i="6"/>
  <c r="AK54" i="6"/>
  <c r="AG54" i="6"/>
  <c r="AF54" i="6"/>
  <c r="AE54" i="6"/>
  <c r="AD54" i="6"/>
  <c r="AC54" i="6"/>
  <c r="AB54" i="6"/>
  <c r="AA54" i="6"/>
  <c r="Z54" i="6"/>
  <c r="Y54" i="6"/>
  <c r="X54" i="6"/>
  <c r="W54" i="6"/>
  <c r="V54" i="6"/>
  <c r="U54" i="6"/>
  <c r="T54" i="6"/>
  <c r="S54" i="6"/>
  <c r="R54" i="6"/>
  <c r="Q54" i="6"/>
  <c r="P54" i="6"/>
  <c r="O54" i="6"/>
  <c r="N54" i="6"/>
  <c r="M54" i="6"/>
  <c r="L54" i="6"/>
  <c r="K54" i="6"/>
  <c r="AN53" i="6"/>
  <c r="AM53" i="6"/>
  <c r="AL53" i="6"/>
  <c r="AK53" i="6"/>
  <c r="AG53" i="6"/>
  <c r="AF53" i="6"/>
  <c r="AE53" i="6"/>
  <c r="AD53" i="6"/>
  <c r="AC53" i="6"/>
  <c r="AB53" i="6"/>
  <c r="AA53" i="6"/>
  <c r="Z53" i="6"/>
  <c r="Y53" i="6"/>
  <c r="X53" i="6"/>
  <c r="W53" i="6"/>
  <c r="V53" i="6"/>
  <c r="U53" i="6"/>
  <c r="T53" i="6"/>
  <c r="S53" i="6"/>
  <c r="R53" i="6"/>
  <c r="Q53" i="6"/>
  <c r="P53" i="6"/>
  <c r="O53" i="6"/>
  <c r="N53" i="6"/>
  <c r="M53" i="6"/>
  <c r="L53" i="6"/>
  <c r="K53" i="6"/>
  <c r="AN52" i="6"/>
  <c r="AM52" i="6"/>
  <c r="AL52" i="6"/>
  <c r="AK52" i="6"/>
  <c r="AG52" i="6"/>
  <c r="AF52" i="6"/>
  <c r="AE52" i="6"/>
  <c r="AD52" i="6"/>
  <c r="AC52" i="6"/>
  <c r="AB52" i="6"/>
  <c r="AA52" i="6"/>
  <c r="Z52" i="6"/>
  <c r="Y52" i="6"/>
  <c r="X52" i="6"/>
  <c r="W52" i="6"/>
  <c r="V52" i="6"/>
  <c r="U52" i="6"/>
  <c r="T52" i="6"/>
  <c r="S52" i="6"/>
  <c r="R52" i="6"/>
  <c r="Q52" i="6"/>
  <c r="P52" i="6"/>
  <c r="O52" i="6"/>
  <c r="N52" i="6"/>
  <c r="M52" i="6"/>
  <c r="L52" i="6"/>
  <c r="K52" i="6"/>
  <c r="AN51" i="6"/>
  <c r="AM51" i="6"/>
  <c r="AL51" i="6"/>
  <c r="AK51" i="6"/>
  <c r="AG51" i="6"/>
  <c r="AF51" i="6"/>
  <c r="AE51" i="6"/>
  <c r="AD51" i="6"/>
  <c r="AC51" i="6"/>
  <c r="AB51" i="6"/>
  <c r="AA51" i="6"/>
  <c r="Z51" i="6"/>
  <c r="Y51" i="6"/>
  <c r="X51" i="6"/>
  <c r="W51" i="6"/>
  <c r="V51" i="6"/>
  <c r="U51" i="6"/>
  <c r="T51" i="6"/>
  <c r="S51" i="6"/>
  <c r="R51" i="6"/>
  <c r="Q51" i="6"/>
  <c r="P51" i="6"/>
  <c r="O51" i="6"/>
  <c r="N51" i="6"/>
  <c r="M51" i="6"/>
  <c r="L51" i="6"/>
  <c r="K51" i="6"/>
  <c r="AN50" i="6"/>
  <c r="AM50" i="6"/>
  <c r="AL50" i="6"/>
  <c r="AK50" i="6"/>
  <c r="AG50" i="6"/>
  <c r="AF50" i="6"/>
  <c r="AE50" i="6"/>
  <c r="AD50" i="6"/>
  <c r="AC50" i="6"/>
  <c r="AB50" i="6"/>
  <c r="AA50" i="6"/>
  <c r="Z50" i="6"/>
  <c r="Y50" i="6"/>
  <c r="X50" i="6"/>
  <c r="W50" i="6"/>
  <c r="V50" i="6"/>
  <c r="U50" i="6"/>
  <c r="T50" i="6"/>
  <c r="S50" i="6"/>
  <c r="R50" i="6"/>
  <c r="Q50" i="6"/>
  <c r="P50" i="6"/>
  <c r="O50" i="6"/>
  <c r="N50" i="6"/>
  <c r="M50" i="6"/>
  <c r="L50" i="6"/>
  <c r="K50" i="6"/>
  <c r="AN49" i="6"/>
  <c r="AM49" i="6"/>
  <c r="AL49" i="6"/>
  <c r="AK49" i="6"/>
  <c r="AG49" i="6"/>
  <c r="AF49" i="6"/>
  <c r="AE49" i="6"/>
  <c r="AD49" i="6"/>
  <c r="AC49" i="6"/>
  <c r="AB49" i="6"/>
  <c r="AA49" i="6"/>
  <c r="Z49" i="6"/>
  <c r="Y49" i="6"/>
  <c r="X49" i="6"/>
  <c r="W49" i="6"/>
  <c r="V49" i="6"/>
  <c r="U49" i="6"/>
  <c r="T49" i="6"/>
  <c r="S49" i="6"/>
  <c r="R49" i="6"/>
  <c r="Q49" i="6"/>
  <c r="P49" i="6"/>
  <c r="O49" i="6"/>
  <c r="N49" i="6"/>
  <c r="M49" i="6"/>
  <c r="L49" i="6"/>
  <c r="K49" i="6"/>
  <c r="AN48" i="6"/>
  <c r="AM48" i="6"/>
  <c r="AL48" i="6"/>
  <c r="AK48" i="6"/>
  <c r="AG48" i="6"/>
  <c r="AF48" i="6"/>
  <c r="AE48" i="6"/>
  <c r="AD48" i="6"/>
  <c r="AC48" i="6"/>
  <c r="AB48" i="6"/>
  <c r="AA48" i="6"/>
  <c r="Z48" i="6"/>
  <c r="Y48" i="6"/>
  <c r="X48" i="6"/>
  <c r="W48" i="6"/>
  <c r="V48" i="6"/>
  <c r="U48" i="6"/>
  <c r="T48" i="6"/>
  <c r="S48" i="6"/>
  <c r="R48" i="6"/>
  <c r="Q48" i="6"/>
  <c r="P48" i="6"/>
  <c r="O48" i="6"/>
  <c r="N48" i="6"/>
  <c r="M48" i="6"/>
  <c r="L48" i="6"/>
  <c r="K48" i="6"/>
  <c r="AN47" i="6"/>
  <c r="AM47" i="6"/>
  <c r="AL47" i="6"/>
  <c r="AK47" i="6"/>
  <c r="AG47" i="6"/>
  <c r="AF47" i="6"/>
  <c r="AE47" i="6"/>
  <c r="AD47" i="6"/>
  <c r="AC47" i="6"/>
  <c r="AB47" i="6"/>
  <c r="AA47" i="6"/>
  <c r="Z47" i="6"/>
  <c r="Y47" i="6"/>
  <c r="X47" i="6"/>
  <c r="W47" i="6"/>
  <c r="V47" i="6"/>
  <c r="U47" i="6"/>
  <c r="T47" i="6"/>
  <c r="S47" i="6"/>
  <c r="R47" i="6"/>
  <c r="Q47" i="6"/>
  <c r="P47" i="6"/>
  <c r="O47" i="6"/>
  <c r="N47" i="6"/>
  <c r="M47" i="6"/>
  <c r="L47" i="6"/>
  <c r="K47" i="6"/>
  <c r="AN46" i="6"/>
  <c r="AM46" i="6"/>
  <c r="AL46" i="6"/>
  <c r="AK46" i="6"/>
  <c r="AG46" i="6"/>
  <c r="AF46" i="6"/>
  <c r="AE46" i="6"/>
  <c r="AD46" i="6"/>
  <c r="AC46" i="6"/>
  <c r="AB46" i="6"/>
  <c r="AA46" i="6"/>
  <c r="Z46" i="6"/>
  <c r="Y46" i="6"/>
  <c r="X46" i="6"/>
  <c r="W46" i="6"/>
  <c r="V46" i="6"/>
  <c r="U46" i="6"/>
  <c r="T46" i="6"/>
  <c r="S46" i="6"/>
  <c r="R46" i="6"/>
  <c r="Q46" i="6"/>
  <c r="P46" i="6"/>
  <c r="O46" i="6"/>
  <c r="N46" i="6"/>
  <c r="M46" i="6"/>
  <c r="L46" i="6"/>
  <c r="K46" i="6"/>
  <c r="AN45" i="6"/>
  <c r="AM45" i="6"/>
  <c r="AL45" i="6"/>
  <c r="AK45" i="6"/>
  <c r="AG45" i="6"/>
  <c r="AF45" i="6"/>
  <c r="AE45" i="6"/>
  <c r="AD45" i="6"/>
  <c r="AC45" i="6"/>
  <c r="AB45" i="6"/>
  <c r="AA45" i="6"/>
  <c r="Z45" i="6"/>
  <c r="Y45" i="6"/>
  <c r="X45" i="6"/>
  <c r="W45" i="6"/>
  <c r="V45" i="6"/>
  <c r="U45" i="6"/>
  <c r="T45" i="6"/>
  <c r="S45" i="6"/>
  <c r="R45" i="6"/>
  <c r="Q45" i="6"/>
  <c r="P45" i="6"/>
  <c r="O45" i="6"/>
  <c r="N45" i="6"/>
  <c r="M45" i="6"/>
  <c r="L45" i="6"/>
  <c r="K45" i="6"/>
  <c r="AN44" i="6"/>
  <c r="AM44" i="6"/>
  <c r="AL44" i="6"/>
  <c r="AK44" i="6"/>
  <c r="AG44" i="6"/>
  <c r="AF44" i="6"/>
  <c r="AE44" i="6"/>
  <c r="AD44" i="6"/>
  <c r="AC44" i="6"/>
  <c r="AB44" i="6"/>
  <c r="AA44" i="6"/>
  <c r="Z44" i="6"/>
  <c r="Y44" i="6"/>
  <c r="X44" i="6"/>
  <c r="W44" i="6"/>
  <c r="V44" i="6"/>
  <c r="U44" i="6"/>
  <c r="T44" i="6"/>
  <c r="S44" i="6"/>
  <c r="R44" i="6"/>
  <c r="Q44" i="6"/>
  <c r="P44" i="6"/>
  <c r="O44" i="6"/>
  <c r="N44" i="6"/>
  <c r="M44" i="6"/>
  <c r="L44" i="6"/>
  <c r="K44" i="6"/>
  <c r="AN43" i="6"/>
  <c r="AM43" i="6"/>
  <c r="AL43" i="6"/>
  <c r="AK43" i="6"/>
  <c r="AG43" i="6"/>
  <c r="AF43" i="6"/>
  <c r="AE43" i="6"/>
  <c r="AD43" i="6"/>
  <c r="AC43" i="6"/>
  <c r="AB43" i="6"/>
  <c r="AA43" i="6"/>
  <c r="Z43" i="6"/>
  <c r="Y43" i="6"/>
  <c r="X43" i="6"/>
  <c r="W43" i="6"/>
  <c r="V43" i="6"/>
  <c r="U43" i="6"/>
  <c r="T43" i="6"/>
  <c r="S43" i="6"/>
  <c r="R43" i="6"/>
  <c r="Q43" i="6"/>
  <c r="P43" i="6"/>
  <c r="O43" i="6"/>
  <c r="N43" i="6"/>
  <c r="M43" i="6"/>
  <c r="L43" i="6"/>
  <c r="K43" i="6"/>
  <c r="AN42" i="6"/>
  <c r="AM42" i="6"/>
  <c r="AL42" i="6"/>
  <c r="AK42" i="6"/>
  <c r="AG42" i="6"/>
  <c r="AF42" i="6"/>
  <c r="AE42" i="6"/>
  <c r="AD42" i="6"/>
  <c r="AC42" i="6"/>
  <c r="AB42" i="6"/>
  <c r="AA42" i="6"/>
  <c r="Z42" i="6"/>
  <c r="Y42" i="6"/>
  <c r="X42" i="6"/>
  <c r="W42" i="6"/>
  <c r="V42" i="6"/>
  <c r="U42" i="6"/>
  <c r="T42" i="6"/>
  <c r="S42" i="6"/>
  <c r="R42" i="6"/>
  <c r="Q42" i="6"/>
  <c r="P42" i="6"/>
  <c r="O42" i="6"/>
  <c r="N42" i="6"/>
  <c r="M42" i="6"/>
  <c r="L42" i="6"/>
  <c r="K42" i="6"/>
  <c r="AN41" i="6"/>
  <c r="AM41" i="6"/>
  <c r="AL41" i="6"/>
  <c r="AK41" i="6"/>
  <c r="AG41" i="6"/>
  <c r="AF41" i="6"/>
  <c r="AE41" i="6"/>
  <c r="AD41" i="6"/>
  <c r="AC41" i="6"/>
  <c r="AB41" i="6"/>
  <c r="AA41" i="6"/>
  <c r="Z41" i="6"/>
  <c r="Y41" i="6"/>
  <c r="X41" i="6"/>
  <c r="W41" i="6"/>
  <c r="V41" i="6"/>
  <c r="U41" i="6"/>
  <c r="T41" i="6"/>
  <c r="S41" i="6"/>
  <c r="R41" i="6"/>
  <c r="Q41" i="6"/>
  <c r="P41" i="6"/>
  <c r="O41" i="6"/>
  <c r="N41" i="6"/>
  <c r="M41" i="6"/>
  <c r="L41" i="6"/>
  <c r="K41" i="6"/>
  <c r="AN40" i="6"/>
  <c r="AM40" i="6"/>
  <c r="AL40" i="6"/>
  <c r="AK40" i="6"/>
  <c r="AG40" i="6"/>
  <c r="AF40" i="6"/>
  <c r="AE40" i="6"/>
  <c r="AD40" i="6"/>
  <c r="AC40" i="6"/>
  <c r="AB40" i="6"/>
  <c r="AA40" i="6"/>
  <c r="Z40" i="6"/>
  <c r="Y40" i="6"/>
  <c r="X40" i="6"/>
  <c r="W40" i="6"/>
  <c r="V40" i="6"/>
  <c r="U40" i="6"/>
  <c r="T40" i="6"/>
  <c r="S40" i="6"/>
  <c r="R40" i="6"/>
  <c r="Q40" i="6"/>
  <c r="P40" i="6"/>
  <c r="O40" i="6"/>
  <c r="N40" i="6"/>
  <c r="M40" i="6"/>
  <c r="L40" i="6"/>
  <c r="K40" i="6"/>
  <c r="AN39" i="6"/>
  <c r="AM39" i="6"/>
  <c r="AL39" i="6"/>
  <c r="AK39" i="6"/>
  <c r="AG39" i="6"/>
  <c r="AF39" i="6"/>
  <c r="AE39" i="6"/>
  <c r="AD39" i="6"/>
  <c r="AC39" i="6"/>
  <c r="AB39" i="6"/>
  <c r="AA39" i="6"/>
  <c r="Z39" i="6"/>
  <c r="Y39" i="6"/>
  <c r="X39" i="6"/>
  <c r="W39" i="6"/>
  <c r="V39" i="6"/>
  <c r="U39" i="6"/>
  <c r="T39" i="6"/>
  <c r="S39" i="6"/>
  <c r="R39" i="6"/>
  <c r="Q39" i="6"/>
  <c r="P39" i="6"/>
  <c r="O39" i="6"/>
  <c r="N39" i="6"/>
  <c r="M39" i="6"/>
  <c r="L39" i="6"/>
  <c r="K39" i="6"/>
  <c r="AN38" i="6"/>
  <c r="AM38" i="6"/>
  <c r="AL38" i="6"/>
  <c r="AK38" i="6"/>
  <c r="AG38" i="6"/>
  <c r="AF38" i="6"/>
  <c r="AE38" i="6"/>
  <c r="AD38" i="6"/>
  <c r="AC38" i="6"/>
  <c r="AB38" i="6"/>
  <c r="AA38" i="6"/>
  <c r="Z38" i="6"/>
  <c r="Y38" i="6"/>
  <c r="X38" i="6"/>
  <c r="W38" i="6"/>
  <c r="V38" i="6"/>
  <c r="U38" i="6"/>
  <c r="T38" i="6"/>
  <c r="S38" i="6"/>
  <c r="R38" i="6"/>
  <c r="Q38" i="6"/>
  <c r="P38" i="6"/>
  <c r="O38" i="6"/>
  <c r="N38" i="6"/>
  <c r="M38" i="6"/>
  <c r="L38" i="6"/>
  <c r="K38" i="6"/>
  <c r="AN37" i="6"/>
  <c r="AM37" i="6"/>
  <c r="AL37" i="6"/>
  <c r="AK37" i="6"/>
  <c r="AG37" i="6"/>
  <c r="AF37" i="6"/>
  <c r="AE37" i="6"/>
  <c r="AD37" i="6"/>
  <c r="AC37" i="6"/>
  <c r="AB37" i="6"/>
  <c r="AA37" i="6"/>
  <c r="Z37" i="6"/>
  <c r="Y37" i="6"/>
  <c r="X37" i="6"/>
  <c r="W37" i="6"/>
  <c r="V37" i="6"/>
  <c r="U37" i="6"/>
  <c r="T37" i="6"/>
  <c r="S37" i="6"/>
  <c r="R37" i="6"/>
  <c r="Q37" i="6"/>
  <c r="P37" i="6"/>
  <c r="O37" i="6"/>
  <c r="N37" i="6"/>
  <c r="M37" i="6"/>
  <c r="L37" i="6"/>
  <c r="K37" i="6"/>
  <c r="AN36" i="6"/>
  <c r="AM36" i="6"/>
  <c r="AL36" i="6"/>
  <c r="AK36" i="6"/>
  <c r="AG36" i="6"/>
  <c r="AF36" i="6"/>
  <c r="AE36" i="6"/>
  <c r="AD36" i="6"/>
  <c r="AC36" i="6"/>
  <c r="AB36" i="6"/>
  <c r="AA36" i="6"/>
  <c r="Z36" i="6"/>
  <c r="Y36" i="6"/>
  <c r="X36" i="6"/>
  <c r="W36" i="6"/>
  <c r="V36" i="6"/>
  <c r="U36" i="6"/>
  <c r="T36" i="6"/>
  <c r="S36" i="6"/>
  <c r="R36" i="6"/>
  <c r="Q36" i="6"/>
  <c r="P36" i="6"/>
  <c r="O36" i="6"/>
  <c r="N36" i="6"/>
  <c r="M36" i="6"/>
  <c r="L36" i="6"/>
  <c r="K36" i="6"/>
  <c r="AN35" i="6"/>
  <c r="AM35" i="6"/>
  <c r="AL35" i="6"/>
  <c r="AK35" i="6"/>
  <c r="AG35" i="6"/>
  <c r="AF35" i="6"/>
  <c r="AE35" i="6"/>
  <c r="AD35" i="6"/>
  <c r="AC35" i="6"/>
  <c r="AB35" i="6"/>
  <c r="AA35" i="6"/>
  <c r="Z35" i="6"/>
  <c r="Y35" i="6"/>
  <c r="X35" i="6"/>
  <c r="W35" i="6"/>
  <c r="V35" i="6"/>
  <c r="U35" i="6"/>
  <c r="T35" i="6"/>
  <c r="S35" i="6"/>
  <c r="R35" i="6"/>
  <c r="Q35" i="6"/>
  <c r="P35" i="6"/>
  <c r="O35" i="6"/>
  <c r="N35" i="6"/>
  <c r="M35" i="6"/>
  <c r="L35" i="6"/>
  <c r="K35" i="6"/>
  <c r="AN34" i="6"/>
  <c r="AM34" i="6"/>
  <c r="AL34" i="6"/>
  <c r="AK34" i="6"/>
  <c r="AG34" i="6"/>
  <c r="AF34" i="6"/>
  <c r="AE34" i="6"/>
  <c r="AD34" i="6"/>
  <c r="AC34" i="6"/>
  <c r="AB34" i="6"/>
  <c r="AA34" i="6"/>
  <c r="Z34" i="6"/>
  <c r="Y34" i="6"/>
  <c r="X34" i="6"/>
  <c r="W34" i="6"/>
  <c r="V34" i="6"/>
  <c r="U34" i="6"/>
  <c r="T34" i="6"/>
  <c r="S34" i="6"/>
  <c r="R34" i="6"/>
  <c r="Q34" i="6"/>
  <c r="P34" i="6"/>
  <c r="O34" i="6"/>
  <c r="N34" i="6"/>
  <c r="M34" i="6"/>
  <c r="L34" i="6"/>
  <c r="K34" i="6"/>
  <c r="AN33" i="6"/>
  <c r="AM33" i="6"/>
  <c r="AL33" i="6"/>
  <c r="AK33" i="6"/>
  <c r="AG33" i="6"/>
  <c r="AF33" i="6"/>
  <c r="AE33" i="6"/>
  <c r="AD33" i="6"/>
  <c r="AC33" i="6"/>
  <c r="AB33" i="6"/>
  <c r="AA33" i="6"/>
  <c r="Z33" i="6"/>
  <c r="Y33" i="6"/>
  <c r="X33" i="6"/>
  <c r="W33" i="6"/>
  <c r="V33" i="6"/>
  <c r="U33" i="6"/>
  <c r="T33" i="6"/>
  <c r="S33" i="6"/>
  <c r="R33" i="6"/>
  <c r="Q33" i="6"/>
  <c r="P33" i="6"/>
  <c r="O33" i="6"/>
  <c r="N33" i="6"/>
  <c r="M33" i="6"/>
  <c r="L33" i="6"/>
  <c r="K33" i="6"/>
  <c r="AN32" i="6"/>
  <c r="AM32" i="6"/>
  <c r="AL32" i="6"/>
  <c r="AK32" i="6"/>
  <c r="AG32" i="6"/>
  <c r="AF32" i="6"/>
  <c r="AE32" i="6"/>
  <c r="AD32" i="6"/>
  <c r="AC32" i="6"/>
  <c r="AB32" i="6"/>
  <c r="AA32" i="6"/>
  <c r="Z32" i="6"/>
  <c r="Y32" i="6"/>
  <c r="X32" i="6"/>
  <c r="W32" i="6"/>
  <c r="V32" i="6"/>
  <c r="U32" i="6"/>
  <c r="T32" i="6"/>
  <c r="S32" i="6"/>
  <c r="R32" i="6"/>
  <c r="Q32" i="6"/>
  <c r="P32" i="6"/>
  <c r="O32" i="6"/>
  <c r="N32" i="6"/>
  <c r="M32" i="6"/>
  <c r="L32" i="6"/>
  <c r="K32" i="6"/>
  <c r="AN31" i="6"/>
  <c r="AM31" i="6"/>
  <c r="AL31" i="6"/>
  <c r="AK31" i="6"/>
  <c r="AG31" i="6"/>
  <c r="AF31" i="6"/>
  <c r="AE31" i="6"/>
  <c r="AD31" i="6"/>
  <c r="AC31" i="6"/>
  <c r="AB31" i="6"/>
  <c r="AA31" i="6"/>
  <c r="Z31" i="6"/>
  <c r="Y31" i="6"/>
  <c r="X31" i="6"/>
  <c r="W31" i="6"/>
  <c r="V31" i="6"/>
  <c r="U31" i="6"/>
  <c r="T31" i="6"/>
  <c r="S31" i="6"/>
  <c r="R31" i="6"/>
  <c r="Q31" i="6"/>
  <c r="P31" i="6"/>
  <c r="O31" i="6"/>
  <c r="N31" i="6"/>
  <c r="M31" i="6"/>
  <c r="L31" i="6"/>
  <c r="K31" i="6"/>
  <c r="AN30" i="6"/>
  <c r="AM30" i="6"/>
  <c r="AL30" i="6"/>
  <c r="AK30" i="6"/>
  <c r="AG30" i="6"/>
  <c r="AF30" i="6"/>
  <c r="AE30" i="6"/>
  <c r="AD30" i="6"/>
  <c r="AC30" i="6"/>
  <c r="AB30" i="6"/>
  <c r="AA30" i="6"/>
  <c r="Z30" i="6"/>
  <c r="Y30" i="6"/>
  <c r="X30" i="6"/>
  <c r="W30" i="6"/>
  <c r="V30" i="6"/>
  <c r="U30" i="6"/>
  <c r="T30" i="6"/>
  <c r="S30" i="6"/>
  <c r="R30" i="6"/>
  <c r="Q30" i="6"/>
  <c r="P30" i="6"/>
  <c r="O30" i="6"/>
  <c r="N30" i="6"/>
  <c r="M30" i="6"/>
  <c r="L30" i="6"/>
  <c r="K30" i="6"/>
  <c r="AN29" i="6"/>
  <c r="AM29" i="6"/>
  <c r="AL29" i="6"/>
  <c r="AK29" i="6"/>
  <c r="AG29" i="6"/>
  <c r="AF29" i="6"/>
  <c r="AE29" i="6"/>
  <c r="AD29" i="6"/>
  <c r="AC29" i="6"/>
  <c r="AB29" i="6"/>
  <c r="AA29" i="6"/>
  <c r="Z29" i="6"/>
  <c r="Y29" i="6"/>
  <c r="X29" i="6"/>
  <c r="W29" i="6"/>
  <c r="V29" i="6"/>
  <c r="U29" i="6"/>
  <c r="T29" i="6"/>
  <c r="S29" i="6"/>
  <c r="R29" i="6"/>
  <c r="Q29" i="6"/>
  <c r="P29" i="6"/>
  <c r="O29" i="6"/>
  <c r="N29" i="6"/>
  <c r="M29" i="6"/>
  <c r="L29" i="6"/>
  <c r="K29" i="6"/>
  <c r="AN28" i="6"/>
  <c r="AM28" i="6"/>
  <c r="AL28" i="6"/>
  <c r="AK28" i="6"/>
  <c r="AG28" i="6"/>
  <c r="AF28" i="6"/>
  <c r="AE28" i="6"/>
  <c r="AD28" i="6"/>
  <c r="AC28" i="6"/>
  <c r="AB28" i="6"/>
  <c r="AA28" i="6"/>
  <c r="Z28" i="6"/>
  <c r="Y28" i="6"/>
  <c r="X28" i="6"/>
  <c r="W28" i="6"/>
  <c r="V28" i="6"/>
  <c r="U28" i="6"/>
  <c r="T28" i="6"/>
  <c r="S28" i="6"/>
  <c r="R28" i="6"/>
  <c r="Q28" i="6"/>
  <c r="P28" i="6"/>
  <c r="O28" i="6"/>
  <c r="N28" i="6"/>
  <c r="M28" i="6"/>
  <c r="L28" i="6"/>
  <c r="K28" i="6"/>
  <c r="AN27" i="6"/>
  <c r="AM27" i="6"/>
  <c r="AL27" i="6"/>
  <c r="AK27" i="6"/>
  <c r="AG27" i="6"/>
  <c r="AF27" i="6"/>
  <c r="AE27" i="6"/>
  <c r="AD27" i="6"/>
  <c r="AC27" i="6"/>
  <c r="AB27" i="6"/>
  <c r="AA27" i="6"/>
  <c r="Z27" i="6"/>
  <c r="Y27" i="6"/>
  <c r="X27" i="6"/>
  <c r="W27" i="6"/>
  <c r="V27" i="6"/>
  <c r="U27" i="6"/>
  <c r="T27" i="6"/>
  <c r="S27" i="6"/>
  <c r="R27" i="6"/>
  <c r="Q27" i="6"/>
  <c r="P27" i="6"/>
  <c r="O27" i="6"/>
  <c r="N27" i="6"/>
  <c r="M27" i="6"/>
  <c r="L27" i="6"/>
  <c r="K27" i="6"/>
  <c r="AN26" i="6"/>
  <c r="AM26" i="6"/>
  <c r="AL26" i="6"/>
  <c r="AK26" i="6"/>
  <c r="AG26" i="6"/>
  <c r="AF26" i="6"/>
  <c r="AE26" i="6"/>
  <c r="AD26" i="6"/>
  <c r="AC26" i="6"/>
  <c r="AB26" i="6"/>
  <c r="AA26" i="6"/>
  <c r="Z26" i="6"/>
  <c r="Y26" i="6"/>
  <c r="X26" i="6"/>
  <c r="W26" i="6"/>
  <c r="V26" i="6"/>
  <c r="U26" i="6"/>
  <c r="T26" i="6"/>
  <c r="S26" i="6"/>
  <c r="R26" i="6"/>
  <c r="Q26" i="6"/>
  <c r="P26" i="6"/>
  <c r="O26" i="6"/>
  <c r="N26" i="6"/>
  <c r="M26" i="6"/>
  <c r="L26" i="6"/>
  <c r="K26" i="6"/>
  <c r="AN25" i="6"/>
  <c r="AM25" i="6"/>
  <c r="AL25" i="6"/>
  <c r="AK25" i="6"/>
  <c r="AG25" i="6"/>
  <c r="AF25" i="6"/>
  <c r="AE25" i="6"/>
  <c r="AD25" i="6"/>
  <c r="AC25" i="6"/>
  <c r="AB25" i="6"/>
  <c r="AA25" i="6"/>
  <c r="Z25" i="6"/>
  <c r="Y25" i="6"/>
  <c r="X25" i="6"/>
  <c r="W25" i="6"/>
  <c r="V25" i="6"/>
  <c r="U25" i="6"/>
  <c r="T25" i="6"/>
  <c r="S25" i="6"/>
  <c r="R25" i="6"/>
  <c r="Q25" i="6"/>
  <c r="P25" i="6"/>
  <c r="O25" i="6"/>
  <c r="N25" i="6"/>
  <c r="M25" i="6"/>
  <c r="L25" i="6"/>
  <c r="K25" i="6"/>
  <c r="AN24" i="6"/>
  <c r="AM24" i="6"/>
  <c r="AL24" i="6"/>
  <c r="AK24" i="6"/>
  <c r="AG24" i="6"/>
  <c r="AF24" i="6"/>
  <c r="AE24" i="6"/>
  <c r="AD24" i="6"/>
  <c r="AC24" i="6"/>
  <c r="AB24" i="6"/>
  <c r="AA24" i="6"/>
  <c r="Z24" i="6"/>
  <c r="Y24" i="6"/>
  <c r="X24" i="6"/>
  <c r="W24" i="6"/>
  <c r="V24" i="6"/>
  <c r="U24" i="6"/>
  <c r="T24" i="6"/>
  <c r="S24" i="6"/>
  <c r="R24" i="6"/>
  <c r="Q24" i="6"/>
  <c r="P24" i="6"/>
  <c r="O24" i="6"/>
  <c r="N24" i="6"/>
  <c r="M24" i="6"/>
  <c r="L24" i="6"/>
  <c r="K24" i="6"/>
  <c r="AN23" i="6"/>
  <c r="AM23" i="6"/>
  <c r="AL23" i="6"/>
  <c r="AK23" i="6"/>
  <c r="AG23" i="6"/>
  <c r="AF23" i="6"/>
  <c r="AE23" i="6"/>
  <c r="AD23" i="6"/>
  <c r="AC23" i="6"/>
  <c r="AB23" i="6"/>
  <c r="AA23" i="6"/>
  <c r="Z23" i="6"/>
  <c r="Y23" i="6"/>
  <c r="X23" i="6"/>
  <c r="W23" i="6"/>
  <c r="V23" i="6"/>
  <c r="U23" i="6"/>
  <c r="T23" i="6"/>
  <c r="S23" i="6"/>
  <c r="R23" i="6"/>
  <c r="Q23" i="6"/>
  <c r="P23" i="6"/>
  <c r="O23" i="6"/>
  <c r="N23" i="6"/>
  <c r="M23" i="6"/>
  <c r="L23" i="6"/>
  <c r="K23" i="6"/>
  <c r="AN22" i="6"/>
  <c r="AN101" i="6" s="1"/>
  <c r="AM22" i="6"/>
  <c r="AL22" i="6"/>
  <c r="AK22" i="6"/>
  <c r="AG22" i="6"/>
  <c r="AF22" i="6"/>
  <c r="AE22" i="6"/>
  <c r="AD22" i="6"/>
  <c r="AC22" i="6"/>
  <c r="AB22" i="6"/>
  <c r="AA22" i="6"/>
  <c r="Z22" i="6"/>
  <c r="Y22" i="6"/>
  <c r="X22" i="6"/>
  <c r="W22" i="6"/>
  <c r="V22" i="6"/>
  <c r="U22" i="6"/>
  <c r="T22" i="6"/>
  <c r="S22" i="6"/>
  <c r="R22" i="6"/>
  <c r="Q22" i="6"/>
  <c r="P22" i="6"/>
  <c r="O22" i="6"/>
  <c r="N22" i="6"/>
  <c r="M22" i="6"/>
  <c r="L22" i="6"/>
  <c r="K22" i="6"/>
  <c r="AN21" i="6"/>
  <c r="AM21" i="6"/>
  <c r="AL21" i="6"/>
  <c r="AK21" i="6"/>
  <c r="AG21" i="6"/>
  <c r="AF21" i="6"/>
  <c r="AE21" i="6"/>
  <c r="AD21" i="6"/>
  <c r="AC21" i="6"/>
  <c r="AB21" i="6"/>
  <c r="AB101" i="6" s="1"/>
  <c r="AA21" i="6"/>
  <c r="Z21" i="6"/>
  <c r="Y21" i="6"/>
  <c r="X21" i="6"/>
  <c r="X101" i="6" s="1"/>
  <c r="W21" i="6"/>
  <c r="W101" i="6" s="1"/>
  <c r="V21" i="6"/>
  <c r="U21" i="6"/>
  <c r="T21" i="6"/>
  <c r="S21" i="6"/>
  <c r="R21" i="6"/>
  <c r="Q21" i="6"/>
  <c r="P21" i="6"/>
  <c r="P101" i="6" s="1"/>
  <c r="O21" i="6"/>
  <c r="N21" i="6"/>
  <c r="M21" i="6"/>
  <c r="L21" i="6"/>
  <c r="L101" i="6" s="1"/>
  <c r="K21" i="6"/>
  <c r="K101" i="6" s="1"/>
  <c r="AN20" i="6"/>
  <c r="AM20" i="6"/>
  <c r="AM101" i="6" s="1"/>
  <c r="AL20" i="6"/>
  <c r="AL101" i="6" s="1"/>
  <c r="AK20" i="6"/>
  <c r="AK101" i="6" s="1"/>
  <c r="AG20" i="6"/>
  <c r="AG101" i="6" s="1"/>
  <c r="AF20" i="6"/>
  <c r="AF101" i="6" s="1"/>
  <c r="AE20" i="6"/>
  <c r="AE101" i="6" s="1"/>
  <c r="AD20" i="6"/>
  <c r="AD101" i="6" s="1"/>
  <c r="AC20" i="6"/>
  <c r="AC101" i="6" s="1"/>
  <c r="AB20" i="6"/>
  <c r="AA20" i="6"/>
  <c r="AA101" i="6" s="1"/>
  <c r="Z20" i="6"/>
  <c r="Z101" i="6" s="1"/>
  <c r="Y20" i="6"/>
  <c r="Y101" i="6" s="1"/>
  <c r="X20" i="6"/>
  <c r="W20" i="6"/>
  <c r="V20" i="6"/>
  <c r="V101" i="6" s="1"/>
  <c r="U20" i="6"/>
  <c r="U101" i="6" s="1"/>
  <c r="T20" i="6"/>
  <c r="T101" i="6" s="1"/>
  <c r="S20" i="6"/>
  <c r="S101" i="6" s="1"/>
  <c r="R20" i="6"/>
  <c r="R101" i="6" s="1"/>
  <c r="Q20" i="6"/>
  <c r="Q101" i="6" s="1"/>
  <c r="P20" i="6"/>
  <c r="O20" i="6"/>
  <c r="O101" i="6" s="1"/>
  <c r="N20" i="6"/>
  <c r="N101" i="6" s="1"/>
  <c r="M20" i="6"/>
  <c r="M101" i="6" s="1"/>
  <c r="L20" i="6"/>
  <c r="K20" i="6"/>
  <c r="AN19" i="6"/>
  <c r="AM19" i="6"/>
  <c r="AL19" i="6"/>
  <c r="AK19" i="6"/>
  <c r="AG19" i="6"/>
  <c r="AF19" i="6"/>
  <c r="AE19" i="6"/>
  <c r="AD19" i="6"/>
  <c r="AC19" i="6"/>
  <c r="AB19" i="6"/>
  <c r="AA19" i="6"/>
  <c r="Z19" i="6"/>
  <c r="Y19" i="6"/>
  <c r="X19" i="6"/>
  <c r="W19" i="6"/>
  <c r="V19" i="6"/>
  <c r="U19" i="6"/>
  <c r="T19" i="6"/>
  <c r="S19" i="6"/>
  <c r="R19" i="6"/>
  <c r="Q19" i="6"/>
  <c r="P19" i="6"/>
  <c r="O19" i="6"/>
  <c r="N19" i="6"/>
  <c r="M19" i="6"/>
  <c r="L19" i="6"/>
  <c r="K19" i="6"/>
  <c r="AN18" i="6"/>
  <c r="AM18" i="6"/>
  <c r="AL18" i="6"/>
  <c r="AK18" i="6"/>
  <c r="AG18" i="6"/>
  <c r="AF18" i="6"/>
  <c r="AE18" i="6"/>
  <c r="AD18" i="6"/>
  <c r="AC18" i="6"/>
  <c r="AB18" i="6"/>
  <c r="AA18" i="6"/>
  <c r="Z18" i="6"/>
  <c r="Y18" i="6"/>
  <c r="X18" i="6"/>
  <c r="W18" i="6"/>
  <c r="V18" i="6"/>
  <c r="U18" i="6"/>
  <c r="T18" i="6"/>
  <c r="S18" i="6"/>
  <c r="R18" i="6"/>
  <c r="Q18" i="6"/>
  <c r="P18" i="6"/>
  <c r="O18" i="6"/>
  <c r="N18" i="6"/>
  <c r="M18" i="6"/>
  <c r="L18" i="6"/>
  <c r="K18" i="6"/>
  <c r="AN17" i="6"/>
  <c r="AM17" i="6"/>
  <c r="AL17" i="6"/>
  <c r="AK17" i="6"/>
  <c r="AG17" i="6"/>
  <c r="AF17" i="6"/>
  <c r="AE17" i="6"/>
  <c r="AD17" i="6"/>
  <c r="AC17" i="6"/>
  <c r="AB17" i="6"/>
  <c r="AA17" i="6"/>
  <c r="Z17" i="6"/>
  <c r="Y17" i="6"/>
  <c r="X17" i="6"/>
  <c r="W17" i="6"/>
  <c r="V17" i="6"/>
  <c r="U17" i="6"/>
  <c r="T17" i="6"/>
  <c r="S17" i="6"/>
  <c r="R17" i="6"/>
  <c r="Q17" i="6"/>
  <c r="P17" i="6"/>
  <c r="O17" i="6"/>
  <c r="N17" i="6"/>
  <c r="M17" i="6"/>
  <c r="L17" i="6"/>
  <c r="K17" i="6"/>
  <c r="AN16" i="6"/>
  <c r="AM16" i="6"/>
  <c r="AL16" i="6"/>
  <c r="AK16" i="6"/>
  <c r="AG16" i="6"/>
  <c r="AF16" i="6"/>
  <c r="AE16" i="6"/>
  <c r="AD16" i="6"/>
  <c r="AC16" i="6"/>
  <c r="AB16" i="6"/>
  <c r="AA16" i="6"/>
  <c r="Z16" i="6"/>
  <c r="Y16" i="6"/>
  <c r="X16" i="6"/>
  <c r="W16" i="6"/>
  <c r="V16" i="6"/>
  <c r="U16" i="6"/>
  <c r="T16" i="6"/>
  <c r="S16" i="6"/>
  <c r="R16" i="6"/>
  <c r="Q16" i="6"/>
  <c r="P16" i="6"/>
  <c r="O16" i="6"/>
  <c r="N16" i="6"/>
  <c r="M16" i="6"/>
  <c r="L16" i="6"/>
  <c r="K16" i="6"/>
  <c r="AN15" i="6"/>
  <c r="AM15" i="6"/>
  <c r="AL15" i="6"/>
  <c r="AK15" i="6"/>
  <c r="AG15" i="6"/>
  <c r="AF15" i="6"/>
  <c r="AE15" i="6"/>
  <c r="AD15" i="6"/>
  <c r="AC15" i="6"/>
  <c r="AB15" i="6"/>
  <c r="AA15" i="6"/>
  <c r="Z15" i="6"/>
  <c r="Y15" i="6"/>
  <c r="X15" i="6"/>
  <c r="W15" i="6"/>
  <c r="V15" i="6"/>
  <c r="U15" i="6"/>
  <c r="T15" i="6"/>
  <c r="S15" i="6"/>
  <c r="R15" i="6"/>
  <c r="Q15" i="6"/>
  <c r="P15" i="6"/>
  <c r="O15" i="6"/>
  <c r="N15" i="6"/>
  <c r="M15" i="6"/>
  <c r="L15" i="6"/>
  <c r="K15" i="6"/>
  <c r="AN14" i="6"/>
  <c r="AM14" i="6"/>
  <c r="AL14" i="6"/>
  <c r="AK14" i="6"/>
  <c r="AG14" i="6"/>
  <c r="AF14" i="6"/>
  <c r="AE14" i="6"/>
  <c r="AD14" i="6"/>
  <c r="AC14" i="6"/>
  <c r="AB14" i="6"/>
  <c r="AA14" i="6"/>
  <c r="Z14" i="6"/>
  <c r="Y14" i="6"/>
  <c r="X14" i="6"/>
  <c r="W14" i="6"/>
  <c r="V14" i="6"/>
  <c r="U14" i="6"/>
  <c r="T14" i="6"/>
  <c r="S14" i="6"/>
  <c r="R14" i="6"/>
  <c r="Q14" i="6"/>
  <c r="P14" i="6"/>
  <c r="O14" i="6"/>
  <c r="N14" i="6"/>
  <c r="M14" i="6"/>
  <c r="L14" i="6"/>
  <c r="K14" i="6"/>
  <c r="AN13" i="6"/>
  <c r="AM13" i="6"/>
  <c r="AL13" i="6"/>
  <c r="AK13" i="6"/>
  <c r="AG13" i="6"/>
  <c r="AF13" i="6"/>
  <c r="AE13" i="6"/>
  <c r="AD13" i="6"/>
  <c r="AC13" i="6"/>
  <c r="AB13" i="6"/>
  <c r="AA13" i="6"/>
  <c r="Z13" i="6"/>
  <c r="Y13" i="6"/>
  <c r="X13" i="6"/>
  <c r="W13" i="6"/>
  <c r="V13" i="6"/>
  <c r="U13" i="6"/>
  <c r="T13" i="6"/>
  <c r="S13" i="6"/>
  <c r="R13" i="6"/>
  <c r="Q13" i="6"/>
  <c r="P13" i="6"/>
  <c r="O13" i="6"/>
  <c r="N13" i="6"/>
  <c r="M13" i="6"/>
  <c r="L13" i="6"/>
  <c r="K13" i="6"/>
  <c r="AN12" i="6"/>
  <c r="AM12" i="6"/>
  <c r="AL12" i="6"/>
  <c r="AK12" i="6"/>
  <c r="AG12" i="6"/>
  <c r="AF12" i="6"/>
  <c r="AE12" i="6"/>
  <c r="AD12" i="6"/>
  <c r="AC12" i="6"/>
  <c r="AB12" i="6"/>
  <c r="AA12" i="6"/>
  <c r="Z12" i="6"/>
  <c r="Y12" i="6"/>
  <c r="X12" i="6"/>
  <c r="W12" i="6"/>
  <c r="V12" i="6"/>
  <c r="U12" i="6"/>
  <c r="T12" i="6"/>
  <c r="S12" i="6"/>
  <c r="R12" i="6"/>
  <c r="Q12" i="6"/>
  <c r="P12" i="6"/>
  <c r="O12" i="6"/>
  <c r="N12" i="6"/>
  <c r="M12" i="6"/>
  <c r="L12" i="6"/>
  <c r="K12" i="6"/>
  <c r="AN11" i="6"/>
  <c r="AM11" i="6"/>
  <c r="AL11" i="6"/>
  <c r="AK11" i="6"/>
  <c r="AG11" i="6"/>
  <c r="AF11" i="6"/>
  <c r="AE11" i="6"/>
  <c r="AD11" i="6"/>
  <c r="AC11" i="6"/>
  <c r="AB11" i="6"/>
  <c r="AA11" i="6"/>
  <c r="Z11" i="6"/>
  <c r="Y11" i="6"/>
  <c r="X11" i="6"/>
  <c r="W11" i="6"/>
  <c r="V11" i="6"/>
  <c r="U11" i="6"/>
  <c r="T11" i="6"/>
  <c r="S11" i="6"/>
  <c r="R11" i="6"/>
  <c r="Q11" i="6"/>
  <c r="P11" i="6"/>
  <c r="O11" i="6"/>
  <c r="N11" i="6"/>
  <c r="M11" i="6"/>
  <c r="L11" i="6"/>
  <c r="K11" i="6"/>
  <c r="AN10" i="6"/>
  <c r="AM10" i="6"/>
  <c r="AL10" i="6"/>
  <c r="AK10" i="6"/>
  <c r="AG10" i="6"/>
  <c r="AF10" i="6"/>
  <c r="AE10" i="6"/>
  <c r="AD10" i="6"/>
  <c r="AC10" i="6"/>
  <c r="AB10" i="6"/>
  <c r="AA10" i="6"/>
  <c r="Z10" i="6"/>
  <c r="Y10" i="6"/>
  <c r="X10" i="6"/>
  <c r="W10" i="6"/>
  <c r="V10" i="6"/>
  <c r="U10" i="6"/>
  <c r="T10" i="6"/>
  <c r="S10" i="6"/>
  <c r="R10" i="6"/>
  <c r="Q10" i="6"/>
  <c r="P10" i="6"/>
  <c r="O10" i="6"/>
  <c r="N10" i="6"/>
  <c r="M10" i="6"/>
  <c r="L10" i="6"/>
  <c r="K10" i="6"/>
  <c r="AN9" i="6"/>
  <c r="AM9" i="6"/>
  <c r="AL9" i="6"/>
  <c r="AK9" i="6"/>
  <c r="AG9" i="6"/>
  <c r="AF9" i="6"/>
  <c r="AE9" i="6"/>
  <c r="AD9" i="6"/>
  <c r="AC9" i="6"/>
  <c r="AB9" i="6"/>
  <c r="AA9" i="6"/>
  <c r="Z9" i="6"/>
  <c r="Y9" i="6"/>
  <c r="X9" i="6"/>
  <c r="W9" i="6"/>
  <c r="V9" i="6"/>
  <c r="U9" i="6"/>
  <c r="T9" i="6"/>
  <c r="S9" i="6"/>
  <c r="R9" i="6"/>
  <c r="Q9" i="6"/>
  <c r="P9" i="6"/>
  <c r="O9" i="6"/>
  <c r="N9" i="6"/>
  <c r="M9" i="6"/>
  <c r="L9" i="6"/>
  <c r="K9" i="6"/>
  <c r="AN8" i="6"/>
  <c r="AM8" i="6"/>
  <c r="AL8" i="6"/>
  <c r="AK8" i="6"/>
  <c r="AG8" i="6"/>
  <c r="AF8" i="6"/>
  <c r="AE8" i="6"/>
  <c r="AD8" i="6"/>
  <c r="AC8" i="6"/>
  <c r="AB8" i="6"/>
  <c r="AA8" i="6"/>
  <c r="Z8" i="6"/>
  <c r="Y8" i="6"/>
  <c r="X8" i="6"/>
  <c r="W8" i="6"/>
  <c r="V8" i="6"/>
  <c r="U8" i="6"/>
  <c r="T8" i="6"/>
  <c r="S8" i="6"/>
  <c r="R8" i="6"/>
  <c r="Q8" i="6"/>
  <c r="P8" i="6"/>
  <c r="O8" i="6"/>
  <c r="N8" i="6"/>
  <c r="M8" i="6"/>
  <c r="L8" i="6"/>
  <c r="K8" i="6"/>
  <c r="AN7" i="6"/>
  <c r="AM7" i="6"/>
  <c r="AL7" i="6"/>
  <c r="AK7" i="6"/>
  <c r="AG7" i="6"/>
  <c r="AF7" i="6"/>
  <c r="AE7" i="6"/>
  <c r="AD7" i="6"/>
  <c r="AC7" i="6"/>
  <c r="AB7" i="6"/>
  <c r="AA7" i="6"/>
  <c r="Z7" i="6"/>
  <c r="Y7" i="6"/>
  <c r="X7" i="6"/>
  <c r="W7" i="6"/>
  <c r="V7" i="6"/>
  <c r="U7" i="6"/>
  <c r="T7" i="6"/>
  <c r="S7" i="6"/>
  <c r="R7" i="6"/>
  <c r="Q7" i="6"/>
  <c r="P7" i="6"/>
  <c r="O7" i="6"/>
  <c r="N7" i="6"/>
  <c r="M7" i="6"/>
  <c r="L7" i="6"/>
  <c r="K7" i="6"/>
  <c r="AN6" i="6"/>
  <c r="AM6" i="6"/>
  <c r="AL6" i="6"/>
  <c r="AK6" i="6"/>
  <c r="AG6" i="6"/>
  <c r="AF6" i="6"/>
  <c r="AE6" i="6"/>
  <c r="AD6" i="6"/>
  <c r="AC6" i="6"/>
  <c r="AB6" i="6"/>
  <c r="AA6" i="6"/>
  <c r="Z6" i="6"/>
  <c r="Y6" i="6"/>
  <c r="X6" i="6"/>
  <c r="W6" i="6"/>
  <c r="V6" i="6"/>
  <c r="U6" i="6"/>
  <c r="T6" i="6"/>
  <c r="S6" i="6"/>
  <c r="R6" i="6"/>
  <c r="Q6" i="6"/>
  <c r="P6" i="6"/>
  <c r="O6" i="6"/>
  <c r="N6" i="6"/>
  <c r="M6" i="6"/>
  <c r="L6" i="6"/>
  <c r="K6" i="6"/>
  <c r="AN5" i="6"/>
  <c r="AM5" i="6"/>
  <c r="AL5" i="6"/>
  <c r="AK5" i="6"/>
  <c r="AG5" i="6"/>
  <c r="AF5" i="6"/>
  <c r="AE5" i="6"/>
  <c r="AD5" i="6"/>
  <c r="AC5" i="6"/>
  <c r="AB5" i="6"/>
  <c r="AB100" i="6" s="1"/>
  <c r="AA5" i="6"/>
  <c r="Z5" i="6"/>
  <c r="Y5" i="6"/>
  <c r="X5" i="6"/>
  <c r="W5" i="6"/>
  <c r="V5" i="6"/>
  <c r="U5" i="6"/>
  <c r="T5" i="6"/>
  <c r="S5" i="6"/>
  <c r="R5" i="6"/>
  <c r="Q5" i="6"/>
  <c r="P5" i="6"/>
  <c r="P100" i="6" s="1"/>
  <c r="O5" i="6"/>
  <c r="N5" i="6"/>
  <c r="M5" i="6"/>
  <c r="L5" i="6"/>
  <c r="K5" i="6"/>
  <c r="AN4" i="6"/>
  <c r="AM4" i="6"/>
  <c r="AL4" i="6"/>
  <c r="AK4" i="6"/>
  <c r="AG4" i="6"/>
  <c r="AF4" i="6"/>
  <c r="AE4" i="6"/>
  <c r="AD4" i="6"/>
  <c r="AC4" i="6"/>
  <c r="AB4" i="6"/>
  <c r="AB99" i="6" s="1"/>
  <c r="AA4" i="6"/>
  <c r="Z4" i="6"/>
  <c r="Y4" i="6"/>
  <c r="X4" i="6"/>
  <c r="W4" i="6"/>
  <c r="V4" i="6"/>
  <c r="U4" i="6"/>
  <c r="T4" i="6"/>
  <c r="S4" i="6"/>
  <c r="R4" i="6"/>
  <c r="Q4" i="6"/>
  <c r="P4" i="6"/>
  <c r="P99" i="6" s="1"/>
  <c r="O4" i="6"/>
  <c r="N4" i="6"/>
  <c r="M4" i="6"/>
  <c r="L4" i="6"/>
  <c r="K4" i="6"/>
  <c r="AN3" i="6"/>
  <c r="AM3" i="6"/>
  <c r="AL3" i="6"/>
  <c r="AK3" i="6"/>
  <c r="AK99" i="6" s="1"/>
  <c r="AG3" i="6"/>
  <c r="AF3" i="6"/>
  <c r="AE3" i="6"/>
  <c r="AE100" i="6" s="1"/>
  <c r="AD3" i="6"/>
  <c r="AD99" i="6" s="1"/>
  <c r="AC3" i="6"/>
  <c r="AC100" i="6" s="1"/>
  <c r="AB3" i="6"/>
  <c r="AA3" i="6"/>
  <c r="Z3" i="6"/>
  <c r="Y3" i="6"/>
  <c r="X3" i="6"/>
  <c r="W3" i="6"/>
  <c r="V3" i="6"/>
  <c r="U3" i="6"/>
  <c r="T3" i="6"/>
  <c r="S3" i="6"/>
  <c r="S100" i="6" s="1"/>
  <c r="R3" i="6"/>
  <c r="R99" i="6" s="1"/>
  <c r="Q3" i="6"/>
  <c r="Q100" i="6" s="1"/>
  <c r="P3" i="6"/>
  <c r="O3" i="6"/>
  <c r="N3" i="6"/>
  <c r="M3" i="6"/>
  <c r="L3" i="6"/>
  <c r="K3" i="6"/>
  <c r="AN2" i="6"/>
  <c r="AN100" i="6" s="1"/>
  <c r="AM2" i="6"/>
  <c r="AM100" i="6" s="1"/>
  <c r="AL2" i="6"/>
  <c r="AL100" i="6" s="1"/>
  <c r="AK2" i="6"/>
  <c r="AG2" i="6"/>
  <c r="AG100" i="6" s="1"/>
  <c r="AF2" i="6"/>
  <c r="AF100" i="6" s="1"/>
  <c r="AE2" i="6"/>
  <c r="AE99" i="6" s="1"/>
  <c r="AD2" i="6"/>
  <c r="AD100" i="6" s="1"/>
  <c r="AC2" i="6"/>
  <c r="AB2" i="6"/>
  <c r="AA2" i="6"/>
  <c r="AA100" i="6" s="1"/>
  <c r="Z2" i="6"/>
  <c r="Z100" i="6" s="1"/>
  <c r="Y2" i="6"/>
  <c r="Y99" i="6" s="1"/>
  <c r="X2" i="6"/>
  <c r="X99" i="6" s="1"/>
  <c r="W2" i="6"/>
  <c r="W100" i="6" s="1"/>
  <c r="V2" i="6"/>
  <c r="V100" i="6" s="1"/>
  <c r="U2" i="6"/>
  <c r="U100" i="6" s="1"/>
  <c r="T2" i="6"/>
  <c r="T100" i="6" s="1"/>
  <c r="S2" i="6"/>
  <c r="S99" i="6" s="1"/>
  <c r="R2" i="6"/>
  <c r="R100" i="6" s="1"/>
  <c r="Q2" i="6"/>
  <c r="P2" i="6"/>
  <c r="O2" i="6"/>
  <c r="O100" i="6" s="1"/>
  <c r="N2" i="6"/>
  <c r="N100" i="6" s="1"/>
  <c r="M2" i="6"/>
  <c r="M99" i="6" s="1"/>
  <c r="L2" i="6"/>
  <c r="L99" i="6" s="1"/>
  <c r="K2" i="6"/>
  <c r="K100" i="6" s="1"/>
  <c r="BL232" i="8"/>
  <c r="BK232" i="8"/>
  <c r="BJ232" i="8"/>
  <c r="BI232" i="8"/>
  <c r="BH232" i="8"/>
  <c r="BG232" i="8"/>
  <c r="BF232" i="8"/>
  <c r="BE232" i="8"/>
  <c r="BD232" i="8"/>
  <c r="BC232" i="8"/>
  <c r="BB232" i="8"/>
  <c r="BA232" i="8"/>
  <c r="AZ232" i="8"/>
  <c r="AY232" i="8"/>
  <c r="AX232" i="8"/>
  <c r="AW232" i="8"/>
  <c r="AV232" i="8"/>
  <c r="AU232" i="8"/>
  <c r="AT232" i="8"/>
  <c r="AS232" i="8"/>
  <c r="AR232" i="8"/>
  <c r="AQ232" i="8"/>
  <c r="AP232" i="8"/>
  <c r="AO232" i="8"/>
  <c r="AJ232" i="8"/>
  <c r="AI232" i="8"/>
  <c r="AH232" i="8"/>
  <c r="J232" i="8"/>
  <c r="I232" i="8"/>
  <c r="H232" i="8"/>
  <c r="G232" i="8"/>
  <c r="F232" i="8"/>
  <c r="E232" i="8"/>
  <c r="D232" i="8"/>
  <c r="BL231" i="8"/>
  <c r="BK231" i="8"/>
  <c r="BJ231" i="8"/>
  <c r="BI231" i="8"/>
  <c r="BH231" i="8"/>
  <c r="BG231" i="8"/>
  <c r="BF231" i="8"/>
  <c r="BE231" i="8"/>
  <c r="BD231" i="8"/>
  <c r="BC231" i="8"/>
  <c r="BB231" i="8"/>
  <c r="BA231" i="8"/>
  <c r="AZ231" i="8"/>
  <c r="AY231" i="8"/>
  <c r="AX231" i="8"/>
  <c r="AW231" i="8"/>
  <c r="AV231" i="8"/>
  <c r="AU231" i="8"/>
  <c r="AT231" i="8"/>
  <c r="AS231" i="8"/>
  <c r="AR231" i="8"/>
  <c r="AQ231" i="8"/>
  <c r="AP231" i="8"/>
  <c r="AO231" i="8"/>
  <c r="AN231" i="8"/>
  <c r="AJ231" i="8"/>
  <c r="AI231" i="8"/>
  <c r="AH231" i="8"/>
  <c r="AE231" i="8"/>
  <c r="AB231" i="8"/>
  <c r="S231" i="8"/>
  <c r="P231" i="8"/>
  <c r="J231" i="8"/>
  <c r="I231" i="8"/>
  <c r="H231" i="8"/>
  <c r="G231" i="8"/>
  <c r="F231" i="8"/>
  <c r="E231" i="8"/>
  <c r="D231" i="8"/>
  <c r="BL230" i="8"/>
  <c r="BK230" i="8"/>
  <c r="BJ230" i="8"/>
  <c r="BI230" i="8"/>
  <c r="BH230" i="8"/>
  <c r="BG230" i="8"/>
  <c r="BF230" i="8"/>
  <c r="BE230" i="8"/>
  <c r="BD230" i="8"/>
  <c r="BC230" i="8"/>
  <c r="BB230" i="8"/>
  <c r="BA230" i="8"/>
  <c r="AZ230" i="8"/>
  <c r="AY230" i="8"/>
  <c r="AX230" i="8"/>
  <c r="AW230" i="8"/>
  <c r="AV230" i="8"/>
  <c r="AU230" i="8"/>
  <c r="AT230" i="8"/>
  <c r="AS230" i="8"/>
  <c r="AR230" i="8"/>
  <c r="AQ230" i="8"/>
  <c r="AP230" i="8"/>
  <c r="AO230" i="8"/>
  <c r="AJ230" i="8"/>
  <c r="AI230" i="8"/>
  <c r="AH230" i="8"/>
  <c r="AF230" i="8"/>
  <c r="AC230" i="8"/>
  <c r="T230" i="8"/>
  <c r="Q230" i="8"/>
  <c r="J230" i="8"/>
  <c r="I230" i="8"/>
  <c r="H230" i="8"/>
  <c r="G230" i="8"/>
  <c r="F230" i="8"/>
  <c r="E230" i="8"/>
  <c r="D230" i="8"/>
  <c r="AN228" i="8"/>
  <c r="AM228" i="8"/>
  <c r="AL228" i="8"/>
  <c r="AK228" i="8"/>
  <c r="AG228" i="8"/>
  <c r="AF228" i="8"/>
  <c r="AE228" i="8"/>
  <c r="AD228" i="8"/>
  <c r="AC228" i="8"/>
  <c r="AB228" i="8"/>
  <c r="AA228" i="8"/>
  <c r="Z228" i="8"/>
  <c r="Y228" i="8"/>
  <c r="X228" i="8"/>
  <c r="W228" i="8"/>
  <c r="V228" i="8"/>
  <c r="U228" i="8"/>
  <c r="T228" i="8"/>
  <c r="S228" i="8"/>
  <c r="R228" i="8"/>
  <c r="Q228" i="8"/>
  <c r="P228" i="8"/>
  <c r="O228" i="8"/>
  <c r="N228" i="8"/>
  <c r="M228" i="8"/>
  <c r="L228" i="8"/>
  <c r="K228" i="8"/>
  <c r="AN227" i="8"/>
  <c r="AM227" i="8"/>
  <c r="AL227" i="8"/>
  <c r="AK227" i="8"/>
  <c r="AG227" i="8"/>
  <c r="AF227" i="8"/>
  <c r="AE227" i="8"/>
  <c r="AD227" i="8"/>
  <c r="AC227" i="8"/>
  <c r="AB227" i="8"/>
  <c r="AA227" i="8"/>
  <c r="Z227" i="8"/>
  <c r="Y227" i="8"/>
  <c r="X227" i="8"/>
  <c r="W227" i="8"/>
  <c r="V227" i="8"/>
  <c r="U227" i="8"/>
  <c r="T227" i="8"/>
  <c r="S227" i="8"/>
  <c r="R227" i="8"/>
  <c r="Q227" i="8"/>
  <c r="P227" i="8"/>
  <c r="O227" i="8"/>
  <c r="N227" i="8"/>
  <c r="M227" i="8"/>
  <c r="L227" i="8"/>
  <c r="K227" i="8"/>
  <c r="AN226" i="8"/>
  <c r="AM226" i="8"/>
  <c r="AL226" i="8"/>
  <c r="AK226" i="8"/>
  <c r="AG226" i="8"/>
  <c r="AF226" i="8"/>
  <c r="AE226" i="8"/>
  <c r="AD226" i="8"/>
  <c r="AC226" i="8"/>
  <c r="AB226" i="8"/>
  <c r="AA226" i="8"/>
  <c r="Z226" i="8"/>
  <c r="Y226" i="8"/>
  <c r="X226" i="8"/>
  <c r="W226" i="8"/>
  <c r="V226" i="8"/>
  <c r="U226" i="8"/>
  <c r="T226" i="8"/>
  <c r="S226" i="8"/>
  <c r="R226" i="8"/>
  <c r="Q226" i="8"/>
  <c r="P226" i="8"/>
  <c r="O226" i="8"/>
  <c r="N226" i="8"/>
  <c r="M226" i="8"/>
  <c r="L226" i="8"/>
  <c r="K226" i="8"/>
  <c r="AN225" i="8"/>
  <c r="AM225" i="8"/>
  <c r="AL225" i="8"/>
  <c r="AK225" i="8"/>
  <c r="AG225" i="8"/>
  <c r="AF225" i="8"/>
  <c r="AE225" i="8"/>
  <c r="AD225" i="8"/>
  <c r="AC225" i="8"/>
  <c r="AB225" i="8"/>
  <c r="AA225" i="8"/>
  <c r="Z225" i="8"/>
  <c r="Y225" i="8"/>
  <c r="X225" i="8"/>
  <c r="W225" i="8"/>
  <c r="V225" i="8"/>
  <c r="U225" i="8"/>
  <c r="T225" i="8"/>
  <c r="S225" i="8"/>
  <c r="R225" i="8"/>
  <c r="Q225" i="8"/>
  <c r="P225" i="8"/>
  <c r="O225" i="8"/>
  <c r="N225" i="8"/>
  <c r="M225" i="8"/>
  <c r="L225" i="8"/>
  <c r="K225" i="8"/>
  <c r="AN224" i="8"/>
  <c r="AM224" i="8"/>
  <c r="AL224" i="8"/>
  <c r="AK224" i="8"/>
  <c r="AG224" i="8"/>
  <c r="AF224" i="8"/>
  <c r="AE224" i="8"/>
  <c r="AD224" i="8"/>
  <c r="AC224" i="8"/>
  <c r="AB224" i="8"/>
  <c r="AA224" i="8"/>
  <c r="Z224" i="8"/>
  <c r="Y224" i="8"/>
  <c r="X224" i="8"/>
  <c r="W224" i="8"/>
  <c r="V224" i="8"/>
  <c r="U224" i="8"/>
  <c r="T224" i="8"/>
  <c r="S224" i="8"/>
  <c r="R224" i="8"/>
  <c r="Q224" i="8"/>
  <c r="P224" i="8"/>
  <c r="O224" i="8"/>
  <c r="N224" i="8"/>
  <c r="M224" i="8"/>
  <c r="L224" i="8"/>
  <c r="K224" i="8"/>
  <c r="AN223" i="8"/>
  <c r="AM223" i="8"/>
  <c r="AL223" i="8"/>
  <c r="AK223" i="8"/>
  <c r="AG223" i="8"/>
  <c r="AF223" i="8"/>
  <c r="AE223" i="8"/>
  <c r="AD223" i="8"/>
  <c r="AC223" i="8"/>
  <c r="AB223" i="8"/>
  <c r="AA223" i="8"/>
  <c r="Z223" i="8"/>
  <c r="Y223" i="8"/>
  <c r="X223" i="8"/>
  <c r="W223" i="8"/>
  <c r="V223" i="8"/>
  <c r="U223" i="8"/>
  <c r="T223" i="8"/>
  <c r="S223" i="8"/>
  <c r="R223" i="8"/>
  <c r="Q223" i="8"/>
  <c r="P223" i="8"/>
  <c r="O223" i="8"/>
  <c r="N223" i="8"/>
  <c r="M223" i="8"/>
  <c r="L223" i="8"/>
  <c r="K223" i="8"/>
  <c r="AN222" i="8"/>
  <c r="AM222" i="8"/>
  <c r="AL222" i="8"/>
  <c r="AK222" i="8"/>
  <c r="AG222" i="8"/>
  <c r="AF222" i="8"/>
  <c r="AE222" i="8"/>
  <c r="AD222" i="8"/>
  <c r="AC222" i="8"/>
  <c r="AB222" i="8"/>
  <c r="AA222" i="8"/>
  <c r="Z222" i="8"/>
  <c r="Y222" i="8"/>
  <c r="X222" i="8"/>
  <c r="W222" i="8"/>
  <c r="V222" i="8"/>
  <c r="U222" i="8"/>
  <c r="T222" i="8"/>
  <c r="S222" i="8"/>
  <c r="R222" i="8"/>
  <c r="Q222" i="8"/>
  <c r="P222" i="8"/>
  <c r="O222" i="8"/>
  <c r="N222" i="8"/>
  <c r="M222" i="8"/>
  <c r="L222" i="8"/>
  <c r="K222" i="8"/>
  <c r="AN221" i="8"/>
  <c r="AM221" i="8"/>
  <c r="AL221" i="8"/>
  <c r="AK221" i="8"/>
  <c r="AG221" i="8"/>
  <c r="AF221" i="8"/>
  <c r="AE221" i="8"/>
  <c r="AD221" i="8"/>
  <c r="AC221" i="8"/>
  <c r="AB221" i="8"/>
  <c r="AA221" i="8"/>
  <c r="Z221" i="8"/>
  <c r="Y221" i="8"/>
  <c r="X221" i="8"/>
  <c r="W221" i="8"/>
  <c r="V221" i="8"/>
  <c r="U221" i="8"/>
  <c r="T221" i="8"/>
  <c r="S221" i="8"/>
  <c r="R221" i="8"/>
  <c r="Q221" i="8"/>
  <c r="P221" i="8"/>
  <c r="O221" i="8"/>
  <c r="N221" i="8"/>
  <c r="M221" i="8"/>
  <c r="L221" i="8"/>
  <c r="K221" i="8"/>
  <c r="AN220" i="8"/>
  <c r="AM220" i="8"/>
  <c r="AL220" i="8"/>
  <c r="AK220" i="8"/>
  <c r="AG220" i="8"/>
  <c r="AF220" i="8"/>
  <c r="AE220" i="8"/>
  <c r="AD220" i="8"/>
  <c r="AC220" i="8"/>
  <c r="AB220" i="8"/>
  <c r="AA220" i="8"/>
  <c r="Z220" i="8"/>
  <c r="Y220" i="8"/>
  <c r="X220" i="8"/>
  <c r="W220" i="8"/>
  <c r="V220" i="8"/>
  <c r="U220" i="8"/>
  <c r="T220" i="8"/>
  <c r="S220" i="8"/>
  <c r="R220" i="8"/>
  <c r="Q220" i="8"/>
  <c r="P220" i="8"/>
  <c r="O220" i="8"/>
  <c r="N220" i="8"/>
  <c r="M220" i="8"/>
  <c r="L220" i="8"/>
  <c r="K220" i="8"/>
  <c r="AN219" i="8"/>
  <c r="AM219" i="8"/>
  <c r="AL219" i="8"/>
  <c r="AK219" i="8"/>
  <c r="AG219" i="8"/>
  <c r="AF219" i="8"/>
  <c r="AE219" i="8"/>
  <c r="AD219" i="8"/>
  <c r="AC219" i="8"/>
  <c r="AB219" i="8"/>
  <c r="AA219" i="8"/>
  <c r="Z219" i="8"/>
  <c r="Y219" i="8"/>
  <c r="X219" i="8"/>
  <c r="W219" i="8"/>
  <c r="V219" i="8"/>
  <c r="U219" i="8"/>
  <c r="T219" i="8"/>
  <c r="S219" i="8"/>
  <c r="R219" i="8"/>
  <c r="Q219" i="8"/>
  <c r="P219" i="8"/>
  <c r="O219" i="8"/>
  <c r="N219" i="8"/>
  <c r="M219" i="8"/>
  <c r="L219" i="8"/>
  <c r="K219" i="8"/>
  <c r="AN218" i="8"/>
  <c r="AM218" i="8"/>
  <c r="AL218" i="8"/>
  <c r="AK218" i="8"/>
  <c r="AG218" i="8"/>
  <c r="AF218" i="8"/>
  <c r="AE218" i="8"/>
  <c r="AD218" i="8"/>
  <c r="AC218" i="8"/>
  <c r="AB218" i="8"/>
  <c r="AA218" i="8"/>
  <c r="Z218" i="8"/>
  <c r="Y218" i="8"/>
  <c r="X218" i="8"/>
  <c r="W218" i="8"/>
  <c r="V218" i="8"/>
  <c r="U218" i="8"/>
  <c r="T218" i="8"/>
  <c r="S218" i="8"/>
  <c r="R218" i="8"/>
  <c r="Q218" i="8"/>
  <c r="P218" i="8"/>
  <c r="O218" i="8"/>
  <c r="N218" i="8"/>
  <c r="M218" i="8"/>
  <c r="L218" i="8"/>
  <c r="K218" i="8"/>
  <c r="AN217" i="8"/>
  <c r="AM217" i="8"/>
  <c r="AL217" i="8"/>
  <c r="AK217" i="8"/>
  <c r="AG217" i="8"/>
  <c r="AF217" i="8"/>
  <c r="AE217" i="8"/>
  <c r="AD217" i="8"/>
  <c r="AC217" i="8"/>
  <c r="AB217" i="8"/>
  <c r="AA217" i="8"/>
  <c r="Z217" i="8"/>
  <c r="Y217" i="8"/>
  <c r="X217" i="8"/>
  <c r="W217" i="8"/>
  <c r="V217" i="8"/>
  <c r="U217" i="8"/>
  <c r="T217" i="8"/>
  <c r="S217" i="8"/>
  <c r="R217" i="8"/>
  <c r="Q217" i="8"/>
  <c r="P217" i="8"/>
  <c r="O217" i="8"/>
  <c r="N217" i="8"/>
  <c r="M217" i="8"/>
  <c r="L217" i="8"/>
  <c r="K217" i="8"/>
  <c r="AN216" i="8"/>
  <c r="AM216" i="8"/>
  <c r="AL216" i="8"/>
  <c r="AK216" i="8"/>
  <c r="AG216" i="8"/>
  <c r="AF216" i="8"/>
  <c r="AE216" i="8"/>
  <c r="AD216" i="8"/>
  <c r="AC216" i="8"/>
  <c r="AB216" i="8"/>
  <c r="AA216" i="8"/>
  <c r="Z216" i="8"/>
  <c r="Y216" i="8"/>
  <c r="X216" i="8"/>
  <c r="W216" i="8"/>
  <c r="V216" i="8"/>
  <c r="U216" i="8"/>
  <c r="T216" i="8"/>
  <c r="S216" i="8"/>
  <c r="R216" i="8"/>
  <c r="Q216" i="8"/>
  <c r="P216" i="8"/>
  <c r="O216" i="8"/>
  <c r="N216" i="8"/>
  <c r="M216" i="8"/>
  <c r="L216" i="8"/>
  <c r="K216" i="8"/>
  <c r="AN215" i="8"/>
  <c r="AM215" i="8"/>
  <c r="AL215" i="8"/>
  <c r="AK215" i="8"/>
  <c r="AG215" i="8"/>
  <c r="AF215" i="8"/>
  <c r="AE215" i="8"/>
  <c r="AD215" i="8"/>
  <c r="AC215" i="8"/>
  <c r="AB215" i="8"/>
  <c r="AA215" i="8"/>
  <c r="Z215" i="8"/>
  <c r="Y215" i="8"/>
  <c r="X215" i="8"/>
  <c r="W215" i="8"/>
  <c r="V215" i="8"/>
  <c r="U215" i="8"/>
  <c r="T215" i="8"/>
  <c r="S215" i="8"/>
  <c r="R215" i="8"/>
  <c r="Q215" i="8"/>
  <c r="P215" i="8"/>
  <c r="O215" i="8"/>
  <c r="N215" i="8"/>
  <c r="M215" i="8"/>
  <c r="L215" i="8"/>
  <c r="K215" i="8"/>
  <c r="AN214" i="8"/>
  <c r="AM214" i="8"/>
  <c r="AL214" i="8"/>
  <c r="AK214" i="8"/>
  <c r="AG214" i="8"/>
  <c r="AF214" i="8"/>
  <c r="AE214" i="8"/>
  <c r="AD214" i="8"/>
  <c r="AC214" i="8"/>
  <c r="AB214" i="8"/>
  <c r="AA214" i="8"/>
  <c r="Z214" i="8"/>
  <c r="Y214" i="8"/>
  <c r="X214" i="8"/>
  <c r="W214" i="8"/>
  <c r="V214" i="8"/>
  <c r="U214" i="8"/>
  <c r="T214" i="8"/>
  <c r="S214" i="8"/>
  <c r="R214" i="8"/>
  <c r="Q214" i="8"/>
  <c r="P214" i="8"/>
  <c r="O214" i="8"/>
  <c r="N214" i="8"/>
  <c r="M214" i="8"/>
  <c r="L214" i="8"/>
  <c r="K214" i="8"/>
  <c r="AN213" i="8"/>
  <c r="AM213" i="8"/>
  <c r="AL213" i="8"/>
  <c r="AK213" i="8"/>
  <c r="AG213" i="8"/>
  <c r="AF213" i="8"/>
  <c r="AE213" i="8"/>
  <c r="AD213" i="8"/>
  <c r="AC213" i="8"/>
  <c r="AB213" i="8"/>
  <c r="AA213" i="8"/>
  <c r="Z213" i="8"/>
  <c r="Y213" i="8"/>
  <c r="X213" i="8"/>
  <c r="W213" i="8"/>
  <c r="V213" i="8"/>
  <c r="U213" i="8"/>
  <c r="T213" i="8"/>
  <c r="S213" i="8"/>
  <c r="R213" i="8"/>
  <c r="Q213" i="8"/>
  <c r="P213" i="8"/>
  <c r="O213" i="8"/>
  <c r="N213" i="8"/>
  <c r="M213" i="8"/>
  <c r="L213" i="8"/>
  <c r="K213" i="8"/>
  <c r="AN212" i="8"/>
  <c r="AM212" i="8"/>
  <c r="AL212" i="8"/>
  <c r="AK212" i="8"/>
  <c r="AG212" i="8"/>
  <c r="AF212" i="8"/>
  <c r="AE212" i="8"/>
  <c r="AD212" i="8"/>
  <c r="AC212" i="8"/>
  <c r="AB212" i="8"/>
  <c r="AA212" i="8"/>
  <c r="Z212" i="8"/>
  <c r="Y212" i="8"/>
  <c r="X212" i="8"/>
  <c r="W212" i="8"/>
  <c r="V212" i="8"/>
  <c r="U212" i="8"/>
  <c r="T212" i="8"/>
  <c r="S212" i="8"/>
  <c r="R212" i="8"/>
  <c r="Q212" i="8"/>
  <c r="P212" i="8"/>
  <c r="O212" i="8"/>
  <c r="N212" i="8"/>
  <c r="M212" i="8"/>
  <c r="L212" i="8"/>
  <c r="K212" i="8"/>
  <c r="AN211" i="8"/>
  <c r="AM211" i="8"/>
  <c r="AL211" i="8"/>
  <c r="AK211" i="8"/>
  <c r="AG211" i="8"/>
  <c r="AF211" i="8"/>
  <c r="AE211" i="8"/>
  <c r="AD211" i="8"/>
  <c r="AC211" i="8"/>
  <c r="AB211" i="8"/>
  <c r="AA211" i="8"/>
  <c r="Z211" i="8"/>
  <c r="Y211" i="8"/>
  <c r="X211" i="8"/>
  <c r="W211" i="8"/>
  <c r="V211" i="8"/>
  <c r="U211" i="8"/>
  <c r="T211" i="8"/>
  <c r="S211" i="8"/>
  <c r="R211" i="8"/>
  <c r="Q211" i="8"/>
  <c r="P211" i="8"/>
  <c r="O211" i="8"/>
  <c r="N211" i="8"/>
  <c r="M211" i="8"/>
  <c r="L211" i="8"/>
  <c r="K211" i="8"/>
  <c r="AN210" i="8"/>
  <c r="AM210" i="8"/>
  <c r="AL210" i="8"/>
  <c r="AK210" i="8"/>
  <c r="AG210" i="8"/>
  <c r="AF210" i="8"/>
  <c r="AE210" i="8"/>
  <c r="AD210" i="8"/>
  <c r="AC210" i="8"/>
  <c r="AB210" i="8"/>
  <c r="AA210" i="8"/>
  <c r="Z210" i="8"/>
  <c r="Y210" i="8"/>
  <c r="X210" i="8"/>
  <c r="W210" i="8"/>
  <c r="V210" i="8"/>
  <c r="U210" i="8"/>
  <c r="T210" i="8"/>
  <c r="S210" i="8"/>
  <c r="R210" i="8"/>
  <c r="Q210" i="8"/>
  <c r="P210" i="8"/>
  <c r="O210" i="8"/>
  <c r="N210" i="8"/>
  <c r="M210" i="8"/>
  <c r="L210" i="8"/>
  <c r="K210" i="8"/>
  <c r="AN209" i="8"/>
  <c r="AM209" i="8"/>
  <c r="AL209" i="8"/>
  <c r="AK209" i="8"/>
  <c r="AG209" i="8"/>
  <c r="AF209" i="8"/>
  <c r="AE209" i="8"/>
  <c r="AD209" i="8"/>
  <c r="AC209" i="8"/>
  <c r="AB209" i="8"/>
  <c r="AA209" i="8"/>
  <c r="Z209" i="8"/>
  <c r="Y209" i="8"/>
  <c r="X209" i="8"/>
  <c r="W209" i="8"/>
  <c r="V209" i="8"/>
  <c r="U209" i="8"/>
  <c r="T209" i="8"/>
  <c r="S209" i="8"/>
  <c r="R209" i="8"/>
  <c r="Q209" i="8"/>
  <c r="P209" i="8"/>
  <c r="O209" i="8"/>
  <c r="N209" i="8"/>
  <c r="M209" i="8"/>
  <c r="L209" i="8"/>
  <c r="K209" i="8"/>
  <c r="AN208" i="8"/>
  <c r="AM208" i="8"/>
  <c r="AL208" i="8"/>
  <c r="AK208" i="8"/>
  <c r="AG208" i="8"/>
  <c r="AF208" i="8"/>
  <c r="AE208" i="8"/>
  <c r="AD208" i="8"/>
  <c r="AC208" i="8"/>
  <c r="AB208" i="8"/>
  <c r="AA208" i="8"/>
  <c r="Z208" i="8"/>
  <c r="Y208" i="8"/>
  <c r="X208" i="8"/>
  <c r="W208" i="8"/>
  <c r="V208" i="8"/>
  <c r="U208" i="8"/>
  <c r="T208" i="8"/>
  <c r="S208" i="8"/>
  <c r="R208" i="8"/>
  <c r="Q208" i="8"/>
  <c r="P208" i="8"/>
  <c r="O208" i="8"/>
  <c r="N208" i="8"/>
  <c r="M208" i="8"/>
  <c r="L208" i="8"/>
  <c r="K208" i="8"/>
  <c r="AN207" i="8"/>
  <c r="AM207" i="8"/>
  <c r="AL207" i="8"/>
  <c r="AK207" i="8"/>
  <c r="AG207" i="8"/>
  <c r="AF207" i="8"/>
  <c r="AE207" i="8"/>
  <c r="AD207" i="8"/>
  <c r="AC207" i="8"/>
  <c r="AB207" i="8"/>
  <c r="AA207" i="8"/>
  <c r="Z207" i="8"/>
  <c r="Y207" i="8"/>
  <c r="X207" i="8"/>
  <c r="W207" i="8"/>
  <c r="V207" i="8"/>
  <c r="U207" i="8"/>
  <c r="T207" i="8"/>
  <c r="S207" i="8"/>
  <c r="R207" i="8"/>
  <c r="Q207" i="8"/>
  <c r="P207" i="8"/>
  <c r="O207" i="8"/>
  <c r="N207" i="8"/>
  <c r="M207" i="8"/>
  <c r="L207" i="8"/>
  <c r="K207" i="8"/>
  <c r="AN206" i="8"/>
  <c r="AM206" i="8"/>
  <c r="AL206" i="8"/>
  <c r="AK206" i="8"/>
  <c r="AG206" i="8"/>
  <c r="AF206" i="8"/>
  <c r="AE206" i="8"/>
  <c r="AD206" i="8"/>
  <c r="AC206" i="8"/>
  <c r="AB206" i="8"/>
  <c r="AA206" i="8"/>
  <c r="Z206" i="8"/>
  <c r="Y206" i="8"/>
  <c r="X206" i="8"/>
  <c r="W206" i="8"/>
  <c r="V206" i="8"/>
  <c r="U206" i="8"/>
  <c r="T206" i="8"/>
  <c r="S206" i="8"/>
  <c r="R206" i="8"/>
  <c r="Q206" i="8"/>
  <c r="P206" i="8"/>
  <c r="O206" i="8"/>
  <c r="N206" i="8"/>
  <c r="M206" i="8"/>
  <c r="L206" i="8"/>
  <c r="K206" i="8"/>
  <c r="AN205" i="8"/>
  <c r="AM205" i="8"/>
  <c r="AL205" i="8"/>
  <c r="AK205" i="8"/>
  <c r="AG205" i="8"/>
  <c r="AF205" i="8"/>
  <c r="AE205" i="8"/>
  <c r="AD205" i="8"/>
  <c r="AC205" i="8"/>
  <c r="AB205" i="8"/>
  <c r="AA205" i="8"/>
  <c r="Z205" i="8"/>
  <c r="Y205" i="8"/>
  <c r="X205" i="8"/>
  <c r="W205" i="8"/>
  <c r="V205" i="8"/>
  <c r="U205" i="8"/>
  <c r="T205" i="8"/>
  <c r="S205" i="8"/>
  <c r="R205" i="8"/>
  <c r="Q205" i="8"/>
  <c r="P205" i="8"/>
  <c r="O205" i="8"/>
  <c r="N205" i="8"/>
  <c r="M205" i="8"/>
  <c r="L205" i="8"/>
  <c r="K205" i="8"/>
  <c r="AN204" i="8"/>
  <c r="AM204" i="8"/>
  <c r="AL204" i="8"/>
  <c r="AK204" i="8"/>
  <c r="AG204" i="8"/>
  <c r="AF204" i="8"/>
  <c r="AE204" i="8"/>
  <c r="AD204" i="8"/>
  <c r="AC204" i="8"/>
  <c r="AB204" i="8"/>
  <c r="AA204" i="8"/>
  <c r="Z204" i="8"/>
  <c r="Y204" i="8"/>
  <c r="X204" i="8"/>
  <c r="W204" i="8"/>
  <c r="V204" i="8"/>
  <c r="U204" i="8"/>
  <c r="T204" i="8"/>
  <c r="S204" i="8"/>
  <c r="R204" i="8"/>
  <c r="Q204" i="8"/>
  <c r="P204" i="8"/>
  <c r="O204" i="8"/>
  <c r="N204" i="8"/>
  <c r="M204" i="8"/>
  <c r="L204" i="8"/>
  <c r="K204" i="8"/>
  <c r="AN203" i="8"/>
  <c r="AM203" i="8"/>
  <c r="AL203" i="8"/>
  <c r="AK203" i="8"/>
  <c r="AG203" i="8"/>
  <c r="AF203" i="8"/>
  <c r="AE203" i="8"/>
  <c r="AD203" i="8"/>
  <c r="AC203" i="8"/>
  <c r="AB203" i="8"/>
  <c r="AA203" i="8"/>
  <c r="Z203" i="8"/>
  <c r="Y203" i="8"/>
  <c r="X203" i="8"/>
  <c r="W203" i="8"/>
  <c r="V203" i="8"/>
  <c r="U203" i="8"/>
  <c r="T203" i="8"/>
  <c r="S203" i="8"/>
  <c r="R203" i="8"/>
  <c r="Q203" i="8"/>
  <c r="P203" i="8"/>
  <c r="O203" i="8"/>
  <c r="N203" i="8"/>
  <c r="M203" i="8"/>
  <c r="L203" i="8"/>
  <c r="K203" i="8"/>
  <c r="AN202" i="8"/>
  <c r="AM202" i="8"/>
  <c r="AL202" i="8"/>
  <c r="AK202" i="8"/>
  <c r="AG202" i="8"/>
  <c r="AF202" i="8"/>
  <c r="AE202" i="8"/>
  <c r="AD202" i="8"/>
  <c r="AC202" i="8"/>
  <c r="AB202" i="8"/>
  <c r="AA202" i="8"/>
  <c r="Z202" i="8"/>
  <c r="Y202" i="8"/>
  <c r="X202" i="8"/>
  <c r="W202" i="8"/>
  <c r="V202" i="8"/>
  <c r="U202" i="8"/>
  <c r="T202" i="8"/>
  <c r="S202" i="8"/>
  <c r="R202" i="8"/>
  <c r="Q202" i="8"/>
  <c r="P202" i="8"/>
  <c r="O202" i="8"/>
  <c r="N202" i="8"/>
  <c r="M202" i="8"/>
  <c r="L202" i="8"/>
  <c r="K202" i="8"/>
  <c r="AN201" i="8"/>
  <c r="AM201" i="8"/>
  <c r="AL201" i="8"/>
  <c r="AK201" i="8"/>
  <c r="AG201" i="8"/>
  <c r="AF201" i="8"/>
  <c r="AE201" i="8"/>
  <c r="AD201" i="8"/>
  <c r="AC201" i="8"/>
  <c r="AB201" i="8"/>
  <c r="AA201" i="8"/>
  <c r="Z201" i="8"/>
  <c r="Y201" i="8"/>
  <c r="X201" i="8"/>
  <c r="W201" i="8"/>
  <c r="V201" i="8"/>
  <c r="U201" i="8"/>
  <c r="T201" i="8"/>
  <c r="S201" i="8"/>
  <c r="R201" i="8"/>
  <c r="Q201" i="8"/>
  <c r="P201" i="8"/>
  <c r="O201" i="8"/>
  <c r="N201" i="8"/>
  <c r="M201" i="8"/>
  <c r="L201" i="8"/>
  <c r="K201" i="8"/>
  <c r="AN200" i="8"/>
  <c r="AM200" i="8"/>
  <c r="AL200" i="8"/>
  <c r="AK200" i="8"/>
  <c r="AG200" i="8"/>
  <c r="AF200" i="8"/>
  <c r="AE200" i="8"/>
  <c r="AD200" i="8"/>
  <c r="AC200" i="8"/>
  <c r="AB200" i="8"/>
  <c r="AA200" i="8"/>
  <c r="Z200" i="8"/>
  <c r="Y200" i="8"/>
  <c r="X200" i="8"/>
  <c r="W200" i="8"/>
  <c r="V200" i="8"/>
  <c r="U200" i="8"/>
  <c r="T200" i="8"/>
  <c r="S200" i="8"/>
  <c r="R200" i="8"/>
  <c r="Q200" i="8"/>
  <c r="P200" i="8"/>
  <c r="O200" i="8"/>
  <c r="N200" i="8"/>
  <c r="M200" i="8"/>
  <c r="L200" i="8"/>
  <c r="K200" i="8"/>
  <c r="AN199" i="8"/>
  <c r="AM199" i="8"/>
  <c r="AL199" i="8"/>
  <c r="AK199" i="8"/>
  <c r="AG199" i="8"/>
  <c r="AF199" i="8"/>
  <c r="AE199" i="8"/>
  <c r="AD199" i="8"/>
  <c r="AC199" i="8"/>
  <c r="AB199" i="8"/>
  <c r="AA199" i="8"/>
  <c r="Z199" i="8"/>
  <c r="Y199" i="8"/>
  <c r="X199" i="8"/>
  <c r="W199" i="8"/>
  <c r="V199" i="8"/>
  <c r="U199" i="8"/>
  <c r="T199" i="8"/>
  <c r="S199" i="8"/>
  <c r="R199" i="8"/>
  <c r="Q199" i="8"/>
  <c r="P199" i="8"/>
  <c r="O199" i="8"/>
  <c r="N199" i="8"/>
  <c r="M199" i="8"/>
  <c r="L199" i="8"/>
  <c r="K199" i="8"/>
  <c r="AN198" i="8"/>
  <c r="AM198" i="8"/>
  <c r="AL198" i="8"/>
  <c r="AK198" i="8"/>
  <c r="AG198" i="8"/>
  <c r="AF198" i="8"/>
  <c r="AE198" i="8"/>
  <c r="AD198" i="8"/>
  <c r="AC198" i="8"/>
  <c r="AB198" i="8"/>
  <c r="AA198" i="8"/>
  <c r="Z198" i="8"/>
  <c r="Y198" i="8"/>
  <c r="X198" i="8"/>
  <c r="W198" i="8"/>
  <c r="V198" i="8"/>
  <c r="U198" i="8"/>
  <c r="T198" i="8"/>
  <c r="S198" i="8"/>
  <c r="R198" i="8"/>
  <c r="Q198" i="8"/>
  <c r="P198" i="8"/>
  <c r="O198" i="8"/>
  <c r="N198" i="8"/>
  <c r="M198" i="8"/>
  <c r="L198" i="8"/>
  <c r="K198" i="8"/>
  <c r="AN197" i="8"/>
  <c r="AM197" i="8"/>
  <c r="AL197" i="8"/>
  <c r="AK197" i="8"/>
  <c r="AG197" i="8"/>
  <c r="AF197" i="8"/>
  <c r="AE197" i="8"/>
  <c r="AD197" i="8"/>
  <c r="AC197" i="8"/>
  <c r="AB197" i="8"/>
  <c r="AA197" i="8"/>
  <c r="Z197" i="8"/>
  <c r="Y197" i="8"/>
  <c r="X197" i="8"/>
  <c r="W197" i="8"/>
  <c r="V197" i="8"/>
  <c r="U197" i="8"/>
  <c r="T197" i="8"/>
  <c r="S197" i="8"/>
  <c r="R197" i="8"/>
  <c r="Q197" i="8"/>
  <c r="P197" i="8"/>
  <c r="O197" i="8"/>
  <c r="N197" i="8"/>
  <c r="M197" i="8"/>
  <c r="L197" i="8"/>
  <c r="K197" i="8"/>
  <c r="AN196" i="8"/>
  <c r="AM196" i="8"/>
  <c r="AL196" i="8"/>
  <c r="AK196" i="8"/>
  <c r="AG196" i="8"/>
  <c r="AF196" i="8"/>
  <c r="AE196" i="8"/>
  <c r="AD196" i="8"/>
  <c r="AC196" i="8"/>
  <c r="AB196" i="8"/>
  <c r="AA196" i="8"/>
  <c r="Z196" i="8"/>
  <c r="Y196" i="8"/>
  <c r="X196" i="8"/>
  <c r="W196" i="8"/>
  <c r="V196" i="8"/>
  <c r="U196" i="8"/>
  <c r="T196" i="8"/>
  <c r="S196" i="8"/>
  <c r="R196" i="8"/>
  <c r="Q196" i="8"/>
  <c r="P196" i="8"/>
  <c r="O196" i="8"/>
  <c r="N196" i="8"/>
  <c r="M196" i="8"/>
  <c r="L196" i="8"/>
  <c r="K196" i="8"/>
  <c r="AN195" i="8"/>
  <c r="AM195" i="8"/>
  <c r="AL195" i="8"/>
  <c r="AK195" i="8"/>
  <c r="AG195" i="8"/>
  <c r="AF195" i="8"/>
  <c r="AE195" i="8"/>
  <c r="AD195" i="8"/>
  <c r="AC195" i="8"/>
  <c r="AB195" i="8"/>
  <c r="AA195" i="8"/>
  <c r="Z195" i="8"/>
  <c r="Y195" i="8"/>
  <c r="X195" i="8"/>
  <c r="W195" i="8"/>
  <c r="V195" i="8"/>
  <c r="U195" i="8"/>
  <c r="T195" i="8"/>
  <c r="S195" i="8"/>
  <c r="R195" i="8"/>
  <c r="Q195" i="8"/>
  <c r="P195" i="8"/>
  <c r="O195" i="8"/>
  <c r="N195" i="8"/>
  <c r="M195" i="8"/>
  <c r="L195" i="8"/>
  <c r="K195" i="8"/>
  <c r="AN194" i="8"/>
  <c r="AM194" i="8"/>
  <c r="AL194" i="8"/>
  <c r="AK194" i="8"/>
  <c r="AG194" i="8"/>
  <c r="AF194" i="8"/>
  <c r="AE194" i="8"/>
  <c r="AD194" i="8"/>
  <c r="AC194" i="8"/>
  <c r="AB194" i="8"/>
  <c r="AA194" i="8"/>
  <c r="Z194" i="8"/>
  <c r="Y194" i="8"/>
  <c r="X194" i="8"/>
  <c r="W194" i="8"/>
  <c r="V194" i="8"/>
  <c r="U194" i="8"/>
  <c r="T194" i="8"/>
  <c r="S194" i="8"/>
  <c r="R194" i="8"/>
  <c r="Q194" i="8"/>
  <c r="P194" i="8"/>
  <c r="O194" i="8"/>
  <c r="N194" i="8"/>
  <c r="M194" i="8"/>
  <c r="L194" i="8"/>
  <c r="K194" i="8"/>
  <c r="AN193" i="8"/>
  <c r="AM193" i="8"/>
  <c r="AL193" i="8"/>
  <c r="AK193" i="8"/>
  <c r="AG193" i="8"/>
  <c r="AF193" i="8"/>
  <c r="AE193" i="8"/>
  <c r="AD193" i="8"/>
  <c r="AC193" i="8"/>
  <c r="AB193" i="8"/>
  <c r="AA193" i="8"/>
  <c r="Z193" i="8"/>
  <c r="Y193" i="8"/>
  <c r="X193" i="8"/>
  <c r="W193" i="8"/>
  <c r="V193" i="8"/>
  <c r="U193" i="8"/>
  <c r="T193" i="8"/>
  <c r="S193" i="8"/>
  <c r="R193" i="8"/>
  <c r="Q193" i="8"/>
  <c r="P193" i="8"/>
  <c r="O193" i="8"/>
  <c r="N193" i="8"/>
  <c r="M193" i="8"/>
  <c r="L193" i="8"/>
  <c r="K193" i="8"/>
  <c r="AN192" i="8"/>
  <c r="AM192" i="8"/>
  <c r="AL192" i="8"/>
  <c r="AK192" i="8"/>
  <c r="AG192" i="8"/>
  <c r="AF192" i="8"/>
  <c r="AE192" i="8"/>
  <c r="AD192" i="8"/>
  <c r="AC192" i="8"/>
  <c r="AB192" i="8"/>
  <c r="AA192" i="8"/>
  <c r="Z192" i="8"/>
  <c r="Y192" i="8"/>
  <c r="X192" i="8"/>
  <c r="W192" i="8"/>
  <c r="V192" i="8"/>
  <c r="U192" i="8"/>
  <c r="T192" i="8"/>
  <c r="S192" i="8"/>
  <c r="R192" i="8"/>
  <c r="Q192" i="8"/>
  <c r="P192" i="8"/>
  <c r="O192" i="8"/>
  <c r="N192" i="8"/>
  <c r="M192" i="8"/>
  <c r="L192" i="8"/>
  <c r="K192" i="8"/>
  <c r="AN191" i="8"/>
  <c r="AM191" i="8"/>
  <c r="AL191" i="8"/>
  <c r="AK191" i="8"/>
  <c r="AG191" i="8"/>
  <c r="AF191" i="8"/>
  <c r="AE191" i="8"/>
  <c r="AD191" i="8"/>
  <c r="AC191" i="8"/>
  <c r="AB191" i="8"/>
  <c r="AA191" i="8"/>
  <c r="Z191" i="8"/>
  <c r="Y191" i="8"/>
  <c r="X191" i="8"/>
  <c r="W191" i="8"/>
  <c r="V191" i="8"/>
  <c r="U191" i="8"/>
  <c r="T191" i="8"/>
  <c r="S191" i="8"/>
  <c r="R191" i="8"/>
  <c r="Q191" i="8"/>
  <c r="P191" i="8"/>
  <c r="O191" i="8"/>
  <c r="N191" i="8"/>
  <c r="M191" i="8"/>
  <c r="L191" i="8"/>
  <c r="K191" i="8"/>
  <c r="AN190" i="8"/>
  <c r="AM190" i="8"/>
  <c r="AL190" i="8"/>
  <c r="AK190" i="8"/>
  <c r="AG190" i="8"/>
  <c r="AF190" i="8"/>
  <c r="AE190" i="8"/>
  <c r="AD190" i="8"/>
  <c r="AC190" i="8"/>
  <c r="AB190" i="8"/>
  <c r="AA190" i="8"/>
  <c r="Z190" i="8"/>
  <c r="Y190" i="8"/>
  <c r="X190" i="8"/>
  <c r="W190" i="8"/>
  <c r="V190" i="8"/>
  <c r="U190" i="8"/>
  <c r="T190" i="8"/>
  <c r="S190" i="8"/>
  <c r="R190" i="8"/>
  <c r="Q190" i="8"/>
  <c r="P190" i="8"/>
  <c r="O190" i="8"/>
  <c r="N190" i="8"/>
  <c r="M190" i="8"/>
  <c r="L190" i="8"/>
  <c r="K190" i="8"/>
  <c r="AN189" i="8"/>
  <c r="AM189" i="8"/>
  <c r="AL189" i="8"/>
  <c r="AK189" i="8"/>
  <c r="AG189" i="8"/>
  <c r="AF189" i="8"/>
  <c r="AE189" i="8"/>
  <c r="AD189" i="8"/>
  <c r="AC189" i="8"/>
  <c r="AB189" i="8"/>
  <c r="AA189" i="8"/>
  <c r="Z189" i="8"/>
  <c r="Y189" i="8"/>
  <c r="X189" i="8"/>
  <c r="W189" i="8"/>
  <c r="V189" i="8"/>
  <c r="U189" i="8"/>
  <c r="T189" i="8"/>
  <c r="S189" i="8"/>
  <c r="R189" i="8"/>
  <c r="Q189" i="8"/>
  <c r="P189" i="8"/>
  <c r="O189" i="8"/>
  <c r="N189" i="8"/>
  <c r="M189" i="8"/>
  <c r="L189" i="8"/>
  <c r="K189" i="8"/>
  <c r="AN188" i="8"/>
  <c r="AM188" i="8"/>
  <c r="AL188" i="8"/>
  <c r="AK188" i="8"/>
  <c r="AG188" i="8"/>
  <c r="AF188" i="8"/>
  <c r="AE188" i="8"/>
  <c r="AD188" i="8"/>
  <c r="AC188" i="8"/>
  <c r="AB188" i="8"/>
  <c r="AA188" i="8"/>
  <c r="Z188" i="8"/>
  <c r="Y188" i="8"/>
  <c r="X188" i="8"/>
  <c r="W188" i="8"/>
  <c r="V188" i="8"/>
  <c r="U188" i="8"/>
  <c r="T188" i="8"/>
  <c r="S188" i="8"/>
  <c r="R188" i="8"/>
  <c r="Q188" i="8"/>
  <c r="P188" i="8"/>
  <c r="O188" i="8"/>
  <c r="N188" i="8"/>
  <c r="M188" i="8"/>
  <c r="L188" i="8"/>
  <c r="K188" i="8"/>
  <c r="AN187" i="8"/>
  <c r="AM187" i="8"/>
  <c r="AL187" i="8"/>
  <c r="AK187" i="8"/>
  <c r="AG187" i="8"/>
  <c r="AF187" i="8"/>
  <c r="AE187" i="8"/>
  <c r="AD187" i="8"/>
  <c r="AC187" i="8"/>
  <c r="AB187" i="8"/>
  <c r="AA187" i="8"/>
  <c r="Z187" i="8"/>
  <c r="Y187" i="8"/>
  <c r="X187" i="8"/>
  <c r="W187" i="8"/>
  <c r="V187" i="8"/>
  <c r="U187" i="8"/>
  <c r="T187" i="8"/>
  <c r="S187" i="8"/>
  <c r="R187" i="8"/>
  <c r="Q187" i="8"/>
  <c r="P187" i="8"/>
  <c r="O187" i="8"/>
  <c r="N187" i="8"/>
  <c r="M187" i="8"/>
  <c r="L187" i="8"/>
  <c r="K187" i="8"/>
  <c r="AN186" i="8"/>
  <c r="AM186" i="8"/>
  <c r="AL186" i="8"/>
  <c r="AK186" i="8"/>
  <c r="AG186" i="8"/>
  <c r="AF186" i="8"/>
  <c r="AE186" i="8"/>
  <c r="AD186" i="8"/>
  <c r="AC186" i="8"/>
  <c r="AB186" i="8"/>
  <c r="AA186" i="8"/>
  <c r="Z186" i="8"/>
  <c r="Y186" i="8"/>
  <c r="X186" i="8"/>
  <c r="W186" i="8"/>
  <c r="V186" i="8"/>
  <c r="U186" i="8"/>
  <c r="T186" i="8"/>
  <c r="S186" i="8"/>
  <c r="R186" i="8"/>
  <c r="Q186" i="8"/>
  <c r="P186" i="8"/>
  <c r="O186" i="8"/>
  <c r="N186" i="8"/>
  <c r="M186" i="8"/>
  <c r="L186" i="8"/>
  <c r="K186" i="8"/>
  <c r="AN185" i="8"/>
  <c r="AM185" i="8"/>
  <c r="AL185" i="8"/>
  <c r="AK185" i="8"/>
  <c r="AG185" i="8"/>
  <c r="AF185" i="8"/>
  <c r="AE185" i="8"/>
  <c r="AD185" i="8"/>
  <c r="AC185" i="8"/>
  <c r="AB185" i="8"/>
  <c r="AA185" i="8"/>
  <c r="Z185" i="8"/>
  <c r="Y185" i="8"/>
  <c r="X185" i="8"/>
  <c r="W185" i="8"/>
  <c r="V185" i="8"/>
  <c r="U185" i="8"/>
  <c r="T185" i="8"/>
  <c r="S185" i="8"/>
  <c r="R185" i="8"/>
  <c r="Q185" i="8"/>
  <c r="P185" i="8"/>
  <c r="O185" i="8"/>
  <c r="N185" i="8"/>
  <c r="M185" i="8"/>
  <c r="L185" i="8"/>
  <c r="K185" i="8"/>
  <c r="AN184" i="8"/>
  <c r="AM184" i="8"/>
  <c r="AL184" i="8"/>
  <c r="AK184" i="8"/>
  <c r="AG184" i="8"/>
  <c r="AF184" i="8"/>
  <c r="AE184" i="8"/>
  <c r="AD184" i="8"/>
  <c r="AC184" i="8"/>
  <c r="AB184" i="8"/>
  <c r="AA184" i="8"/>
  <c r="Z184" i="8"/>
  <c r="Y184" i="8"/>
  <c r="X184" i="8"/>
  <c r="W184" i="8"/>
  <c r="V184" i="8"/>
  <c r="U184" i="8"/>
  <c r="T184" i="8"/>
  <c r="S184" i="8"/>
  <c r="R184" i="8"/>
  <c r="Q184" i="8"/>
  <c r="P184" i="8"/>
  <c r="O184" i="8"/>
  <c r="N184" i="8"/>
  <c r="M184" i="8"/>
  <c r="L184" i="8"/>
  <c r="K184" i="8"/>
  <c r="AN183" i="8"/>
  <c r="AM183" i="8"/>
  <c r="AL183" i="8"/>
  <c r="AK183" i="8"/>
  <c r="AG183" i="8"/>
  <c r="AF183" i="8"/>
  <c r="AE183" i="8"/>
  <c r="AD183" i="8"/>
  <c r="AC183" i="8"/>
  <c r="AB183" i="8"/>
  <c r="AA183" i="8"/>
  <c r="Z183" i="8"/>
  <c r="Y183" i="8"/>
  <c r="X183" i="8"/>
  <c r="W183" i="8"/>
  <c r="V183" i="8"/>
  <c r="U183" i="8"/>
  <c r="T183" i="8"/>
  <c r="S183" i="8"/>
  <c r="R183" i="8"/>
  <c r="Q183" i="8"/>
  <c r="P183" i="8"/>
  <c r="O183" i="8"/>
  <c r="N183" i="8"/>
  <c r="M183" i="8"/>
  <c r="L183" i="8"/>
  <c r="K183" i="8"/>
  <c r="AN182" i="8"/>
  <c r="AM182" i="8"/>
  <c r="AL182" i="8"/>
  <c r="AK182" i="8"/>
  <c r="AG182" i="8"/>
  <c r="AF182" i="8"/>
  <c r="AE182" i="8"/>
  <c r="AD182" i="8"/>
  <c r="AC182" i="8"/>
  <c r="AB182" i="8"/>
  <c r="AA182" i="8"/>
  <c r="Z182" i="8"/>
  <c r="Y182" i="8"/>
  <c r="X182" i="8"/>
  <c r="W182" i="8"/>
  <c r="V182" i="8"/>
  <c r="U182" i="8"/>
  <c r="T182" i="8"/>
  <c r="S182" i="8"/>
  <c r="R182" i="8"/>
  <c r="Q182" i="8"/>
  <c r="P182" i="8"/>
  <c r="O182" i="8"/>
  <c r="N182" i="8"/>
  <c r="M182" i="8"/>
  <c r="L182" i="8"/>
  <c r="K182" i="8"/>
  <c r="AN181" i="8"/>
  <c r="AM181" i="8"/>
  <c r="AL181" i="8"/>
  <c r="AK181" i="8"/>
  <c r="AG181" i="8"/>
  <c r="AF181" i="8"/>
  <c r="AE181" i="8"/>
  <c r="AD181" i="8"/>
  <c r="AC181" i="8"/>
  <c r="AB181" i="8"/>
  <c r="AA181" i="8"/>
  <c r="Z181" i="8"/>
  <c r="Y181" i="8"/>
  <c r="X181" i="8"/>
  <c r="W181" i="8"/>
  <c r="V181" i="8"/>
  <c r="U181" i="8"/>
  <c r="T181" i="8"/>
  <c r="S181" i="8"/>
  <c r="R181" i="8"/>
  <c r="Q181" i="8"/>
  <c r="P181" i="8"/>
  <c r="O181" i="8"/>
  <c r="N181" i="8"/>
  <c r="M181" i="8"/>
  <c r="L181" i="8"/>
  <c r="K181" i="8"/>
  <c r="AN180" i="8"/>
  <c r="AM180" i="8"/>
  <c r="AL180" i="8"/>
  <c r="AK180" i="8"/>
  <c r="AG180" i="8"/>
  <c r="AF180" i="8"/>
  <c r="AE180" i="8"/>
  <c r="AD180" i="8"/>
  <c r="AC180" i="8"/>
  <c r="AB180" i="8"/>
  <c r="AA180" i="8"/>
  <c r="Z180" i="8"/>
  <c r="Y180" i="8"/>
  <c r="X180" i="8"/>
  <c r="W180" i="8"/>
  <c r="V180" i="8"/>
  <c r="U180" i="8"/>
  <c r="T180" i="8"/>
  <c r="S180" i="8"/>
  <c r="R180" i="8"/>
  <c r="Q180" i="8"/>
  <c r="P180" i="8"/>
  <c r="O180" i="8"/>
  <c r="N180" i="8"/>
  <c r="M180" i="8"/>
  <c r="L180" i="8"/>
  <c r="K180" i="8"/>
  <c r="AN179" i="8"/>
  <c r="AM179" i="8"/>
  <c r="AL179" i="8"/>
  <c r="AK179" i="8"/>
  <c r="AG179" i="8"/>
  <c r="AF179" i="8"/>
  <c r="AE179" i="8"/>
  <c r="AD179" i="8"/>
  <c r="AC179" i="8"/>
  <c r="AB179" i="8"/>
  <c r="AA179" i="8"/>
  <c r="Z179" i="8"/>
  <c r="Y179" i="8"/>
  <c r="X179" i="8"/>
  <c r="W179" i="8"/>
  <c r="V179" i="8"/>
  <c r="U179" i="8"/>
  <c r="T179" i="8"/>
  <c r="S179" i="8"/>
  <c r="R179" i="8"/>
  <c r="Q179" i="8"/>
  <c r="P179" i="8"/>
  <c r="O179" i="8"/>
  <c r="N179" i="8"/>
  <c r="M179" i="8"/>
  <c r="L179" i="8"/>
  <c r="K179" i="8"/>
  <c r="AN178" i="8"/>
  <c r="AM178" i="8"/>
  <c r="AL178" i="8"/>
  <c r="AK178" i="8"/>
  <c r="AG178" i="8"/>
  <c r="AF178" i="8"/>
  <c r="AE178" i="8"/>
  <c r="AD178" i="8"/>
  <c r="AC178" i="8"/>
  <c r="AB178" i="8"/>
  <c r="AA178" i="8"/>
  <c r="Z178" i="8"/>
  <c r="Y178" i="8"/>
  <c r="X178" i="8"/>
  <c r="W178" i="8"/>
  <c r="V178" i="8"/>
  <c r="U178" i="8"/>
  <c r="T178" i="8"/>
  <c r="S178" i="8"/>
  <c r="R178" i="8"/>
  <c r="Q178" i="8"/>
  <c r="P178" i="8"/>
  <c r="O178" i="8"/>
  <c r="N178" i="8"/>
  <c r="M178" i="8"/>
  <c r="L178" i="8"/>
  <c r="K178" i="8"/>
  <c r="AN177" i="8"/>
  <c r="AM177" i="8"/>
  <c r="AL177" i="8"/>
  <c r="AK177" i="8"/>
  <c r="AG177" i="8"/>
  <c r="AF177" i="8"/>
  <c r="AE177" i="8"/>
  <c r="AD177" i="8"/>
  <c r="AC177" i="8"/>
  <c r="AB177" i="8"/>
  <c r="AA177" i="8"/>
  <c r="Z177" i="8"/>
  <c r="Y177" i="8"/>
  <c r="X177" i="8"/>
  <c r="W177" i="8"/>
  <c r="V177" i="8"/>
  <c r="U177" i="8"/>
  <c r="T177" i="8"/>
  <c r="S177" i="8"/>
  <c r="R177" i="8"/>
  <c r="Q177" i="8"/>
  <c r="P177" i="8"/>
  <c r="O177" i="8"/>
  <c r="N177" i="8"/>
  <c r="M177" i="8"/>
  <c r="L177" i="8"/>
  <c r="K177" i="8"/>
  <c r="AN176" i="8"/>
  <c r="AM176" i="8"/>
  <c r="AL176" i="8"/>
  <c r="AK176" i="8"/>
  <c r="AG176" i="8"/>
  <c r="AF176" i="8"/>
  <c r="AE176" i="8"/>
  <c r="AD176" i="8"/>
  <c r="AC176" i="8"/>
  <c r="AB176" i="8"/>
  <c r="AA176" i="8"/>
  <c r="Z176" i="8"/>
  <c r="Y176" i="8"/>
  <c r="X176" i="8"/>
  <c r="W176" i="8"/>
  <c r="V176" i="8"/>
  <c r="U176" i="8"/>
  <c r="T176" i="8"/>
  <c r="S176" i="8"/>
  <c r="R176" i="8"/>
  <c r="Q176" i="8"/>
  <c r="P176" i="8"/>
  <c r="O176" i="8"/>
  <c r="N176" i="8"/>
  <c r="M176" i="8"/>
  <c r="L176" i="8"/>
  <c r="K176" i="8"/>
  <c r="AN175" i="8"/>
  <c r="AM175" i="8"/>
  <c r="AL175" i="8"/>
  <c r="AK175" i="8"/>
  <c r="AG175" i="8"/>
  <c r="AF175" i="8"/>
  <c r="AE175" i="8"/>
  <c r="AD175" i="8"/>
  <c r="AC175" i="8"/>
  <c r="AB175" i="8"/>
  <c r="AA175" i="8"/>
  <c r="Z175" i="8"/>
  <c r="Y175" i="8"/>
  <c r="X175" i="8"/>
  <c r="W175" i="8"/>
  <c r="V175" i="8"/>
  <c r="U175" i="8"/>
  <c r="T175" i="8"/>
  <c r="S175" i="8"/>
  <c r="R175" i="8"/>
  <c r="Q175" i="8"/>
  <c r="P175" i="8"/>
  <c r="O175" i="8"/>
  <c r="N175" i="8"/>
  <c r="M175" i="8"/>
  <c r="L175" i="8"/>
  <c r="K175" i="8"/>
  <c r="AN174" i="8"/>
  <c r="AM174" i="8"/>
  <c r="AL174" i="8"/>
  <c r="AK174" i="8"/>
  <c r="AG174" i="8"/>
  <c r="AF174" i="8"/>
  <c r="AE174" i="8"/>
  <c r="AD174" i="8"/>
  <c r="AC174" i="8"/>
  <c r="AB174" i="8"/>
  <c r="AA174" i="8"/>
  <c r="Z174" i="8"/>
  <c r="Y174" i="8"/>
  <c r="X174" i="8"/>
  <c r="W174" i="8"/>
  <c r="V174" i="8"/>
  <c r="U174" i="8"/>
  <c r="T174" i="8"/>
  <c r="S174" i="8"/>
  <c r="R174" i="8"/>
  <c r="Q174" i="8"/>
  <c r="P174" i="8"/>
  <c r="O174" i="8"/>
  <c r="N174" i="8"/>
  <c r="M174" i="8"/>
  <c r="L174" i="8"/>
  <c r="K174" i="8"/>
  <c r="AN173" i="8"/>
  <c r="AM173" i="8"/>
  <c r="AL173" i="8"/>
  <c r="AK173" i="8"/>
  <c r="AG173" i="8"/>
  <c r="AF173" i="8"/>
  <c r="AE173" i="8"/>
  <c r="AD173" i="8"/>
  <c r="AC173" i="8"/>
  <c r="AB173" i="8"/>
  <c r="AA173" i="8"/>
  <c r="Z173" i="8"/>
  <c r="Y173" i="8"/>
  <c r="X173" i="8"/>
  <c r="W173" i="8"/>
  <c r="V173" i="8"/>
  <c r="U173" i="8"/>
  <c r="T173" i="8"/>
  <c r="S173" i="8"/>
  <c r="R173" i="8"/>
  <c r="Q173" i="8"/>
  <c r="P173" i="8"/>
  <c r="O173" i="8"/>
  <c r="N173" i="8"/>
  <c r="M173" i="8"/>
  <c r="L173" i="8"/>
  <c r="K173" i="8"/>
  <c r="AN172" i="8"/>
  <c r="AM172" i="8"/>
  <c r="AL172" i="8"/>
  <c r="AK172" i="8"/>
  <c r="AG172" i="8"/>
  <c r="AF172" i="8"/>
  <c r="AE172" i="8"/>
  <c r="AD172" i="8"/>
  <c r="AC172" i="8"/>
  <c r="AB172" i="8"/>
  <c r="AA172" i="8"/>
  <c r="Z172" i="8"/>
  <c r="Y172" i="8"/>
  <c r="X172" i="8"/>
  <c r="W172" i="8"/>
  <c r="V172" i="8"/>
  <c r="U172" i="8"/>
  <c r="T172" i="8"/>
  <c r="S172" i="8"/>
  <c r="R172" i="8"/>
  <c r="Q172" i="8"/>
  <c r="P172" i="8"/>
  <c r="O172" i="8"/>
  <c r="N172" i="8"/>
  <c r="M172" i="8"/>
  <c r="L172" i="8"/>
  <c r="K172" i="8"/>
  <c r="AN171" i="8"/>
  <c r="AM171" i="8"/>
  <c r="AL171" i="8"/>
  <c r="AK171" i="8"/>
  <c r="AG171" i="8"/>
  <c r="AF171" i="8"/>
  <c r="AE171" i="8"/>
  <c r="AD171" i="8"/>
  <c r="AC171" i="8"/>
  <c r="AB171" i="8"/>
  <c r="AA171" i="8"/>
  <c r="Z171" i="8"/>
  <c r="Y171" i="8"/>
  <c r="X171" i="8"/>
  <c r="W171" i="8"/>
  <c r="V171" i="8"/>
  <c r="U171" i="8"/>
  <c r="T171" i="8"/>
  <c r="S171" i="8"/>
  <c r="R171" i="8"/>
  <c r="Q171" i="8"/>
  <c r="P171" i="8"/>
  <c r="O171" i="8"/>
  <c r="N171" i="8"/>
  <c r="M171" i="8"/>
  <c r="L171" i="8"/>
  <c r="K171" i="8"/>
  <c r="AN170" i="8"/>
  <c r="AM170" i="8"/>
  <c r="AL170" i="8"/>
  <c r="AK170" i="8"/>
  <c r="AG170" i="8"/>
  <c r="AF170" i="8"/>
  <c r="AE170" i="8"/>
  <c r="AD170" i="8"/>
  <c r="AC170" i="8"/>
  <c r="AB170" i="8"/>
  <c r="AA170" i="8"/>
  <c r="Z170" i="8"/>
  <c r="Y170" i="8"/>
  <c r="X170" i="8"/>
  <c r="W170" i="8"/>
  <c r="V170" i="8"/>
  <c r="U170" i="8"/>
  <c r="T170" i="8"/>
  <c r="S170" i="8"/>
  <c r="R170" i="8"/>
  <c r="Q170" i="8"/>
  <c r="P170" i="8"/>
  <c r="O170" i="8"/>
  <c r="N170" i="8"/>
  <c r="M170" i="8"/>
  <c r="L170" i="8"/>
  <c r="K170" i="8"/>
  <c r="AN169" i="8"/>
  <c r="AM169" i="8"/>
  <c r="AL169" i="8"/>
  <c r="AK169" i="8"/>
  <c r="AG169" i="8"/>
  <c r="AF169" i="8"/>
  <c r="AE169" i="8"/>
  <c r="AD169" i="8"/>
  <c r="AC169" i="8"/>
  <c r="AB169" i="8"/>
  <c r="AA169" i="8"/>
  <c r="Z169" i="8"/>
  <c r="Y169" i="8"/>
  <c r="X169" i="8"/>
  <c r="W169" i="8"/>
  <c r="V169" i="8"/>
  <c r="U169" i="8"/>
  <c r="T169" i="8"/>
  <c r="S169" i="8"/>
  <c r="R169" i="8"/>
  <c r="Q169" i="8"/>
  <c r="P169" i="8"/>
  <c r="O169" i="8"/>
  <c r="N169" i="8"/>
  <c r="M169" i="8"/>
  <c r="L169" i="8"/>
  <c r="K169" i="8"/>
  <c r="AN168" i="8"/>
  <c r="AM168" i="8"/>
  <c r="AL168" i="8"/>
  <c r="AK168" i="8"/>
  <c r="AG168" i="8"/>
  <c r="AF168" i="8"/>
  <c r="AE168" i="8"/>
  <c r="AD168" i="8"/>
  <c r="AC168" i="8"/>
  <c r="AB168" i="8"/>
  <c r="AA168" i="8"/>
  <c r="Z168" i="8"/>
  <c r="Y168" i="8"/>
  <c r="X168" i="8"/>
  <c r="W168" i="8"/>
  <c r="V168" i="8"/>
  <c r="U168" i="8"/>
  <c r="T168" i="8"/>
  <c r="S168" i="8"/>
  <c r="R168" i="8"/>
  <c r="Q168" i="8"/>
  <c r="P168" i="8"/>
  <c r="O168" i="8"/>
  <c r="N168" i="8"/>
  <c r="M168" i="8"/>
  <c r="L168" i="8"/>
  <c r="K168" i="8"/>
  <c r="AN167" i="8"/>
  <c r="AM167" i="8"/>
  <c r="AL167" i="8"/>
  <c r="AK167" i="8"/>
  <c r="AG167" i="8"/>
  <c r="AF167" i="8"/>
  <c r="AE167" i="8"/>
  <c r="AD167" i="8"/>
  <c r="AC167" i="8"/>
  <c r="AB167" i="8"/>
  <c r="AA167" i="8"/>
  <c r="Z167" i="8"/>
  <c r="Y167" i="8"/>
  <c r="X167" i="8"/>
  <c r="W167" i="8"/>
  <c r="V167" i="8"/>
  <c r="U167" i="8"/>
  <c r="T167" i="8"/>
  <c r="S167" i="8"/>
  <c r="R167" i="8"/>
  <c r="Q167" i="8"/>
  <c r="P167" i="8"/>
  <c r="O167" i="8"/>
  <c r="N167" i="8"/>
  <c r="M167" i="8"/>
  <c r="L167" i="8"/>
  <c r="K167" i="8"/>
  <c r="AN166" i="8"/>
  <c r="AM166" i="8"/>
  <c r="AL166" i="8"/>
  <c r="AK166" i="8"/>
  <c r="AG166" i="8"/>
  <c r="AF166" i="8"/>
  <c r="AE166" i="8"/>
  <c r="AD166" i="8"/>
  <c r="AC166" i="8"/>
  <c r="AB166" i="8"/>
  <c r="AA166" i="8"/>
  <c r="Z166" i="8"/>
  <c r="Y166" i="8"/>
  <c r="X166" i="8"/>
  <c r="W166" i="8"/>
  <c r="V166" i="8"/>
  <c r="U166" i="8"/>
  <c r="T166" i="8"/>
  <c r="S166" i="8"/>
  <c r="R166" i="8"/>
  <c r="Q166" i="8"/>
  <c r="P166" i="8"/>
  <c r="O166" i="8"/>
  <c r="N166" i="8"/>
  <c r="M166" i="8"/>
  <c r="L166" i="8"/>
  <c r="K166" i="8"/>
  <c r="AN165" i="8"/>
  <c r="AM165" i="8"/>
  <c r="AL165" i="8"/>
  <c r="AK165" i="8"/>
  <c r="AG165" i="8"/>
  <c r="AF165" i="8"/>
  <c r="AE165" i="8"/>
  <c r="AD165" i="8"/>
  <c r="AC165" i="8"/>
  <c r="AB165" i="8"/>
  <c r="AA165" i="8"/>
  <c r="Z165" i="8"/>
  <c r="Y165" i="8"/>
  <c r="X165" i="8"/>
  <c r="W165" i="8"/>
  <c r="V165" i="8"/>
  <c r="U165" i="8"/>
  <c r="T165" i="8"/>
  <c r="S165" i="8"/>
  <c r="R165" i="8"/>
  <c r="Q165" i="8"/>
  <c r="P165" i="8"/>
  <c r="O165" i="8"/>
  <c r="N165" i="8"/>
  <c r="M165" i="8"/>
  <c r="L165" i="8"/>
  <c r="K165" i="8"/>
  <c r="AN164" i="8"/>
  <c r="AM164" i="8"/>
  <c r="AL164" i="8"/>
  <c r="AK164" i="8"/>
  <c r="AG164" i="8"/>
  <c r="AF164" i="8"/>
  <c r="AE164" i="8"/>
  <c r="AD164" i="8"/>
  <c r="AC164" i="8"/>
  <c r="AB164" i="8"/>
  <c r="AA164" i="8"/>
  <c r="Z164" i="8"/>
  <c r="Y164" i="8"/>
  <c r="X164" i="8"/>
  <c r="W164" i="8"/>
  <c r="V164" i="8"/>
  <c r="U164" i="8"/>
  <c r="T164" i="8"/>
  <c r="S164" i="8"/>
  <c r="R164" i="8"/>
  <c r="Q164" i="8"/>
  <c r="P164" i="8"/>
  <c r="O164" i="8"/>
  <c r="N164" i="8"/>
  <c r="M164" i="8"/>
  <c r="L164" i="8"/>
  <c r="K164" i="8"/>
  <c r="AN163" i="8"/>
  <c r="AM163" i="8"/>
  <c r="AL163" i="8"/>
  <c r="AK163" i="8"/>
  <c r="AG163" i="8"/>
  <c r="AF163" i="8"/>
  <c r="AE163" i="8"/>
  <c r="AD163" i="8"/>
  <c r="AC163" i="8"/>
  <c r="AB163" i="8"/>
  <c r="AA163" i="8"/>
  <c r="Z163" i="8"/>
  <c r="Y163" i="8"/>
  <c r="X163" i="8"/>
  <c r="W163" i="8"/>
  <c r="V163" i="8"/>
  <c r="U163" i="8"/>
  <c r="T163" i="8"/>
  <c r="S163" i="8"/>
  <c r="R163" i="8"/>
  <c r="Q163" i="8"/>
  <c r="P163" i="8"/>
  <c r="O163" i="8"/>
  <c r="N163" i="8"/>
  <c r="M163" i="8"/>
  <c r="L163" i="8"/>
  <c r="K163" i="8"/>
  <c r="AN162" i="8"/>
  <c r="AM162" i="8"/>
  <c r="AL162" i="8"/>
  <c r="AK162" i="8"/>
  <c r="AG162" i="8"/>
  <c r="AF162" i="8"/>
  <c r="AE162" i="8"/>
  <c r="AD162" i="8"/>
  <c r="AC162" i="8"/>
  <c r="AB162" i="8"/>
  <c r="AA162" i="8"/>
  <c r="Z162" i="8"/>
  <c r="Y162" i="8"/>
  <c r="X162" i="8"/>
  <c r="W162" i="8"/>
  <c r="V162" i="8"/>
  <c r="U162" i="8"/>
  <c r="T162" i="8"/>
  <c r="S162" i="8"/>
  <c r="R162" i="8"/>
  <c r="Q162" i="8"/>
  <c r="P162" i="8"/>
  <c r="O162" i="8"/>
  <c r="N162" i="8"/>
  <c r="M162" i="8"/>
  <c r="L162" i="8"/>
  <c r="K162" i="8"/>
  <c r="AN161" i="8"/>
  <c r="AM161" i="8"/>
  <c r="AL161" i="8"/>
  <c r="AK161" i="8"/>
  <c r="AG161" i="8"/>
  <c r="AF161" i="8"/>
  <c r="AE161" i="8"/>
  <c r="AD161" i="8"/>
  <c r="AC161" i="8"/>
  <c r="AB161" i="8"/>
  <c r="AA161" i="8"/>
  <c r="Z161" i="8"/>
  <c r="Y161" i="8"/>
  <c r="X161" i="8"/>
  <c r="W161" i="8"/>
  <c r="V161" i="8"/>
  <c r="U161" i="8"/>
  <c r="T161" i="8"/>
  <c r="S161" i="8"/>
  <c r="R161" i="8"/>
  <c r="Q161" i="8"/>
  <c r="P161" i="8"/>
  <c r="O161" i="8"/>
  <c r="N161" i="8"/>
  <c r="M161" i="8"/>
  <c r="L161" i="8"/>
  <c r="K161" i="8"/>
  <c r="AN160" i="8"/>
  <c r="AM160" i="8"/>
  <c r="AL160" i="8"/>
  <c r="AK160" i="8"/>
  <c r="AG160" i="8"/>
  <c r="AF160" i="8"/>
  <c r="AE160" i="8"/>
  <c r="AD160" i="8"/>
  <c r="AC160" i="8"/>
  <c r="AB160" i="8"/>
  <c r="AA160" i="8"/>
  <c r="Z160" i="8"/>
  <c r="Y160" i="8"/>
  <c r="X160" i="8"/>
  <c r="W160" i="8"/>
  <c r="V160" i="8"/>
  <c r="U160" i="8"/>
  <c r="T160" i="8"/>
  <c r="S160" i="8"/>
  <c r="R160" i="8"/>
  <c r="Q160" i="8"/>
  <c r="P160" i="8"/>
  <c r="O160" i="8"/>
  <c r="N160" i="8"/>
  <c r="M160" i="8"/>
  <c r="L160" i="8"/>
  <c r="K160" i="8"/>
  <c r="AN159" i="8"/>
  <c r="AM159" i="8"/>
  <c r="AL159" i="8"/>
  <c r="AK159" i="8"/>
  <c r="AG159" i="8"/>
  <c r="AF159" i="8"/>
  <c r="AE159" i="8"/>
  <c r="AD159" i="8"/>
  <c r="AC159" i="8"/>
  <c r="AB159" i="8"/>
  <c r="AA159" i="8"/>
  <c r="Z159" i="8"/>
  <c r="Y159" i="8"/>
  <c r="X159" i="8"/>
  <c r="W159" i="8"/>
  <c r="V159" i="8"/>
  <c r="U159" i="8"/>
  <c r="T159" i="8"/>
  <c r="S159" i="8"/>
  <c r="R159" i="8"/>
  <c r="Q159" i="8"/>
  <c r="P159" i="8"/>
  <c r="O159" i="8"/>
  <c r="N159" i="8"/>
  <c r="M159" i="8"/>
  <c r="L159" i="8"/>
  <c r="K159" i="8"/>
  <c r="AN158" i="8"/>
  <c r="AM158" i="8"/>
  <c r="AL158" i="8"/>
  <c r="AK158" i="8"/>
  <c r="AG158" i="8"/>
  <c r="AF158" i="8"/>
  <c r="AE158" i="8"/>
  <c r="AD158" i="8"/>
  <c r="AC158" i="8"/>
  <c r="AB158" i="8"/>
  <c r="AA158" i="8"/>
  <c r="Z158" i="8"/>
  <c r="Y158" i="8"/>
  <c r="X158" i="8"/>
  <c r="W158" i="8"/>
  <c r="V158" i="8"/>
  <c r="U158" i="8"/>
  <c r="T158" i="8"/>
  <c r="S158" i="8"/>
  <c r="R158" i="8"/>
  <c r="Q158" i="8"/>
  <c r="P158" i="8"/>
  <c r="O158" i="8"/>
  <c r="N158" i="8"/>
  <c r="M158" i="8"/>
  <c r="L158" i="8"/>
  <c r="K158" i="8"/>
  <c r="AN157" i="8"/>
  <c r="AM157" i="8"/>
  <c r="AL157" i="8"/>
  <c r="AK157" i="8"/>
  <c r="AG157" i="8"/>
  <c r="AF157" i="8"/>
  <c r="AE157" i="8"/>
  <c r="AD157" i="8"/>
  <c r="AC157" i="8"/>
  <c r="AB157" i="8"/>
  <c r="AA157" i="8"/>
  <c r="Z157" i="8"/>
  <c r="Y157" i="8"/>
  <c r="X157" i="8"/>
  <c r="W157" i="8"/>
  <c r="V157" i="8"/>
  <c r="U157" i="8"/>
  <c r="T157" i="8"/>
  <c r="S157" i="8"/>
  <c r="R157" i="8"/>
  <c r="Q157" i="8"/>
  <c r="P157" i="8"/>
  <c r="O157" i="8"/>
  <c r="N157" i="8"/>
  <c r="M157" i="8"/>
  <c r="L157" i="8"/>
  <c r="K157" i="8"/>
  <c r="AN156" i="8"/>
  <c r="AM156" i="8"/>
  <c r="AL156" i="8"/>
  <c r="AK156" i="8"/>
  <c r="AG156" i="8"/>
  <c r="AF156" i="8"/>
  <c r="AE156" i="8"/>
  <c r="AD156" i="8"/>
  <c r="AC156" i="8"/>
  <c r="AB156" i="8"/>
  <c r="AA156" i="8"/>
  <c r="Z156" i="8"/>
  <c r="Y156" i="8"/>
  <c r="X156" i="8"/>
  <c r="W156" i="8"/>
  <c r="V156" i="8"/>
  <c r="U156" i="8"/>
  <c r="T156" i="8"/>
  <c r="S156" i="8"/>
  <c r="R156" i="8"/>
  <c r="Q156" i="8"/>
  <c r="P156" i="8"/>
  <c r="O156" i="8"/>
  <c r="N156" i="8"/>
  <c r="M156" i="8"/>
  <c r="L156" i="8"/>
  <c r="K156" i="8"/>
  <c r="AN155" i="8"/>
  <c r="AM155" i="8"/>
  <c r="AL155" i="8"/>
  <c r="AK155" i="8"/>
  <c r="AG155" i="8"/>
  <c r="AF155" i="8"/>
  <c r="AE155" i="8"/>
  <c r="AD155" i="8"/>
  <c r="AC155" i="8"/>
  <c r="AB155" i="8"/>
  <c r="AA155" i="8"/>
  <c r="Z155" i="8"/>
  <c r="Y155" i="8"/>
  <c r="X155" i="8"/>
  <c r="W155" i="8"/>
  <c r="V155" i="8"/>
  <c r="U155" i="8"/>
  <c r="T155" i="8"/>
  <c r="S155" i="8"/>
  <c r="R155" i="8"/>
  <c r="Q155" i="8"/>
  <c r="P155" i="8"/>
  <c r="O155" i="8"/>
  <c r="N155" i="8"/>
  <c r="M155" i="8"/>
  <c r="L155" i="8"/>
  <c r="K155" i="8"/>
  <c r="AN154" i="8"/>
  <c r="AM154" i="8"/>
  <c r="AL154" i="8"/>
  <c r="AK154" i="8"/>
  <c r="AG154" i="8"/>
  <c r="AF154" i="8"/>
  <c r="AE154" i="8"/>
  <c r="AD154" i="8"/>
  <c r="AC154" i="8"/>
  <c r="AB154" i="8"/>
  <c r="AA154" i="8"/>
  <c r="Z154" i="8"/>
  <c r="Y154" i="8"/>
  <c r="X154" i="8"/>
  <c r="W154" i="8"/>
  <c r="V154" i="8"/>
  <c r="U154" i="8"/>
  <c r="T154" i="8"/>
  <c r="S154" i="8"/>
  <c r="R154" i="8"/>
  <c r="Q154" i="8"/>
  <c r="P154" i="8"/>
  <c r="O154" i="8"/>
  <c r="N154" i="8"/>
  <c r="M154" i="8"/>
  <c r="L154" i="8"/>
  <c r="K154" i="8"/>
  <c r="AN153" i="8"/>
  <c r="AM153" i="8"/>
  <c r="AL153" i="8"/>
  <c r="AK153" i="8"/>
  <c r="AG153" i="8"/>
  <c r="AF153" i="8"/>
  <c r="AE153" i="8"/>
  <c r="AD153" i="8"/>
  <c r="AC153" i="8"/>
  <c r="AB153" i="8"/>
  <c r="AA153" i="8"/>
  <c r="Z153" i="8"/>
  <c r="Y153" i="8"/>
  <c r="X153" i="8"/>
  <c r="W153" i="8"/>
  <c r="V153" i="8"/>
  <c r="U153" i="8"/>
  <c r="T153" i="8"/>
  <c r="S153" i="8"/>
  <c r="R153" i="8"/>
  <c r="Q153" i="8"/>
  <c r="P153" i="8"/>
  <c r="O153" i="8"/>
  <c r="N153" i="8"/>
  <c r="M153" i="8"/>
  <c r="L153" i="8"/>
  <c r="K153" i="8"/>
  <c r="AN152" i="8"/>
  <c r="AM152" i="8"/>
  <c r="AL152" i="8"/>
  <c r="AK152" i="8"/>
  <c r="AG152" i="8"/>
  <c r="AF152" i="8"/>
  <c r="AE152" i="8"/>
  <c r="AD152" i="8"/>
  <c r="AC152" i="8"/>
  <c r="AB152" i="8"/>
  <c r="AA152" i="8"/>
  <c r="Z152" i="8"/>
  <c r="Y152" i="8"/>
  <c r="X152" i="8"/>
  <c r="W152" i="8"/>
  <c r="V152" i="8"/>
  <c r="U152" i="8"/>
  <c r="T152" i="8"/>
  <c r="S152" i="8"/>
  <c r="R152" i="8"/>
  <c r="Q152" i="8"/>
  <c r="P152" i="8"/>
  <c r="O152" i="8"/>
  <c r="N152" i="8"/>
  <c r="M152" i="8"/>
  <c r="L152" i="8"/>
  <c r="K152" i="8"/>
  <c r="AN151" i="8"/>
  <c r="AM151" i="8"/>
  <c r="AL151" i="8"/>
  <c r="AK151" i="8"/>
  <c r="AG151" i="8"/>
  <c r="AF151" i="8"/>
  <c r="AE151" i="8"/>
  <c r="AD151" i="8"/>
  <c r="AC151" i="8"/>
  <c r="AB151" i="8"/>
  <c r="AA151" i="8"/>
  <c r="Z151" i="8"/>
  <c r="Y151" i="8"/>
  <c r="X151" i="8"/>
  <c r="W151" i="8"/>
  <c r="V151" i="8"/>
  <c r="U151" i="8"/>
  <c r="T151" i="8"/>
  <c r="S151" i="8"/>
  <c r="R151" i="8"/>
  <c r="Q151" i="8"/>
  <c r="P151" i="8"/>
  <c r="O151" i="8"/>
  <c r="N151" i="8"/>
  <c r="M151" i="8"/>
  <c r="L151" i="8"/>
  <c r="K151" i="8"/>
  <c r="AN150" i="8"/>
  <c r="AM150" i="8"/>
  <c r="AL150" i="8"/>
  <c r="AK150" i="8"/>
  <c r="AG150" i="8"/>
  <c r="AF150" i="8"/>
  <c r="AE150" i="8"/>
  <c r="AD150" i="8"/>
  <c r="AC150" i="8"/>
  <c r="AB150" i="8"/>
  <c r="AA150" i="8"/>
  <c r="Z150" i="8"/>
  <c r="Y150" i="8"/>
  <c r="X150" i="8"/>
  <c r="W150" i="8"/>
  <c r="V150" i="8"/>
  <c r="U150" i="8"/>
  <c r="T150" i="8"/>
  <c r="S150" i="8"/>
  <c r="R150" i="8"/>
  <c r="Q150" i="8"/>
  <c r="P150" i="8"/>
  <c r="O150" i="8"/>
  <c r="N150" i="8"/>
  <c r="M150" i="8"/>
  <c r="L150" i="8"/>
  <c r="K150" i="8"/>
  <c r="AN149" i="8"/>
  <c r="AM149" i="8"/>
  <c r="AL149" i="8"/>
  <c r="AK149" i="8"/>
  <c r="AG149" i="8"/>
  <c r="AF149" i="8"/>
  <c r="AE149" i="8"/>
  <c r="AD149" i="8"/>
  <c r="AC149" i="8"/>
  <c r="AB149" i="8"/>
  <c r="AA149" i="8"/>
  <c r="Z149" i="8"/>
  <c r="Y149" i="8"/>
  <c r="X149" i="8"/>
  <c r="W149" i="8"/>
  <c r="V149" i="8"/>
  <c r="U149" i="8"/>
  <c r="T149" i="8"/>
  <c r="S149" i="8"/>
  <c r="R149" i="8"/>
  <c r="Q149" i="8"/>
  <c r="P149" i="8"/>
  <c r="O149" i="8"/>
  <c r="N149" i="8"/>
  <c r="M149" i="8"/>
  <c r="L149" i="8"/>
  <c r="K149" i="8"/>
  <c r="AN148" i="8"/>
  <c r="AM148" i="8"/>
  <c r="AL148" i="8"/>
  <c r="AK148" i="8"/>
  <c r="AG148" i="8"/>
  <c r="AF148" i="8"/>
  <c r="AE148" i="8"/>
  <c r="AD148" i="8"/>
  <c r="AC148" i="8"/>
  <c r="AB148" i="8"/>
  <c r="AA148" i="8"/>
  <c r="Z148" i="8"/>
  <c r="Y148" i="8"/>
  <c r="X148" i="8"/>
  <c r="W148" i="8"/>
  <c r="V148" i="8"/>
  <c r="U148" i="8"/>
  <c r="T148" i="8"/>
  <c r="S148" i="8"/>
  <c r="R148" i="8"/>
  <c r="Q148" i="8"/>
  <c r="P148" i="8"/>
  <c r="O148" i="8"/>
  <c r="N148" i="8"/>
  <c r="M148" i="8"/>
  <c r="L148" i="8"/>
  <c r="K148" i="8"/>
  <c r="AN147" i="8"/>
  <c r="AM147" i="8"/>
  <c r="AL147" i="8"/>
  <c r="AK147" i="8"/>
  <c r="AG147" i="8"/>
  <c r="AF147" i="8"/>
  <c r="AE147" i="8"/>
  <c r="AD147" i="8"/>
  <c r="AC147" i="8"/>
  <c r="AB147" i="8"/>
  <c r="AA147" i="8"/>
  <c r="Z147" i="8"/>
  <c r="Y147" i="8"/>
  <c r="X147" i="8"/>
  <c r="W147" i="8"/>
  <c r="V147" i="8"/>
  <c r="U147" i="8"/>
  <c r="T147" i="8"/>
  <c r="S147" i="8"/>
  <c r="R147" i="8"/>
  <c r="Q147" i="8"/>
  <c r="P147" i="8"/>
  <c r="O147" i="8"/>
  <c r="N147" i="8"/>
  <c r="M147" i="8"/>
  <c r="L147" i="8"/>
  <c r="K147" i="8"/>
  <c r="AN146" i="8"/>
  <c r="AM146" i="8"/>
  <c r="AL146" i="8"/>
  <c r="AK146" i="8"/>
  <c r="AG146" i="8"/>
  <c r="AF146" i="8"/>
  <c r="AE146" i="8"/>
  <c r="AD146" i="8"/>
  <c r="AC146" i="8"/>
  <c r="AB146" i="8"/>
  <c r="AA146" i="8"/>
  <c r="Z146" i="8"/>
  <c r="Y146" i="8"/>
  <c r="X146" i="8"/>
  <c r="W146" i="8"/>
  <c r="V146" i="8"/>
  <c r="U146" i="8"/>
  <c r="T146" i="8"/>
  <c r="S146" i="8"/>
  <c r="R146" i="8"/>
  <c r="Q146" i="8"/>
  <c r="P146" i="8"/>
  <c r="O146" i="8"/>
  <c r="N146" i="8"/>
  <c r="M146" i="8"/>
  <c r="L146" i="8"/>
  <c r="K146" i="8"/>
  <c r="AN145" i="8"/>
  <c r="AM145" i="8"/>
  <c r="AL145" i="8"/>
  <c r="AK145" i="8"/>
  <c r="AG145" i="8"/>
  <c r="AF145" i="8"/>
  <c r="AE145" i="8"/>
  <c r="AD145" i="8"/>
  <c r="AC145" i="8"/>
  <c r="AB145" i="8"/>
  <c r="AA145" i="8"/>
  <c r="Z145" i="8"/>
  <c r="Y145" i="8"/>
  <c r="X145" i="8"/>
  <c r="W145" i="8"/>
  <c r="V145" i="8"/>
  <c r="U145" i="8"/>
  <c r="T145" i="8"/>
  <c r="S145" i="8"/>
  <c r="R145" i="8"/>
  <c r="Q145" i="8"/>
  <c r="P145" i="8"/>
  <c r="O145" i="8"/>
  <c r="N145" i="8"/>
  <c r="M145" i="8"/>
  <c r="L145" i="8"/>
  <c r="K145" i="8"/>
  <c r="AN144" i="8"/>
  <c r="AM144" i="8"/>
  <c r="AL144" i="8"/>
  <c r="AK144" i="8"/>
  <c r="AG144" i="8"/>
  <c r="AF144" i="8"/>
  <c r="AE144" i="8"/>
  <c r="AD144" i="8"/>
  <c r="AC144" i="8"/>
  <c r="AB144" i="8"/>
  <c r="AA144" i="8"/>
  <c r="Z144" i="8"/>
  <c r="Y144" i="8"/>
  <c r="X144" i="8"/>
  <c r="W144" i="8"/>
  <c r="V144" i="8"/>
  <c r="U144" i="8"/>
  <c r="T144" i="8"/>
  <c r="S144" i="8"/>
  <c r="R144" i="8"/>
  <c r="Q144" i="8"/>
  <c r="P144" i="8"/>
  <c r="O144" i="8"/>
  <c r="N144" i="8"/>
  <c r="M144" i="8"/>
  <c r="L144" i="8"/>
  <c r="K144" i="8"/>
  <c r="AN143" i="8"/>
  <c r="AM143" i="8"/>
  <c r="AL143" i="8"/>
  <c r="AK143" i="8"/>
  <c r="AG143" i="8"/>
  <c r="AF143" i="8"/>
  <c r="AE143" i="8"/>
  <c r="AD143" i="8"/>
  <c r="AC143" i="8"/>
  <c r="AB143" i="8"/>
  <c r="AA143" i="8"/>
  <c r="Z143" i="8"/>
  <c r="Y143" i="8"/>
  <c r="X143" i="8"/>
  <c r="W143" i="8"/>
  <c r="V143" i="8"/>
  <c r="U143" i="8"/>
  <c r="T143" i="8"/>
  <c r="S143" i="8"/>
  <c r="R143" i="8"/>
  <c r="Q143" i="8"/>
  <c r="P143" i="8"/>
  <c r="O143" i="8"/>
  <c r="N143" i="8"/>
  <c r="M143" i="8"/>
  <c r="L143" i="8"/>
  <c r="K143" i="8"/>
  <c r="AN142" i="8"/>
  <c r="AM142" i="8"/>
  <c r="AL142" i="8"/>
  <c r="AK142" i="8"/>
  <c r="AG142" i="8"/>
  <c r="AF142" i="8"/>
  <c r="AE142" i="8"/>
  <c r="AD142" i="8"/>
  <c r="AC142" i="8"/>
  <c r="AB142" i="8"/>
  <c r="AA142" i="8"/>
  <c r="Z142" i="8"/>
  <c r="Y142" i="8"/>
  <c r="X142" i="8"/>
  <c r="W142" i="8"/>
  <c r="V142" i="8"/>
  <c r="U142" i="8"/>
  <c r="T142" i="8"/>
  <c r="S142" i="8"/>
  <c r="R142" i="8"/>
  <c r="Q142" i="8"/>
  <c r="P142" i="8"/>
  <c r="O142" i="8"/>
  <c r="N142" i="8"/>
  <c r="M142" i="8"/>
  <c r="L142" i="8"/>
  <c r="K142" i="8"/>
  <c r="AN141" i="8"/>
  <c r="AM141" i="8"/>
  <c r="AL141" i="8"/>
  <c r="AK141" i="8"/>
  <c r="AG141" i="8"/>
  <c r="AF141" i="8"/>
  <c r="AE141" i="8"/>
  <c r="AD141" i="8"/>
  <c r="AC141" i="8"/>
  <c r="AB141" i="8"/>
  <c r="AA141" i="8"/>
  <c r="Z141" i="8"/>
  <c r="Y141" i="8"/>
  <c r="X141" i="8"/>
  <c r="W141" i="8"/>
  <c r="V141" i="8"/>
  <c r="U141" i="8"/>
  <c r="T141" i="8"/>
  <c r="S141" i="8"/>
  <c r="R141" i="8"/>
  <c r="Q141" i="8"/>
  <c r="P141" i="8"/>
  <c r="O141" i="8"/>
  <c r="N141" i="8"/>
  <c r="M141" i="8"/>
  <c r="L141" i="8"/>
  <c r="K141" i="8"/>
  <c r="AN140" i="8"/>
  <c r="AM140" i="8"/>
  <c r="AL140" i="8"/>
  <c r="AK140" i="8"/>
  <c r="AG140" i="8"/>
  <c r="AF140" i="8"/>
  <c r="AE140" i="8"/>
  <c r="AD140" i="8"/>
  <c r="AC140" i="8"/>
  <c r="AB140" i="8"/>
  <c r="AA140" i="8"/>
  <c r="Z140" i="8"/>
  <c r="Y140" i="8"/>
  <c r="X140" i="8"/>
  <c r="W140" i="8"/>
  <c r="V140" i="8"/>
  <c r="U140" i="8"/>
  <c r="T140" i="8"/>
  <c r="S140" i="8"/>
  <c r="R140" i="8"/>
  <c r="Q140" i="8"/>
  <c r="P140" i="8"/>
  <c r="O140" i="8"/>
  <c r="N140" i="8"/>
  <c r="M140" i="8"/>
  <c r="L140" i="8"/>
  <c r="K140" i="8"/>
  <c r="AN139" i="8"/>
  <c r="AM139" i="8"/>
  <c r="AL139" i="8"/>
  <c r="AK139" i="8"/>
  <c r="AG139" i="8"/>
  <c r="AF139" i="8"/>
  <c r="AE139" i="8"/>
  <c r="AD139" i="8"/>
  <c r="AC139" i="8"/>
  <c r="AB139" i="8"/>
  <c r="AA139" i="8"/>
  <c r="Z139" i="8"/>
  <c r="Y139" i="8"/>
  <c r="X139" i="8"/>
  <c r="W139" i="8"/>
  <c r="V139" i="8"/>
  <c r="U139" i="8"/>
  <c r="T139" i="8"/>
  <c r="S139" i="8"/>
  <c r="R139" i="8"/>
  <c r="Q139" i="8"/>
  <c r="P139" i="8"/>
  <c r="O139" i="8"/>
  <c r="N139" i="8"/>
  <c r="M139" i="8"/>
  <c r="L139" i="8"/>
  <c r="K139" i="8"/>
  <c r="AN138" i="8"/>
  <c r="AM138" i="8"/>
  <c r="AL138" i="8"/>
  <c r="AK138" i="8"/>
  <c r="AG138" i="8"/>
  <c r="AF138" i="8"/>
  <c r="AE138" i="8"/>
  <c r="AD138" i="8"/>
  <c r="AC138" i="8"/>
  <c r="AB138" i="8"/>
  <c r="AA138" i="8"/>
  <c r="Z138" i="8"/>
  <c r="Y138" i="8"/>
  <c r="X138" i="8"/>
  <c r="W138" i="8"/>
  <c r="V138" i="8"/>
  <c r="U138" i="8"/>
  <c r="T138" i="8"/>
  <c r="S138" i="8"/>
  <c r="R138" i="8"/>
  <c r="Q138" i="8"/>
  <c r="P138" i="8"/>
  <c r="O138" i="8"/>
  <c r="N138" i="8"/>
  <c r="M138" i="8"/>
  <c r="L138" i="8"/>
  <c r="K138" i="8"/>
  <c r="AN137" i="8"/>
  <c r="AM137" i="8"/>
  <c r="AL137" i="8"/>
  <c r="AK137" i="8"/>
  <c r="AG137" i="8"/>
  <c r="AF137" i="8"/>
  <c r="AE137" i="8"/>
  <c r="AD137" i="8"/>
  <c r="AC137" i="8"/>
  <c r="AB137" i="8"/>
  <c r="AA137" i="8"/>
  <c r="Z137" i="8"/>
  <c r="Y137" i="8"/>
  <c r="X137" i="8"/>
  <c r="W137" i="8"/>
  <c r="V137" i="8"/>
  <c r="U137" i="8"/>
  <c r="T137" i="8"/>
  <c r="S137" i="8"/>
  <c r="R137" i="8"/>
  <c r="Q137" i="8"/>
  <c r="P137" i="8"/>
  <c r="O137" i="8"/>
  <c r="N137" i="8"/>
  <c r="M137" i="8"/>
  <c r="L137" i="8"/>
  <c r="K137" i="8"/>
  <c r="AN136" i="8"/>
  <c r="AM136" i="8"/>
  <c r="AL136" i="8"/>
  <c r="AK136" i="8"/>
  <c r="AG136" i="8"/>
  <c r="AF136" i="8"/>
  <c r="AE136" i="8"/>
  <c r="AD136" i="8"/>
  <c r="AC136" i="8"/>
  <c r="AB136" i="8"/>
  <c r="AA136" i="8"/>
  <c r="Z136" i="8"/>
  <c r="Y136" i="8"/>
  <c r="X136" i="8"/>
  <c r="W136" i="8"/>
  <c r="V136" i="8"/>
  <c r="U136" i="8"/>
  <c r="T136" i="8"/>
  <c r="S136" i="8"/>
  <c r="R136" i="8"/>
  <c r="Q136" i="8"/>
  <c r="P136" i="8"/>
  <c r="O136" i="8"/>
  <c r="N136" i="8"/>
  <c r="M136" i="8"/>
  <c r="L136" i="8"/>
  <c r="K136" i="8"/>
  <c r="AN135" i="8"/>
  <c r="AM135" i="8"/>
  <c r="AL135" i="8"/>
  <c r="AK135" i="8"/>
  <c r="AG135" i="8"/>
  <c r="AF135" i="8"/>
  <c r="AE135" i="8"/>
  <c r="AD135" i="8"/>
  <c r="AC135" i="8"/>
  <c r="AB135" i="8"/>
  <c r="AA135" i="8"/>
  <c r="Z135" i="8"/>
  <c r="Y135" i="8"/>
  <c r="X135" i="8"/>
  <c r="W135" i="8"/>
  <c r="V135" i="8"/>
  <c r="U135" i="8"/>
  <c r="T135" i="8"/>
  <c r="S135" i="8"/>
  <c r="R135" i="8"/>
  <c r="Q135" i="8"/>
  <c r="P135" i="8"/>
  <c r="O135" i="8"/>
  <c r="N135" i="8"/>
  <c r="M135" i="8"/>
  <c r="L135" i="8"/>
  <c r="K135" i="8"/>
  <c r="AN134" i="8"/>
  <c r="AM134" i="8"/>
  <c r="AL134" i="8"/>
  <c r="AK134" i="8"/>
  <c r="AG134" i="8"/>
  <c r="AF134" i="8"/>
  <c r="AE134" i="8"/>
  <c r="AD134" i="8"/>
  <c r="AC134" i="8"/>
  <c r="AB134" i="8"/>
  <c r="AA134" i="8"/>
  <c r="Z134" i="8"/>
  <c r="Y134" i="8"/>
  <c r="X134" i="8"/>
  <c r="W134" i="8"/>
  <c r="V134" i="8"/>
  <c r="U134" i="8"/>
  <c r="T134" i="8"/>
  <c r="S134" i="8"/>
  <c r="R134" i="8"/>
  <c r="Q134" i="8"/>
  <c r="P134" i="8"/>
  <c r="O134" i="8"/>
  <c r="N134" i="8"/>
  <c r="M134" i="8"/>
  <c r="L134" i="8"/>
  <c r="K134" i="8"/>
  <c r="AN133" i="8"/>
  <c r="AM133" i="8"/>
  <c r="AL133" i="8"/>
  <c r="AK133" i="8"/>
  <c r="AG133" i="8"/>
  <c r="AF133" i="8"/>
  <c r="AE133" i="8"/>
  <c r="AD133" i="8"/>
  <c r="AC133" i="8"/>
  <c r="AB133" i="8"/>
  <c r="AA133" i="8"/>
  <c r="Z133" i="8"/>
  <c r="Y133" i="8"/>
  <c r="X133" i="8"/>
  <c r="W133" i="8"/>
  <c r="V133" i="8"/>
  <c r="U133" i="8"/>
  <c r="T133" i="8"/>
  <c r="S133" i="8"/>
  <c r="R133" i="8"/>
  <c r="Q133" i="8"/>
  <c r="P133" i="8"/>
  <c r="O133" i="8"/>
  <c r="N133" i="8"/>
  <c r="M133" i="8"/>
  <c r="L133" i="8"/>
  <c r="K133" i="8"/>
  <c r="AN132" i="8"/>
  <c r="AM132" i="8"/>
  <c r="AL132" i="8"/>
  <c r="AK132" i="8"/>
  <c r="AG132" i="8"/>
  <c r="AF132" i="8"/>
  <c r="AE132" i="8"/>
  <c r="AD132" i="8"/>
  <c r="AC132" i="8"/>
  <c r="AB132" i="8"/>
  <c r="AA132" i="8"/>
  <c r="Z132" i="8"/>
  <c r="Y132" i="8"/>
  <c r="X132" i="8"/>
  <c r="W132" i="8"/>
  <c r="V132" i="8"/>
  <c r="U132" i="8"/>
  <c r="T132" i="8"/>
  <c r="S132" i="8"/>
  <c r="R132" i="8"/>
  <c r="Q132" i="8"/>
  <c r="P132" i="8"/>
  <c r="O132" i="8"/>
  <c r="N132" i="8"/>
  <c r="M132" i="8"/>
  <c r="L132" i="8"/>
  <c r="K132" i="8"/>
  <c r="AN131" i="8"/>
  <c r="AM131" i="8"/>
  <c r="AL131" i="8"/>
  <c r="AK131" i="8"/>
  <c r="AG131" i="8"/>
  <c r="AF131" i="8"/>
  <c r="AE131" i="8"/>
  <c r="AD131" i="8"/>
  <c r="AC131" i="8"/>
  <c r="AB131" i="8"/>
  <c r="AA131" i="8"/>
  <c r="Z131" i="8"/>
  <c r="Y131" i="8"/>
  <c r="X131" i="8"/>
  <c r="W131" i="8"/>
  <c r="V131" i="8"/>
  <c r="U131" i="8"/>
  <c r="T131" i="8"/>
  <c r="S131" i="8"/>
  <c r="R131" i="8"/>
  <c r="Q131" i="8"/>
  <c r="P131" i="8"/>
  <c r="O131" i="8"/>
  <c r="N131" i="8"/>
  <c r="M131" i="8"/>
  <c r="L131" i="8"/>
  <c r="K131" i="8"/>
  <c r="AN130" i="8"/>
  <c r="AM130" i="8"/>
  <c r="AL130" i="8"/>
  <c r="AK130" i="8"/>
  <c r="AG130" i="8"/>
  <c r="AF130" i="8"/>
  <c r="AE130" i="8"/>
  <c r="AD130" i="8"/>
  <c r="AC130" i="8"/>
  <c r="AB130" i="8"/>
  <c r="AA130" i="8"/>
  <c r="Z130" i="8"/>
  <c r="Y130" i="8"/>
  <c r="X130" i="8"/>
  <c r="W130" i="8"/>
  <c r="V130" i="8"/>
  <c r="U130" i="8"/>
  <c r="T130" i="8"/>
  <c r="S130" i="8"/>
  <c r="R130" i="8"/>
  <c r="Q130" i="8"/>
  <c r="P130" i="8"/>
  <c r="O130" i="8"/>
  <c r="N130" i="8"/>
  <c r="M130" i="8"/>
  <c r="L130" i="8"/>
  <c r="K130" i="8"/>
  <c r="AN129" i="8"/>
  <c r="AM129" i="8"/>
  <c r="AL129" i="8"/>
  <c r="AK129" i="8"/>
  <c r="AG129" i="8"/>
  <c r="AF129" i="8"/>
  <c r="AE129" i="8"/>
  <c r="AD129" i="8"/>
  <c r="AC129" i="8"/>
  <c r="AB129" i="8"/>
  <c r="AA129" i="8"/>
  <c r="Z129" i="8"/>
  <c r="Y129" i="8"/>
  <c r="X129" i="8"/>
  <c r="W129" i="8"/>
  <c r="V129" i="8"/>
  <c r="U129" i="8"/>
  <c r="T129" i="8"/>
  <c r="S129" i="8"/>
  <c r="R129" i="8"/>
  <c r="Q129" i="8"/>
  <c r="P129" i="8"/>
  <c r="O129" i="8"/>
  <c r="N129" i="8"/>
  <c r="M129" i="8"/>
  <c r="L129" i="8"/>
  <c r="K129" i="8"/>
  <c r="AN128" i="8"/>
  <c r="AM128" i="8"/>
  <c r="AL128" i="8"/>
  <c r="AK128" i="8"/>
  <c r="AG128" i="8"/>
  <c r="AF128" i="8"/>
  <c r="AE128" i="8"/>
  <c r="AD128" i="8"/>
  <c r="AC128" i="8"/>
  <c r="AB128" i="8"/>
  <c r="AA128" i="8"/>
  <c r="Z128" i="8"/>
  <c r="Y128" i="8"/>
  <c r="X128" i="8"/>
  <c r="W128" i="8"/>
  <c r="V128" i="8"/>
  <c r="U128" i="8"/>
  <c r="T128" i="8"/>
  <c r="S128" i="8"/>
  <c r="R128" i="8"/>
  <c r="Q128" i="8"/>
  <c r="P128" i="8"/>
  <c r="O128" i="8"/>
  <c r="N128" i="8"/>
  <c r="M128" i="8"/>
  <c r="L128" i="8"/>
  <c r="K128" i="8"/>
  <c r="AN127" i="8"/>
  <c r="AM127" i="8"/>
  <c r="AL127" i="8"/>
  <c r="AK127" i="8"/>
  <c r="AG127" i="8"/>
  <c r="AF127" i="8"/>
  <c r="AE127" i="8"/>
  <c r="AD127" i="8"/>
  <c r="AC127" i="8"/>
  <c r="AB127" i="8"/>
  <c r="AA127" i="8"/>
  <c r="Z127" i="8"/>
  <c r="Y127" i="8"/>
  <c r="X127" i="8"/>
  <c r="W127" i="8"/>
  <c r="V127" i="8"/>
  <c r="U127" i="8"/>
  <c r="T127" i="8"/>
  <c r="S127" i="8"/>
  <c r="R127" i="8"/>
  <c r="Q127" i="8"/>
  <c r="P127" i="8"/>
  <c r="O127" i="8"/>
  <c r="N127" i="8"/>
  <c r="M127" i="8"/>
  <c r="L127" i="8"/>
  <c r="K127" i="8"/>
  <c r="AN126" i="8"/>
  <c r="AM126" i="8"/>
  <c r="AL126" i="8"/>
  <c r="AK126" i="8"/>
  <c r="AG126" i="8"/>
  <c r="AF126" i="8"/>
  <c r="AE126" i="8"/>
  <c r="AD126" i="8"/>
  <c r="AC126" i="8"/>
  <c r="AB126" i="8"/>
  <c r="AA126" i="8"/>
  <c r="Z126" i="8"/>
  <c r="Y126" i="8"/>
  <c r="X126" i="8"/>
  <c r="W126" i="8"/>
  <c r="V126" i="8"/>
  <c r="U126" i="8"/>
  <c r="T126" i="8"/>
  <c r="S126" i="8"/>
  <c r="R126" i="8"/>
  <c r="Q126" i="8"/>
  <c r="P126" i="8"/>
  <c r="O126" i="8"/>
  <c r="N126" i="8"/>
  <c r="M126" i="8"/>
  <c r="L126" i="8"/>
  <c r="K126" i="8"/>
  <c r="AN125" i="8"/>
  <c r="AM125" i="8"/>
  <c r="AL125" i="8"/>
  <c r="AK125" i="8"/>
  <c r="AG125" i="8"/>
  <c r="AF125" i="8"/>
  <c r="AE125" i="8"/>
  <c r="AD125" i="8"/>
  <c r="AC125" i="8"/>
  <c r="AB125" i="8"/>
  <c r="AA125" i="8"/>
  <c r="Z125" i="8"/>
  <c r="Y125" i="8"/>
  <c r="X125" i="8"/>
  <c r="W125" i="8"/>
  <c r="V125" i="8"/>
  <c r="U125" i="8"/>
  <c r="T125" i="8"/>
  <c r="S125" i="8"/>
  <c r="R125" i="8"/>
  <c r="Q125" i="8"/>
  <c r="P125" i="8"/>
  <c r="O125" i="8"/>
  <c r="N125" i="8"/>
  <c r="M125" i="8"/>
  <c r="L125" i="8"/>
  <c r="K125" i="8"/>
  <c r="AN124" i="8"/>
  <c r="AM124" i="8"/>
  <c r="AL124" i="8"/>
  <c r="AK124" i="8"/>
  <c r="AG124" i="8"/>
  <c r="AF124" i="8"/>
  <c r="AE124" i="8"/>
  <c r="AD124" i="8"/>
  <c r="AC124" i="8"/>
  <c r="AB124" i="8"/>
  <c r="AA124" i="8"/>
  <c r="Z124" i="8"/>
  <c r="Y124" i="8"/>
  <c r="X124" i="8"/>
  <c r="W124" i="8"/>
  <c r="V124" i="8"/>
  <c r="U124" i="8"/>
  <c r="T124" i="8"/>
  <c r="S124" i="8"/>
  <c r="R124" i="8"/>
  <c r="Q124" i="8"/>
  <c r="P124" i="8"/>
  <c r="O124" i="8"/>
  <c r="N124" i="8"/>
  <c r="M124" i="8"/>
  <c r="L124" i="8"/>
  <c r="K124" i="8"/>
  <c r="AN123" i="8"/>
  <c r="AM123" i="8"/>
  <c r="AL123" i="8"/>
  <c r="AK123" i="8"/>
  <c r="AG123" i="8"/>
  <c r="AF123" i="8"/>
  <c r="AE123" i="8"/>
  <c r="AD123" i="8"/>
  <c r="AC123" i="8"/>
  <c r="AB123" i="8"/>
  <c r="AA123" i="8"/>
  <c r="Z123" i="8"/>
  <c r="Y123" i="8"/>
  <c r="X123" i="8"/>
  <c r="W123" i="8"/>
  <c r="V123" i="8"/>
  <c r="U123" i="8"/>
  <c r="T123" i="8"/>
  <c r="S123" i="8"/>
  <c r="R123" i="8"/>
  <c r="Q123" i="8"/>
  <c r="P123" i="8"/>
  <c r="O123" i="8"/>
  <c r="N123" i="8"/>
  <c r="M123" i="8"/>
  <c r="L123" i="8"/>
  <c r="K123" i="8"/>
  <c r="AN122" i="8"/>
  <c r="AM122" i="8"/>
  <c r="AL122" i="8"/>
  <c r="AK122" i="8"/>
  <c r="AG122" i="8"/>
  <c r="AF122" i="8"/>
  <c r="AE122" i="8"/>
  <c r="AD122" i="8"/>
  <c r="AC122" i="8"/>
  <c r="AB122" i="8"/>
  <c r="AA122" i="8"/>
  <c r="Z122" i="8"/>
  <c r="Y122" i="8"/>
  <c r="X122" i="8"/>
  <c r="W122" i="8"/>
  <c r="V122" i="8"/>
  <c r="U122" i="8"/>
  <c r="T122" i="8"/>
  <c r="S122" i="8"/>
  <c r="R122" i="8"/>
  <c r="Q122" i="8"/>
  <c r="P122" i="8"/>
  <c r="O122" i="8"/>
  <c r="N122" i="8"/>
  <c r="M122" i="8"/>
  <c r="L122" i="8"/>
  <c r="K122" i="8"/>
  <c r="AN121" i="8"/>
  <c r="AM121" i="8"/>
  <c r="AL121" i="8"/>
  <c r="AK121" i="8"/>
  <c r="AG121" i="8"/>
  <c r="AF121" i="8"/>
  <c r="AE121" i="8"/>
  <c r="AD121" i="8"/>
  <c r="AC121" i="8"/>
  <c r="AB121" i="8"/>
  <c r="AA121" i="8"/>
  <c r="Z121" i="8"/>
  <c r="Y121" i="8"/>
  <c r="X121" i="8"/>
  <c r="W121" i="8"/>
  <c r="V121" i="8"/>
  <c r="U121" i="8"/>
  <c r="T121" i="8"/>
  <c r="S121" i="8"/>
  <c r="R121" i="8"/>
  <c r="Q121" i="8"/>
  <c r="P121" i="8"/>
  <c r="O121" i="8"/>
  <c r="N121" i="8"/>
  <c r="M121" i="8"/>
  <c r="L121" i="8"/>
  <c r="K121" i="8"/>
  <c r="AN120" i="8"/>
  <c r="AM120" i="8"/>
  <c r="AL120" i="8"/>
  <c r="AK120" i="8"/>
  <c r="AG120" i="8"/>
  <c r="AF120" i="8"/>
  <c r="AE120" i="8"/>
  <c r="AD120" i="8"/>
  <c r="AC120" i="8"/>
  <c r="AB120" i="8"/>
  <c r="AA120" i="8"/>
  <c r="Z120" i="8"/>
  <c r="Y120" i="8"/>
  <c r="X120" i="8"/>
  <c r="W120" i="8"/>
  <c r="V120" i="8"/>
  <c r="U120" i="8"/>
  <c r="T120" i="8"/>
  <c r="S120" i="8"/>
  <c r="R120" i="8"/>
  <c r="Q120" i="8"/>
  <c r="P120" i="8"/>
  <c r="O120" i="8"/>
  <c r="N120" i="8"/>
  <c r="M120" i="8"/>
  <c r="L120" i="8"/>
  <c r="K120" i="8"/>
  <c r="AN119" i="8"/>
  <c r="AM119" i="8"/>
  <c r="AL119" i="8"/>
  <c r="AK119" i="8"/>
  <c r="AG119" i="8"/>
  <c r="AF119" i="8"/>
  <c r="AE119" i="8"/>
  <c r="AD119" i="8"/>
  <c r="AC119" i="8"/>
  <c r="AB119" i="8"/>
  <c r="AA119" i="8"/>
  <c r="Z119" i="8"/>
  <c r="Y119" i="8"/>
  <c r="X119" i="8"/>
  <c r="W119" i="8"/>
  <c r="V119" i="8"/>
  <c r="U119" i="8"/>
  <c r="T119" i="8"/>
  <c r="S119" i="8"/>
  <c r="R119" i="8"/>
  <c r="Q119" i="8"/>
  <c r="P119" i="8"/>
  <c r="O119" i="8"/>
  <c r="N119" i="8"/>
  <c r="M119" i="8"/>
  <c r="L119" i="8"/>
  <c r="K119" i="8"/>
  <c r="AN118" i="8"/>
  <c r="AM118" i="8"/>
  <c r="AL118" i="8"/>
  <c r="AK118" i="8"/>
  <c r="AG118" i="8"/>
  <c r="AF118" i="8"/>
  <c r="AE118" i="8"/>
  <c r="AD118" i="8"/>
  <c r="AC118" i="8"/>
  <c r="AB118" i="8"/>
  <c r="AA118" i="8"/>
  <c r="Z118" i="8"/>
  <c r="Y118" i="8"/>
  <c r="X118" i="8"/>
  <c r="W118" i="8"/>
  <c r="V118" i="8"/>
  <c r="U118" i="8"/>
  <c r="T118" i="8"/>
  <c r="S118" i="8"/>
  <c r="R118" i="8"/>
  <c r="Q118" i="8"/>
  <c r="P118" i="8"/>
  <c r="O118" i="8"/>
  <c r="N118" i="8"/>
  <c r="M118" i="8"/>
  <c r="L118" i="8"/>
  <c r="K118" i="8"/>
  <c r="AN117" i="8"/>
  <c r="AM117" i="8"/>
  <c r="AL117" i="8"/>
  <c r="AK117" i="8"/>
  <c r="AG117" i="8"/>
  <c r="AF117" i="8"/>
  <c r="AE117" i="8"/>
  <c r="AD117" i="8"/>
  <c r="AC117" i="8"/>
  <c r="AB117" i="8"/>
  <c r="AA117" i="8"/>
  <c r="Z117" i="8"/>
  <c r="Y117" i="8"/>
  <c r="X117" i="8"/>
  <c r="W117" i="8"/>
  <c r="V117" i="8"/>
  <c r="U117" i="8"/>
  <c r="T117" i="8"/>
  <c r="S117" i="8"/>
  <c r="R117" i="8"/>
  <c r="Q117" i="8"/>
  <c r="P117" i="8"/>
  <c r="O117" i="8"/>
  <c r="N117" i="8"/>
  <c r="M117" i="8"/>
  <c r="L117" i="8"/>
  <c r="K117" i="8"/>
  <c r="AN116" i="8"/>
  <c r="AM116" i="8"/>
  <c r="AL116" i="8"/>
  <c r="AK116" i="8"/>
  <c r="AG116" i="8"/>
  <c r="AF116" i="8"/>
  <c r="AE116" i="8"/>
  <c r="AD116" i="8"/>
  <c r="AC116" i="8"/>
  <c r="AB116" i="8"/>
  <c r="AA116" i="8"/>
  <c r="Z116" i="8"/>
  <c r="Y116" i="8"/>
  <c r="X116" i="8"/>
  <c r="W116" i="8"/>
  <c r="V116" i="8"/>
  <c r="U116" i="8"/>
  <c r="T116" i="8"/>
  <c r="S116" i="8"/>
  <c r="R116" i="8"/>
  <c r="Q116" i="8"/>
  <c r="P116" i="8"/>
  <c r="O116" i="8"/>
  <c r="N116" i="8"/>
  <c r="M116" i="8"/>
  <c r="L116" i="8"/>
  <c r="K116" i="8"/>
  <c r="AN115" i="8"/>
  <c r="AM115" i="8"/>
  <c r="AL115" i="8"/>
  <c r="AK115" i="8"/>
  <c r="AG115" i="8"/>
  <c r="AF115" i="8"/>
  <c r="AE115" i="8"/>
  <c r="AD115" i="8"/>
  <c r="AC115" i="8"/>
  <c r="AB115" i="8"/>
  <c r="AA115" i="8"/>
  <c r="Z115" i="8"/>
  <c r="Y115" i="8"/>
  <c r="X115" i="8"/>
  <c r="W115" i="8"/>
  <c r="V115" i="8"/>
  <c r="U115" i="8"/>
  <c r="T115" i="8"/>
  <c r="S115" i="8"/>
  <c r="R115" i="8"/>
  <c r="Q115" i="8"/>
  <c r="P115" i="8"/>
  <c r="O115" i="8"/>
  <c r="N115" i="8"/>
  <c r="M115" i="8"/>
  <c r="L115" i="8"/>
  <c r="K115" i="8"/>
  <c r="AN114" i="8"/>
  <c r="AM114" i="8"/>
  <c r="AL114" i="8"/>
  <c r="AK114" i="8"/>
  <c r="AG114" i="8"/>
  <c r="AF114" i="8"/>
  <c r="AE114" i="8"/>
  <c r="AD114" i="8"/>
  <c r="AC114" i="8"/>
  <c r="AB114" i="8"/>
  <c r="AA114" i="8"/>
  <c r="Z114" i="8"/>
  <c r="Y114" i="8"/>
  <c r="X114" i="8"/>
  <c r="W114" i="8"/>
  <c r="V114" i="8"/>
  <c r="U114" i="8"/>
  <c r="T114" i="8"/>
  <c r="S114" i="8"/>
  <c r="R114" i="8"/>
  <c r="Q114" i="8"/>
  <c r="P114" i="8"/>
  <c r="O114" i="8"/>
  <c r="N114" i="8"/>
  <c r="M114" i="8"/>
  <c r="L114" i="8"/>
  <c r="K114" i="8"/>
  <c r="AN113" i="8"/>
  <c r="AM113" i="8"/>
  <c r="AL113" i="8"/>
  <c r="AK113" i="8"/>
  <c r="AG113" i="8"/>
  <c r="AF113" i="8"/>
  <c r="AE113" i="8"/>
  <c r="AD113" i="8"/>
  <c r="AC113" i="8"/>
  <c r="AB113" i="8"/>
  <c r="AA113" i="8"/>
  <c r="Z113" i="8"/>
  <c r="Y113" i="8"/>
  <c r="X113" i="8"/>
  <c r="W113" i="8"/>
  <c r="V113" i="8"/>
  <c r="U113" i="8"/>
  <c r="T113" i="8"/>
  <c r="S113" i="8"/>
  <c r="R113" i="8"/>
  <c r="Q113" i="8"/>
  <c r="P113" i="8"/>
  <c r="O113" i="8"/>
  <c r="N113" i="8"/>
  <c r="M113" i="8"/>
  <c r="L113" i="8"/>
  <c r="K113" i="8"/>
  <c r="AN112" i="8"/>
  <c r="AM112" i="8"/>
  <c r="AL112" i="8"/>
  <c r="AK112" i="8"/>
  <c r="AG112" i="8"/>
  <c r="AF112" i="8"/>
  <c r="AE112" i="8"/>
  <c r="AD112" i="8"/>
  <c r="AC112" i="8"/>
  <c r="AB112" i="8"/>
  <c r="AA112" i="8"/>
  <c r="Z112" i="8"/>
  <c r="Y112" i="8"/>
  <c r="X112" i="8"/>
  <c r="W112" i="8"/>
  <c r="V112" i="8"/>
  <c r="U112" i="8"/>
  <c r="T112" i="8"/>
  <c r="S112" i="8"/>
  <c r="R112" i="8"/>
  <c r="Q112" i="8"/>
  <c r="P112" i="8"/>
  <c r="O112" i="8"/>
  <c r="N112" i="8"/>
  <c r="M112" i="8"/>
  <c r="L112" i="8"/>
  <c r="K112" i="8"/>
  <c r="AN111" i="8"/>
  <c r="AM111" i="8"/>
  <c r="AL111" i="8"/>
  <c r="AK111" i="8"/>
  <c r="AG111" i="8"/>
  <c r="AF111" i="8"/>
  <c r="AE111" i="8"/>
  <c r="AD111" i="8"/>
  <c r="AC111" i="8"/>
  <c r="AB111" i="8"/>
  <c r="AA111" i="8"/>
  <c r="Z111" i="8"/>
  <c r="Y111" i="8"/>
  <c r="X111" i="8"/>
  <c r="W111" i="8"/>
  <c r="V111" i="8"/>
  <c r="U111" i="8"/>
  <c r="T111" i="8"/>
  <c r="S111" i="8"/>
  <c r="R111" i="8"/>
  <c r="Q111" i="8"/>
  <c r="P111" i="8"/>
  <c r="O111" i="8"/>
  <c r="N111" i="8"/>
  <c r="M111" i="8"/>
  <c r="L111" i="8"/>
  <c r="K111" i="8"/>
  <c r="AN110" i="8"/>
  <c r="AM110" i="8"/>
  <c r="AL110" i="8"/>
  <c r="AK110" i="8"/>
  <c r="AG110" i="8"/>
  <c r="AF110" i="8"/>
  <c r="AE110" i="8"/>
  <c r="AD110" i="8"/>
  <c r="AC110" i="8"/>
  <c r="AB110" i="8"/>
  <c r="AA110" i="8"/>
  <c r="Z110" i="8"/>
  <c r="Y110" i="8"/>
  <c r="X110" i="8"/>
  <c r="W110" i="8"/>
  <c r="V110" i="8"/>
  <c r="U110" i="8"/>
  <c r="T110" i="8"/>
  <c r="S110" i="8"/>
  <c r="R110" i="8"/>
  <c r="Q110" i="8"/>
  <c r="P110" i="8"/>
  <c r="O110" i="8"/>
  <c r="N110" i="8"/>
  <c r="M110" i="8"/>
  <c r="L110" i="8"/>
  <c r="K110" i="8"/>
  <c r="AN109" i="8"/>
  <c r="AM109" i="8"/>
  <c r="AL109" i="8"/>
  <c r="AK109" i="8"/>
  <c r="AG109" i="8"/>
  <c r="AF109" i="8"/>
  <c r="AE109" i="8"/>
  <c r="AD109" i="8"/>
  <c r="AC109" i="8"/>
  <c r="AB109" i="8"/>
  <c r="AA109" i="8"/>
  <c r="Z109" i="8"/>
  <c r="Y109" i="8"/>
  <c r="X109" i="8"/>
  <c r="W109" i="8"/>
  <c r="V109" i="8"/>
  <c r="U109" i="8"/>
  <c r="T109" i="8"/>
  <c r="S109" i="8"/>
  <c r="R109" i="8"/>
  <c r="Q109" i="8"/>
  <c r="P109" i="8"/>
  <c r="O109" i="8"/>
  <c r="N109" i="8"/>
  <c r="M109" i="8"/>
  <c r="L109" i="8"/>
  <c r="K109" i="8"/>
  <c r="AN108" i="8"/>
  <c r="AM108" i="8"/>
  <c r="AL108" i="8"/>
  <c r="AK108" i="8"/>
  <c r="AG108" i="8"/>
  <c r="AF108" i="8"/>
  <c r="AE108" i="8"/>
  <c r="AD108" i="8"/>
  <c r="AC108" i="8"/>
  <c r="AB108" i="8"/>
  <c r="AA108" i="8"/>
  <c r="Z108" i="8"/>
  <c r="Y108" i="8"/>
  <c r="X108" i="8"/>
  <c r="W108" i="8"/>
  <c r="V108" i="8"/>
  <c r="U108" i="8"/>
  <c r="T108" i="8"/>
  <c r="S108" i="8"/>
  <c r="R108" i="8"/>
  <c r="Q108" i="8"/>
  <c r="P108" i="8"/>
  <c r="O108" i="8"/>
  <c r="N108" i="8"/>
  <c r="M108" i="8"/>
  <c r="L108" i="8"/>
  <c r="K108" i="8"/>
  <c r="AN107" i="8"/>
  <c r="AM107" i="8"/>
  <c r="AL107" i="8"/>
  <c r="AK107" i="8"/>
  <c r="AG107" i="8"/>
  <c r="AF107" i="8"/>
  <c r="AE107" i="8"/>
  <c r="AD107" i="8"/>
  <c r="AC107" i="8"/>
  <c r="AB107" i="8"/>
  <c r="AA107" i="8"/>
  <c r="Z107" i="8"/>
  <c r="Y107" i="8"/>
  <c r="X107" i="8"/>
  <c r="W107" i="8"/>
  <c r="V107" i="8"/>
  <c r="U107" i="8"/>
  <c r="T107" i="8"/>
  <c r="S107" i="8"/>
  <c r="R107" i="8"/>
  <c r="Q107" i="8"/>
  <c r="P107" i="8"/>
  <c r="O107" i="8"/>
  <c r="N107" i="8"/>
  <c r="M107" i="8"/>
  <c r="L107" i="8"/>
  <c r="K107" i="8"/>
  <c r="AN106" i="8"/>
  <c r="AM106" i="8"/>
  <c r="AL106" i="8"/>
  <c r="AK106" i="8"/>
  <c r="AG106" i="8"/>
  <c r="AF106" i="8"/>
  <c r="AE106" i="8"/>
  <c r="AD106" i="8"/>
  <c r="AC106" i="8"/>
  <c r="AB106" i="8"/>
  <c r="AA106" i="8"/>
  <c r="Z106" i="8"/>
  <c r="Y106" i="8"/>
  <c r="X106" i="8"/>
  <c r="W106" i="8"/>
  <c r="V106" i="8"/>
  <c r="U106" i="8"/>
  <c r="T106" i="8"/>
  <c r="S106" i="8"/>
  <c r="R106" i="8"/>
  <c r="Q106" i="8"/>
  <c r="P106" i="8"/>
  <c r="O106" i="8"/>
  <c r="N106" i="8"/>
  <c r="M106" i="8"/>
  <c r="L106" i="8"/>
  <c r="K106" i="8"/>
  <c r="AN105" i="8"/>
  <c r="AM105" i="8"/>
  <c r="AL105" i="8"/>
  <c r="AK105" i="8"/>
  <c r="AG105" i="8"/>
  <c r="AF105" i="8"/>
  <c r="AE105" i="8"/>
  <c r="AD105" i="8"/>
  <c r="AC105" i="8"/>
  <c r="AB105" i="8"/>
  <c r="AA105" i="8"/>
  <c r="Z105" i="8"/>
  <c r="Y105" i="8"/>
  <c r="X105" i="8"/>
  <c r="W105" i="8"/>
  <c r="V105" i="8"/>
  <c r="U105" i="8"/>
  <c r="T105" i="8"/>
  <c r="S105" i="8"/>
  <c r="R105" i="8"/>
  <c r="Q105" i="8"/>
  <c r="P105" i="8"/>
  <c r="O105" i="8"/>
  <c r="N105" i="8"/>
  <c r="M105" i="8"/>
  <c r="L105" i="8"/>
  <c r="K105" i="8"/>
  <c r="AN104" i="8"/>
  <c r="AM104" i="8"/>
  <c r="AL104" i="8"/>
  <c r="AK104" i="8"/>
  <c r="AG104" i="8"/>
  <c r="AF104" i="8"/>
  <c r="AE104" i="8"/>
  <c r="AD104" i="8"/>
  <c r="AC104" i="8"/>
  <c r="AB104" i="8"/>
  <c r="AA104" i="8"/>
  <c r="Z104" i="8"/>
  <c r="Y104" i="8"/>
  <c r="X104" i="8"/>
  <c r="W104" i="8"/>
  <c r="V104" i="8"/>
  <c r="U104" i="8"/>
  <c r="T104" i="8"/>
  <c r="S104" i="8"/>
  <c r="R104" i="8"/>
  <c r="Q104" i="8"/>
  <c r="P104" i="8"/>
  <c r="O104" i="8"/>
  <c r="N104" i="8"/>
  <c r="M104" i="8"/>
  <c r="L104" i="8"/>
  <c r="K104" i="8"/>
  <c r="AN103" i="8"/>
  <c r="AM103" i="8"/>
  <c r="AL103" i="8"/>
  <c r="AK103" i="8"/>
  <c r="AG103" i="8"/>
  <c r="AF103" i="8"/>
  <c r="AE103" i="8"/>
  <c r="AD103" i="8"/>
  <c r="AC103" i="8"/>
  <c r="AB103" i="8"/>
  <c r="AA103" i="8"/>
  <c r="Z103" i="8"/>
  <c r="Y103" i="8"/>
  <c r="X103" i="8"/>
  <c r="W103" i="8"/>
  <c r="V103" i="8"/>
  <c r="U103" i="8"/>
  <c r="T103" i="8"/>
  <c r="S103" i="8"/>
  <c r="R103" i="8"/>
  <c r="Q103" i="8"/>
  <c r="P103" i="8"/>
  <c r="O103" i="8"/>
  <c r="N103" i="8"/>
  <c r="M103" i="8"/>
  <c r="L103" i="8"/>
  <c r="K103" i="8"/>
  <c r="AN102" i="8"/>
  <c r="AM102" i="8"/>
  <c r="AL102" i="8"/>
  <c r="AK102" i="8"/>
  <c r="AG102" i="8"/>
  <c r="AF102" i="8"/>
  <c r="AE102" i="8"/>
  <c r="AD102" i="8"/>
  <c r="AC102" i="8"/>
  <c r="AB102" i="8"/>
  <c r="AA102" i="8"/>
  <c r="Z102" i="8"/>
  <c r="Y102" i="8"/>
  <c r="X102" i="8"/>
  <c r="W102" i="8"/>
  <c r="V102" i="8"/>
  <c r="U102" i="8"/>
  <c r="T102" i="8"/>
  <c r="S102" i="8"/>
  <c r="R102" i="8"/>
  <c r="Q102" i="8"/>
  <c r="P102" i="8"/>
  <c r="O102" i="8"/>
  <c r="N102" i="8"/>
  <c r="M102" i="8"/>
  <c r="L102" i="8"/>
  <c r="K102" i="8"/>
  <c r="AN101" i="8"/>
  <c r="AM101" i="8"/>
  <c r="AL101" i="8"/>
  <c r="AK101" i="8"/>
  <c r="AG101" i="8"/>
  <c r="AF101" i="8"/>
  <c r="AE101" i="8"/>
  <c r="AD101" i="8"/>
  <c r="AC101" i="8"/>
  <c r="AB101" i="8"/>
  <c r="AA101" i="8"/>
  <c r="Z101" i="8"/>
  <c r="Y101" i="8"/>
  <c r="X101" i="8"/>
  <c r="W101" i="8"/>
  <c r="V101" i="8"/>
  <c r="U101" i="8"/>
  <c r="T101" i="8"/>
  <c r="S101" i="8"/>
  <c r="R101" i="8"/>
  <c r="Q101" i="8"/>
  <c r="P101" i="8"/>
  <c r="O101" i="8"/>
  <c r="N101" i="8"/>
  <c r="M101" i="8"/>
  <c r="L101" i="8"/>
  <c r="K101" i="8"/>
  <c r="AN100" i="8"/>
  <c r="AM100" i="8"/>
  <c r="AL100" i="8"/>
  <c r="AK100" i="8"/>
  <c r="AG100" i="8"/>
  <c r="AF100" i="8"/>
  <c r="AE100" i="8"/>
  <c r="AD100" i="8"/>
  <c r="AC100" i="8"/>
  <c r="AB100" i="8"/>
  <c r="AA100" i="8"/>
  <c r="Z100" i="8"/>
  <c r="Y100" i="8"/>
  <c r="X100" i="8"/>
  <c r="W100" i="8"/>
  <c r="V100" i="8"/>
  <c r="U100" i="8"/>
  <c r="T100" i="8"/>
  <c r="S100" i="8"/>
  <c r="R100" i="8"/>
  <c r="Q100" i="8"/>
  <c r="P100" i="8"/>
  <c r="O100" i="8"/>
  <c r="N100" i="8"/>
  <c r="M100" i="8"/>
  <c r="L100" i="8"/>
  <c r="K100" i="8"/>
  <c r="AN99" i="8"/>
  <c r="AM99" i="8"/>
  <c r="AL99" i="8"/>
  <c r="AK99" i="8"/>
  <c r="AG99" i="8"/>
  <c r="AF99" i="8"/>
  <c r="AE99" i="8"/>
  <c r="AD99" i="8"/>
  <c r="AC99" i="8"/>
  <c r="AB99" i="8"/>
  <c r="AA99" i="8"/>
  <c r="Z99" i="8"/>
  <c r="Y99" i="8"/>
  <c r="X99" i="8"/>
  <c r="W99" i="8"/>
  <c r="V99" i="8"/>
  <c r="U99" i="8"/>
  <c r="T99" i="8"/>
  <c r="S99" i="8"/>
  <c r="R99" i="8"/>
  <c r="Q99" i="8"/>
  <c r="P99" i="8"/>
  <c r="O99" i="8"/>
  <c r="N99" i="8"/>
  <c r="M99" i="8"/>
  <c r="L99" i="8"/>
  <c r="K99" i="8"/>
  <c r="AN98" i="8"/>
  <c r="AM98" i="8"/>
  <c r="AL98" i="8"/>
  <c r="AK98" i="8"/>
  <c r="AG98" i="8"/>
  <c r="AF98" i="8"/>
  <c r="AE98" i="8"/>
  <c r="AD98" i="8"/>
  <c r="AC98" i="8"/>
  <c r="AB98" i="8"/>
  <c r="AA98" i="8"/>
  <c r="Z98" i="8"/>
  <c r="Y98" i="8"/>
  <c r="X98" i="8"/>
  <c r="W98" i="8"/>
  <c r="V98" i="8"/>
  <c r="U98" i="8"/>
  <c r="T98" i="8"/>
  <c r="S98" i="8"/>
  <c r="R98" i="8"/>
  <c r="Q98" i="8"/>
  <c r="P98" i="8"/>
  <c r="O98" i="8"/>
  <c r="N98" i="8"/>
  <c r="M98" i="8"/>
  <c r="L98" i="8"/>
  <c r="K98" i="8"/>
  <c r="AN97" i="8"/>
  <c r="AM97" i="8"/>
  <c r="AL97" i="8"/>
  <c r="AK97" i="8"/>
  <c r="AG97" i="8"/>
  <c r="AF97" i="8"/>
  <c r="AE97" i="8"/>
  <c r="AD97" i="8"/>
  <c r="AC97" i="8"/>
  <c r="AB97" i="8"/>
  <c r="AA97" i="8"/>
  <c r="Z97" i="8"/>
  <c r="Y97" i="8"/>
  <c r="X97" i="8"/>
  <c r="W97" i="8"/>
  <c r="V97" i="8"/>
  <c r="U97" i="8"/>
  <c r="T97" i="8"/>
  <c r="S97" i="8"/>
  <c r="R97" i="8"/>
  <c r="Q97" i="8"/>
  <c r="P97" i="8"/>
  <c r="O97" i="8"/>
  <c r="N97" i="8"/>
  <c r="M97" i="8"/>
  <c r="L97" i="8"/>
  <c r="K97" i="8"/>
  <c r="AN96" i="8"/>
  <c r="AM96" i="8"/>
  <c r="AL96" i="8"/>
  <c r="AK96" i="8"/>
  <c r="AG96" i="8"/>
  <c r="AF96" i="8"/>
  <c r="AE96" i="8"/>
  <c r="AD96" i="8"/>
  <c r="AC96" i="8"/>
  <c r="AB96" i="8"/>
  <c r="AA96" i="8"/>
  <c r="Z96" i="8"/>
  <c r="Y96" i="8"/>
  <c r="X96" i="8"/>
  <c r="W96" i="8"/>
  <c r="V96" i="8"/>
  <c r="U96" i="8"/>
  <c r="T96" i="8"/>
  <c r="S96" i="8"/>
  <c r="R96" i="8"/>
  <c r="Q96" i="8"/>
  <c r="P96" i="8"/>
  <c r="O96" i="8"/>
  <c r="N96" i="8"/>
  <c r="M96" i="8"/>
  <c r="L96" i="8"/>
  <c r="K96" i="8"/>
  <c r="AN95" i="8"/>
  <c r="AM95" i="8"/>
  <c r="AL95" i="8"/>
  <c r="AK95" i="8"/>
  <c r="AG95" i="8"/>
  <c r="AF95" i="8"/>
  <c r="AE95" i="8"/>
  <c r="AD95" i="8"/>
  <c r="AC95" i="8"/>
  <c r="AB95" i="8"/>
  <c r="AA95" i="8"/>
  <c r="Z95" i="8"/>
  <c r="Y95" i="8"/>
  <c r="X95" i="8"/>
  <c r="W95" i="8"/>
  <c r="V95" i="8"/>
  <c r="U95" i="8"/>
  <c r="T95" i="8"/>
  <c r="S95" i="8"/>
  <c r="R95" i="8"/>
  <c r="Q95" i="8"/>
  <c r="P95" i="8"/>
  <c r="O95" i="8"/>
  <c r="N95" i="8"/>
  <c r="M95" i="8"/>
  <c r="L95" i="8"/>
  <c r="K95" i="8"/>
  <c r="AN94" i="8"/>
  <c r="AM94" i="8"/>
  <c r="AL94" i="8"/>
  <c r="AK94" i="8"/>
  <c r="AG94" i="8"/>
  <c r="AF94" i="8"/>
  <c r="AE94" i="8"/>
  <c r="AD94" i="8"/>
  <c r="AC94" i="8"/>
  <c r="AB94" i="8"/>
  <c r="AA94" i="8"/>
  <c r="Z94" i="8"/>
  <c r="Y94" i="8"/>
  <c r="X94" i="8"/>
  <c r="W94" i="8"/>
  <c r="V94" i="8"/>
  <c r="U94" i="8"/>
  <c r="T94" i="8"/>
  <c r="S94" i="8"/>
  <c r="R94" i="8"/>
  <c r="Q94" i="8"/>
  <c r="P94" i="8"/>
  <c r="O94" i="8"/>
  <c r="N94" i="8"/>
  <c r="M94" i="8"/>
  <c r="L94" i="8"/>
  <c r="K94" i="8"/>
  <c r="AN93" i="8"/>
  <c r="AM93" i="8"/>
  <c r="AL93" i="8"/>
  <c r="AK93" i="8"/>
  <c r="AG93" i="8"/>
  <c r="AF93" i="8"/>
  <c r="AE93" i="8"/>
  <c r="AD93" i="8"/>
  <c r="AC93" i="8"/>
  <c r="AB93" i="8"/>
  <c r="AA93" i="8"/>
  <c r="Z93" i="8"/>
  <c r="Y93" i="8"/>
  <c r="X93" i="8"/>
  <c r="W93" i="8"/>
  <c r="V93" i="8"/>
  <c r="U93" i="8"/>
  <c r="T93" i="8"/>
  <c r="S93" i="8"/>
  <c r="R93" i="8"/>
  <c r="Q93" i="8"/>
  <c r="P93" i="8"/>
  <c r="O93" i="8"/>
  <c r="N93" i="8"/>
  <c r="M93" i="8"/>
  <c r="L93" i="8"/>
  <c r="K93" i="8"/>
  <c r="AN92" i="8"/>
  <c r="AM92" i="8"/>
  <c r="AL92" i="8"/>
  <c r="AK92" i="8"/>
  <c r="AG92" i="8"/>
  <c r="AF92" i="8"/>
  <c r="AE92" i="8"/>
  <c r="AD92" i="8"/>
  <c r="AC92" i="8"/>
  <c r="AB92" i="8"/>
  <c r="AA92" i="8"/>
  <c r="Z92" i="8"/>
  <c r="Y92" i="8"/>
  <c r="X92" i="8"/>
  <c r="W92" i="8"/>
  <c r="V92" i="8"/>
  <c r="U92" i="8"/>
  <c r="T92" i="8"/>
  <c r="S92" i="8"/>
  <c r="R92" i="8"/>
  <c r="Q92" i="8"/>
  <c r="P92" i="8"/>
  <c r="O92" i="8"/>
  <c r="N92" i="8"/>
  <c r="M92" i="8"/>
  <c r="L92" i="8"/>
  <c r="K92" i="8"/>
  <c r="AN91" i="8"/>
  <c r="AM91" i="8"/>
  <c r="AL91" i="8"/>
  <c r="AK91" i="8"/>
  <c r="AG91" i="8"/>
  <c r="AF91" i="8"/>
  <c r="AE91" i="8"/>
  <c r="AD91" i="8"/>
  <c r="AC91" i="8"/>
  <c r="AB91" i="8"/>
  <c r="AA91" i="8"/>
  <c r="Z91" i="8"/>
  <c r="Y91" i="8"/>
  <c r="X91" i="8"/>
  <c r="W91" i="8"/>
  <c r="V91" i="8"/>
  <c r="U91" i="8"/>
  <c r="T91" i="8"/>
  <c r="S91" i="8"/>
  <c r="R91" i="8"/>
  <c r="Q91" i="8"/>
  <c r="P91" i="8"/>
  <c r="O91" i="8"/>
  <c r="N91" i="8"/>
  <c r="M91" i="8"/>
  <c r="L91" i="8"/>
  <c r="K91" i="8"/>
  <c r="AN90" i="8"/>
  <c r="AM90" i="8"/>
  <c r="AL90" i="8"/>
  <c r="AK90" i="8"/>
  <c r="AG90" i="8"/>
  <c r="AF90" i="8"/>
  <c r="AE90" i="8"/>
  <c r="AD90" i="8"/>
  <c r="AC90" i="8"/>
  <c r="AB90" i="8"/>
  <c r="AA90" i="8"/>
  <c r="Z90" i="8"/>
  <c r="Y90" i="8"/>
  <c r="X90" i="8"/>
  <c r="W90" i="8"/>
  <c r="V90" i="8"/>
  <c r="U90" i="8"/>
  <c r="T90" i="8"/>
  <c r="S90" i="8"/>
  <c r="R90" i="8"/>
  <c r="Q90" i="8"/>
  <c r="P90" i="8"/>
  <c r="O90" i="8"/>
  <c r="N90" i="8"/>
  <c r="M90" i="8"/>
  <c r="L90" i="8"/>
  <c r="K90" i="8"/>
  <c r="AN89" i="8"/>
  <c r="AM89" i="8"/>
  <c r="AL89" i="8"/>
  <c r="AK89" i="8"/>
  <c r="AG89" i="8"/>
  <c r="AF89" i="8"/>
  <c r="AE89" i="8"/>
  <c r="AD89" i="8"/>
  <c r="AC89" i="8"/>
  <c r="AB89" i="8"/>
  <c r="AA89" i="8"/>
  <c r="Z89" i="8"/>
  <c r="Y89" i="8"/>
  <c r="X89" i="8"/>
  <c r="W89" i="8"/>
  <c r="V89" i="8"/>
  <c r="U89" i="8"/>
  <c r="T89" i="8"/>
  <c r="S89" i="8"/>
  <c r="R89" i="8"/>
  <c r="Q89" i="8"/>
  <c r="P89" i="8"/>
  <c r="O89" i="8"/>
  <c r="N89" i="8"/>
  <c r="M89" i="8"/>
  <c r="L89" i="8"/>
  <c r="K89" i="8"/>
  <c r="AN88" i="8"/>
  <c r="AM88" i="8"/>
  <c r="AL88" i="8"/>
  <c r="AK88" i="8"/>
  <c r="AG88" i="8"/>
  <c r="AF88" i="8"/>
  <c r="AE88" i="8"/>
  <c r="AD88" i="8"/>
  <c r="AC88" i="8"/>
  <c r="AB88" i="8"/>
  <c r="AA88" i="8"/>
  <c r="Z88" i="8"/>
  <c r="Y88" i="8"/>
  <c r="X88" i="8"/>
  <c r="W88" i="8"/>
  <c r="V88" i="8"/>
  <c r="U88" i="8"/>
  <c r="T88" i="8"/>
  <c r="S88" i="8"/>
  <c r="R88" i="8"/>
  <c r="Q88" i="8"/>
  <c r="P88" i="8"/>
  <c r="O88" i="8"/>
  <c r="N88" i="8"/>
  <c r="M88" i="8"/>
  <c r="L88" i="8"/>
  <c r="K88" i="8"/>
  <c r="AN87" i="8"/>
  <c r="AM87" i="8"/>
  <c r="AL87" i="8"/>
  <c r="AK87" i="8"/>
  <c r="AG87" i="8"/>
  <c r="AF87" i="8"/>
  <c r="AE87" i="8"/>
  <c r="AD87" i="8"/>
  <c r="AC87" i="8"/>
  <c r="AB87" i="8"/>
  <c r="AA87" i="8"/>
  <c r="Z87" i="8"/>
  <c r="Y87" i="8"/>
  <c r="X87" i="8"/>
  <c r="W87" i="8"/>
  <c r="V87" i="8"/>
  <c r="U87" i="8"/>
  <c r="T87" i="8"/>
  <c r="S87" i="8"/>
  <c r="R87" i="8"/>
  <c r="Q87" i="8"/>
  <c r="P87" i="8"/>
  <c r="O87" i="8"/>
  <c r="N87" i="8"/>
  <c r="M87" i="8"/>
  <c r="L87" i="8"/>
  <c r="K87" i="8"/>
  <c r="AN86" i="8"/>
  <c r="AM86" i="8"/>
  <c r="AL86" i="8"/>
  <c r="AK86" i="8"/>
  <c r="AG86" i="8"/>
  <c r="AF86" i="8"/>
  <c r="AE86" i="8"/>
  <c r="AD86" i="8"/>
  <c r="AC86" i="8"/>
  <c r="AB86" i="8"/>
  <c r="AA86" i="8"/>
  <c r="Z86" i="8"/>
  <c r="Y86" i="8"/>
  <c r="X86" i="8"/>
  <c r="W86" i="8"/>
  <c r="V86" i="8"/>
  <c r="U86" i="8"/>
  <c r="T86" i="8"/>
  <c r="S86" i="8"/>
  <c r="R86" i="8"/>
  <c r="Q86" i="8"/>
  <c r="P86" i="8"/>
  <c r="O86" i="8"/>
  <c r="N86" i="8"/>
  <c r="M86" i="8"/>
  <c r="L86" i="8"/>
  <c r="K86" i="8"/>
  <c r="AN85" i="8"/>
  <c r="AM85" i="8"/>
  <c r="AL85" i="8"/>
  <c r="AK85" i="8"/>
  <c r="AG85" i="8"/>
  <c r="AF85" i="8"/>
  <c r="AE85" i="8"/>
  <c r="AD85" i="8"/>
  <c r="AC85" i="8"/>
  <c r="AB85" i="8"/>
  <c r="AA85" i="8"/>
  <c r="Z85" i="8"/>
  <c r="Y85" i="8"/>
  <c r="X85" i="8"/>
  <c r="W85" i="8"/>
  <c r="V85" i="8"/>
  <c r="U85" i="8"/>
  <c r="T85" i="8"/>
  <c r="S85" i="8"/>
  <c r="R85" i="8"/>
  <c r="Q85" i="8"/>
  <c r="P85" i="8"/>
  <c r="O85" i="8"/>
  <c r="N85" i="8"/>
  <c r="M85" i="8"/>
  <c r="L85" i="8"/>
  <c r="K85" i="8"/>
  <c r="AN84" i="8"/>
  <c r="AM84" i="8"/>
  <c r="AL84" i="8"/>
  <c r="AK84" i="8"/>
  <c r="AG84" i="8"/>
  <c r="AF84" i="8"/>
  <c r="AE84" i="8"/>
  <c r="AD84" i="8"/>
  <c r="AC84" i="8"/>
  <c r="AB84" i="8"/>
  <c r="AA84" i="8"/>
  <c r="Z84" i="8"/>
  <c r="Y84" i="8"/>
  <c r="X84" i="8"/>
  <c r="W84" i="8"/>
  <c r="V84" i="8"/>
  <c r="U84" i="8"/>
  <c r="T84" i="8"/>
  <c r="S84" i="8"/>
  <c r="R84" i="8"/>
  <c r="Q84" i="8"/>
  <c r="P84" i="8"/>
  <c r="O84" i="8"/>
  <c r="N84" i="8"/>
  <c r="M84" i="8"/>
  <c r="L84" i="8"/>
  <c r="K84" i="8"/>
  <c r="AN83" i="8"/>
  <c r="AM83" i="8"/>
  <c r="AL83" i="8"/>
  <c r="AK83" i="8"/>
  <c r="AG83" i="8"/>
  <c r="AF83" i="8"/>
  <c r="AE83" i="8"/>
  <c r="AD83" i="8"/>
  <c r="AC83" i="8"/>
  <c r="AB83" i="8"/>
  <c r="AA83" i="8"/>
  <c r="Z83" i="8"/>
  <c r="Y83" i="8"/>
  <c r="X83" i="8"/>
  <c r="W83" i="8"/>
  <c r="V83" i="8"/>
  <c r="U83" i="8"/>
  <c r="T83" i="8"/>
  <c r="S83" i="8"/>
  <c r="R83" i="8"/>
  <c r="Q83" i="8"/>
  <c r="P83" i="8"/>
  <c r="O83" i="8"/>
  <c r="N83" i="8"/>
  <c r="M83" i="8"/>
  <c r="L83" i="8"/>
  <c r="K83" i="8"/>
  <c r="AN82" i="8"/>
  <c r="AM82" i="8"/>
  <c r="AL82" i="8"/>
  <c r="AK82" i="8"/>
  <c r="AG82" i="8"/>
  <c r="AF82" i="8"/>
  <c r="AE82" i="8"/>
  <c r="AD82" i="8"/>
  <c r="AC82" i="8"/>
  <c r="AB82" i="8"/>
  <c r="AA82" i="8"/>
  <c r="Z82" i="8"/>
  <c r="Y82" i="8"/>
  <c r="X82" i="8"/>
  <c r="W82" i="8"/>
  <c r="V82" i="8"/>
  <c r="U82" i="8"/>
  <c r="T82" i="8"/>
  <c r="S82" i="8"/>
  <c r="R82" i="8"/>
  <c r="Q82" i="8"/>
  <c r="P82" i="8"/>
  <c r="O82" i="8"/>
  <c r="N82" i="8"/>
  <c r="M82" i="8"/>
  <c r="L82" i="8"/>
  <c r="K82" i="8"/>
  <c r="AN81" i="8"/>
  <c r="AM81" i="8"/>
  <c r="AL81" i="8"/>
  <c r="AK81" i="8"/>
  <c r="AG81" i="8"/>
  <c r="AF81" i="8"/>
  <c r="AE81" i="8"/>
  <c r="AD81" i="8"/>
  <c r="AC81" i="8"/>
  <c r="AB81" i="8"/>
  <c r="AA81" i="8"/>
  <c r="Z81" i="8"/>
  <c r="Y81" i="8"/>
  <c r="X81" i="8"/>
  <c r="W81" i="8"/>
  <c r="V81" i="8"/>
  <c r="U81" i="8"/>
  <c r="T81" i="8"/>
  <c r="S81" i="8"/>
  <c r="R81" i="8"/>
  <c r="Q81" i="8"/>
  <c r="P81" i="8"/>
  <c r="O81" i="8"/>
  <c r="N81" i="8"/>
  <c r="M81" i="8"/>
  <c r="L81" i="8"/>
  <c r="K81" i="8"/>
  <c r="AN80" i="8"/>
  <c r="AM80" i="8"/>
  <c r="AL80" i="8"/>
  <c r="AK80" i="8"/>
  <c r="AG80" i="8"/>
  <c r="AF80" i="8"/>
  <c r="AE80" i="8"/>
  <c r="AD80" i="8"/>
  <c r="AC80" i="8"/>
  <c r="AB80" i="8"/>
  <c r="AA80" i="8"/>
  <c r="Z80" i="8"/>
  <c r="Y80" i="8"/>
  <c r="X80" i="8"/>
  <c r="W80" i="8"/>
  <c r="V80" i="8"/>
  <c r="U80" i="8"/>
  <c r="T80" i="8"/>
  <c r="S80" i="8"/>
  <c r="R80" i="8"/>
  <c r="Q80" i="8"/>
  <c r="P80" i="8"/>
  <c r="O80" i="8"/>
  <c r="N80" i="8"/>
  <c r="M80" i="8"/>
  <c r="L80" i="8"/>
  <c r="K80" i="8"/>
  <c r="AN79" i="8"/>
  <c r="AM79" i="8"/>
  <c r="AL79" i="8"/>
  <c r="AK79" i="8"/>
  <c r="AG79" i="8"/>
  <c r="AF79" i="8"/>
  <c r="AE79" i="8"/>
  <c r="AD79" i="8"/>
  <c r="AC79" i="8"/>
  <c r="AB79" i="8"/>
  <c r="AA79" i="8"/>
  <c r="Z79" i="8"/>
  <c r="Y79" i="8"/>
  <c r="X79" i="8"/>
  <c r="W79" i="8"/>
  <c r="V79" i="8"/>
  <c r="U79" i="8"/>
  <c r="T79" i="8"/>
  <c r="S79" i="8"/>
  <c r="R79" i="8"/>
  <c r="Q79" i="8"/>
  <c r="P79" i="8"/>
  <c r="O79" i="8"/>
  <c r="N79" i="8"/>
  <c r="M79" i="8"/>
  <c r="L79" i="8"/>
  <c r="K79" i="8"/>
  <c r="AN78" i="8"/>
  <c r="AM78" i="8"/>
  <c r="AL78" i="8"/>
  <c r="AK78" i="8"/>
  <c r="AG78" i="8"/>
  <c r="AF78" i="8"/>
  <c r="AE78" i="8"/>
  <c r="AD78" i="8"/>
  <c r="AC78" i="8"/>
  <c r="AB78" i="8"/>
  <c r="AA78" i="8"/>
  <c r="Z78" i="8"/>
  <c r="Y78" i="8"/>
  <c r="X78" i="8"/>
  <c r="W78" i="8"/>
  <c r="V78" i="8"/>
  <c r="U78" i="8"/>
  <c r="T78" i="8"/>
  <c r="S78" i="8"/>
  <c r="R78" i="8"/>
  <c r="Q78" i="8"/>
  <c r="P78" i="8"/>
  <c r="O78" i="8"/>
  <c r="N78" i="8"/>
  <c r="M78" i="8"/>
  <c r="L78" i="8"/>
  <c r="K78" i="8"/>
  <c r="AN77" i="8"/>
  <c r="AM77" i="8"/>
  <c r="AL77" i="8"/>
  <c r="AK77" i="8"/>
  <c r="AG77" i="8"/>
  <c r="AF77" i="8"/>
  <c r="AE77" i="8"/>
  <c r="AD77" i="8"/>
  <c r="AC77" i="8"/>
  <c r="AB77" i="8"/>
  <c r="AA77" i="8"/>
  <c r="Z77" i="8"/>
  <c r="Y77" i="8"/>
  <c r="X77" i="8"/>
  <c r="W77" i="8"/>
  <c r="V77" i="8"/>
  <c r="U77" i="8"/>
  <c r="T77" i="8"/>
  <c r="S77" i="8"/>
  <c r="R77" i="8"/>
  <c r="Q77" i="8"/>
  <c r="P77" i="8"/>
  <c r="O77" i="8"/>
  <c r="N77" i="8"/>
  <c r="M77" i="8"/>
  <c r="L77" i="8"/>
  <c r="K77" i="8"/>
  <c r="AN76" i="8"/>
  <c r="AM76" i="8"/>
  <c r="AL76" i="8"/>
  <c r="AK76" i="8"/>
  <c r="AG76" i="8"/>
  <c r="AF76" i="8"/>
  <c r="AE76" i="8"/>
  <c r="AD76" i="8"/>
  <c r="AC76" i="8"/>
  <c r="AB76" i="8"/>
  <c r="AA76" i="8"/>
  <c r="Z76" i="8"/>
  <c r="Y76" i="8"/>
  <c r="X76" i="8"/>
  <c r="W76" i="8"/>
  <c r="V76" i="8"/>
  <c r="U76" i="8"/>
  <c r="T76" i="8"/>
  <c r="S76" i="8"/>
  <c r="R76" i="8"/>
  <c r="Q76" i="8"/>
  <c r="P76" i="8"/>
  <c r="O76" i="8"/>
  <c r="N76" i="8"/>
  <c r="M76" i="8"/>
  <c r="L76" i="8"/>
  <c r="K76" i="8"/>
  <c r="AN75" i="8"/>
  <c r="AM75" i="8"/>
  <c r="AL75" i="8"/>
  <c r="AK75" i="8"/>
  <c r="AG75" i="8"/>
  <c r="AF75" i="8"/>
  <c r="AE75" i="8"/>
  <c r="AD75" i="8"/>
  <c r="AC75" i="8"/>
  <c r="AB75" i="8"/>
  <c r="AA75" i="8"/>
  <c r="Z75" i="8"/>
  <c r="Y75" i="8"/>
  <c r="X75" i="8"/>
  <c r="W75" i="8"/>
  <c r="V75" i="8"/>
  <c r="U75" i="8"/>
  <c r="T75" i="8"/>
  <c r="S75" i="8"/>
  <c r="R75" i="8"/>
  <c r="Q75" i="8"/>
  <c r="P75" i="8"/>
  <c r="O75" i="8"/>
  <c r="N75" i="8"/>
  <c r="M75" i="8"/>
  <c r="L75" i="8"/>
  <c r="K75" i="8"/>
  <c r="AN74" i="8"/>
  <c r="AM74" i="8"/>
  <c r="AL74" i="8"/>
  <c r="AK74" i="8"/>
  <c r="AG74" i="8"/>
  <c r="AF74" i="8"/>
  <c r="AE74" i="8"/>
  <c r="AD74" i="8"/>
  <c r="AC74" i="8"/>
  <c r="AB74" i="8"/>
  <c r="AA74" i="8"/>
  <c r="Z74" i="8"/>
  <c r="Y74" i="8"/>
  <c r="X74" i="8"/>
  <c r="W74" i="8"/>
  <c r="V74" i="8"/>
  <c r="U74" i="8"/>
  <c r="T74" i="8"/>
  <c r="S74" i="8"/>
  <c r="R74" i="8"/>
  <c r="Q74" i="8"/>
  <c r="P74" i="8"/>
  <c r="O74" i="8"/>
  <c r="N74" i="8"/>
  <c r="M74" i="8"/>
  <c r="L74" i="8"/>
  <c r="K74" i="8"/>
  <c r="AN73" i="8"/>
  <c r="AM73" i="8"/>
  <c r="AL73" i="8"/>
  <c r="AK73" i="8"/>
  <c r="AG73" i="8"/>
  <c r="AF73" i="8"/>
  <c r="AE73" i="8"/>
  <c r="AD73" i="8"/>
  <c r="AC73" i="8"/>
  <c r="AB73" i="8"/>
  <c r="AA73" i="8"/>
  <c r="Z73" i="8"/>
  <c r="Y73" i="8"/>
  <c r="X73" i="8"/>
  <c r="W73" i="8"/>
  <c r="V73" i="8"/>
  <c r="U73" i="8"/>
  <c r="T73" i="8"/>
  <c r="S73" i="8"/>
  <c r="R73" i="8"/>
  <c r="Q73" i="8"/>
  <c r="P73" i="8"/>
  <c r="O73" i="8"/>
  <c r="N73" i="8"/>
  <c r="M73" i="8"/>
  <c r="L73" i="8"/>
  <c r="K73" i="8"/>
  <c r="AN72" i="8"/>
  <c r="AM72" i="8"/>
  <c r="AL72" i="8"/>
  <c r="AK72" i="8"/>
  <c r="AG72" i="8"/>
  <c r="AF72" i="8"/>
  <c r="AE72" i="8"/>
  <c r="AD72" i="8"/>
  <c r="AC72" i="8"/>
  <c r="AB72" i="8"/>
  <c r="AA72" i="8"/>
  <c r="Z72" i="8"/>
  <c r="Y72" i="8"/>
  <c r="X72" i="8"/>
  <c r="W72" i="8"/>
  <c r="V72" i="8"/>
  <c r="U72" i="8"/>
  <c r="T72" i="8"/>
  <c r="S72" i="8"/>
  <c r="R72" i="8"/>
  <c r="Q72" i="8"/>
  <c r="P72" i="8"/>
  <c r="O72" i="8"/>
  <c r="N72" i="8"/>
  <c r="M72" i="8"/>
  <c r="L72" i="8"/>
  <c r="K72" i="8"/>
  <c r="AN71" i="8"/>
  <c r="AM71" i="8"/>
  <c r="AL71" i="8"/>
  <c r="AK71" i="8"/>
  <c r="AG71" i="8"/>
  <c r="AF71" i="8"/>
  <c r="AE71" i="8"/>
  <c r="AD71" i="8"/>
  <c r="AC71" i="8"/>
  <c r="AB71" i="8"/>
  <c r="AA71" i="8"/>
  <c r="Z71" i="8"/>
  <c r="Y71" i="8"/>
  <c r="X71" i="8"/>
  <c r="W71" i="8"/>
  <c r="V71" i="8"/>
  <c r="U71" i="8"/>
  <c r="T71" i="8"/>
  <c r="S71" i="8"/>
  <c r="R71" i="8"/>
  <c r="Q71" i="8"/>
  <c r="P71" i="8"/>
  <c r="O71" i="8"/>
  <c r="N71" i="8"/>
  <c r="M71" i="8"/>
  <c r="L71" i="8"/>
  <c r="K71" i="8"/>
  <c r="AN70" i="8"/>
  <c r="AM70" i="8"/>
  <c r="AL70" i="8"/>
  <c r="AK70" i="8"/>
  <c r="AG70" i="8"/>
  <c r="AF70" i="8"/>
  <c r="AE70" i="8"/>
  <c r="AD70" i="8"/>
  <c r="AC70" i="8"/>
  <c r="AB70" i="8"/>
  <c r="AA70" i="8"/>
  <c r="Z70" i="8"/>
  <c r="Y70" i="8"/>
  <c r="X70" i="8"/>
  <c r="W70" i="8"/>
  <c r="V70" i="8"/>
  <c r="U70" i="8"/>
  <c r="T70" i="8"/>
  <c r="S70" i="8"/>
  <c r="R70" i="8"/>
  <c r="Q70" i="8"/>
  <c r="P70" i="8"/>
  <c r="O70" i="8"/>
  <c r="N70" i="8"/>
  <c r="M70" i="8"/>
  <c r="L70" i="8"/>
  <c r="K70" i="8"/>
  <c r="AN69" i="8"/>
  <c r="AM69" i="8"/>
  <c r="AL69" i="8"/>
  <c r="AK69" i="8"/>
  <c r="AG69" i="8"/>
  <c r="AF69" i="8"/>
  <c r="AE69" i="8"/>
  <c r="AD69" i="8"/>
  <c r="AC69" i="8"/>
  <c r="AB69" i="8"/>
  <c r="AA69" i="8"/>
  <c r="Z69" i="8"/>
  <c r="Y69" i="8"/>
  <c r="X69" i="8"/>
  <c r="W69" i="8"/>
  <c r="V69" i="8"/>
  <c r="U69" i="8"/>
  <c r="T69" i="8"/>
  <c r="S69" i="8"/>
  <c r="R69" i="8"/>
  <c r="Q69" i="8"/>
  <c r="P69" i="8"/>
  <c r="O69" i="8"/>
  <c r="N69" i="8"/>
  <c r="M69" i="8"/>
  <c r="L69" i="8"/>
  <c r="K69" i="8"/>
  <c r="AN68" i="8"/>
  <c r="AM68" i="8"/>
  <c r="AL68" i="8"/>
  <c r="AK68" i="8"/>
  <c r="AG68" i="8"/>
  <c r="AF68" i="8"/>
  <c r="AE68" i="8"/>
  <c r="AD68" i="8"/>
  <c r="AC68" i="8"/>
  <c r="AB68" i="8"/>
  <c r="AA68" i="8"/>
  <c r="Z68" i="8"/>
  <c r="Y68" i="8"/>
  <c r="X68" i="8"/>
  <c r="W68" i="8"/>
  <c r="V68" i="8"/>
  <c r="U68" i="8"/>
  <c r="T68" i="8"/>
  <c r="S68" i="8"/>
  <c r="R68" i="8"/>
  <c r="Q68" i="8"/>
  <c r="P68" i="8"/>
  <c r="O68" i="8"/>
  <c r="N68" i="8"/>
  <c r="M68" i="8"/>
  <c r="L68" i="8"/>
  <c r="K68" i="8"/>
  <c r="AN67" i="8"/>
  <c r="AM67" i="8"/>
  <c r="AL67" i="8"/>
  <c r="AK67" i="8"/>
  <c r="AG67" i="8"/>
  <c r="AF67" i="8"/>
  <c r="AE67" i="8"/>
  <c r="AD67" i="8"/>
  <c r="AC67" i="8"/>
  <c r="AB67" i="8"/>
  <c r="AA67" i="8"/>
  <c r="Z67" i="8"/>
  <c r="Y67" i="8"/>
  <c r="X67" i="8"/>
  <c r="W67" i="8"/>
  <c r="V67" i="8"/>
  <c r="U67" i="8"/>
  <c r="T67" i="8"/>
  <c r="S67" i="8"/>
  <c r="R67" i="8"/>
  <c r="Q67" i="8"/>
  <c r="P67" i="8"/>
  <c r="O67" i="8"/>
  <c r="N67" i="8"/>
  <c r="M67" i="8"/>
  <c r="L67" i="8"/>
  <c r="K67" i="8"/>
  <c r="AN66" i="8"/>
  <c r="AM66" i="8"/>
  <c r="AL66" i="8"/>
  <c r="AK66" i="8"/>
  <c r="AG66" i="8"/>
  <c r="AF66" i="8"/>
  <c r="AE66" i="8"/>
  <c r="AD66" i="8"/>
  <c r="AC66" i="8"/>
  <c r="AB66" i="8"/>
  <c r="AA66" i="8"/>
  <c r="Z66" i="8"/>
  <c r="Y66" i="8"/>
  <c r="X66" i="8"/>
  <c r="W66" i="8"/>
  <c r="V66" i="8"/>
  <c r="U66" i="8"/>
  <c r="T66" i="8"/>
  <c r="S66" i="8"/>
  <c r="R66" i="8"/>
  <c r="Q66" i="8"/>
  <c r="P66" i="8"/>
  <c r="O66" i="8"/>
  <c r="N66" i="8"/>
  <c r="M66" i="8"/>
  <c r="L66" i="8"/>
  <c r="K66" i="8"/>
  <c r="AN65" i="8"/>
  <c r="AM65" i="8"/>
  <c r="AL65" i="8"/>
  <c r="AK65" i="8"/>
  <c r="AG65" i="8"/>
  <c r="AF65" i="8"/>
  <c r="AE65" i="8"/>
  <c r="AD65" i="8"/>
  <c r="AC65" i="8"/>
  <c r="AB65" i="8"/>
  <c r="AA65" i="8"/>
  <c r="Z65" i="8"/>
  <c r="Y65" i="8"/>
  <c r="X65" i="8"/>
  <c r="W65" i="8"/>
  <c r="V65" i="8"/>
  <c r="U65" i="8"/>
  <c r="T65" i="8"/>
  <c r="S65" i="8"/>
  <c r="R65" i="8"/>
  <c r="Q65" i="8"/>
  <c r="P65" i="8"/>
  <c r="O65" i="8"/>
  <c r="N65" i="8"/>
  <c r="M65" i="8"/>
  <c r="L65" i="8"/>
  <c r="K65" i="8"/>
  <c r="AN64" i="8"/>
  <c r="AM64" i="8"/>
  <c r="AL64" i="8"/>
  <c r="AK64" i="8"/>
  <c r="AG64" i="8"/>
  <c r="AF64" i="8"/>
  <c r="AE64" i="8"/>
  <c r="AD64" i="8"/>
  <c r="AC64" i="8"/>
  <c r="AB64" i="8"/>
  <c r="AA64" i="8"/>
  <c r="Z64" i="8"/>
  <c r="Y64" i="8"/>
  <c r="X64" i="8"/>
  <c r="W64" i="8"/>
  <c r="V64" i="8"/>
  <c r="U64" i="8"/>
  <c r="T64" i="8"/>
  <c r="S64" i="8"/>
  <c r="R64" i="8"/>
  <c r="Q64" i="8"/>
  <c r="P64" i="8"/>
  <c r="O64" i="8"/>
  <c r="N64" i="8"/>
  <c r="M64" i="8"/>
  <c r="L64" i="8"/>
  <c r="K64" i="8"/>
  <c r="AN63" i="8"/>
  <c r="AM63" i="8"/>
  <c r="AL63" i="8"/>
  <c r="AK63" i="8"/>
  <c r="AG63" i="8"/>
  <c r="AF63" i="8"/>
  <c r="AE63" i="8"/>
  <c r="AD63" i="8"/>
  <c r="AC63" i="8"/>
  <c r="AB63" i="8"/>
  <c r="AA63" i="8"/>
  <c r="Z63" i="8"/>
  <c r="Y63" i="8"/>
  <c r="X63" i="8"/>
  <c r="W63" i="8"/>
  <c r="V63" i="8"/>
  <c r="U63" i="8"/>
  <c r="T63" i="8"/>
  <c r="S63" i="8"/>
  <c r="R63" i="8"/>
  <c r="Q63" i="8"/>
  <c r="P63" i="8"/>
  <c r="O63" i="8"/>
  <c r="N63" i="8"/>
  <c r="M63" i="8"/>
  <c r="L63" i="8"/>
  <c r="K63" i="8"/>
  <c r="AN62" i="8"/>
  <c r="AM62" i="8"/>
  <c r="AL62" i="8"/>
  <c r="AK62" i="8"/>
  <c r="AG62" i="8"/>
  <c r="AF62" i="8"/>
  <c r="AE62" i="8"/>
  <c r="AD62" i="8"/>
  <c r="AC62" i="8"/>
  <c r="AB62" i="8"/>
  <c r="AA62" i="8"/>
  <c r="Z62" i="8"/>
  <c r="Y62" i="8"/>
  <c r="X62" i="8"/>
  <c r="W62" i="8"/>
  <c r="V62" i="8"/>
  <c r="U62" i="8"/>
  <c r="T62" i="8"/>
  <c r="S62" i="8"/>
  <c r="R62" i="8"/>
  <c r="Q62" i="8"/>
  <c r="P62" i="8"/>
  <c r="O62" i="8"/>
  <c r="N62" i="8"/>
  <c r="M62" i="8"/>
  <c r="L62" i="8"/>
  <c r="K62" i="8"/>
  <c r="AN61" i="8"/>
  <c r="AM61" i="8"/>
  <c r="AL61" i="8"/>
  <c r="AK61" i="8"/>
  <c r="AG61" i="8"/>
  <c r="AF61" i="8"/>
  <c r="AE61" i="8"/>
  <c r="AD61" i="8"/>
  <c r="AC61" i="8"/>
  <c r="AB61" i="8"/>
  <c r="AA61" i="8"/>
  <c r="Z61" i="8"/>
  <c r="Y61" i="8"/>
  <c r="X61" i="8"/>
  <c r="W61" i="8"/>
  <c r="V61" i="8"/>
  <c r="U61" i="8"/>
  <c r="T61" i="8"/>
  <c r="S61" i="8"/>
  <c r="R61" i="8"/>
  <c r="Q61" i="8"/>
  <c r="P61" i="8"/>
  <c r="O61" i="8"/>
  <c r="N61" i="8"/>
  <c r="M61" i="8"/>
  <c r="L61" i="8"/>
  <c r="K61" i="8"/>
  <c r="AN60" i="8"/>
  <c r="AM60" i="8"/>
  <c r="AL60" i="8"/>
  <c r="AK60" i="8"/>
  <c r="AG60" i="8"/>
  <c r="AF60" i="8"/>
  <c r="AE60" i="8"/>
  <c r="AD60" i="8"/>
  <c r="AC60" i="8"/>
  <c r="AB60" i="8"/>
  <c r="AA60" i="8"/>
  <c r="AA232" i="8" s="1"/>
  <c r="Z60" i="8"/>
  <c r="Y60" i="8"/>
  <c r="X60" i="8"/>
  <c r="W60" i="8"/>
  <c r="V60" i="8"/>
  <c r="U60" i="8"/>
  <c r="T60" i="8"/>
  <c r="S60" i="8"/>
  <c r="R60" i="8"/>
  <c r="Q60" i="8"/>
  <c r="P60" i="8"/>
  <c r="O60" i="8"/>
  <c r="O232" i="8" s="1"/>
  <c r="N60" i="8"/>
  <c r="M60" i="8"/>
  <c r="L60" i="8"/>
  <c r="K60" i="8"/>
  <c r="AN59" i="8"/>
  <c r="AM59" i="8"/>
  <c r="AL59" i="8"/>
  <c r="AK59" i="8"/>
  <c r="AG59" i="8"/>
  <c r="AF59" i="8"/>
  <c r="AE59" i="8"/>
  <c r="AE232" i="8" s="1"/>
  <c r="AD59" i="8"/>
  <c r="AD232" i="8" s="1"/>
  <c r="AC59" i="8"/>
  <c r="AB59" i="8"/>
  <c r="AA59" i="8"/>
  <c r="Z59" i="8"/>
  <c r="Y59" i="8"/>
  <c r="X59" i="8"/>
  <c r="W59" i="8"/>
  <c r="V59" i="8"/>
  <c r="U59" i="8"/>
  <c r="T59" i="8"/>
  <c r="S59" i="8"/>
  <c r="S232" i="8" s="1"/>
  <c r="R59" i="8"/>
  <c r="R232" i="8" s="1"/>
  <c r="Q59" i="8"/>
  <c r="P59" i="8"/>
  <c r="O59" i="8"/>
  <c r="N59" i="8"/>
  <c r="M59" i="8"/>
  <c r="L59" i="8"/>
  <c r="K59" i="8"/>
  <c r="AN58" i="8"/>
  <c r="AM58" i="8"/>
  <c r="AL58" i="8"/>
  <c r="AK58" i="8"/>
  <c r="AG58" i="8"/>
  <c r="AF58" i="8"/>
  <c r="AE58" i="8"/>
  <c r="AD58" i="8"/>
  <c r="AC58" i="8"/>
  <c r="AB58" i="8"/>
  <c r="AA58" i="8"/>
  <c r="Z58" i="8"/>
  <c r="Y58" i="8"/>
  <c r="X58" i="8"/>
  <c r="W58" i="8"/>
  <c r="V58" i="8"/>
  <c r="U58" i="8"/>
  <c r="T58" i="8"/>
  <c r="S58" i="8"/>
  <c r="R58" i="8"/>
  <c r="Q58" i="8"/>
  <c r="P58" i="8"/>
  <c r="O58" i="8"/>
  <c r="N58" i="8"/>
  <c r="M58" i="8"/>
  <c r="L58" i="8"/>
  <c r="K58" i="8"/>
  <c r="AN57" i="8"/>
  <c r="AN232" i="8" s="1"/>
  <c r="AM57" i="8"/>
  <c r="AM232" i="8" s="1"/>
  <c r="AL57" i="8"/>
  <c r="AL232" i="8" s="1"/>
  <c r="AK57" i="8"/>
  <c r="AK232" i="8" s="1"/>
  <c r="AG57" i="8"/>
  <c r="AG232" i="8" s="1"/>
  <c r="AF57" i="8"/>
  <c r="AF232" i="8" s="1"/>
  <c r="AE57" i="8"/>
  <c r="AD57" i="8"/>
  <c r="AC57" i="8"/>
  <c r="AC232" i="8" s="1"/>
  <c r="AB57" i="8"/>
  <c r="AB232" i="8" s="1"/>
  <c r="AA57" i="8"/>
  <c r="Z57" i="8"/>
  <c r="Z232" i="8" s="1"/>
  <c r="Y57" i="8"/>
  <c r="Y232" i="8" s="1"/>
  <c r="X57" i="8"/>
  <c r="X232" i="8" s="1"/>
  <c r="W57" i="8"/>
  <c r="W232" i="8" s="1"/>
  <c r="V57" i="8"/>
  <c r="V232" i="8" s="1"/>
  <c r="U57" i="8"/>
  <c r="U232" i="8" s="1"/>
  <c r="T57" i="8"/>
  <c r="T232" i="8" s="1"/>
  <c r="S57" i="8"/>
  <c r="R57" i="8"/>
  <c r="Q57" i="8"/>
  <c r="Q232" i="8" s="1"/>
  <c r="P57" i="8"/>
  <c r="P232" i="8" s="1"/>
  <c r="O57" i="8"/>
  <c r="N57" i="8"/>
  <c r="N232" i="8" s="1"/>
  <c r="M57" i="8"/>
  <c r="M232" i="8" s="1"/>
  <c r="L57" i="8"/>
  <c r="L232" i="8" s="1"/>
  <c r="K57" i="8"/>
  <c r="K232" i="8" s="1"/>
  <c r="AN56" i="8"/>
  <c r="AM56" i="8"/>
  <c r="AL56" i="8"/>
  <c r="AK56" i="8"/>
  <c r="AG56" i="8"/>
  <c r="AF56" i="8"/>
  <c r="AE56" i="8"/>
  <c r="AD56" i="8"/>
  <c r="AC56" i="8"/>
  <c r="AB56" i="8"/>
  <c r="AA56" i="8"/>
  <c r="Z56" i="8"/>
  <c r="Y56" i="8"/>
  <c r="X56" i="8"/>
  <c r="W56" i="8"/>
  <c r="V56" i="8"/>
  <c r="U56" i="8"/>
  <c r="T56" i="8"/>
  <c r="S56" i="8"/>
  <c r="R56" i="8"/>
  <c r="Q56" i="8"/>
  <c r="P56" i="8"/>
  <c r="O56" i="8"/>
  <c r="N56" i="8"/>
  <c r="M56" i="8"/>
  <c r="L56" i="8"/>
  <c r="K56" i="8"/>
  <c r="AN55" i="8"/>
  <c r="AM55" i="8"/>
  <c r="AL55" i="8"/>
  <c r="AK55" i="8"/>
  <c r="AG55" i="8"/>
  <c r="AF55" i="8"/>
  <c r="AE55" i="8"/>
  <c r="AD55" i="8"/>
  <c r="AC55" i="8"/>
  <c r="AB55" i="8"/>
  <c r="AA55" i="8"/>
  <c r="Z55" i="8"/>
  <c r="Y55" i="8"/>
  <c r="X55" i="8"/>
  <c r="W55" i="8"/>
  <c r="V55" i="8"/>
  <c r="U55" i="8"/>
  <c r="T55" i="8"/>
  <c r="S55" i="8"/>
  <c r="R55" i="8"/>
  <c r="Q55" i="8"/>
  <c r="P55" i="8"/>
  <c r="O55" i="8"/>
  <c r="N55" i="8"/>
  <c r="M55" i="8"/>
  <c r="L55" i="8"/>
  <c r="K55" i="8"/>
  <c r="AN54" i="8"/>
  <c r="AM54" i="8"/>
  <c r="AL54" i="8"/>
  <c r="AK54" i="8"/>
  <c r="AG54" i="8"/>
  <c r="AF54" i="8"/>
  <c r="AE54" i="8"/>
  <c r="AD54" i="8"/>
  <c r="AC54" i="8"/>
  <c r="AB54" i="8"/>
  <c r="AA54" i="8"/>
  <c r="Z54" i="8"/>
  <c r="Y54" i="8"/>
  <c r="X54" i="8"/>
  <c r="W54" i="8"/>
  <c r="V54" i="8"/>
  <c r="U54" i="8"/>
  <c r="T54" i="8"/>
  <c r="S54" i="8"/>
  <c r="R54" i="8"/>
  <c r="Q54" i="8"/>
  <c r="P54" i="8"/>
  <c r="O54" i="8"/>
  <c r="N54" i="8"/>
  <c r="M54" i="8"/>
  <c r="L54" i="8"/>
  <c r="K54" i="8"/>
  <c r="AN53" i="8"/>
  <c r="AM53" i="8"/>
  <c r="AL53" i="8"/>
  <c r="AK53" i="8"/>
  <c r="AG53" i="8"/>
  <c r="AF53" i="8"/>
  <c r="AE53" i="8"/>
  <c r="AD53" i="8"/>
  <c r="AC53" i="8"/>
  <c r="AB53" i="8"/>
  <c r="AA53" i="8"/>
  <c r="Z53" i="8"/>
  <c r="Y53" i="8"/>
  <c r="X53" i="8"/>
  <c r="W53" i="8"/>
  <c r="V53" i="8"/>
  <c r="U53" i="8"/>
  <c r="T53" i="8"/>
  <c r="S53" i="8"/>
  <c r="R53" i="8"/>
  <c r="Q53" i="8"/>
  <c r="P53" i="8"/>
  <c r="O53" i="8"/>
  <c r="N53" i="8"/>
  <c r="M53" i="8"/>
  <c r="L53" i="8"/>
  <c r="K53" i="8"/>
  <c r="AN52" i="8"/>
  <c r="AM52" i="8"/>
  <c r="AL52" i="8"/>
  <c r="AK52" i="8"/>
  <c r="AG52" i="8"/>
  <c r="AF52" i="8"/>
  <c r="AE52" i="8"/>
  <c r="AD52" i="8"/>
  <c r="AC52" i="8"/>
  <c r="AB52" i="8"/>
  <c r="AA52" i="8"/>
  <c r="Z52" i="8"/>
  <c r="Y52" i="8"/>
  <c r="X52" i="8"/>
  <c r="W52" i="8"/>
  <c r="V52" i="8"/>
  <c r="U52" i="8"/>
  <c r="T52" i="8"/>
  <c r="S52" i="8"/>
  <c r="R52" i="8"/>
  <c r="Q52" i="8"/>
  <c r="P52" i="8"/>
  <c r="O52" i="8"/>
  <c r="N52" i="8"/>
  <c r="M52" i="8"/>
  <c r="L52" i="8"/>
  <c r="K52" i="8"/>
  <c r="AN51" i="8"/>
  <c r="AM51" i="8"/>
  <c r="AL51" i="8"/>
  <c r="AK51" i="8"/>
  <c r="AG51" i="8"/>
  <c r="AF51" i="8"/>
  <c r="AE51" i="8"/>
  <c r="AD51" i="8"/>
  <c r="AC51" i="8"/>
  <c r="AB51" i="8"/>
  <c r="AA51" i="8"/>
  <c r="Z51" i="8"/>
  <c r="Y51" i="8"/>
  <c r="X51" i="8"/>
  <c r="W51" i="8"/>
  <c r="V51" i="8"/>
  <c r="U51" i="8"/>
  <c r="T51" i="8"/>
  <c r="S51" i="8"/>
  <c r="R51" i="8"/>
  <c r="Q51" i="8"/>
  <c r="P51" i="8"/>
  <c r="O51" i="8"/>
  <c r="N51" i="8"/>
  <c r="M51" i="8"/>
  <c r="L51" i="8"/>
  <c r="K51" i="8"/>
  <c r="AN50" i="8"/>
  <c r="AM50" i="8"/>
  <c r="AL50" i="8"/>
  <c r="AK50" i="8"/>
  <c r="AG50" i="8"/>
  <c r="AF50" i="8"/>
  <c r="AE50" i="8"/>
  <c r="AD50" i="8"/>
  <c r="AC50" i="8"/>
  <c r="AB50" i="8"/>
  <c r="AA50" i="8"/>
  <c r="Z50" i="8"/>
  <c r="Y50" i="8"/>
  <c r="X50" i="8"/>
  <c r="W50" i="8"/>
  <c r="V50" i="8"/>
  <c r="U50" i="8"/>
  <c r="T50" i="8"/>
  <c r="S50" i="8"/>
  <c r="R50" i="8"/>
  <c r="Q50" i="8"/>
  <c r="P50" i="8"/>
  <c r="O50" i="8"/>
  <c r="N50" i="8"/>
  <c r="M50" i="8"/>
  <c r="L50" i="8"/>
  <c r="K50" i="8"/>
  <c r="AN49" i="8"/>
  <c r="AM49" i="8"/>
  <c r="AL49" i="8"/>
  <c r="AK49" i="8"/>
  <c r="AG49" i="8"/>
  <c r="AF49" i="8"/>
  <c r="AE49" i="8"/>
  <c r="AD49" i="8"/>
  <c r="AC49" i="8"/>
  <c r="AB49" i="8"/>
  <c r="AA49" i="8"/>
  <c r="Z49" i="8"/>
  <c r="Y49" i="8"/>
  <c r="X49" i="8"/>
  <c r="W49" i="8"/>
  <c r="V49" i="8"/>
  <c r="U49" i="8"/>
  <c r="T49" i="8"/>
  <c r="S49" i="8"/>
  <c r="R49" i="8"/>
  <c r="Q49" i="8"/>
  <c r="P49" i="8"/>
  <c r="O49" i="8"/>
  <c r="N49" i="8"/>
  <c r="M49" i="8"/>
  <c r="L49" i="8"/>
  <c r="K49" i="8"/>
  <c r="AN48" i="8"/>
  <c r="AM48" i="8"/>
  <c r="AL48" i="8"/>
  <c r="AK48" i="8"/>
  <c r="AG48" i="8"/>
  <c r="AF48" i="8"/>
  <c r="AE48" i="8"/>
  <c r="AD48" i="8"/>
  <c r="AC48" i="8"/>
  <c r="AB48" i="8"/>
  <c r="AA48" i="8"/>
  <c r="Z48" i="8"/>
  <c r="Y48" i="8"/>
  <c r="X48" i="8"/>
  <c r="W48" i="8"/>
  <c r="V48" i="8"/>
  <c r="U48" i="8"/>
  <c r="T48" i="8"/>
  <c r="S48" i="8"/>
  <c r="R48" i="8"/>
  <c r="Q48" i="8"/>
  <c r="P48" i="8"/>
  <c r="O48" i="8"/>
  <c r="N48" i="8"/>
  <c r="M48" i="8"/>
  <c r="L48" i="8"/>
  <c r="K48" i="8"/>
  <c r="AN47" i="8"/>
  <c r="AM47" i="8"/>
  <c r="AL47" i="8"/>
  <c r="AK47" i="8"/>
  <c r="AG47" i="8"/>
  <c r="AF47" i="8"/>
  <c r="AE47" i="8"/>
  <c r="AD47" i="8"/>
  <c r="AC47" i="8"/>
  <c r="AB47" i="8"/>
  <c r="AA47" i="8"/>
  <c r="Z47" i="8"/>
  <c r="Y47" i="8"/>
  <c r="X47" i="8"/>
  <c r="W47" i="8"/>
  <c r="V47" i="8"/>
  <c r="U47" i="8"/>
  <c r="T47" i="8"/>
  <c r="S47" i="8"/>
  <c r="R47" i="8"/>
  <c r="Q47" i="8"/>
  <c r="P47" i="8"/>
  <c r="O47" i="8"/>
  <c r="N47" i="8"/>
  <c r="M47" i="8"/>
  <c r="L47" i="8"/>
  <c r="K47" i="8"/>
  <c r="AN46" i="8"/>
  <c r="AM46" i="8"/>
  <c r="AL46" i="8"/>
  <c r="AK46" i="8"/>
  <c r="AG46" i="8"/>
  <c r="AF46" i="8"/>
  <c r="AE46" i="8"/>
  <c r="AD46" i="8"/>
  <c r="AC46" i="8"/>
  <c r="AB46" i="8"/>
  <c r="AA46" i="8"/>
  <c r="Z46" i="8"/>
  <c r="Y46" i="8"/>
  <c r="X46" i="8"/>
  <c r="W46" i="8"/>
  <c r="V46" i="8"/>
  <c r="U46" i="8"/>
  <c r="T46" i="8"/>
  <c r="S46" i="8"/>
  <c r="R46" i="8"/>
  <c r="Q46" i="8"/>
  <c r="P46" i="8"/>
  <c r="O46" i="8"/>
  <c r="N46" i="8"/>
  <c r="M46" i="8"/>
  <c r="L46" i="8"/>
  <c r="K46" i="8"/>
  <c r="AN45" i="8"/>
  <c r="AM45" i="8"/>
  <c r="AL45" i="8"/>
  <c r="AK45" i="8"/>
  <c r="AG45" i="8"/>
  <c r="AF45" i="8"/>
  <c r="AE45" i="8"/>
  <c r="AD45" i="8"/>
  <c r="AC45" i="8"/>
  <c r="AB45" i="8"/>
  <c r="AA45" i="8"/>
  <c r="Z45" i="8"/>
  <c r="Y45" i="8"/>
  <c r="X45" i="8"/>
  <c r="W45" i="8"/>
  <c r="V45" i="8"/>
  <c r="U45" i="8"/>
  <c r="T45" i="8"/>
  <c r="S45" i="8"/>
  <c r="R45" i="8"/>
  <c r="Q45" i="8"/>
  <c r="P45" i="8"/>
  <c r="O45" i="8"/>
  <c r="N45" i="8"/>
  <c r="M45" i="8"/>
  <c r="L45" i="8"/>
  <c r="K45" i="8"/>
  <c r="AN44" i="8"/>
  <c r="AM44" i="8"/>
  <c r="AL44" i="8"/>
  <c r="AK44" i="8"/>
  <c r="AG44" i="8"/>
  <c r="AF44" i="8"/>
  <c r="AE44" i="8"/>
  <c r="AD44" i="8"/>
  <c r="AC44" i="8"/>
  <c r="AB44" i="8"/>
  <c r="AA44" i="8"/>
  <c r="Z44" i="8"/>
  <c r="Y44" i="8"/>
  <c r="X44" i="8"/>
  <c r="W44" i="8"/>
  <c r="V44" i="8"/>
  <c r="U44" i="8"/>
  <c r="T44" i="8"/>
  <c r="S44" i="8"/>
  <c r="R44" i="8"/>
  <c r="Q44" i="8"/>
  <c r="P44" i="8"/>
  <c r="O44" i="8"/>
  <c r="N44" i="8"/>
  <c r="M44" i="8"/>
  <c r="L44" i="8"/>
  <c r="K44" i="8"/>
  <c r="AN43" i="8"/>
  <c r="AM43" i="8"/>
  <c r="AL43" i="8"/>
  <c r="AK43" i="8"/>
  <c r="AG43" i="8"/>
  <c r="AF43" i="8"/>
  <c r="AE43" i="8"/>
  <c r="AD43" i="8"/>
  <c r="AC43" i="8"/>
  <c r="AB43" i="8"/>
  <c r="AA43" i="8"/>
  <c r="Z43" i="8"/>
  <c r="Y43" i="8"/>
  <c r="X43" i="8"/>
  <c r="W43" i="8"/>
  <c r="V43" i="8"/>
  <c r="U43" i="8"/>
  <c r="T43" i="8"/>
  <c r="S43" i="8"/>
  <c r="R43" i="8"/>
  <c r="Q43" i="8"/>
  <c r="P43" i="8"/>
  <c r="O43" i="8"/>
  <c r="N43" i="8"/>
  <c r="M43" i="8"/>
  <c r="L43" i="8"/>
  <c r="K43" i="8"/>
  <c r="AN42" i="8"/>
  <c r="AM42" i="8"/>
  <c r="AL42" i="8"/>
  <c r="AK42" i="8"/>
  <c r="AG42" i="8"/>
  <c r="AF42" i="8"/>
  <c r="AE42" i="8"/>
  <c r="AD42" i="8"/>
  <c r="AC42" i="8"/>
  <c r="AB42" i="8"/>
  <c r="AA42" i="8"/>
  <c r="Z42" i="8"/>
  <c r="Y42" i="8"/>
  <c r="X42" i="8"/>
  <c r="W42" i="8"/>
  <c r="V42" i="8"/>
  <c r="U42" i="8"/>
  <c r="T42" i="8"/>
  <c r="S42" i="8"/>
  <c r="R42" i="8"/>
  <c r="Q42" i="8"/>
  <c r="P42" i="8"/>
  <c r="O42" i="8"/>
  <c r="N42" i="8"/>
  <c r="M42" i="8"/>
  <c r="L42" i="8"/>
  <c r="K42" i="8"/>
  <c r="AN41" i="8"/>
  <c r="AM41" i="8"/>
  <c r="AL41" i="8"/>
  <c r="AK41" i="8"/>
  <c r="AG41" i="8"/>
  <c r="AF41" i="8"/>
  <c r="AE41" i="8"/>
  <c r="AD41" i="8"/>
  <c r="AC41" i="8"/>
  <c r="AB41" i="8"/>
  <c r="AA41" i="8"/>
  <c r="Z41" i="8"/>
  <c r="Y41" i="8"/>
  <c r="X41" i="8"/>
  <c r="W41" i="8"/>
  <c r="V41" i="8"/>
  <c r="U41" i="8"/>
  <c r="T41" i="8"/>
  <c r="S41" i="8"/>
  <c r="R41" i="8"/>
  <c r="Q41" i="8"/>
  <c r="P41" i="8"/>
  <c r="O41" i="8"/>
  <c r="N41" i="8"/>
  <c r="M41" i="8"/>
  <c r="L41" i="8"/>
  <c r="K41" i="8"/>
  <c r="AN40" i="8"/>
  <c r="AM40" i="8"/>
  <c r="AL40" i="8"/>
  <c r="AK40" i="8"/>
  <c r="AG40" i="8"/>
  <c r="AF40" i="8"/>
  <c r="AE40" i="8"/>
  <c r="AD40" i="8"/>
  <c r="AC40" i="8"/>
  <c r="AB40" i="8"/>
  <c r="AA40" i="8"/>
  <c r="Z40" i="8"/>
  <c r="Y40" i="8"/>
  <c r="X40" i="8"/>
  <c r="W40" i="8"/>
  <c r="V40" i="8"/>
  <c r="U40" i="8"/>
  <c r="T40" i="8"/>
  <c r="S40" i="8"/>
  <c r="R40" i="8"/>
  <c r="Q40" i="8"/>
  <c r="P40" i="8"/>
  <c r="O40" i="8"/>
  <c r="N40" i="8"/>
  <c r="M40" i="8"/>
  <c r="L40" i="8"/>
  <c r="K40" i="8"/>
  <c r="AN39" i="8"/>
  <c r="AM39" i="8"/>
  <c r="AL39" i="8"/>
  <c r="AK39" i="8"/>
  <c r="AG39" i="8"/>
  <c r="AF39" i="8"/>
  <c r="AE39" i="8"/>
  <c r="AD39" i="8"/>
  <c r="AC39" i="8"/>
  <c r="AB39" i="8"/>
  <c r="AA39" i="8"/>
  <c r="Z39" i="8"/>
  <c r="Y39" i="8"/>
  <c r="X39" i="8"/>
  <c r="W39" i="8"/>
  <c r="V39" i="8"/>
  <c r="U39" i="8"/>
  <c r="T39" i="8"/>
  <c r="S39" i="8"/>
  <c r="R39" i="8"/>
  <c r="Q39" i="8"/>
  <c r="P39" i="8"/>
  <c r="O39" i="8"/>
  <c r="N39" i="8"/>
  <c r="M39" i="8"/>
  <c r="L39" i="8"/>
  <c r="K39" i="8"/>
  <c r="AN38" i="8"/>
  <c r="AM38" i="8"/>
  <c r="AL38" i="8"/>
  <c r="AK38" i="8"/>
  <c r="AG38" i="8"/>
  <c r="AF38" i="8"/>
  <c r="AE38" i="8"/>
  <c r="AD38" i="8"/>
  <c r="AC38" i="8"/>
  <c r="AB38" i="8"/>
  <c r="AA38" i="8"/>
  <c r="Z38" i="8"/>
  <c r="Y38" i="8"/>
  <c r="X38" i="8"/>
  <c r="W38" i="8"/>
  <c r="V38" i="8"/>
  <c r="U38" i="8"/>
  <c r="T38" i="8"/>
  <c r="S38" i="8"/>
  <c r="R38" i="8"/>
  <c r="Q38" i="8"/>
  <c r="P38" i="8"/>
  <c r="O38" i="8"/>
  <c r="N38" i="8"/>
  <c r="M38" i="8"/>
  <c r="L38" i="8"/>
  <c r="K38" i="8"/>
  <c r="AN37" i="8"/>
  <c r="AM37" i="8"/>
  <c r="AL37" i="8"/>
  <c r="AK37" i="8"/>
  <c r="AG37" i="8"/>
  <c r="AF37" i="8"/>
  <c r="AE37" i="8"/>
  <c r="AD37" i="8"/>
  <c r="AC37" i="8"/>
  <c r="AB37" i="8"/>
  <c r="AA37" i="8"/>
  <c r="Z37" i="8"/>
  <c r="Y37" i="8"/>
  <c r="X37" i="8"/>
  <c r="W37" i="8"/>
  <c r="V37" i="8"/>
  <c r="U37" i="8"/>
  <c r="T37" i="8"/>
  <c r="S37" i="8"/>
  <c r="R37" i="8"/>
  <c r="Q37" i="8"/>
  <c r="P37" i="8"/>
  <c r="O37" i="8"/>
  <c r="N37" i="8"/>
  <c r="M37" i="8"/>
  <c r="L37" i="8"/>
  <c r="K37" i="8"/>
  <c r="AN36" i="8"/>
  <c r="AM36" i="8"/>
  <c r="AL36" i="8"/>
  <c r="AK36" i="8"/>
  <c r="AG36" i="8"/>
  <c r="AF36" i="8"/>
  <c r="AE36" i="8"/>
  <c r="AD36" i="8"/>
  <c r="AC36" i="8"/>
  <c r="AB36" i="8"/>
  <c r="AA36" i="8"/>
  <c r="Z36" i="8"/>
  <c r="Y36" i="8"/>
  <c r="X36" i="8"/>
  <c r="W36" i="8"/>
  <c r="V36" i="8"/>
  <c r="U36" i="8"/>
  <c r="T36" i="8"/>
  <c r="S36" i="8"/>
  <c r="R36" i="8"/>
  <c r="Q36" i="8"/>
  <c r="P36" i="8"/>
  <c r="O36" i="8"/>
  <c r="N36" i="8"/>
  <c r="M36" i="8"/>
  <c r="L36" i="8"/>
  <c r="K36" i="8"/>
  <c r="AN35" i="8"/>
  <c r="AM35" i="8"/>
  <c r="AL35" i="8"/>
  <c r="AK35" i="8"/>
  <c r="AG35" i="8"/>
  <c r="AF35" i="8"/>
  <c r="AE35" i="8"/>
  <c r="AD35" i="8"/>
  <c r="AC35" i="8"/>
  <c r="AB35" i="8"/>
  <c r="AA35" i="8"/>
  <c r="Z35" i="8"/>
  <c r="Y35" i="8"/>
  <c r="X35" i="8"/>
  <c r="W35" i="8"/>
  <c r="V35" i="8"/>
  <c r="U35" i="8"/>
  <c r="T35" i="8"/>
  <c r="S35" i="8"/>
  <c r="R35" i="8"/>
  <c r="Q35" i="8"/>
  <c r="P35" i="8"/>
  <c r="O35" i="8"/>
  <c r="N35" i="8"/>
  <c r="M35" i="8"/>
  <c r="L35" i="8"/>
  <c r="K35" i="8"/>
  <c r="AN34" i="8"/>
  <c r="AM34" i="8"/>
  <c r="AL34" i="8"/>
  <c r="AK34" i="8"/>
  <c r="AG34" i="8"/>
  <c r="AF34" i="8"/>
  <c r="AE34" i="8"/>
  <c r="AD34" i="8"/>
  <c r="AC34" i="8"/>
  <c r="AB34" i="8"/>
  <c r="AA34" i="8"/>
  <c r="Z34" i="8"/>
  <c r="Y34" i="8"/>
  <c r="X34" i="8"/>
  <c r="W34" i="8"/>
  <c r="V34" i="8"/>
  <c r="U34" i="8"/>
  <c r="T34" i="8"/>
  <c r="S34" i="8"/>
  <c r="R34" i="8"/>
  <c r="Q34" i="8"/>
  <c r="P34" i="8"/>
  <c r="O34" i="8"/>
  <c r="N34" i="8"/>
  <c r="M34" i="8"/>
  <c r="L34" i="8"/>
  <c r="K34" i="8"/>
  <c r="AN33" i="8"/>
  <c r="AM33" i="8"/>
  <c r="AL33" i="8"/>
  <c r="AK33" i="8"/>
  <c r="AG33" i="8"/>
  <c r="AF33" i="8"/>
  <c r="AE33" i="8"/>
  <c r="AD33" i="8"/>
  <c r="AC33" i="8"/>
  <c r="AB33" i="8"/>
  <c r="AA33" i="8"/>
  <c r="Z33" i="8"/>
  <c r="Y33" i="8"/>
  <c r="X33" i="8"/>
  <c r="W33" i="8"/>
  <c r="V33" i="8"/>
  <c r="U33" i="8"/>
  <c r="T33" i="8"/>
  <c r="S33" i="8"/>
  <c r="R33" i="8"/>
  <c r="Q33" i="8"/>
  <c r="P33" i="8"/>
  <c r="O33" i="8"/>
  <c r="N33" i="8"/>
  <c r="M33" i="8"/>
  <c r="L33" i="8"/>
  <c r="K33" i="8"/>
  <c r="AN32" i="8"/>
  <c r="AM32" i="8"/>
  <c r="AL32" i="8"/>
  <c r="AK32" i="8"/>
  <c r="AG32" i="8"/>
  <c r="AF32" i="8"/>
  <c r="AE32" i="8"/>
  <c r="AD32" i="8"/>
  <c r="AC32" i="8"/>
  <c r="AB32" i="8"/>
  <c r="AA32" i="8"/>
  <c r="Z32" i="8"/>
  <c r="Y32" i="8"/>
  <c r="X32" i="8"/>
  <c r="W32" i="8"/>
  <c r="V32" i="8"/>
  <c r="U32" i="8"/>
  <c r="T32" i="8"/>
  <c r="S32" i="8"/>
  <c r="R32" i="8"/>
  <c r="Q32" i="8"/>
  <c r="P32" i="8"/>
  <c r="O32" i="8"/>
  <c r="N32" i="8"/>
  <c r="M32" i="8"/>
  <c r="L32" i="8"/>
  <c r="K32" i="8"/>
  <c r="AN31" i="8"/>
  <c r="AM31" i="8"/>
  <c r="AL31" i="8"/>
  <c r="AK31" i="8"/>
  <c r="AG31" i="8"/>
  <c r="AF31" i="8"/>
  <c r="AE31" i="8"/>
  <c r="AD31" i="8"/>
  <c r="AC31" i="8"/>
  <c r="AB31" i="8"/>
  <c r="AA31" i="8"/>
  <c r="Z31" i="8"/>
  <c r="Y31" i="8"/>
  <c r="X31" i="8"/>
  <c r="W31" i="8"/>
  <c r="V31" i="8"/>
  <c r="U31" i="8"/>
  <c r="T31" i="8"/>
  <c r="S31" i="8"/>
  <c r="R31" i="8"/>
  <c r="Q31" i="8"/>
  <c r="P31" i="8"/>
  <c r="O31" i="8"/>
  <c r="N31" i="8"/>
  <c r="M31" i="8"/>
  <c r="L31" i="8"/>
  <c r="K31" i="8"/>
  <c r="AN30" i="8"/>
  <c r="AM30" i="8"/>
  <c r="AL30" i="8"/>
  <c r="AK30" i="8"/>
  <c r="AG30" i="8"/>
  <c r="AF30" i="8"/>
  <c r="AE30" i="8"/>
  <c r="AD30" i="8"/>
  <c r="AC30" i="8"/>
  <c r="AB30" i="8"/>
  <c r="AA30" i="8"/>
  <c r="Z30" i="8"/>
  <c r="Y30" i="8"/>
  <c r="X30" i="8"/>
  <c r="W30" i="8"/>
  <c r="V30" i="8"/>
  <c r="U30" i="8"/>
  <c r="T30" i="8"/>
  <c r="S30" i="8"/>
  <c r="R30" i="8"/>
  <c r="Q30" i="8"/>
  <c r="P30" i="8"/>
  <c r="O30" i="8"/>
  <c r="N30" i="8"/>
  <c r="M30" i="8"/>
  <c r="L30" i="8"/>
  <c r="K30" i="8"/>
  <c r="AN29" i="8"/>
  <c r="AM29" i="8"/>
  <c r="AL29" i="8"/>
  <c r="AK29" i="8"/>
  <c r="AG29" i="8"/>
  <c r="AF29" i="8"/>
  <c r="AE29" i="8"/>
  <c r="AD29" i="8"/>
  <c r="AC29" i="8"/>
  <c r="AB29" i="8"/>
  <c r="AA29" i="8"/>
  <c r="Z29" i="8"/>
  <c r="Y29" i="8"/>
  <c r="X29" i="8"/>
  <c r="W29" i="8"/>
  <c r="V29" i="8"/>
  <c r="U29" i="8"/>
  <c r="T29" i="8"/>
  <c r="S29" i="8"/>
  <c r="R29" i="8"/>
  <c r="Q29" i="8"/>
  <c r="P29" i="8"/>
  <c r="O29" i="8"/>
  <c r="N29" i="8"/>
  <c r="M29" i="8"/>
  <c r="L29" i="8"/>
  <c r="K29" i="8"/>
  <c r="AN28" i="8"/>
  <c r="AM28" i="8"/>
  <c r="AL28" i="8"/>
  <c r="AK28" i="8"/>
  <c r="AG28" i="8"/>
  <c r="AF28" i="8"/>
  <c r="AE28" i="8"/>
  <c r="AD28" i="8"/>
  <c r="AC28" i="8"/>
  <c r="AB28" i="8"/>
  <c r="AA28" i="8"/>
  <c r="Z28" i="8"/>
  <c r="Y28" i="8"/>
  <c r="X28" i="8"/>
  <c r="W28" i="8"/>
  <c r="V28" i="8"/>
  <c r="U28" i="8"/>
  <c r="T28" i="8"/>
  <c r="S28" i="8"/>
  <c r="R28" i="8"/>
  <c r="Q28" i="8"/>
  <c r="P28" i="8"/>
  <c r="O28" i="8"/>
  <c r="N28" i="8"/>
  <c r="M28" i="8"/>
  <c r="L28" i="8"/>
  <c r="K28" i="8"/>
  <c r="AN27" i="8"/>
  <c r="AM27" i="8"/>
  <c r="AL27" i="8"/>
  <c r="AK27" i="8"/>
  <c r="AG27" i="8"/>
  <c r="AF27" i="8"/>
  <c r="AE27" i="8"/>
  <c r="AD27" i="8"/>
  <c r="AC27" i="8"/>
  <c r="AB27" i="8"/>
  <c r="AA27" i="8"/>
  <c r="Z27" i="8"/>
  <c r="Y27" i="8"/>
  <c r="X27" i="8"/>
  <c r="W27" i="8"/>
  <c r="V27" i="8"/>
  <c r="U27" i="8"/>
  <c r="T27" i="8"/>
  <c r="S27" i="8"/>
  <c r="R27" i="8"/>
  <c r="Q27" i="8"/>
  <c r="P27" i="8"/>
  <c r="O27" i="8"/>
  <c r="N27" i="8"/>
  <c r="M27" i="8"/>
  <c r="L27" i="8"/>
  <c r="K27" i="8"/>
  <c r="AN26" i="8"/>
  <c r="AM26" i="8"/>
  <c r="AL26" i="8"/>
  <c r="AK26" i="8"/>
  <c r="AG26" i="8"/>
  <c r="AF26" i="8"/>
  <c r="AE26" i="8"/>
  <c r="AD26" i="8"/>
  <c r="AC26" i="8"/>
  <c r="AB26" i="8"/>
  <c r="AA26" i="8"/>
  <c r="Z26" i="8"/>
  <c r="Y26" i="8"/>
  <c r="X26" i="8"/>
  <c r="W26" i="8"/>
  <c r="V26" i="8"/>
  <c r="U26" i="8"/>
  <c r="T26" i="8"/>
  <c r="S26" i="8"/>
  <c r="R26" i="8"/>
  <c r="Q26" i="8"/>
  <c r="P26" i="8"/>
  <c r="O26" i="8"/>
  <c r="N26" i="8"/>
  <c r="M26" i="8"/>
  <c r="L26" i="8"/>
  <c r="K26" i="8"/>
  <c r="AN25" i="8"/>
  <c r="AM25" i="8"/>
  <c r="AL25" i="8"/>
  <c r="AK25" i="8"/>
  <c r="AG25" i="8"/>
  <c r="AF25" i="8"/>
  <c r="AE25" i="8"/>
  <c r="AD25" i="8"/>
  <c r="AC25" i="8"/>
  <c r="AB25" i="8"/>
  <c r="AA25" i="8"/>
  <c r="Z25" i="8"/>
  <c r="Y25" i="8"/>
  <c r="X25" i="8"/>
  <c r="W25" i="8"/>
  <c r="V25" i="8"/>
  <c r="U25" i="8"/>
  <c r="T25" i="8"/>
  <c r="S25" i="8"/>
  <c r="R25" i="8"/>
  <c r="Q25" i="8"/>
  <c r="P25" i="8"/>
  <c r="O25" i="8"/>
  <c r="N25" i="8"/>
  <c r="M25" i="8"/>
  <c r="L25" i="8"/>
  <c r="K25" i="8"/>
  <c r="AN24" i="8"/>
  <c r="AM24" i="8"/>
  <c r="AL24" i="8"/>
  <c r="AK24" i="8"/>
  <c r="AG24" i="8"/>
  <c r="AF24" i="8"/>
  <c r="AE24" i="8"/>
  <c r="AD24" i="8"/>
  <c r="AC24" i="8"/>
  <c r="AB24" i="8"/>
  <c r="AA24" i="8"/>
  <c r="Z24" i="8"/>
  <c r="Y24" i="8"/>
  <c r="X24" i="8"/>
  <c r="W24" i="8"/>
  <c r="V24" i="8"/>
  <c r="U24" i="8"/>
  <c r="T24" i="8"/>
  <c r="S24" i="8"/>
  <c r="R24" i="8"/>
  <c r="Q24" i="8"/>
  <c r="P24" i="8"/>
  <c r="O24" i="8"/>
  <c r="N24" i="8"/>
  <c r="M24" i="8"/>
  <c r="L24" i="8"/>
  <c r="K24" i="8"/>
  <c r="AN23" i="8"/>
  <c r="AM23" i="8"/>
  <c r="AL23" i="8"/>
  <c r="AK23" i="8"/>
  <c r="AG23" i="8"/>
  <c r="AF23" i="8"/>
  <c r="AE23" i="8"/>
  <c r="AD23" i="8"/>
  <c r="AC23" i="8"/>
  <c r="AB23" i="8"/>
  <c r="AA23" i="8"/>
  <c r="Z23" i="8"/>
  <c r="Y23" i="8"/>
  <c r="X23" i="8"/>
  <c r="W23" i="8"/>
  <c r="V23" i="8"/>
  <c r="U23" i="8"/>
  <c r="T23" i="8"/>
  <c r="S23" i="8"/>
  <c r="R23" i="8"/>
  <c r="Q23" i="8"/>
  <c r="P23" i="8"/>
  <c r="O23" i="8"/>
  <c r="N23" i="8"/>
  <c r="M23" i="8"/>
  <c r="L23" i="8"/>
  <c r="K23" i="8"/>
  <c r="AN22" i="8"/>
  <c r="AM22" i="8"/>
  <c r="AL22" i="8"/>
  <c r="AK22" i="8"/>
  <c r="AG22" i="8"/>
  <c r="AF22" i="8"/>
  <c r="AE22" i="8"/>
  <c r="AD22" i="8"/>
  <c r="AC22" i="8"/>
  <c r="AB22" i="8"/>
  <c r="AA22" i="8"/>
  <c r="Z22" i="8"/>
  <c r="Y22" i="8"/>
  <c r="X22" i="8"/>
  <c r="W22" i="8"/>
  <c r="V22" i="8"/>
  <c r="U22" i="8"/>
  <c r="T22" i="8"/>
  <c r="S22" i="8"/>
  <c r="R22" i="8"/>
  <c r="Q22" i="8"/>
  <c r="P22" i="8"/>
  <c r="O22" i="8"/>
  <c r="N22" i="8"/>
  <c r="M22" i="8"/>
  <c r="L22" i="8"/>
  <c r="K22" i="8"/>
  <c r="AN21" i="8"/>
  <c r="AM21" i="8"/>
  <c r="AL21" i="8"/>
  <c r="AK21" i="8"/>
  <c r="AG21" i="8"/>
  <c r="AF21" i="8"/>
  <c r="AE21" i="8"/>
  <c r="AD21" i="8"/>
  <c r="AC21" i="8"/>
  <c r="AB21" i="8"/>
  <c r="AA21" i="8"/>
  <c r="Z21" i="8"/>
  <c r="Y21" i="8"/>
  <c r="X21" i="8"/>
  <c r="W21" i="8"/>
  <c r="V21" i="8"/>
  <c r="U21" i="8"/>
  <c r="T21" i="8"/>
  <c r="S21" i="8"/>
  <c r="R21" i="8"/>
  <c r="Q21" i="8"/>
  <c r="P21" i="8"/>
  <c r="O21" i="8"/>
  <c r="N21" i="8"/>
  <c r="M21" i="8"/>
  <c r="L21" i="8"/>
  <c r="K21" i="8"/>
  <c r="AN20" i="8"/>
  <c r="AM20" i="8"/>
  <c r="AL20" i="8"/>
  <c r="AK20" i="8"/>
  <c r="AG20" i="8"/>
  <c r="AF20" i="8"/>
  <c r="AE20" i="8"/>
  <c r="AD20" i="8"/>
  <c r="AC20" i="8"/>
  <c r="AB20" i="8"/>
  <c r="AA20" i="8"/>
  <c r="Z20" i="8"/>
  <c r="Y20" i="8"/>
  <c r="X20" i="8"/>
  <c r="W20" i="8"/>
  <c r="V20" i="8"/>
  <c r="U20" i="8"/>
  <c r="T20" i="8"/>
  <c r="S20" i="8"/>
  <c r="R20" i="8"/>
  <c r="Q20" i="8"/>
  <c r="P20" i="8"/>
  <c r="O20" i="8"/>
  <c r="N20" i="8"/>
  <c r="M20" i="8"/>
  <c r="L20" i="8"/>
  <c r="K20" i="8"/>
  <c r="AN19" i="8"/>
  <c r="AM19" i="8"/>
  <c r="AL19" i="8"/>
  <c r="AK19" i="8"/>
  <c r="AG19" i="8"/>
  <c r="AF19" i="8"/>
  <c r="AE19" i="8"/>
  <c r="AD19" i="8"/>
  <c r="AC19" i="8"/>
  <c r="AB19" i="8"/>
  <c r="AA19" i="8"/>
  <c r="Z19" i="8"/>
  <c r="Y19" i="8"/>
  <c r="X19" i="8"/>
  <c r="W19" i="8"/>
  <c r="V19" i="8"/>
  <c r="U19" i="8"/>
  <c r="T19" i="8"/>
  <c r="S19" i="8"/>
  <c r="R19" i="8"/>
  <c r="Q19" i="8"/>
  <c r="P19" i="8"/>
  <c r="O19" i="8"/>
  <c r="N19" i="8"/>
  <c r="M19" i="8"/>
  <c r="L19" i="8"/>
  <c r="K19" i="8"/>
  <c r="AN18" i="8"/>
  <c r="AM18" i="8"/>
  <c r="AL18" i="8"/>
  <c r="AK18" i="8"/>
  <c r="AG18" i="8"/>
  <c r="AF18" i="8"/>
  <c r="AE18" i="8"/>
  <c r="AD18" i="8"/>
  <c r="AC18" i="8"/>
  <c r="AB18" i="8"/>
  <c r="AA18" i="8"/>
  <c r="Z18" i="8"/>
  <c r="Y18" i="8"/>
  <c r="X18" i="8"/>
  <c r="W18" i="8"/>
  <c r="V18" i="8"/>
  <c r="U18" i="8"/>
  <c r="T18" i="8"/>
  <c r="S18" i="8"/>
  <c r="R18" i="8"/>
  <c r="Q18" i="8"/>
  <c r="P18" i="8"/>
  <c r="O18" i="8"/>
  <c r="N18" i="8"/>
  <c r="M18" i="8"/>
  <c r="L18" i="8"/>
  <c r="K18" i="8"/>
  <c r="AN17" i="8"/>
  <c r="AM17" i="8"/>
  <c r="AL17" i="8"/>
  <c r="AK17" i="8"/>
  <c r="AG17" i="8"/>
  <c r="AF17" i="8"/>
  <c r="AE17" i="8"/>
  <c r="AD17" i="8"/>
  <c r="AC17" i="8"/>
  <c r="AB17" i="8"/>
  <c r="AA17" i="8"/>
  <c r="Z17" i="8"/>
  <c r="Y17" i="8"/>
  <c r="X17" i="8"/>
  <c r="W17" i="8"/>
  <c r="V17" i="8"/>
  <c r="U17" i="8"/>
  <c r="T17" i="8"/>
  <c r="S17" i="8"/>
  <c r="R17" i="8"/>
  <c r="Q17" i="8"/>
  <c r="P17" i="8"/>
  <c r="O17" i="8"/>
  <c r="N17" i="8"/>
  <c r="M17" i="8"/>
  <c r="L17" i="8"/>
  <c r="K17" i="8"/>
  <c r="AN16" i="8"/>
  <c r="AM16" i="8"/>
  <c r="AL16" i="8"/>
  <c r="AK16" i="8"/>
  <c r="AG16" i="8"/>
  <c r="AF16" i="8"/>
  <c r="AE16" i="8"/>
  <c r="AD16" i="8"/>
  <c r="AC16" i="8"/>
  <c r="AB16" i="8"/>
  <c r="AA16" i="8"/>
  <c r="Z16" i="8"/>
  <c r="Y16" i="8"/>
  <c r="X16" i="8"/>
  <c r="W16" i="8"/>
  <c r="V16" i="8"/>
  <c r="U16" i="8"/>
  <c r="T16" i="8"/>
  <c r="S16" i="8"/>
  <c r="R16" i="8"/>
  <c r="Q16" i="8"/>
  <c r="P16" i="8"/>
  <c r="O16" i="8"/>
  <c r="N16" i="8"/>
  <c r="M16" i="8"/>
  <c r="L16" i="8"/>
  <c r="K16" i="8"/>
  <c r="AN15" i="8"/>
  <c r="AM15" i="8"/>
  <c r="AL15" i="8"/>
  <c r="AK15" i="8"/>
  <c r="AG15" i="8"/>
  <c r="AF15" i="8"/>
  <c r="AE15" i="8"/>
  <c r="AD15" i="8"/>
  <c r="AC15" i="8"/>
  <c r="AB15" i="8"/>
  <c r="AA15" i="8"/>
  <c r="Z15" i="8"/>
  <c r="Y15" i="8"/>
  <c r="X15" i="8"/>
  <c r="W15" i="8"/>
  <c r="V15" i="8"/>
  <c r="U15" i="8"/>
  <c r="T15" i="8"/>
  <c r="S15" i="8"/>
  <c r="R15" i="8"/>
  <c r="Q15" i="8"/>
  <c r="P15" i="8"/>
  <c r="O15" i="8"/>
  <c r="N15" i="8"/>
  <c r="M15" i="8"/>
  <c r="L15" i="8"/>
  <c r="K15" i="8"/>
  <c r="AN14" i="8"/>
  <c r="AM14" i="8"/>
  <c r="AL14" i="8"/>
  <c r="AK14" i="8"/>
  <c r="AG14" i="8"/>
  <c r="AF14" i="8"/>
  <c r="AE14" i="8"/>
  <c r="AD14" i="8"/>
  <c r="AC14" i="8"/>
  <c r="AB14" i="8"/>
  <c r="AA14" i="8"/>
  <c r="Z14" i="8"/>
  <c r="Y14" i="8"/>
  <c r="X14" i="8"/>
  <c r="W14" i="8"/>
  <c r="V14" i="8"/>
  <c r="U14" i="8"/>
  <c r="T14" i="8"/>
  <c r="S14" i="8"/>
  <c r="R14" i="8"/>
  <c r="Q14" i="8"/>
  <c r="P14" i="8"/>
  <c r="O14" i="8"/>
  <c r="N14" i="8"/>
  <c r="M14" i="8"/>
  <c r="L14" i="8"/>
  <c r="K14" i="8"/>
  <c r="AN13" i="8"/>
  <c r="AM13" i="8"/>
  <c r="AL13" i="8"/>
  <c r="AK13" i="8"/>
  <c r="AG13" i="8"/>
  <c r="AF13" i="8"/>
  <c r="AE13" i="8"/>
  <c r="AD13" i="8"/>
  <c r="AC13" i="8"/>
  <c r="AB13" i="8"/>
  <c r="AA13" i="8"/>
  <c r="Z13" i="8"/>
  <c r="Y13" i="8"/>
  <c r="X13" i="8"/>
  <c r="W13" i="8"/>
  <c r="V13" i="8"/>
  <c r="U13" i="8"/>
  <c r="T13" i="8"/>
  <c r="S13" i="8"/>
  <c r="R13" i="8"/>
  <c r="Q13" i="8"/>
  <c r="P13" i="8"/>
  <c r="O13" i="8"/>
  <c r="N13" i="8"/>
  <c r="M13" i="8"/>
  <c r="L13" i="8"/>
  <c r="K13" i="8"/>
  <c r="AN12" i="8"/>
  <c r="AM12" i="8"/>
  <c r="AL12" i="8"/>
  <c r="AK12" i="8"/>
  <c r="AG12" i="8"/>
  <c r="AF12" i="8"/>
  <c r="AE12" i="8"/>
  <c r="AD12" i="8"/>
  <c r="AC12" i="8"/>
  <c r="AB12" i="8"/>
  <c r="AA12" i="8"/>
  <c r="Z12" i="8"/>
  <c r="Y12" i="8"/>
  <c r="X12" i="8"/>
  <c r="W12" i="8"/>
  <c r="V12" i="8"/>
  <c r="U12" i="8"/>
  <c r="T12" i="8"/>
  <c r="S12" i="8"/>
  <c r="R12" i="8"/>
  <c r="Q12" i="8"/>
  <c r="P12" i="8"/>
  <c r="O12" i="8"/>
  <c r="N12" i="8"/>
  <c r="M12" i="8"/>
  <c r="L12" i="8"/>
  <c r="K12" i="8"/>
  <c r="AN11" i="8"/>
  <c r="AM11" i="8"/>
  <c r="AL11" i="8"/>
  <c r="AK11" i="8"/>
  <c r="AG11" i="8"/>
  <c r="AF11" i="8"/>
  <c r="AE11" i="8"/>
  <c r="AD11" i="8"/>
  <c r="AC11" i="8"/>
  <c r="AB11" i="8"/>
  <c r="AA11" i="8"/>
  <c r="Z11" i="8"/>
  <c r="Y11" i="8"/>
  <c r="X11" i="8"/>
  <c r="W11" i="8"/>
  <c r="V11" i="8"/>
  <c r="U11" i="8"/>
  <c r="T11" i="8"/>
  <c r="S11" i="8"/>
  <c r="R11" i="8"/>
  <c r="Q11" i="8"/>
  <c r="P11" i="8"/>
  <c r="O11" i="8"/>
  <c r="N11" i="8"/>
  <c r="M11" i="8"/>
  <c r="L11" i="8"/>
  <c r="K11" i="8"/>
  <c r="AN10" i="8"/>
  <c r="AM10" i="8"/>
  <c r="AL10" i="8"/>
  <c r="AK10" i="8"/>
  <c r="AG10" i="8"/>
  <c r="AF10" i="8"/>
  <c r="AE10" i="8"/>
  <c r="AD10" i="8"/>
  <c r="AC10" i="8"/>
  <c r="AB10" i="8"/>
  <c r="AA10" i="8"/>
  <c r="Z10" i="8"/>
  <c r="Y10" i="8"/>
  <c r="X10" i="8"/>
  <c r="W10" i="8"/>
  <c r="V10" i="8"/>
  <c r="U10" i="8"/>
  <c r="T10" i="8"/>
  <c r="S10" i="8"/>
  <c r="R10" i="8"/>
  <c r="Q10" i="8"/>
  <c r="P10" i="8"/>
  <c r="O10" i="8"/>
  <c r="N10" i="8"/>
  <c r="M10" i="8"/>
  <c r="L10" i="8"/>
  <c r="K10" i="8"/>
  <c r="AN9" i="8"/>
  <c r="AM9" i="8"/>
  <c r="AL9" i="8"/>
  <c r="AK9" i="8"/>
  <c r="AG9" i="8"/>
  <c r="AF9" i="8"/>
  <c r="AE9" i="8"/>
  <c r="AD9" i="8"/>
  <c r="AC9" i="8"/>
  <c r="AB9" i="8"/>
  <c r="AA9" i="8"/>
  <c r="Z9" i="8"/>
  <c r="Y9" i="8"/>
  <c r="X9" i="8"/>
  <c r="W9" i="8"/>
  <c r="V9" i="8"/>
  <c r="U9" i="8"/>
  <c r="T9" i="8"/>
  <c r="S9" i="8"/>
  <c r="R9" i="8"/>
  <c r="Q9" i="8"/>
  <c r="P9" i="8"/>
  <c r="O9" i="8"/>
  <c r="N9" i="8"/>
  <c r="M9" i="8"/>
  <c r="L9" i="8"/>
  <c r="K9" i="8"/>
  <c r="AN8" i="8"/>
  <c r="AM8" i="8"/>
  <c r="AL8" i="8"/>
  <c r="AK8" i="8"/>
  <c r="AG8" i="8"/>
  <c r="AF8" i="8"/>
  <c r="AE8" i="8"/>
  <c r="AD8" i="8"/>
  <c r="AC8" i="8"/>
  <c r="AB8" i="8"/>
  <c r="AA8" i="8"/>
  <c r="Z8" i="8"/>
  <c r="Y8" i="8"/>
  <c r="X8" i="8"/>
  <c r="W8" i="8"/>
  <c r="V8" i="8"/>
  <c r="U8" i="8"/>
  <c r="T8" i="8"/>
  <c r="S8" i="8"/>
  <c r="R8" i="8"/>
  <c r="Q8" i="8"/>
  <c r="P8" i="8"/>
  <c r="O8" i="8"/>
  <c r="N8" i="8"/>
  <c r="M8" i="8"/>
  <c r="L8" i="8"/>
  <c r="K8" i="8"/>
  <c r="AN7" i="8"/>
  <c r="AM7" i="8"/>
  <c r="AL7" i="8"/>
  <c r="AK7" i="8"/>
  <c r="AG7" i="8"/>
  <c r="AF7" i="8"/>
  <c r="AE7" i="8"/>
  <c r="AD7" i="8"/>
  <c r="AC7" i="8"/>
  <c r="AB7" i="8"/>
  <c r="AA7" i="8"/>
  <c r="Z7" i="8"/>
  <c r="Y7" i="8"/>
  <c r="X7" i="8"/>
  <c r="W7" i="8"/>
  <c r="V7" i="8"/>
  <c r="U7" i="8"/>
  <c r="T7" i="8"/>
  <c r="S7" i="8"/>
  <c r="R7" i="8"/>
  <c r="Q7" i="8"/>
  <c r="P7" i="8"/>
  <c r="O7" i="8"/>
  <c r="N7" i="8"/>
  <c r="M7" i="8"/>
  <c r="L7" i="8"/>
  <c r="K7" i="8"/>
  <c r="AN6" i="8"/>
  <c r="AM6" i="8"/>
  <c r="AL6" i="8"/>
  <c r="AK6" i="8"/>
  <c r="AG6" i="8"/>
  <c r="AF6" i="8"/>
  <c r="AE6" i="8"/>
  <c r="AD6" i="8"/>
  <c r="AC6" i="8"/>
  <c r="AB6" i="8"/>
  <c r="AA6" i="8"/>
  <c r="Z6" i="8"/>
  <c r="Y6" i="8"/>
  <c r="X6" i="8"/>
  <c r="W6" i="8"/>
  <c r="V6" i="8"/>
  <c r="U6" i="8"/>
  <c r="T6" i="8"/>
  <c r="S6" i="8"/>
  <c r="R6" i="8"/>
  <c r="Q6" i="8"/>
  <c r="P6" i="8"/>
  <c r="O6" i="8"/>
  <c r="N6" i="8"/>
  <c r="M6" i="8"/>
  <c r="L6" i="8"/>
  <c r="K6" i="8"/>
  <c r="AN5" i="8"/>
  <c r="AM5" i="8"/>
  <c r="AL5" i="8"/>
  <c r="AK5" i="8"/>
  <c r="AG5" i="8"/>
  <c r="AF5" i="8"/>
  <c r="AE5" i="8"/>
  <c r="AD5" i="8"/>
  <c r="AC5" i="8"/>
  <c r="AB5" i="8"/>
  <c r="AB230" i="8" s="1"/>
  <c r="AA5" i="8"/>
  <c r="Z5" i="8"/>
  <c r="Y5" i="8"/>
  <c r="X5" i="8"/>
  <c r="W5" i="8"/>
  <c r="V5" i="8"/>
  <c r="U5" i="8"/>
  <c r="T5" i="8"/>
  <c r="S5" i="8"/>
  <c r="R5" i="8"/>
  <c r="Q5" i="8"/>
  <c r="P5" i="8"/>
  <c r="P230" i="8" s="1"/>
  <c r="O5" i="8"/>
  <c r="N5" i="8"/>
  <c r="M5" i="8"/>
  <c r="L5" i="8"/>
  <c r="K5" i="8"/>
  <c r="AN4" i="8"/>
  <c r="AM4" i="8"/>
  <c r="AL4" i="8"/>
  <c r="AK4" i="8"/>
  <c r="AG4" i="8"/>
  <c r="AF4" i="8"/>
  <c r="AE4" i="8"/>
  <c r="AD4" i="8"/>
  <c r="AC4" i="8"/>
  <c r="AB4" i="8"/>
  <c r="AA4" i="8"/>
  <c r="Z4" i="8"/>
  <c r="Y4" i="8"/>
  <c r="X4" i="8"/>
  <c r="W4" i="8"/>
  <c r="V4" i="8"/>
  <c r="U4" i="8"/>
  <c r="T4" i="8"/>
  <c r="S4" i="8"/>
  <c r="R4" i="8"/>
  <c r="Q4" i="8"/>
  <c r="P4" i="8"/>
  <c r="O4" i="8"/>
  <c r="N4" i="8"/>
  <c r="M4" i="8"/>
  <c r="L4" i="8"/>
  <c r="K4" i="8"/>
  <c r="AN3" i="8"/>
  <c r="AM3" i="8"/>
  <c r="AL3" i="8"/>
  <c r="AK3" i="8"/>
  <c r="AG3" i="8"/>
  <c r="AF3" i="8"/>
  <c r="AE3" i="8"/>
  <c r="AD3" i="8"/>
  <c r="AC3" i="8"/>
  <c r="AB3" i="8"/>
  <c r="AA3" i="8"/>
  <c r="Z3" i="8"/>
  <c r="Y3" i="8"/>
  <c r="X3" i="8"/>
  <c r="W3" i="8"/>
  <c r="V3" i="8"/>
  <c r="U3" i="8"/>
  <c r="T3" i="8"/>
  <c r="S3" i="8"/>
  <c r="R3" i="8"/>
  <c r="Q3" i="8"/>
  <c r="P3" i="8"/>
  <c r="O3" i="8"/>
  <c r="N3" i="8"/>
  <c r="M3" i="8"/>
  <c r="L3" i="8"/>
  <c r="K3" i="8"/>
  <c r="AN2" i="8"/>
  <c r="AN230" i="8" s="1"/>
  <c r="AM2" i="8"/>
  <c r="AM230" i="8" s="1"/>
  <c r="AL2" i="8"/>
  <c r="AL231" i="8" s="1"/>
  <c r="AK2" i="8"/>
  <c r="AK231" i="8" s="1"/>
  <c r="AG2" i="8"/>
  <c r="AG231" i="8" s="1"/>
  <c r="AF2" i="8"/>
  <c r="AF231" i="8" s="1"/>
  <c r="AE2" i="8"/>
  <c r="AE230" i="8" s="1"/>
  <c r="AD2" i="8"/>
  <c r="AD231" i="8" s="1"/>
  <c r="AC2" i="8"/>
  <c r="AC231" i="8" s="1"/>
  <c r="AB2" i="8"/>
  <c r="AA2" i="8"/>
  <c r="AA230" i="8" s="1"/>
  <c r="Z2" i="8"/>
  <c r="Z231" i="8" s="1"/>
  <c r="Y2" i="8"/>
  <c r="Y231" i="8" s="1"/>
  <c r="X2" i="8"/>
  <c r="X231" i="8" s="1"/>
  <c r="W2" i="8"/>
  <c r="W231" i="8" s="1"/>
  <c r="V2" i="8"/>
  <c r="V231" i="8" s="1"/>
  <c r="U2" i="8"/>
  <c r="U231" i="8" s="1"/>
  <c r="T2" i="8"/>
  <c r="T231" i="8" s="1"/>
  <c r="S2" i="8"/>
  <c r="S230" i="8" s="1"/>
  <c r="R2" i="8"/>
  <c r="R231" i="8" s="1"/>
  <c r="Q2" i="8"/>
  <c r="Q231" i="8" s="1"/>
  <c r="P2" i="8"/>
  <c r="O2" i="8"/>
  <c r="O230" i="8" s="1"/>
  <c r="N2" i="8"/>
  <c r="N231" i="8" s="1"/>
  <c r="M2" i="8"/>
  <c r="M231" i="8" s="1"/>
  <c r="L2" i="8"/>
  <c r="L231" i="8" s="1"/>
  <c r="K2" i="8"/>
  <c r="K231" i="8" s="1"/>
  <c r="K228" i="7"/>
  <c r="J228" i="7"/>
  <c r="I228" i="7"/>
  <c r="H228" i="7"/>
  <c r="G228" i="7"/>
  <c r="K227" i="7"/>
  <c r="J227" i="7"/>
  <c r="I227" i="7"/>
  <c r="H227" i="7"/>
  <c r="G227" i="7"/>
  <c r="K226" i="7"/>
  <c r="J226" i="7"/>
  <c r="I226" i="7"/>
  <c r="H226" i="7"/>
  <c r="G226" i="7"/>
  <c r="K225" i="7"/>
  <c r="J225" i="7"/>
  <c r="I225" i="7"/>
  <c r="H225" i="7"/>
  <c r="G225" i="7"/>
  <c r="K224" i="7"/>
  <c r="J224" i="7"/>
  <c r="I224" i="7"/>
  <c r="H224" i="7"/>
  <c r="G224" i="7"/>
  <c r="K223" i="7"/>
  <c r="J223" i="7"/>
  <c r="I223" i="7"/>
  <c r="H223" i="7"/>
  <c r="G223" i="7"/>
  <c r="K222" i="7"/>
  <c r="J222" i="7"/>
  <c r="I222" i="7"/>
  <c r="H222" i="7"/>
  <c r="G222" i="7"/>
  <c r="K221" i="7"/>
  <c r="J221" i="7"/>
  <c r="I221" i="7"/>
  <c r="H221" i="7"/>
  <c r="G221" i="7"/>
  <c r="K220" i="7"/>
  <c r="J220" i="7"/>
  <c r="I220" i="7"/>
  <c r="H220" i="7"/>
  <c r="G220" i="7"/>
  <c r="K219" i="7"/>
  <c r="J219" i="7"/>
  <c r="I219" i="7"/>
  <c r="H219" i="7"/>
  <c r="G219" i="7"/>
  <c r="K218" i="7"/>
  <c r="J218" i="7"/>
  <c r="I218" i="7"/>
  <c r="H218" i="7"/>
  <c r="G218" i="7"/>
  <c r="K217" i="7"/>
  <c r="J217" i="7"/>
  <c r="I217" i="7"/>
  <c r="H217" i="7"/>
  <c r="G217" i="7"/>
  <c r="K216" i="7"/>
  <c r="J216" i="7"/>
  <c r="I216" i="7"/>
  <c r="H216" i="7"/>
  <c r="G216" i="7"/>
  <c r="K215" i="7"/>
  <c r="J215" i="7"/>
  <c r="I215" i="7"/>
  <c r="H215" i="7"/>
  <c r="G215" i="7"/>
  <c r="K214" i="7"/>
  <c r="J214" i="7"/>
  <c r="I214" i="7"/>
  <c r="H214" i="7"/>
  <c r="G214" i="7"/>
  <c r="K213" i="7"/>
  <c r="J213" i="7"/>
  <c r="I213" i="7"/>
  <c r="H213" i="7"/>
  <c r="G213" i="7"/>
  <c r="K212" i="7"/>
  <c r="J212" i="7"/>
  <c r="I212" i="7"/>
  <c r="H212" i="7"/>
  <c r="G212" i="7"/>
  <c r="K211" i="7"/>
  <c r="J211" i="7"/>
  <c r="I211" i="7"/>
  <c r="H211" i="7"/>
  <c r="G211" i="7"/>
  <c r="K210" i="7"/>
  <c r="J210" i="7"/>
  <c r="I210" i="7"/>
  <c r="H210" i="7"/>
  <c r="G210" i="7"/>
  <c r="K209" i="7"/>
  <c r="J209" i="7"/>
  <c r="I209" i="7"/>
  <c r="H209" i="7"/>
  <c r="G209" i="7"/>
  <c r="K208" i="7"/>
  <c r="J208" i="7"/>
  <c r="I208" i="7"/>
  <c r="H208" i="7"/>
  <c r="G208" i="7"/>
  <c r="K207" i="7"/>
  <c r="J207" i="7"/>
  <c r="I207" i="7"/>
  <c r="H207" i="7"/>
  <c r="G207" i="7"/>
  <c r="K206" i="7"/>
  <c r="J206" i="7"/>
  <c r="I206" i="7"/>
  <c r="H206" i="7"/>
  <c r="G206" i="7"/>
  <c r="K205" i="7"/>
  <c r="J205" i="7"/>
  <c r="I205" i="7"/>
  <c r="H205" i="7"/>
  <c r="G205" i="7"/>
  <c r="K204" i="7"/>
  <c r="J204" i="7"/>
  <c r="I204" i="7"/>
  <c r="H204" i="7"/>
  <c r="G204" i="7"/>
  <c r="K203" i="7"/>
  <c r="J203" i="7"/>
  <c r="I203" i="7"/>
  <c r="H203" i="7"/>
  <c r="G203" i="7"/>
  <c r="K202" i="7"/>
  <c r="J202" i="7"/>
  <c r="I202" i="7"/>
  <c r="H202" i="7"/>
  <c r="G202" i="7"/>
  <c r="K201" i="7"/>
  <c r="J201" i="7"/>
  <c r="I201" i="7"/>
  <c r="H201" i="7"/>
  <c r="G201" i="7"/>
  <c r="K200" i="7"/>
  <c r="J200" i="7"/>
  <c r="I200" i="7"/>
  <c r="H200" i="7"/>
  <c r="G200" i="7"/>
  <c r="K199" i="7"/>
  <c r="J199" i="7"/>
  <c r="I199" i="7"/>
  <c r="H199" i="7"/>
  <c r="G199" i="7"/>
  <c r="K198" i="7"/>
  <c r="J198" i="7"/>
  <c r="I198" i="7"/>
  <c r="H198" i="7"/>
  <c r="G198" i="7"/>
  <c r="K197" i="7"/>
  <c r="J197" i="7"/>
  <c r="I197" i="7"/>
  <c r="H197" i="7"/>
  <c r="G197" i="7"/>
  <c r="K196" i="7"/>
  <c r="J196" i="7"/>
  <c r="I196" i="7"/>
  <c r="H196" i="7"/>
  <c r="G196" i="7"/>
  <c r="K195" i="7"/>
  <c r="J195" i="7"/>
  <c r="I195" i="7"/>
  <c r="H195" i="7"/>
  <c r="G195" i="7"/>
  <c r="K194" i="7"/>
  <c r="J194" i="7"/>
  <c r="I194" i="7"/>
  <c r="H194" i="7"/>
  <c r="G194" i="7"/>
  <c r="K193" i="7"/>
  <c r="J193" i="7"/>
  <c r="I193" i="7"/>
  <c r="H193" i="7"/>
  <c r="G193" i="7"/>
  <c r="K192" i="7"/>
  <c r="J192" i="7"/>
  <c r="I192" i="7"/>
  <c r="H192" i="7"/>
  <c r="G192" i="7"/>
  <c r="K191" i="7"/>
  <c r="J191" i="7"/>
  <c r="I191" i="7"/>
  <c r="H191" i="7"/>
  <c r="G191" i="7"/>
  <c r="K190" i="7"/>
  <c r="J190" i="7"/>
  <c r="I190" i="7"/>
  <c r="H190" i="7"/>
  <c r="G190" i="7"/>
  <c r="K189" i="7"/>
  <c r="J189" i="7"/>
  <c r="I189" i="7"/>
  <c r="H189" i="7"/>
  <c r="G189" i="7"/>
  <c r="K188" i="7"/>
  <c r="J188" i="7"/>
  <c r="I188" i="7"/>
  <c r="H188" i="7"/>
  <c r="G188" i="7"/>
  <c r="K187" i="7"/>
  <c r="J187" i="7"/>
  <c r="I187" i="7"/>
  <c r="H187" i="7"/>
  <c r="G187" i="7"/>
  <c r="K186" i="7"/>
  <c r="J186" i="7"/>
  <c r="I186" i="7"/>
  <c r="H186" i="7"/>
  <c r="G186" i="7"/>
  <c r="K185" i="7"/>
  <c r="J185" i="7"/>
  <c r="I185" i="7"/>
  <c r="H185" i="7"/>
  <c r="G185" i="7"/>
  <c r="K184" i="7"/>
  <c r="J184" i="7"/>
  <c r="I184" i="7"/>
  <c r="H184" i="7"/>
  <c r="G184" i="7"/>
  <c r="K183" i="7"/>
  <c r="J183" i="7"/>
  <c r="I183" i="7"/>
  <c r="H183" i="7"/>
  <c r="G183" i="7"/>
  <c r="K182" i="7"/>
  <c r="J182" i="7"/>
  <c r="I182" i="7"/>
  <c r="H182" i="7"/>
  <c r="G182" i="7"/>
  <c r="K181" i="7"/>
  <c r="J181" i="7"/>
  <c r="I181" i="7"/>
  <c r="H181" i="7"/>
  <c r="G181" i="7"/>
  <c r="K180" i="7"/>
  <c r="J180" i="7"/>
  <c r="I180" i="7"/>
  <c r="H180" i="7"/>
  <c r="G180" i="7"/>
  <c r="K179" i="7"/>
  <c r="J179" i="7"/>
  <c r="I179" i="7"/>
  <c r="H179" i="7"/>
  <c r="G179" i="7"/>
  <c r="K178" i="7"/>
  <c r="J178" i="7"/>
  <c r="I178" i="7"/>
  <c r="H178" i="7"/>
  <c r="G178" i="7"/>
  <c r="K177" i="7"/>
  <c r="J177" i="7"/>
  <c r="I177" i="7"/>
  <c r="H177" i="7"/>
  <c r="G177" i="7"/>
  <c r="K176" i="7"/>
  <c r="J176" i="7"/>
  <c r="I176" i="7"/>
  <c r="H176" i="7"/>
  <c r="G176" i="7"/>
  <c r="K175" i="7"/>
  <c r="J175" i="7"/>
  <c r="I175" i="7"/>
  <c r="H175" i="7"/>
  <c r="G175" i="7"/>
  <c r="K174" i="7"/>
  <c r="J174" i="7"/>
  <c r="I174" i="7"/>
  <c r="H174" i="7"/>
  <c r="G174" i="7"/>
  <c r="K173" i="7"/>
  <c r="J173" i="7"/>
  <c r="I173" i="7"/>
  <c r="H173" i="7"/>
  <c r="G173" i="7"/>
  <c r="K172" i="7"/>
  <c r="J172" i="7"/>
  <c r="I172" i="7"/>
  <c r="H172" i="7"/>
  <c r="G172" i="7"/>
  <c r="K171" i="7"/>
  <c r="J171" i="7"/>
  <c r="I171" i="7"/>
  <c r="H171" i="7"/>
  <c r="G171" i="7"/>
  <c r="K170" i="7"/>
  <c r="J170" i="7"/>
  <c r="I170" i="7"/>
  <c r="H170" i="7"/>
  <c r="G170" i="7"/>
  <c r="K169" i="7"/>
  <c r="J169" i="7"/>
  <c r="I169" i="7"/>
  <c r="H169" i="7"/>
  <c r="G169" i="7"/>
  <c r="K168" i="7"/>
  <c r="J168" i="7"/>
  <c r="I168" i="7"/>
  <c r="H168" i="7"/>
  <c r="G168" i="7"/>
  <c r="K167" i="7"/>
  <c r="J167" i="7"/>
  <c r="I167" i="7"/>
  <c r="H167" i="7"/>
  <c r="G167" i="7"/>
  <c r="K166" i="7"/>
  <c r="J166" i="7"/>
  <c r="I166" i="7"/>
  <c r="H166" i="7"/>
  <c r="G166" i="7"/>
  <c r="K165" i="7"/>
  <c r="J165" i="7"/>
  <c r="I165" i="7"/>
  <c r="H165" i="7"/>
  <c r="G165" i="7"/>
  <c r="K164" i="7"/>
  <c r="J164" i="7"/>
  <c r="I164" i="7"/>
  <c r="H164" i="7"/>
  <c r="G164" i="7"/>
  <c r="K163" i="7"/>
  <c r="J163" i="7"/>
  <c r="I163" i="7"/>
  <c r="H163" i="7"/>
  <c r="G163" i="7"/>
  <c r="K162" i="7"/>
  <c r="J162" i="7"/>
  <c r="I162" i="7"/>
  <c r="H162" i="7"/>
  <c r="G162" i="7"/>
  <c r="K161" i="7"/>
  <c r="J161" i="7"/>
  <c r="I161" i="7"/>
  <c r="H161" i="7"/>
  <c r="G161" i="7"/>
  <c r="K160" i="7"/>
  <c r="J160" i="7"/>
  <c r="I160" i="7"/>
  <c r="H160" i="7"/>
  <c r="G160" i="7"/>
  <c r="K159" i="7"/>
  <c r="J159" i="7"/>
  <c r="I159" i="7"/>
  <c r="H159" i="7"/>
  <c r="G159" i="7"/>
  <c r="K158" i="7"/>
  <c r="J158" i="7"/>
  <c r="I158" i="7"/>
  <c r="H158" i="7"/>
  <c r="G158" i="7"/>
  <c r="K157" i="7"/>
  <c r="J157" i="7"/>
  <c r="I157" i="7"/>
  <c r="H157" i="7"/>
  <c r="G157" i="7"/>
  <c r="K156" i="7"/>
  <c r="J156" i="7"/>
  <c r="I156" i="7"/>
  <c r="H156" i="7"/>
  <c r="G156" i="7"/>
  <c r="K155" i="7"/>
  <c r="J155" i="7"/>
  <c r="I155" i="7"/>
  <c r="H155" i="7"/>
  <c r="G155" i="7"/>
  <c r="K154" i="7"/>
  <c r="J154" i="7"/>
  <c r="I154" i="7"/>
  <c r="H154" i="7"/>
  <c r="G154" i="7"/>
  <c r="K153" i="7"/>
  <c r="J153" i="7"/>
  <c r="I153" i="7"/>
  <c r="H153" i="7"/>
  <c r="G153" i="7"/>
  <c r="K152" i="7"/>
  <c r="J152" i="7"/>
  <c r="I152" i="7"/>
  <c r="H152" i="7"/>
  <c r="G152" i="7"/>
  <c r="K151" i="7"/>
  <c r="J151" i="7"/>
  <c r="I151" i="7"/>
  <c r="H151" i="7"/>
  <c r="G151" i="7"/>
  <c r="K150" i="7"/>
  <c r="J150" i="7"/>
  <c r="I150" i="7"/>
  <c r="H150" i="7"/>
  <c r="G150" i="7"/>
  <c r="K149" i="7"/>
  <c r="J149" i="7"/>
  <c r="I149" i="7"/>
  <c r="H149" i="7"/>
  <c r="G149" i="7"/>
  <c r="K148" i="7"/>
  <c r="J148" i="7"/>
  <c r="I148" i="7"/>
  <c r="H148" i="7"/>
  <c r="G148" i="7"/>
  <c r="K147" i="7"/>
  <c r="J147" i="7"/>
  <c r="I147" i="7"/>
  <c r="H147" i="7"/>
  <c r="G147" i="7"/>
  <c r="K146" i="7"/>
  <c r="J146" i="7"/>
  <c r="I146" i="7"/>
  <c r="H146" i="7"/>
  <c r="G146" i="7"/>
  <c r="K145" i="7"/>
  <c r="J145" i="7"/>
  <c r="I145" i="7"/>
  <c r="H145" i="7"/>
  <c r="G145" i="7"/>
  <c r="K144" i="7"/>
  <c r="J144" i="7"/>
  <c r="I144" i="7"/>
  <c r="H144" i="7"/>
  <c r="G144" i="7"/>
  <c r="K143" i="7"/>
  <c r="J143" i="7"/>
  <c r="I143" i="7"/>
  <c r="H143" i="7"/>
  <c r="G143" i="7"/>
  <c r="K142" i="7"/>
  <c r="J142" i="7"/>
  <c r="I142" i="7"/>
  <c r="H142" i="7"/>
  <c r="G142" i="7"/>
  <c r="K141" i="7"/>
  <c r="J141" i="7"/>
  <c r="I141" i="7"/>
  <c r="H141" i="7"/>
  <c r="G141" i="7"/>
  <c r="K140" i="7"/>
  <c r="J140" i="7"/>
  <c r="I140" i="7"/>
  <c r="H140" i="7"/>
  <c r="G140" i="7"/>
  <c r="K139" i="7"/>
  <c r="J139" i="7"/>
  <c r="I139" i="7"/>
  <c r="H139" i="7"/>
  <c r="G139" i="7"/>
  <c r="K138" i="7"/>
  <c r="J138" i="7"/>
  <c r="I138" i="7"/>
  <c r="H138" i="7"/>
  <c r="G138" i="7"/>
  <c r="K137" i="7"/>
  <c r="J137" i="7"/>
  <c r="I137" i="7"/>
  <c r="H137" i="7"/>
  <c r="G137" i="7"/>
  <c r="K136" i="7"/>
  <c r="J136" i="7"/>
  <c r="I136" i="7"/>
  <c r="H136" i="7"/>
  <c r="G136" i="7"/>
  <c r="K135" i="7"/>
  <c r="J135" i="7"/>
  <c r="I135" i="7"/>
  <c r="H135" i="7"/>
  <c r="G135" i="7"/>
  <c r="K134" i="7"/>
  <c r="J134" i="7"/>
  <c r="I134" i="7"/>
  <c r="H134" i="7"/>
  <c r="G134" i="7"/>
  <c r="K133" i="7"/>
  <c r="J133" i="7"/>
  <c r="I133" i="7"/>
  <c r="H133" i="7"/>
  <c r="G133" i="7"/>
  <c r="K132" i="7"/>
  <c r="J132" i="7"/>
  <c r="I132" i="7"/>
  <c r="H132" i="7"/>
  <c r="G132" i="7"/>
  <c r="K131" i="7"/>
  <c r="J131" i="7"/>
  <c r="I131" i="7"/>
  <c r="H131" i="7"/>
  <c r="G131" i="7"/>
  <c r="K130" i="7"/>
  <c r="J130" i="7"/>
  <c r="I130" i="7"/>
  <c r="H130" i="7"/>
  <c r="G130" i="7"/>
  <c r="K129" i="7"/>
  <c r="J129" i="7"/>
  <c r="I129" i="7"/>
  <c r="H129" i="7"/>
  <c r="G129" i="7"/>
  <c r="K128" i="7"/>
  <c r="J128" i="7"/>
  <c r="I128" i="7"/>
  <c r="H128" i="7"/>
  <c r="G128" i="7"/>
  <c r="K127" i="7"/>
  <c r="J127" i="7"/>
  <c r="I127" i="7"/>
  <c r="H127" i="7"/>
  <c r="G127" i="7"/>
  <c r="K126" i="7"/>
  <c r="J126" i="7"/>
  <c r="I126" i="7"/>
  <c r="H126" i="7"/>
  <c r="G126" i="7"/>
  <c r="K125" i="7"/>
  <c r="J125" i="7"/>
  <c r="I125" i="7"/>
  <c r="H125" i="7"/>
  <c r="G125" i="7"/>
  <c r="K124" i="7"/>
  <c r="J124" i="7"/>
  <c r="I124" i="7"/>
  <c r="H124" i="7"/>
  <c r="G124" i="7"/>
  <c r="K123" i="7"/>
  <c r="J123" i="7"/>
  <c r="I123" i="7"/>
  <c r="H123" i="7"/>
  <c r="G123" i="7"/>
  <c r="K122" i="7"/>
  <c r="J122" i="7"/>
  <c r="I122" i="7"/>
  <c r="H122" i="7"/>
  <c r="G122" i="7"/>
  <c r="K121" i="7"/>
  <c r="J121" i="7"/>
  <c r="I121" i="7"/>
  <c r="H121" i="7"/>
  <c r="G121" i="7"/>
  <c r="K120" i="7"/>
  <c r="J120" i="7"/>
  <c r="I120" i="7"/>
  <c r="H120" i="7"/>
  <c r="G120" i="7"/>
  <c r="K119" i="7"/>
  <c r="J119" i="7"/>
  <c r="I119" i="7"/>
  <c r="H119" i="7"/>
  <c r="G119" i="7"/>
  <c r="K118" i="7"/>
  <c r="J118" i="7"/>
  <c r="I118" i="7"/>
  <c r="H118" i="7"/>
  <c r="G118" i="7"/>
  <c r="K117" i="7"/>
  <c r="J117" i="7"/>
  <c r="I117" i="7"/>
  <c r="H117" i="7"/>
  <c r="G117" i="7"/>
  <c r="K116" i="7"/>
  <c r="J116" i="7"/>
  <c r="I116" i="7"/>
  <c r="H116" i="7"/>
  <c r="G116" i="7"/>
  <c r="K115" i="7"/>
  <c r="J115" i="7"/>
  <c r="I115" i="7"/>
  <c r="H115" i="7"/>
  <c r="G115" i="7"/>
  <c r="K114" i="7"/>
  <c r="J114" i="7"/>
  <c r="I114" i="7"/>
  <c r="H114" i="7"/>
  <c r="G114" i="7"/>
  <c r="K113" i="7"/>
  <c r="J113" i="7"/>
  <c r="I113" i="7"/>
  <c r="H113" i="7"/>
  <c r="G113" i="7"/>
  <c r="K112" i="7"/>
  <c r="J112" i="7"/>
  <c r="I112" i="7"/>
  <c r="H112" i="7"/>
  <c r="G112" i="7"/>
  <c r="K111" i="7"/>
  <c r="J111" i="7"/>
  <c r="I111" i="7"/>
  <c r="H111" i="7"/>
  <c r="G111" i="7"/>
  <c r="K110" i="7"/>
  <c r="J110" i="7"/>
  <c r="I110" i="7"/>
  <c r="H110" i="7"/>
  <c r="G110" i="7"/>
  <c r="K109" i="7"/>
  <c r="J109" i="7"/>
  <c r="I109" i="7"/>
  <c r="H109" i="7"/>
  <c r="G109" i="7"/>
  <c r="K108" i="7"/>
  <c r="J108" i="7"/>
  <c r="I108" i="7"/>
  <c r="H108" i="7"/>
  <c r="G108" i="7"/>
  <c r="K107" i="7"/>
  <c r="J107" i="7"/>
  <c r="I107" i="7"/>
  <c r="H107" i="7"/>
  <c r="G107" i="7"/>
  <c r="K106" i="7"/>
  <c r="J106" i="7"/>
  <c r="I106" i="7"/>
  <c r="H106" i="7"/>
  <c r="G106" i="7"/>
  <c r="K105" i="7"/>
  <c r="J105" i="7"/>
  <c r="I105" i="7"/>
  <c r="H105" i="7"/>
  <c r="G105" i="7"/>
  <c r="K104" i="7"/>
  <c r="J104" i="7"/>
  <c r="I104" i="7"/>
  <c r="H104" i="7"/>
  <c r="G104" i="7"/>
  <c r="K103" i="7"/>
  <c r="J103" i="7"/>
  <c r="I103" i="7"/>
  <c r="H103" i="7"/>
  <c r="G103" i="7"/>
  <c r="K102" i="7"/>
  <c r="J102" i="7"/>
  <c r="I102" i="7"/>
  <c r="H102" i="7"/>
  <c r="G102" i="7"/>
  <c r="K101" i="7"/>
  <c r="J101" i="7"/>
  <c r="I101" i="7"/>
  <c r="H101" i="7"/>
  <c r="G101" i="7"/>
  <c r="K100" i="7"/>
  <c r="J100" i="7"/>
  <c r="I100" i="7"/>
  <c r="H100" i="7"/>
  <c r="G100" i="7"/>
  <c r="K99" i="7"/>
  <c r="J99" i="7"/>
  <c r="I99" i="7"/>
  <c r="H99" i="7"/>
  <c r="G99" i="7"/>
  <c r="K98" i="7"/>
  <c r="J98" i="7"/>
  <c r="I98" i="7"/>
  <c r="H98" i="7"/>
  <c r="G98" i="7"/>
  <c r="K97" i="7"/>
  <c r="J97" i="7"/>
  <c r="I97" i="7"/>
  <c r="H97" i="7"/>
  <c r="G97" i="7"/>
  <c r="K96" i="7"/>
  <c r="J96" i="7"/>
  <c r="I96" i="7"/>
  <c r="H96" i="7"/>
  <c r="G96" i="7"/>
  <c r="K95" i="7"/>
  <c r="J95" i="7"/>
  <c r="I95" i="7"/>
  <c r="H95" i="7"/>
  <c r="G95" i="7"/>
  <c r="K94" i="7"/>
  <c r="J94" i="7"/>
  <c r="I94" i="7"/>
  <c r="H94" i="7"/>
  <c r="G94" i="7"/>
  <c r="K93" i="7"/>
  <c r="J93" i="7"/>
  <c r="I93" i="7"/>
  <c r="H93" i="7"/>
  <c r="G93" i="7"/>
  <c r="K92" i="7"/>
  <c r="J92" i="7"/>
  <c r="I92" i="7"/>
  <c r="H92" i="7"/>
  <c r="G92" i="7"/>
  <c r="K91" i="7"/>
  <c r="J91" i="7"/>
  <c r="I91" i="7"/>
  <c r="H91" i="7"/>
  <c r="G91" i="7"/>
  <c r="K90" i="7"/>
  <c r="J90" i="7"/>
  <c r="I90" i="7"/>
  <c r="H90" i="7"/>
  <c r="G90" i="7"/>
  <c r="K89" i="7"/>
  <c r="J89" i="7"/>
  <c r="I89" i="7"/>
  <c r="H89" i="7"/>
  <c r="G89" i="7"/>
  <c r="K88" i="7"/>
  <c r="J88" i="7"/>
  <c r="I88" i="7"/>
  <c r="H88" i="7"/>
  <c r="G88" i="7"/>
  <c r="K87" i="7"/>
  <c r="J87" i="7"/>
  <c r="I87" i="7"/>
  <c r="H87" i="7"/>
  <c r="G87" i="7"/>
  <c r="K86" i="7"/>
  <c r="J86" i="7"/>
  <c r="I86" i="7"/>
  <c r="H86" i="7"/>
  <c r="G86" i="7"/>
  <c r="K85" i="7"/>
  <c r="J85" i="7"/>
  <c r="I85" i="7"/>
  <c r="H85" i="7"/>
  <c r="G85" i="7"/>
  <c r="K84" i="7"/>
  <c r="J84" i="7"/>
  <c r="I84" i="7"/>
  <c r="H84" i="7"/>
  <c r="G84" i="7"/>
  <c r="K83" i="7"/>
  <c r="J83" i="7"/>
  <c r="I83" i="7"/>
  <c r="H83" i="7"/>
  <c r="G83" i="7"/>
  <c r="K82" i="7"/>
  <c r="J82" i="7"/>
  <c r="I82" i="7"/>
  <c r="H82" i="7"/>
  <c r="G82" i="7"/>
  <c r="K81" i="7"/>
  <c r="J81" i="7"/>
  <c r="I81" i="7"/>
  <c r="H81" i="7"/>
  <c r="G81" i="7"/>
  <c r="K80" i="7"/>
  <c r="J80" i="7"/>
  <c r="I80" i="7"/>
  <c r="H80" i="7"/>
  <c r="G80" i="7"/>
  <c r="K79" i="7"/>
  <c r="J79" i="7"/>
  <c r="I79" i="7"/>
  <c r="H79" i="7"/>
  <c r="G79" i="7"/>
  <c r="K78" i="7"/>
  <c r="J78" i="7"/>
  <c r="I78" i="7"/>
  <c r="H78" i="7"/>
  <c r="G78" i="7"/>
  <c r="K77" i="7"/>
  <c r="J77" i="7"/>
  <c r="I77" i="7"/>
  <c r="H77" i="7"/>
  <c r="G77" i="7"/>
  <c r="K76" i="7"/>
  <c r="J76" i="7"/>
  <c r="I76" i="7"/>
  <c r="H76" i="7"/>
  <c r="G76" i="7"/>
  <c r="K75" i="7"/>
  <c r="J75" i="7"/>
  <c r="I75" i="7"/>
  <c r="H75" i="7"/>
  <c r="G75" i="7"/>
  <c r="K74" i="7"/>
  <c r="J74" i="7"/>
  <c r="I74" i="7"/>
  <c r="H74" i="7"/>
  <c r="G74" i="7"/>
  <c r="K73" i="7"/>
  <c r="J73" i="7"/>
  <c r="I73" i="7"/>
  <c r="H73" i="7"/>
  <c r="G73" i="7"/>
  <c r="K72" i="7"/>
  <c r="J72" i="7"/>
  <c r="I72" i="7"/>
  <c r="H72" i="7"/>
  <c r="G72" i="7"/>
  <c r="K71" i="7"/>
  <c r="J71" i="7"/>
  <c r="I71" i="7"/>
  <c r="H71" i="7"/>
  <c r="G71" i="7"/>
  <c r="K70" i="7"/>
  <c r="J70" i="7"/>
  <c r="I70" i="7"/>
  <c r="H70" i="7"/>
  <c r="G70" i="7"/>
  <c r="K69" i="7"/>
  <c r="J69" i="7"/>
  <c r="I69" i="7"/>
  <c r="H69" i="7"/>
  <c r="G69" i="7"/>
  <c r="K68" i="7"/>
  <c r="J68" i="7"/>
  <c r="I68" i="7"/>
  <c r="H68" i="7"/>
  <c r="G68" i="7"/>
  <c r="K67" i="7"/>
  <c r="J67" i="7"/>
  <c r="I67" i="7"/>
  <c r="H67" i="7"/>
  <c r="G67" i="7"/>
  <c r="K66" i="7"/>
  <c r="J66" i="7"/>
  <c r="I66" i="7"/>
  <c r="H66" i="7"/>
  <c r="G66" i="7"/>
  <c r="K65" i="7"/>
  <c r="J65" i="7"/>
  <c r="I65" i="7"/>
  <c r="H65" i="7"/>
  <c r="G65" i="7"/>
  <c r="K64" i="7"/>
  <c r="J64" i="7"/>
  <c r="I64" i="7"/>
  <c r="H64" i="7"/>
  <c r="G64" i="7"/>
  <c r="K63" i="7"/>
  <c r="J63" i="7"/>
  <c r="I63" i="7"/>
  <c r="H63" i="7"/>
  <c r="G63" i="7"/>
  <c r="K62" i="7"/>
  <c r="J62" i="7"/>
  <c r="I62" i="7"/>
  <c r="H62" i="7"/>
  <c r="G62" i="7"/>
  <c r="K61" i="7"/>
  <c r="J61" i="7"/>
  <c r="I61" i="7"/>
  <c r="H61" i="7"/>
  <c r="G61" i="7"/>
  <c r="K60" i="7"/>
  <c r="J60" i="7"/>
  <c r="I60" i="7"/>
  <c r="H60" i="7"/>
  <c r="G60" i="7"/>
  <c r="K59" i="7"/>
  <c r="J59" i="7"/>
  <c r="I59" i="7"/>
  <c r="H59" i="7"/>
  <c r="G59" i="7"/>
  <c r="K58" i="7"/>
  <c r="J58" i="7"/>
  <c r="I58" i="7"/>
  <c r="H58" i="7"/>
  <c r="G58" i="7"/>
  <c r="K57" i="7"/>
  <c r="J57" i="7"/>
  <c r="I57" i="7"/>
  <c r="H57" i="7"/>
  <c r="G57" i="7"/>
  <c r="K56" i="7"/>
  <c r="J56" i="7"/>
  <c r="I56" i="7"/>
  <c r="H56" i="7"/>
  <c r="G56" i="7"/>
  <c r="K55" i="7"/>
  <c r="J55" i="7"/>
  <c r="I55" i="7"/>
  <c r="H55" i="7"/>
  <c r="G55" i="7"/>
  <c r="K54" i="7"/>
  <c r="J54" i="7"/>
  <c r="I54" i="7"/>
  <c r="H54" i="7"/>
  <c r="G54" i="7"/>
  <c r="K53" i="7"/>
  <c r="J53" i="7"/>
  <c r="I53" i="7"/>
  <c r="H53" i="7"/>
  <c r="G53" i="7"/>
  <c r="K52" i="7"/>
  <c r="J52" i="7"/>
  <c r="I52" i="7"/>
  <c r="H52" i="7"/>
  <c r="G52" i="7"/>
  <c r="K51" i="7"/>
  <c r="J51" i="7"/>
  <c r="I51" i="7"/>
  <c r="H51" i="7"/>
  <c r="G51" i="7"/>
  <c r="K50" i="7"/>
  <c r="J50" i="7"/>
  <c r="I50" i="7"/>
  <c r="H50" i="7"/>
  <c r="G50" i="7"/>
  <c r="K49" i="7"/>
  <c r="J49" i="7"/>
  <c r="I49" i="7"/>
  <c r="H49" i="7"/>
  <c r="G49" i="7"/>
  <c r="K48" i="7"/>
  <c r="J48" i="7"/>
  <c r="I48" i="7"/>
  <c r="H48" i="7"/>
  <c r="G48" i="7"/>
  <c r="K47" i="7"/>
  <c r="J47" i="7"/>
  <c r="I47" i="7"/>
  <c r="H47" i="7"/>
  <c r="G47" i="7"/>
  <c r="K46" i="7"/>
  <c r="J46" i="7"/>
  <c r="I46" i="7"/>
  <c r="H46" i="7"/>
  <c r="G46" i="7"/>
  <c r="K45" i="7"/>
  <c r="J45" i="7"/>
  <c r="I45" i="7"/>
  <c r="H45" i="7"/>
  <c r="G45" i="7"/>
  <c r="K44" i="7"/>
  <c r="J44" i="7"/>
  <c r="I44" i="7"/>
  <c r="H44" i="7"/>
  <c r="G44" i="7"/>
  <c r="K43" i="7"/>
  <c r="J43" i="7"/>
  <c r="I43" i="7"/>
  <c r="H43" i="7"/>
  <c r="G43" i="7"/>
  <c r="K42" i="7"/>
  <c r="J42" i="7"/>
  <c r="I42" i="7"/>
  <c r="H42" i="7"/>
  <c r="G42" i="7"/>
  <c r="K41" i="7"/>
  <c r="J41" i="7"/>
  <c r="I41" i="7"/>
  <c r="H41" i="7"/>
  <c r="G41" i="7"/>
  <c r="K40" i="7"/>
  <c r="J40" i="7"/>
  <c r="I40" i="7"/>
  <c r="H40" i="7"/>
  <c r="G40" i="7"/>
  <c r="K39" i="7"/>
  <c r="J39" i="7"/>
  <c r="I39" i="7"/>
  <c r="H39" i="7"/>
  <c r="G39" i="7"/>
  <c r="K38" i="7"/>
  <c r="J38" i="7"/>
  <c r="I38" i="7"/>
  <c r="H38" i="7"/>
  <c r="G38" i="7"/>
  <c r="K37" i="7"/>
  <c r="J37" i="7"/>
  <c r="I37" i="7"/>
  <c r="H37" i="7"/>
  <c r="G37" i="7"/>
  <c r="K36" i="7"/>
  <c r="J36" i="7"/>
  <c r="I36" i="7"/>
  <c r="H36" i="7"/>
  <c r="G36" i="7"/>
  <c r="K35" i="7"/>
  <c r="J35" i="7"/>
  <c r="I35" i="7"/>
  <c r="H35" i="7"/>
  <c r="G35" i="7"/>
  <c r="K34" i="7"/>
  <c r="J34" i="7"/>
  <c r="I34" i="7"/>
  <c r="H34" i="7"/>
  <c r="G34" i="7"/>
  <c r="K33" i="7"/>
  <c r="J33" i="7"/>
  <c r="I33" i="7"/>
  <c r="H33" i="7"/>
  <c r="G33" i="7"/>
  <c r="K32" i="7"/>
  <c r="J32" i="7"/>
  <c r="I32" i="7"/>
  <c r="H32" i="7"/>
  <c r="G32" i="7"/>
  <c r="K31" i="7"/>
  <c r="J31" i="7"/>
  <c r="I31" i="7"/>
  <c r="H31" i="7"/>
  <c r="G31" i="7"/>
  <c r="K30" i="7"/>
  <c r="J30" i="7"/>
  <c r="I30" i="7"/>
  <c r="H30" i="7"/>
  <c r="G30" i="7"/>
  <c r="K29" i="7"/>
  <c r="J29" i="7"/>
  <c r="I29" i="7"/>
  <c r="H29" i="7"/>
  <c r="G29" i="7"/>
  <c r="K28" i="7"/>
  <c r="J28" i="7"/>
  <c r="I28" i="7"/>
  <c r="H28" i="7"/>
  <c r="G28" i="7"/>
  <c r="K27" i="7"/>
  <c r="J27" i="7"/>
  <c r="I27" i="7"/>
  <c r="H27" i="7"/>
  <c r="G27" i="7"/>
  <c r="K26" i="7"/>
  <c r="J26" i="7"/>
  <c r="I26" i="7"/>
  <c r="H26" i="7"/>
  <c r="G26" i="7"/>
  <c r="K25" i="7"/>
  <c r="J25" i="7"/>
  <c r="I25" i="7"/>
  <c r="H25" i="7"/>
  <c r="G25" i="7"/>
  <c r="K24" i="7"/>
  <c r="J24" i="7"/>
  <c r="I24" i="7"/>
  <c r="H24" i="7"/>
  <c r="G24" i="7"/>
  <c r="K23" i="7"/>
  <c r="J23" i="7"/>
  <c r="I23" i="7"/>
  <c r="H23" i="7"/>
  <c r="G23" i="7"/>
  <c r="K22" i="7"/>
  <c r="J22" i="7"/>
  <c r="I22" i="7"/>
  <c r="H22" i="7"/>
  <c r="G22" i="7"/>
  <c r="K21" i="7"/>
  <c r="J21" i="7"/>
  <c r="I21" i="7"/>
  <c r="H21" i="7"/>
  <c r="G21" i="7"/>
  <c r="K20" i="7"/>
  <c r="J20" i="7"/>
  <c r="I20" i="7"/>
  <c r="H20" i="7"/>
  <c r="G20" i="7"/>
  <c r="K19" i="7"/>
  <c r="J19" i="7"/>
  <c r="I19" i="7"/>
  <c r="H19" i="7"/>
  <c r="G19" i="7"/>
  <c r="K18" i="7"/>
  <c r="J18" i="7"/>
  <c r="I18" i="7"/>
  <c r="H18" i="7"/>
  <c r="G18" i="7"/>
  <c r="K17" i="7"/>
  <c r="J17" i="7"/>
  <c r="I17" i="7"/>
  <c r="H17" i="7"/>
  <c r="G17" i="7"/>
  <c r="K16" i="7"/>
  <c r="J16" i="7"/>
  <c r="I16" i="7"/>
  <c r="H16" i="7"/>
  <c r="G16" i="7"/>
  <c r="K15" i="7"/>
  <c r="J15" i="7"/>
  <c r="I15" i="7"/>
  <c r="H15" i="7"/>
  <c r="G15" i="7"/>
  <c r="K14" i="7"/>
  <c r="J14" i="7"/>
  <c r="I14" i="7"/>
  <c r="H14" i="7"/>
  <c r="G14" i="7"/>
  <c r="K13" i="7"/>
  <c r="J13" i="7"/>
  <c r="I13" i="7"/>
  <c r="H13" i="7"/>
  <c r="G13" i="7"/>
  <c r="K12" i="7"/>
  <c r="J12" i="7"/>
  <c r="I12" i="7"/>
  <c r="H12" i="7"/>
  <c r="G12" i="7"/>
  <c r="K11" i="7"/>
  <c r="J11" i="7"/>
  <c r="I11" i="7"/>
  <c r="H11" i="7"/>
  <c r="G11" i="7"/>
  <c r="K10" i="7"/>
  <c r="J10" i="7"/>
  <c r="I10" i="7"/>
  <c r="H10" i="7"/>
  <c r="G10" i="7"/>
  <c r="K9" i="7"/>
  <c r="J9" i="7"/>
  <c r="I9" i="7"/>
  <c r="H9" i="7"/>
  <c r="G9" i="7"/>
  <c r="K8" i="7"/>
  <c r="J8" i="7"/>
  <c r="I8" i="7"/>
  <c r="H8" i="7"/>
  <c r="G8" i="7"/>
  <c r="K7" i="7"/>
  <c r="J7" i="7"/>
  <c r="I7" i="7"/>
  <c r="H7" i="7"/>
  <c r="G7" i="7"/>
  <c r="K6" i="7"/>
  <c r="J6" i="7"/>
  <c r="I6" i="7"/>
  <c r="H6" i="7"/>
  <c r="G6" i="7"/>
  <c r="K5" i="7"/>
  <c r="J5" i="7"/>
  <c r="I5" i="7"/>
  <c r="H5" i="7"/>
  <c r="G5" i="7"/>
  <c r="K4" i="7"/>
  <c r="J4" i="7"/>
  <c r="I4" i="7"/>
  <c r="H4" i="7"/>
  <c r="G4" i="7"/>
  <c r="K3" i="7"/>
  <c r="J3" i="7"/>
  <c r="I3" i="7"/>
  <c r="H3" i="7"/>
  <c r="G3" i="7"/>
  <c r="K2" i="7"/>
  <c r="J2" i="7"/>
  <c r="I2" i="7"/>
  <c r="H2" i="7"/>
  <c r="G2" i="7"/>
  <c r="F228" i="5"/>
  <c r="F227" i="5"/>
  <c r="F226" i="5"/>
  <c r="F225" i="5"/>
  <c r="F224" i="5"/>
  <c r="F223" i="5"/>
  <c r="F222" i="5"/>
  <c r="F221" i="5"/>
  <c r="F220" i="5"/>
  <c r="F219" i="5"/>
  <c r="F218" i="5"/>
  <c r="F217" i="5"/>
  <c r="F216" i="5"/>
  <c r="F215" i="5"/>
  <c r="F214" i="5"/>
  <c r="F213" i="5"/>
  <c r="F212" i="5"/>
  <c r="F211" i="5"/>
  <c r="F210" i="5"/>
  <c r="F209" i="5"/>
  <c r="F208" i="5"/>
  <c r="F207" i="5"/>
  <c r="F206" i="5"/>
  <c r="F205" i="5"/>
  <c r="F204" i="5"/>
  <c r="F203" i="5"/>
  <c r="F202" i="5"/>
  <c r="F201" i="5"/>
  <c r="F200" i="5"/>
  <c r="F199" i="5"/>
  <c r="F198" i="5"/>
  <c r="F197" i="5"/>
  <c r="F196" i="5"/>
  <c r="F195" i="5"/>
  <c r="F194" i="5"/>
  <c r="F193" i="5"/>
  <c r="F192" i="5"/>
  <c r="F191" i="5"/>
  <c r="F190" i="5"/>
  <c r="F189" i="5"/>
  <c r="F188" i="5"/>
  <c r="F187" i="5"/>
  <c r="F186" i="5"/>
  <c r="F185" i="5"/>
  <c r="F184" i="5"/>
  <c r="F183" i="5"/>
  <c r="F182" i="5"/>
  <c r="F181" i="5"/>
  <c r="F180" i="5"/>
  <c r="F179" i="5"/>
  <c r="F178" i="5"/>
  <c r="F177" i="5"/>
  <c r="F176" i="5"/>
  <c r="F175" i="5"/>
  <c r="F174" i="5"/>
  <c r="F173" i="5"/>
  <c r="F172" i="5"/>
  <c r="F171" i="5"/>
  <c r="F170" i="5"/>
  <c r="F169" i="5"/>
  <c r="F168" i="5"/>
  <c r="F167" i="5"/>
  <c r="F166" i="5"/>
  <c r="F165" i="5"/>
  <c r="F164" i="5"/>
  <c r="F163" i="5"/>
  <c r="F162" i="5"/>
  <c r="F161" i="5"/>
  <c r="F160" i="5"/>
  <c r="F159" i="5"/>
  <c r="F158" i="5"/>
  <c r="F157" i="5"/>
  <c r="F156" i="5"/>
  <c r="F155" i="5"/>
  <c r="F154" i="5"/>
  <c r="F153" i="5"/>
  <c r="F152" i="5"/>
  <c r="F151" i="5"/>
  <c r="F150" i="5"/>
  <c r="F149" i="5"/>
  <c r="F148" i="5"/>
  <c r="F147" i="5"/>
  <c r="F146" i="5"/>
  <c r="F145" i="5"/>
  <c r="F144" i="5"/>
  <c r="F143" i="5"/>
  <c r="F142" i="5"/>
  <c r="F141" i="5"/>
  <c r="F140" i="5"/>
  <c r="F139" i="5"/>
  <c r="F138" i="5"/>
  <c r="F137" i="5"/>
  <c r="F136" i="5"/>
  <c r="F135" i="5"/>
  <c r="F134" i="5"/>
  <c r="F133" i="5"/>
  <c r="F132" i="5"/>
  <c r="F131" i="5"/>
  <c r="F130" i="5"/>
  <c r="F129" i="5"/>
  <c r="F128" i="5"/>
  <c r="F127" i="5"/>
  <c r="F126" i="5"/>
  <c r="F125" i="5"/>
  <c r="F124" i="5"/>
  <c r="F123" i="5"/>
  <c r="F122" i="5"/>
  <c r="F121" i="5"/>
  <c r="F120" i="5"/>
  <c r="F119" i="5"/>
  <c r="F118" i="5"/>
  <c r="F117" i="5"/>
  <c r="F116" i="5"/>
  <c r="F115" i="5"/>
  <c r="F114" i="5"/>
  <c r="F113" i="5"/>
  <c r="F112" i="5"/>
  <c r="F111" i="5"/>
  <c r="F110" i="5"/>
  <c r="F109" i="5"/>
  <c r="F108" i="5"/>
  <c r="F107" i="5"/>
  <c r="F106" i="5"/>
  <c r="F105" i="5"/>
  <c r="F104" i="5"/>
  <c r="F103" i="5"/>
  <c r="F102" i="5"/>
  <c r="F101" i="5"/>
  <c r="F100" i="5"/>
  <c r="F99" i="5"/>
  <c r="F98" i="5"/>
  <c r="F97" i="5"/>
  <c r="F96" i="5"/>
  <c r="F95" i="5"/>
  <c r="F94" i="5"/>
  <c r="F93" i="5"/>
  <c r="F92" i="5"/>
  <c r="F91" i="5"/>
  <c r="F90" i="5"/>
  <c r="F89" i="5"/>
  <c r="F88" i="5"/>
  <c r="F87" i="5"/>
  <c r="F86" i="5"/>
  <c r="F85" i="5"/>
  <c r="F84" i="5"/>
  <c r="F83" i="5"/>
  <c r="F82" i="5"/>
  <c r="F81" i="5"/>
  <c r="F80" i="5"/>
  <c r="F79" i="5"/>
  <c r="F78" i="5"/>
  <c r="F77" i="5"/>
  <c r="F76" i="5"/>
  <c r="F75" i="5"/>
  <c r="F74" i="5"/>
  <c r="F73" i="5"/>
  <c r="F72" i="5"/>
  <c r="F71" i="5"/>
  <c r="F70" i="5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K10" i="5" s="1"/>
  <c r="F6" i="5"/>
  <c r="F5" i="5"/>
  <c r="F4" i="5"/>
  <c r="F3" i="5"/>
  <c r="F2" i="5"/>
  <c r="K9" i="5" s="1"/>
  <c r="AB229" i="3"/>
  <c r="AA229" i="3"/>
  <c r="Z229" i="3"/>
  <c r="Y229" i="3"/>
  <c r="X229" i="3"/>
  <c r="W229" i="3"/>
  <c r="V229" i="3"/>
  <c r="U229" i="3"/>
  <c r="T229" i="3"/>
  <c r="S229" i="3"/>
  <c r="R229" i="3"/>
  <c r="Q229" i="3"/>
  <c r="P229" i="3"/>
  <c r="O229" i="3"/>
  <c r="N229" i="3"/>
  <c r="M229" i="3"/>
  <c r="L229" i="3"/>
  <c r="K229" i="3"/>
  <c r="J229" i="3"/>
  <c r="I229" i="3"/>
  <c r="H229" i="3"/>
  <c r="G229" i="3"/>
  <c r="F229" i="3"/>
  <c r="E229" i="3"/>
  <c r="J229" i="2"/>
  <c r="G229" i="2"/>
  <c r="F229" i="2"/>
  <c r="E229" i="2"/>
  <c r="K228" i="2"/>
  <c r="J228" i="2"/>
  <c r="I228" i="2"/>
  <c r="H228" i="2"/>
  <c r="K227" i="2"/>
  <c r="J227" i="2"/>
  <c r="I227" i="2"/>
  <c r="H227" i="2"/>
  <c r="K226" i="2"/>
  <c r="J226" i="2"/>
  <c r="I226" i="2"/>
  <c r="H226" i="2"/>
  <c r="K225" i="2"/>
  <c r="J225" i="2"/>
  <c r="I225" i="2"/>
  <c r="H225" i="2"/>
  <c r="K224" i="2"/>
  <c r="J224" i="2"/>
  <c r="I224" i="2"/>
  <c r="H224" i="2"/>
  <c r="K223" i="2"/>
  <c r="J223" i="2"/>
  <c r="I223" i="2"/>
  <c r="H223" i="2"/>
  <c r="K222" i="2"/>
  <c r="J222" i="2"/>
  <c r="I222" i="2"/>
  <c r="H222" i="2"/>
  <c r="K221" i="2"/>
  <c r="J221" i="2"/>
  <c r="I221" i="2"/>
  <c r="H221" i="2"/>
  <c r="K220" i="2"/>
  <c r="J220" i="2"/>
  <c r="I220" i="2"/>
  <c r="H220" i="2"/>
  <c r="K219" i="2"/>
  <c r="J219" i="2"/>
  <c r="I219" i="2"/>
  <c r="H219" i="2"/>
  <c r="K218" i="2"/>
  <c r="J218" i="2"/>
  <c r="I218" i="2"/>
  <c r="H218" i="2"/>
  <c r="K217" i="2"/>
  <c r="J217" i="2"/>
  <c r="I217" i="2"/>
  <c r="H217" i="2"/>
  <c r="K216" i="2"/>
  <c r="J216" i="2"/>
  <c r="I216" i="2"/>
  <c r="H216" i="2"/>
  <c r="K215" i="2"/>
  <c r="J215" i="2"/>
  <c r="I215" i="2"/>
  <c r="H215" i="2"/>
  <c r="K214" i="2"/>
  <c r="J214" i="2"/>
  <c r="I214" i="2"/>
  <c r="H214" i="2"/>
  <c r="K213" i="2"/>
  <c r="J213" i="2"/>
  <c r="I213" i="2"/>
  <c r="H213" i="2"/>
  <c r="K212" i="2"/>
  <c r="J212" i="2"/>
  <c r="I212" i="2"/>
  <c r="H212" i="2"/>
  <c r="K211" i="2"/>
  <c r="J211" i="2"/>
  <c r="I211" i="2"/>
  <c r="H211" i="2"/>
  <c r="K210" i="2"/>
  <c r="J210" i="2"/>
  <c r="I210" i="2"/>
  <c r="H210" i="2"/>
  <c r="K209" i="2"/>
  <c r="J209" i="2"/>
  <c r="I209" i="2"/>
  <c r="H209" i="2"/>
  <c r="K208" i="2"/>
  <c r="J208" i="2"/>
  <c r="I208" i="2"/>
  <c r="H208" i="2"/>
  <c r="K207" i="2"/>
  <c r="J207" i="2"/>
  <c r="I207" i="2"/>
  <c r="H207" i="2"/>
  <c r="K206" i="2"/>
  <c r="J206" i="2"/>
  <c r="I206" i="2"/>
  <c r="H206" i="2"/>
  <c r="K205" i="2"/>
  <c r="J205" i="2"/>
  <c r="I205" i="2"/>
  <c r="H205" i="2"/>
  <c r="K204" i="2"/>
  <c r="J204" i="2"/>
  <c r="I204" i="2"/>
  <c r="H204" i="2"/>
  <c r="K203" i="2"/>
  <c r="J203" i="2"/>
  <c r="I203" i="2"/>
  <c r="H203" i="2"/>
  <c r="K202" i="2"/>
  <c r="J202" i="2"/>
  <c r="I202" i="2"/>
  <c r="H202" i="2"/>
  <c r="K201" i="2"/>
  <c r="J201" i="2"/>
  <c r="I201" i="2"/>
  <c r="H201" i="2"/>
  <c r="K200" i="2"/>
  <c r="J200" i="2"/>
  <c r="I200" i="2"/>
  <c r="H200" i="2"/>
  <c r="K199" i="2"/>
  <c r="J199" i="2"/>
  <c r="I199" i="2"/>
  <c r="H199" i="2"/>
  <c r="K198" i="2"/>
  <c r="J198" i="2"/>
  <c r="I198" i="2"/>
  <c r="H198" i="2"/>
  <c r="K197" i="2"/>
  <c r="J197" i="2"/>
  <c r="I197" i="2"/>
  <c r="H197" i="2"/>
  <c r="K196" i="2"/>
  <c r="J196" i="2"/>
  <c r="I196" i="2"/>
  <c r="H196" i="2"/>
  <c r="K195" i="2"/>
  <c r="J195" i="2"/>
  <c r="I195" i="2"/>
  <c r="H195" i="2"/>
  <c r="K194" i="2"/>
  <c r="J194" i="2"/>
  <c r="I194" i="2"/>
  <c r="H194" i="2"/>
  <c r="K193" i="2"/>
  <c r="J193" i="2"/>
  <c r="I193" i="2"/>
  <c r="H193" i="2"/>
  <c r="K192" i="2"/>
  <c r="J192" i="2"/>
  <c r="I192" i="2"/>
  <c r="H192" i="2"/>
  <c r="K191" i="2"/>
  <c r="J191" i="2"/>
  <c r="I191" i="2"/>
  <c r="H191" i="2"/>
  <c r="K190" i="2"/>
  <c r="J190" i="2"/>
  <c r="I190" i="2"/>
  <c r="H190" i="2"/>
  <c r="K189" i="2"/>
  <c r="J189" i="2"/>
  <c r="I189" i="2"/>
  <c r="H189" i="2"/>
  <c r="K188" i="2"/>
  <c r="J188" i="2"/>
  <c r="I188" i="2"/>
  <c r="H188" i="2"/>
  <c r="K187" i="2"/>
  <c r="J187" i="2"/>
  <c r="I187" i="2"/>
  <c r="H187" i="2"/>
  <c r="K186" i="2"/>
  <c r="J186" i="2"/>
  <c r="I186" i="2"/>
  <c r="H186" i="2"/>
  <c r="K185" i="2"/>
  <c r="J185" i="2"/>
  <c r="I185" i="2"/>
  <c r="H185" i="2"/>
  <c r="K184" i="2"/>
  <c r="J184" i="2"/>
  <c r="I184" i="2"/>
  <c r="H184" i="2"/>
  <c r="K183" i="2"/>
  <c r="J183" i="2"/>
  <c r="I183" i="2"/>
  <c r="H183" i="2"/>
  <c r="K182" i="2"/>
  <c r="J182" i="2"/>
  <c r="I182" i="2"/>
  <c r="H182" i="2"/>
  <c r="K181" i="2"/>
  <c r="J181" i="2"/>
  <c r="I181" i="2"/>
  <c r="H181" i="2"/>
  <c r="K180" i="2"/>
  <c r="J180" i="2"/>
  <c r="I180" i="2"/>
  <c r="H180" i="2"/>
  <c r="K179" i="2"/>
  <c r="J179" i="2"/>
  <c r="I179" i="2"/>
  <c r="H179" i="2"/>
  <c r="K178" i="2"/>
  <c r="J178" i="2"/>
  <c r="I178" i="2"/>
  <c r="H178" i="2"/>
  <c r="K177" i="2"/>
  <c r="J177" i="2"/>
  <c r="I177" i="2"/>
  <c r="H177" i="2"/>
  <c r="K176" i="2"/>
  <c r="J176" i="2"/>
  <c r="I176" i="2"/>
  <c r="H176" i="2"/>
  <c r="K175" i="2"/>
  <c r="J175" i="2"/>
  <c r="I175" i="2"/>
  <c r="H175" i="2"/>
  <c r="K174" i="2"/>
  <c r="J174" i="2"/>
  <c r="I174" i="2"/>
  <c r="H174" i="2"/>
  <c r="K173" i="2"/>
  <c r="J173" i="2"/>
  <c r="I173" i="2"/>
  <c r="H173" i="2"/>
  <c r="K172" i="2"/>
  <c r="J172" i="2"/>
  <c r="I172" i="2"/>
  <c r="H172" i="2"/>
  <c r="K171" i="2"/>
  <c r="J171" i="2"/>
  <c r="I171" i="2"/>
  <c r="H171" i="2"/>
  <c r="K170" i="2"/>
  <c r="J170" i="2"/>
  <c r="I170" i="2"/>
  <c r="H170" i="2"/>
  <c r="K169" i="2"/>
  <c r="J169" i="2"/>
  <c r="I169" i="2"/>
  <c r="H169" i="2"/>
  <c r="K168" i="2"/>
  <c r="J168" i="2"/>
  <c r="I168" i="2"/>
  <c r="H168" i="2"/>
  <c r="K167" i="2"/>
  <c r="J167" i="2"/>
  <c r="I167" i="2"/>
  <c r="H167" i="2"/>
  <c r="K166" i="2"/>
  <c r="J166" i="2"/>
  <c r="I166" i="2"/>
  <c r="H166" i="2"/>
  <c r="K165" i="2"/>
  <c r="J165" i="2"/>
  <c r="I165" i="2"/>
  <c r="H165" i="2"/>
  <c r="K164" i="2"/>
  <c r="J164" i="2"/>
  <c r="I164" i="2"/>
  <c r="H164" i="2"/>
  <c r="K163" i="2"/>
  <c r="J163" i="2"/>
  <c r="I163" i="2"/>
  <c r="H163" i="2"/>
  <c r="K162" i="2"/>
  <c r="J162" i="2"/>
  <c r="I162" i="2"/>
  <c r="H162" i="2"/>
  <c r="K161" i="2"/>
  <c r="J161" i="2"/>
  <c r="I161" i="2"/>
  <c r="H161" i="2"/>
  <c r="K160" i="2"/>
  <c r="J160" i="2"/>
  <c r="I160" i="2"/>
  <c r="H160" i="2"/>
  <c r="K159" i="2"/>
  <c r="J159" i="2"/>
  <c r="I159" i="2"/>
  <c r="H159" i="2"/>
  <c r="K158" i="2"/>
  <c r="J158" i="2"/>
  <c r="I158" i="2"/>
  <c r="H158" i="2"/>
  <c r="K157" i="2"/>
  <c r="J157" i="2"/>
  <c r="I157" i="2"/>
  <c r="H157" i="2"/>
  <c r="K156" i="2"/>
  <c r="J156" i="2"/>
  <c r="I156" i="2"/>
  <c r="H156" i="2"/>
  <c r="K155" i="2"/>
  <c r="J155" i="2"/>
  <c r="I155" i="2"/>
  <c r="H155" i="2"/>
  <c r="K154" i="2"/>
  <c r="J154" i="2"/>
  <c r="I154" i="2"/>
  <c r="H154" i="2"/>
  <c r="K153" i="2"/>
  <c r="J153" i="2"/>
  <c r="I153" i="2"/>
  <c r="H153" i="2"/>
  <c r="K152" i="2"/>
  <c r="J152" i="2"/>
  <c r="I152" i="2"/>
  <c r="H152" i="2"/>
  <c r="K151" i="2"/>
  <c r="J151" i="2"/>
  <c r="I151" i="2"/>
  <c r="H151" i="2"/>
  <c r="K150" i="2"/>
  <c r="J150" i="2"/>
  <c r="I150" i="2"/>
  <c r="H150" i="2"/>
  <c r="K149" i="2"/>
  <c r="J149" i="2"/>
  <c r="I149" i="2"/>
  <c r="H149" i="2"/>
  <c r="K148" i="2"/>
  <c r="J148" i="2"/>
  <c r="I148" i="2"/>
  <c r="H148" i="2"/>
  <c r="K147" i="2"/>
  <c r="J147" i="2"/>
  <c r="I147" i="2"/>
  <c r="H147" i="2"/>
  <c r="K146" i="2"/>
  <c r="J146" i="2"/>
  <c r="I146" i="2"/>
  <c r="H146" i="2"/>
  <c r="K145" i="2"/>
  <c r="J145" i="2"/>
  <c r="I145" i="2"/>
  <c r="H145" i="2"/>
  <c r="K144" i="2"/>
  <c r="J144" i="2"/>
  <c r="I144" i="2"/>
  <c r="H144" i="2"/>
  <c r="K143" i="2"/>
  <c r="J143" i="2"/>
  <c r="I143" i="2"/>
  <c r="H143" i="2"/>
  <c r="K142" i="2"/>
  <c r="J142" i="2"/>
  <c r="I142" i="2"/>
  <c r="H142" i="2"/>
  <c r="K141" i="2"/>
  <c r="J141" i="2"/>
  <c r="I141" i="2"/>
  <c r="H141" i="2"/>
  <c r="K140" i="2"/>
  <c r="J140" i="2"/>
  <c r="I140" i="2"/>
  <c r="H140" i="2"/>
  <c r="K139" i="2"/>
  <c r="J139" i="2"/>
  <c r="I139" i="2"/>
  <c r="H139" i="2"/>
  <c r="K138" i="2"/>
  <c r="J138" i="2"/>
  <c r="I138" i="2"/>
  <c r="H138" i="2"/>
  <c r="K137" i="2"/>
  <c r="J137" i="2"/>
  <c r="I137" i="2"/>
  <c r="H137" i="2"/>
  <c r="K136" i="2"/>
  <c r="J136" i="2"/>
  <c r="I136" i="2"/>
  <c r="H136" i="2"/>
  <c r="K135" i="2"/>
  <c r="J135" i="2"/>
  <c r="I135" i="2"/>
  <c r="H135" i="2"/>
  <c r="K134" i="2"/>
  <c r="J134" i="2"/>
  <c r="I134" i="2"/>
  <c r="H134" i="2"/>
  <c r="K133" i="2"/>
  <c r="J133" i="2"/>
  <c r="I133" i="2"/>
  <c r="H133" i="2"/>
  <c r="K132" i="2"/>
  <c r="J132" i="2"/>
  <c r="I132" i="2"/>
  <c r="H132" i="2"/>
  <c r="K131" i="2"/>
  <c r="J131" i="2"/>
  <c r="I131" i="2"/>
  <c r="H131" i="2"/>
  <c r="K130" i="2"/>
  <c r="J130" i="2"/>
  <c r="I130" i="2"/>
  <c r="H130" i="2"/>
  <c r="K129" i="2"/>
  <c r="J129" i="2"/>
  <c r="I129" i="2"/>
  <c r="H129" i="2"/>
  <c r="K128" i="2"/>
  <c r="J128" i="2"/>
  <c r="I128" i="2"/>
  <c r="H128" i="2"/>
  <c r="K127" i="2"/>
  <c r="J127" i="2"/>
  <c r="I127" i="2"/>
  <c r="H127" i="2"/>
  <c r="K126" i="2"/>
  <c r="J126" i="2"/>
  <c r="I126" i="2"/>
  <c r="H126" i="2"/>
  <c r="K125" i="2"/>
  <c r="J125" i="2"/>
  <c r="I125" i="2"/>
  <c r="H125" i="2"/>
  <c r="K124" i="2"/>
  <c r="J124" i="2"/>
  <c r="I124" i="2"/>
  <c r="H124" i="2"/>
  <c r="K123" i="2"/>
  <c r="J123" i="2"/>
  <c r="I123" i="2"/>
  <c r="H123" i="2"/>
  <c r="K122" i="2"/>
  <c r="J122" i="2"/>
  <c r="I122" i="2"/>
  <c r="H122" i="2"/>
  <c r="K121" i="2"/>
  <c r="J121" i="2"/>
  <c r="I121" i="2"/>
  <c r="H121" i="2"/>
  <c r="K120" i="2"/>
  <c r="J120" i="2"/>
  <c r="I120" i="2"/>
  <c r="H120" i="2"/>
  <c r="K119" i="2"/>
  <c r="J119" i="2"/>
  <c r="I119" i="2"/>
  <c r="H119" i="2"/>
  <c r="K118" i="2"/>
  <c r="J118" i="2"/>
  <c r="I118" i="2"/>
  <c r="H118" i="2"/>
  <c r="K117" i="2"/>
  <c r="J117" i="2"/>
  <c r="I117" i="2"/>
  <c r="H117" i="2"/>
  <c r="K116" i="2"/>
  <c r="J116" i="2"/>
  <c r="I116" i="2"/>
  <c r="H116" i="2"/>
  <c r="K115" i="2"/>
  <c r="J115" i="2"/>
  <c r="I115" i="2"/>
  <c r="H115" i="2"/>
  <c r="K114" i="2"/>
  <c r="J114" i="2"/>
  <c r="I114" i="2"/>
  <c r="H114" i="2"/>
  <c r="K113" i="2"/>
  <c r="J113" i="2"/>
  <c r="I113" i="2"/>
  <c r="H113" i="2"/>
  <c r="K112" i="2"/>
  <c r="J112" i="2"/>
  <c r="I112" i="2"/>
  <c r="H112" i="2"/>
  <c r="K111" i="2"/>
  <c r="J111" i="2"/>
  <c r="I111" i="2"/>
  <c r="H111" i="2"/>
  <c r="K110" i="2"/>
  <c r="J110" i="2"/>
  <c r="I110" i="2"/>
  <c r="H110" i="2"/>
  <c r="K109" i="2"/>
  <c r="J109" i="2"/>
  <c r="I109" i="2"/>
  <c r="H109" i="2"/>
  <c r="K108" i="2"/>
  <c r="J108" i="2"/>
  <c r="I108" i="2"/>
  <c r="H108" i="2"/>
  <c r="K107" i="2"/>
  <c r="J107" i="2"/>
  <c r="I107" i="2"/>
  <c r="H107" i="2"/>
  <c r="K106" i="2"/>
  <c r="J106" i="2"/>
  <c r="I106" i="2"/>
  <c r="H106" i="2"/>
  <c r="K105" i="2"/>
  <c r="J105" i="2"/>
  <c r="I105" i="2"/>
  <c r="H105" i="2"/>
  <c r="K104" i="2"/>
  <c r="J104" i="2"/>
  <c r="I104" i="2"/>
  <c r="H104" i="2"/>
  <c r="K103" i="2"/>
  <c r="J103" i="2"/>
  <c r="I103" i="2"/>
  <c r="H103" i="2"/>
  <c r="K102" i="2"/>
  <c r="J102" i="2"/>
  <c r="I102" i="2"/>
  <c r="H102" i="2"/>
  <c r="K101" i="2"/>
  <c r="J101" i="2"/>
  <c r="I101" i="2"/>
  <c r="H101" i="2"/>
  <c r="K100" i="2"/>
  <c r="J100" i="2"/>
  <c r="I100" i="2"/>
  <c r="H100" i="2"/>
  <c r="K99" i="2"/>
  <c r="J99" i="2"/>
  <c r="I99" i="2"/>
  <c r="H99" i="2"/>
  <c r="K98" i="2"/>
  <c r="J98" i="2"/>
  <c r="I98" i="2"/>
  <c r="H98" i="2"/>
  <c r="K97" i="2"/>
  <c r="J97" i="2"/>
  <c r="I97" i="2"/>
  <c r="H97" i="2"/>
  <c r="K96" i="2"/>
  <c r="J96" i="2"/>
  <c r="I96" i="2"/>
  <c r="H96" i="2"/>
  <c r="K95" i="2"/>
  <c r="J95" i="2"/>
  <c r="I95" i="2"/>
  <c r="H95" i="2"/>
  <c r="K94" i="2"/>
  <c r="J94" i="2"/>
  <c r="I94" i="2"/>
  <c r="H94" i="2"/>
  <c r="K93" i="2"/>
  <c r="J93" i="2"/>
  <c r="I93" i="2"/>
  <c r="H93" i="2"/>
  <c r="K92" i="2"/>
  <c r="J92" i="2"/>
  <c r="I92" i="2"/>
  <c r="H92" i="2"/>
  <c r="K91" i="2"/>
  <c r="J91" i="2"/>
  <c r="I91" i="2"/>
  <c r="H91" i="2"/>
  <c r="K90" i="2"/>
  <c r="J90" i="2"/>
  <c r="I90" i="2"/>
  <c r="H90" i="2"/>
  <c r="K89" i="2"/>
  <c r="J89" i="2"/>
  <c r="I89" i="2"/>
  <c r="H89" i="2"/>
  <c r="K88" i="2"/>
  <c r="J88" i="2"/>
  <c r="I88" i="2"/>
  <c r="H88" i="2"/>
  <c r="K87" i="2"/>
  <c r="J87" i="2"/>
  <c r="I87" i="2"/>
  <c r="H87" i="2"/>
  <c r="K86" i="2"/>
  <c r="J86" i="2"/>
  <c r="I86" i="2"/>
  <c r="H86" i="2"/>
  <c r="K85" i="2"/>
  <c r="J85" i="2"/>
  <c r="I85" i="2"/>
  <c r="H85" i="2"/>
  <c r="K84" i="2"/>
  <c r="J84" i="2"/>
  <c r="I84" i="2"/>
  <c r="H84" i="2"/>
  <c r="K83" i="2"/>
  <c r="J83" i="2"/>
  <c r="I83" i="2"/>
  <c r="H83" i="2"/>
  <c r="K82" i="2"/>
  <c r="J82" i="2"/>
  <c r="I82" i="2"/>
  <c r="H82" i="2"/>
  <c r="K81" i="2"/>
  <c r="J81" i="2"/>
  <c r="I81" i="2"/>
  <c r="H81" i="2"/>
  <c r="K80" i="2"/>
  <c r="J80" i="2"/>
  <c r="I80" i="2"/>
  <c r="H80" i="2"/>
  <c r="K79" i="2"/>
  <c r="J79" i="2"/>
  <c r="I79" i="2"/>
  <c r="H79" i="2"/>
  <c r="K78" i="2"/>
  <c r="J78" i="2"/>
  <c r="I78" i="2"/>
  <c r="H78" i="2"/>
  <c r="K77" i="2"/>
  <c r="J77" i="2"/>
  <c r="I77" i="2"/>
  <c r="H77" i="2"/>
  <c r="K76" i="2"/>
  <c r="J76" i="2"/>
  <c r="I76" i="2"/>
  <c r="H76" i="2"/>
  <c r="K75" i="2"/>
  <c r="J75" i="2"/>
  <c r="I75" i="2"/>
  <c r="H75" i="2"/>
  <c r="K74" i="2"/>
  <c r="J74" i="2"/>
  <c r="I74" i="2"/>
  <c r="H74" i="2"/>
  <c r="K73" i="2"/>
  <c r="J73" i="2"/>
  <c r="I73" i="2"/>
  <c r="H73" i="2"/>
  <c r="K72" i="2"/>
  <c r="J72" i="2"/>
  <c r="I72" i="2"/>
  <c r="H72" i="2"/>
  <c r="K71" i="2"/>
  <c r="J71" i="2"/>
  <c r="I71" i="2"/>
  <c r="H71" i="2"/>
  <c r="K70" i="2"/>
  <c r="J70" i="2"/>
  <c r="I70" i="2"/>
  <c r="H70" i="2"/>
  <c r="K69" i="2"/>
  <c r="J69" i="2"/>
  <c r="I69" i="2"/>
  <c r="H69" i="2"/>
  <c r="K68" i="2"/>
  <c r="J68" i="2"/>
  <c r="I68" i="2"/>
  <c r="H68" i="2"/>
  <c r="K67" i="2"/>
  <c r="J67" i="2"/>
  <c r="I67" i="2"/>
  <c r="H67" i="2"/>
  <c r="K66" i="2"/>
  <c r="J66" i="2"/>
  <c r="I66" i="2"/>
  <c r="H66" i="2"/>
  <c r="K65" i="2"/>
  <c r="J65" i="2"/>
  <c r="I65" i="2"/>
  <c r="H65" i="2"/>
  <c r="K64" i="2"/>
  <c r="J64" i="2"/>
  <c r="I64" i="2"/>
  <c r="H64" i="2"/>
  <c r="K63" i="2"/>
  <c r="J63" i="2"/>
  <c r="I63" i="2"/>
  <c r="H63" i="2"/>
  <c r="K62" i="2"/>
  <c r="J62" i="2"/>
  <c r="I62" i="2"/>
  <c r="H62" i="2"/>
  <c r="K61" i="2"/>
  <c r="J61" i="2"/>
  <c r="I61" i="2"/>
  <c r="H61" i="2"/>
  <c r="K60" i="2"/>
  <c r="J60" i="2"/>
  <c r="I60" i="2"/>
  <c r="H60" i="2"/>
  <c r="K59" i="2"/>
  <c r="J59" i="2"/>
  <c r="I59" i="2"/>
  <c r="H59" i="2"/>
  <c r="K58" i="2"/>
  <c r="J58" i="2"/>
  <c r="I58" i="2"/>
  <c r="H58" i="2"/>
  <c r="K57" i="2"/>
  <c r="J57" i="2"/>
  <c r="I57" i="2"/>
  <c r="H57" i="2"/>
  <c r="K56" i="2"/>
  <c r="J56" i="2"/>
  <c r="I56" i="2"/>
  <c r="H56" i="2"/>
  <c r="K55" i="2"/>
  <c r="J55" i="2"/>
  <c r="I55" i="2"/>
  <c r="H55" i="2"/>
  <c r="K54" i="2"/>
  <c r="J54" i="2"/>
  <c r="I54" i="2"/>
  <c r="H54" i="2"/>
  <c r="K53" i="2"/>
  <c r="J53" i="2"/>
  <c r="I53" i="2"/>
  <c r="H53" i="2"/>
  <c r="K52" i="2"/>
  <c r="J52" i="2"/>
  <c r="I52" i="2"/>
  <c r="H52" i="2"/>
  <c r="K51" i="2"/>
  <c r="J51" i="2"/>
  <c r="I51" i="2"/>
  <c r="H51" i="2"/>
  <c r="K50" i="2"/>
  <c r="J50" i="2"/>
  <c r="I50" i="2"/>
  <c r="H50" i="2"/>
  <c r="K49" i="2"/>
  <c r="J49" i="2"/>
  <c r="I49" i="2"/>
  <c r="H49" i="2"/>
  <c r="K48" i="2"/>
  <c r="J48" i="2"/>
  <c r="I48" i="2"/>
  <c r="H48" i="2"/>
  <c r="K47" i="2"/>
  <c r="J47" i="2"/>
  <c r="I47" i="2"/>
  <c r="H47" i="2"/>
  <c r="K46" i="2"/>
  <c r="J46" i="2"/>
  <c r="I46" i="2"/>
  <c r="H46" i="2"/>
  <c r="K45" i="2"/>
  <c r="J45" i="2"/>
  <c r="I45" i="2"/>
  <c r="H45" i="2"/>
  <c r="K44" i="2"/>
  <c r="J44" i="2"/>
  <c r="I44" i="2"/>
  <c r="H44" i="2"/>
  <c r="K43" i="2"/>
  <c r="J43" i="2"/>
  <c r="I43" i="2"/>
  <c r="H43" i="2"/>
  <c r="K42" i="2"/>
  <c r="J42" i="2"/>
  <c r="I42" i="2"/>
  <c r="H42" i="2"/>
  <c r="K41" i="2"/>
  <c r="J41" i="2"/>
  <c r="I41" i="2"/>
  <c r="H41" i="2"/>
  <c r="K40" i="2"/>
  <c r="J40" i="2"/>
  <c r="I40" i="2"/>
  <c r="H40" i="2"/>
  <c r="K39" i="2"/>
  <c r="J39" i="2"/>
  <c r="I39" i="2"/>
  <c r="H39" i="2"/>
  <c r="K38" i="2"/>
  <c r="J38" i="2"/>
  <c r="I38" i="2"/>
  <c r="H38" i="2"/>
  <c r="K37" i="2"/>
  <c r="J37" i="2"/>
  <c r="I37" i="2"/>
  <c r="H37" i="2"/>
  <c r="K36" i="2"/>
  <c r="J36" i="2"/>
  <c r="I36" i="2"/>
  <c r="H36" i="2"/>
  <c r="K35" i="2"/>
  <c r="J35" i="2"/>
  <c r="I35" i="2"/>
  <c r="H35" i="2"/>
  <c r="K34" i="2"/>
  <c r="J34" i="2"/>
  <c r="I34" i="2"/>
  <c r="H34" i="2"/>
  <c r="K33" i="2"/>
  <c r="J33" i="2"/>
  <c r="I33" i="2"/>
  <c r="H33" i="2"/>
  <c r="K32" i="2"/>
  <c r="J32" i="2"/>
  <c r="I32" i="2"/>
  <c r="H32" i="2"/>
  <c r="K31" i="2"/>
  <c r="J31" i="2"/>
  <c r="I31" i="2"/>
  <c r="H31" i="2"/>
  <c r="K30" i="2"/>
  <c r="J30" i="2"/>
  <c r="I30" i="2"/>
  <c r="H30" i="2"/>
  <c r="K29" i="2"/>
  <c r="J29" i="2"/>
  <c r="I29" i="2"/>
  <c r="H29" i="2"/>
  <c r="K28" i="2"/>
  <c r="J28" i="2"/>
  <c r="I28" i="2"/>
  <c r="H28" i="2"/>
  <c r="K27" i="2"/>
  <c r="J27" i="2"/>
  <c r="I27" i="2"/>
  <c r="H27" i="2"/>
  <c r="K26" i="2"/>
  <c r="J26" i="2"/>
  <c r="I26" i="2"/>
  <c r="H26" i="2"/>
  <c r="K25" i="2"/>
  <c r="J25" i="2"/>
  <c r="I25" i="2"/>
  <c r="H25" i="2"/>
  <c r="K24" i="2"/>
  <c r="J24" i="2"/>
  <c r="I24" i="2"/>
  <c r="H24" i="2"/>
  <c r="K23" i="2"/>
  <c r="J23" i="2"/>
  <c r="I23" i="2"/>
  <c r="H23" i="2"/>
  <c r="K22" i="2"/>
  <c r="J22" i="2"/>
  <c r="I22" i="2"/>
  <c r="H22" i="2"/>
  <c r="K21" i="2"/>
  <c r="J21" i="2"/>
  <c r="I21" i="2"/>
  <c r="H21" i="2"/>
  <c r="K20" i="2"/>
  <c r="J20" i="2"/>
  <c r="I20" i="2"/>
  <c r="H20" i="2"/>
  <c r="K19" i="2"/>
  <c r="J19" i="2"/>
  <c r="I19" i="2"/>
  <c r="H19" i="2"/>
  <c r="K18" i="2"/>
  <c r="J18" i="2"/>
  <c r="I18" i="2"/>
  <c r="H18" i="2"/>
  <c r="K17" i="2"/>
  <c r="J17" i="2"/>
  <c r="I17" i="2"/>
  <c r="H17" i="2"/>
  <c r="K16" i="2"/>
  <c r="J16" i="2"/>
  <c r="I16" i="2"/>
  <c r="H16" i="2"/>
  <c r="K15" i="2"/>
  <c r="J15" i="2"/>
  <c r="I15" i="2"/>
  <c r="H15" i="2"/>
  <c r="K14" i="2"/>
  <c r="J14" i="2"/>
  <c r="I14" i="2"/>
  <c r="H14" i="2"/>
  <c r="K13" i="2"/>
  <c r="J13" i="2"/>
  <c r="I13" i="2"/>
  <c r="H13" i="2"/>
  <c r="K12" i="2"/>
  <c r="J12" i="2"/>
  <c r="I12" i="2"/>
  <c r="H12" i="2"/>
  <c r="K11" i="2"/>
  <c r="J11" i="2"/>
  <c r="I11" i="2"/>
  <c r="H11" i="2"/>
  <c r="K10" i="2"/>
  <c r="J10" i="2"/>
  <c r="I10" i="2"/>
  <c r="H10" i="2"/>
  <c r="K9" i="2"/>
  <c r="J9" i="2"/>
  <c r="I9" i="2"/>
  <c r="H9" i="2"/>
  <c r="K8" i="2"/>
  <c r="J8" i="2"/>
  <c r="I8" i="2"/>
  <c r="H8" i="2"/>
  <c r="K7" i="2"/>
  <c r="J7" i="2"/>
  <c r="I7" i="2"/>
  <c r="H7" i="2"/>
  <c r="K6" i="2"/>
  <c r="J6" i="2"/>
  <c r="I6" i="2"/>
  <c r="H6" i="2"/>
  <c r="K5" i="2"/>
  <c r="J5" i="2"/>
  <c r="I5" i="2"/>
  <c r="H5" i="2"/>
  <c r="K4" i="2"/>
  <c r="J4" i="2"/>
  <c r="I4" i="2"/>
  <c r="I229" i="2" s="1"/>
  <c r="H4" i="2"/>
  <c r="K3" i="2"/>
  <c r="J3" i="2"/>
  <c r="I3" i="2"/>
  <c r="H3" i="2"/>
  <c r="K2" i="2"/>
  <c r="K229" i="2" s="1"/>
  <c r="J2" i="2"/>
  <c r="I2" i="2"/>
  <c r="H2" i="2"/>
  <c r="H229" i="2" s="1"/>
  <c r="I229" i="1"/>
  <c r="H229" i="1"/>
  <c r="G229" i="1"/>
  <c r="F229" i="1"/>
  <c r="E229" i="1"/>
  <c r="D229" i="1"/>
  <c r="C229" i="1"/>
  <c r="AF228" i="1"/>
  <c r="AE228" i="1"/>
  <c r="AD228" i="1"/>
  <c r="AC228" i="1"/>
  <c r="AB228" i="1"/>
  <c r="AA228" i="1"/>
  <c r="Z228" i="1"/>
  <c r="Y228" i="1"/>
  <c r="X228" i="1"/>
  <c r="W228" i="1"/>
  <c r="V228" i="1"/>
  <c r="U228" i="1"/>
  <c r="T228" i="1"/>
  <c r="S228" i="1"/>
  <c r="R228" i="1"/>
  <c r="Q228" i="1"/>
  <c r="P228" i="1"/>
  <c r="O228" i="1"/>
  <c r="N228" i="1"/>
  <c r="M228" i="1"/>
  <c r="L228" i="1"/>
  <c r="K228" i="1"/>
  <c r="J228" i="1"/>
  <c r="AF227" i="1"/>
  <c r="AE227" i="1"/>
  <c r="AD227" i="1"/>
  <c r="AC227" i="1"/>
  <c r="AB227" i="1"/>
  <c r="AA227" i="1"/>
  <c r="Z227" i="1"/>
  <c r="Y227" i="1"/>
  <c r="X227" i="1"/>
  <c r="W227" i="1"/>
  <c r="V227" i="1"/>
  <c r="U227" i="1"/>
  <c r="T227" i="1"/>
  <c r="S227" i="1"/>
  <c r="R227" i="1"/>
  <c r="Q227" i="1"/>
  <c r="P227" i="1"/>
  <c r="O227" i="1"/>
  <c r="N227" i="1"/>
  <c r="M227" i="1"/>
  <c r="L227" i="1"/>
  <c r="K227" i="1"/>
  <c r="J227" i="1"/>
  <c r="AF226" i="1"/>
  <c r="AE226" i="1"/>
  <c r="AD226" i="1"/>
  <c r="AC226" i="1"/>
  <c r="AB226" i="1"/>
  <c r="AA226" i="1"/>
  <c r="Z226" i="1"/>
  <c r="Y226" i="1"/>
  <c r="X226" i="1"/>
  <c r="W226" i="1"/>
  <c r="V226" i="1"/>
  <c r="U226" i="1"/>
  <c r="T226" i="1"/>
  <c r="S226" i="1"/>
  <c r="R226" i="1"/>
  <c r="Q226" i="1"/>
  <c r="P226" i="1"/>
  <c r="O226" i="1"/>
  <c r="N226" i="1"/>
  <c r="M226" i="1"/>
  <c r="L226" i="1"/>
  <c r="K226" i="1"/>
  <c r="J226" i="1"/>
  <c r="AF225" i="1"/>
  <c r="AE225" i="1"/>
  <c r="AD225" i="1"/>
  <c r="AC225" i="1"/>
  <c r="AB225" i="1"/>
  <c r="AA225" i="1"/>
  <c r="Z225" i="1"/>
  <c r="Y225" i="1"/>
  <c r="X225" i="1"/>
  <c r="W225" i="1"/>
  <c r="V225" i="1"/>
  <c r="U225" i="1"/>
  <c r="T225" i="1"/>
  <c r="S225" i="1"/>
  <c r="R225" i="1"/>
  <c r="Q225" i="1"/>
  <c r="P225" i="1"/>
  <c r="O225" i="1"/>
  <c r="N225" i="1"/>
  <c r="M225" i="1"/>
  <c r="L225" i="1"/>
  <c r="K225" i="1"/>
  <c r="J225" i="1"/>
  <c r="AF224" i="1"/>
  <c r="AE224" i="1"/>
  <c r="AD224" i="1"/>
  <c r="AC224" i="1"/>
  <c r="AB224" i="1"/>
  <c r="AA224" i="1"/>
  <c r="Z224" i="1"/>
  <c r="Y224" i="1"/>
  <c r="X224" i="1"/>
  <c r="W224" i="1"/>
  <c r="V224" i="1"/>
  <c r="U224" i="1"/>
  <c r="T224" i="1"/>
  <c r="S224" i="1"/>
  <c r="R224" i="1"/>
  <c r="Q224" i="1"/>
  <c r="P224" i="1"/>
  <c r="O224" i="1"/>
  <c r="N224" i="1"/>
  <c r="M224" i="1"/>
  <c r="L224" i="1"/>
  <c r="K224" i="1"/>
  <c r="J224" i="1"/>
  <c r="AF223" i="1"/>
  <c r="AE223" i="1"/>
  <c r="AD223" i="1"/>
  <c r="AC223" i="1"/>
  <c r="AB223" i="1"/>
  <c r="AA223" i="1"/>
  <c r="Z223" i="1"/>
  <c r="Y223" i="1"/>
  <c r="X223" i="1"/>
  <c r="W223" i="1"/>
  <c r="V223" i="1"/>
  <c r="U223" i="1"/>
  <c r="T223" i="1"/>
  <c r="S223" i="1"/>
  <c r="R223" i="1"/>
  <c r="Q223" i="1"/>
  <c r="P223" i="1"/>
  <c r="O223" i="1"/>
  <c r="N223" i="1"/>
  <c r="M223" i="1"/>
  <c r="L223" i="1"/>
  <c r="K223" i="1"/>
  <c r="J223" i="1"/>
  <c r="AF222" i="1"/>
  <c r="AE222" i="1"/>
  <c r="AD222" i="1"/>
  <c r="AC222" i="1"/>
  <c r="AB222" i="1"/>
  <c r="AA222" i="1"/>
  <c r="Z222" i="1"/>
  <c r="Y222" i="1"/>
  <c r="X222" i="1"/>
  <c r="W222" i="1"/>
  <c r="V222" i="1"/>
  <c r="U222" i="1"/>
  <c r="T222" i="1"/>
  <c r="S222" i="1"/>
  <c r="R222" i="1"/>
  <c r="Q222" i="1"/>
  <c r="P222" i="1"/>
  <c r="O222" i="1"/>
  <c r="N222" i="1"/>
  <c r="M222" i="1"/>
  <c r="L222" i="1"/>
  <c r="K222" i="1"/>
  <c r="J222" i="1"/>
  <c r="AF221" i="1"/>
  <c r="AE221" i="1"/>
  <c r="AD221" i="1"/>
  <c r="AC221" i="1"/>
  <c r="AB221" i="1"/>
  <c r="AA221" i="1"/>
  <c r="Z221" i="1"/>
  <c r="Y221" i="1"/>
  <c r="X221" i="1"/>
  <c r="W221" i="1"/>
  <c r="V221" i="1"/>
  <c r="U221" i="1"/>
  <c r="T221" i="1"/>
  <c r="S221" i="1"/>
  <c r="R221" i="1"/>
  <c r="Q221" i="1"/>
  <c r="P221" i="1"/>
  <c r="O221" i="1"/>
  <c r="N221" i="1"/>
  <c r="M221" i="1"/>
  <c r="L221" i="1"/>
  <c r="K221" i="1"/>
  <c r="J221" i="1"/>
  <c r="AF220" i="1"/>
  <c r="AE220" i="1"/>
  <c r="AD220" i="1"/>
  <c r="AC220" i="1"/>
  <c r="AB220" i="1"/>
  <c r="AA220" i="1"/>
  <c r="Z220" i="1"/>
  <c r="Y220" i="1"/>
  <c r="X220" i="1"/>
  <c r="W220" i="1"/>
  <c r="V220" i="1"/>
  <c r="U220" i="1"/>
  <c r="T220" i="1"/>
  <c r="S220" i="1"/>
  <c r="R220" i="1"/>
  <c r="Q220" i="1"/>
  <c r="P220" i="1"/>
  <c r="O220" i="1"/>
  <c r="N220" i="1"/>
  <c r="M220" i="1"/>
  <c r="L220" i="1"/>
  <c r="K220" i="1"/>
  <c r="J220" i="1"/>
  <c r="AF219" i="1"/>
  <c r="AE219" i="1"/>
  <c r="AD219" i="1"/>
  <c r="AC219" i="1"/>
  <c r="AB219" i="1"/>
  <c r="AA219" i="1"/>
  <c r="Z219" i="1"/>
  <c r="Y219" i="1"/>
  <c r="X219" i="1"/>
  <c r="W219" i="1"/>
  <c r="V219" i="1"/>
  <c r="U219" i="1"/>
  <c r="T219" i="1"/>
  <c r="S219" i="1"/>
  <c r="R219" i="1"/>
  <c r="Q219" i="1"/>
  <c r="P219" i="1"/>
  <c r="O219" i="1"/>
  <c r="N219" i="1"/>
  <c r="M219" i="1"/>
  <c r="L219" i="1"/>
  <c r="K219" i="1"/>
  <c r="J219" i="1"/>
  <c r="AF218" i="1"/>
  <c r="AE218" i="1"/>
  <c r="AD218" i="1"/>
  <c r="AC218" i="1"/>
  <c r="AB218" i="1"/>
  <c r="AA218" i="1"/>
  <c r="Z218" i="1"/>
  <c r="Y218" i="1"/>
  <c r="X218" i="1"/>
  <c r="W218" i="1"/>
  <c r="V218" i="1"/>
  <c r="U218" i="1"/>
  <c r="T218" i="1"/>
  <c r="S218" i="1"/>
  <c r="R218" i="1"/>
  <c r="Q218" i="1"/>
  <c r="P218" i="1"/>
  <c r="O218" i="1"/>
  <c r="N218" i="1"/>
  <c r="M218" i="1"/>
  <c r="L218" i="1"/>
  <c r="K218" i="1"/>
  <c r="J218" i="1"/>
  <c r="AF217" i="1"/>
  <c r="AE217" i="1"/>
  <c r="AD217" i="1"/>
  <c r="AC217" i="1"/>
  <c r="AB217" i="1"/>
  <c r="AA217" i="1"/>
  <c r="Z217" i="1"/>
  <c r="Y217" i="1"/>
  <c r="X217" i="1"/>
  <c r="W217" i="1"/>
  <c r="V217" i="1"/>
  <c r="U217" i="1"/>
  <c r="T217" i="1"/>
  <c r="S217" i="1"/>
  <c r="R217" i="1"/>
  <c r="Q217" i="1"/>
  <c r="P217" i="1"/>
  <c r="O217" i="1"/>
  <c r="N217" i="1"/>
  <c r="M217" i="1"/>
  <c r="L217" i="1"/>
  <c r="K217" i="1"/>
  <c r="J217" i="1"/>
  <c r="AF216" i="1"/>
  <c r="AE216" i="1"/>
  <c r="AD216" i="1"/>
  <c r="AC216" i="1"/>
  <c r="AB216" i="1"/>
  <c r="AA216" i="1"/>
  <c r="Z216" i="1"/>
  <c r="Y216" i="1"/>
  <c r="X216" i="1"/>
  <c r="W216" i="1"/>
  <c r="V216" i="1"/>
  <c r="U216" i="1"/>
  <c r="T216" i="1"/>
  <c r="S216" i="1"/>
  <c r="R216" i="1"/>
  <c r="Q216" i="1"/>
  <c r="P216" i="1"/>
  <c r="O216" i="1"/>
  <c r="N216" i="1"/>
  <c r="M216" i="1"/>
  <c r="L216" i="1"/>
  <c r="K216" i="1"/>
  <c r="J216" i="1"/>
  <c r="AF215" i="1"/>
  <c r="AE215" i="1"/>
  <c r="AD215" i="1"/>
  <c r="AC215" i="1"/>
  <c r="AB215" i="1"/>
  <c r="AA215" i="1"/>
  <c r="Z215" i="1"/>
  <c r="Y215" i="1"/>
  <c r="X215" i="1"/>
  <c r="W215" i="1"/>
  <c r="V215" i="1"/>
  <c r="U215" i="1"/>
  <c r="T215" i="1"/>
  <c r="S215" i="1"/>
  <c r="R215" i="1"/>
  <c r="Q215" i="1"/>
  <c r="P215" i="1"/>
  <c r="O215" i="1"/>
  <c r="N215" i="1"/>
  <c r="M215" i="1"/>
  <c r="L215" i="1"/>
  <c r="K215" i="1"/>
  <c r="J215" i="1"/>
  <c r="AF214" i="1"/>
  <c r="AE214" i="1"/>
  <c r="AD214" i="1"/>
  <c r="AC214" i="1"/>
  <c r="AB214" i="1"/>
  <c r="AA214" i="1"/>
  <c r="Z214" i="1"/>
  <c r="Y214" i="1"/>
  <c r="X214" i="1"/>
  <c r="W214" i="1"/>
  <c r="V214" i="1"/>
  <c r="U214" i="1"/>
  <c r="T214" i="1"/>
  <c r="S214" i="1"/>
  <c r="R214" i="1"/>
  <c r="Q214" i="1"/>
  <c r="P214" i="1"/>
  <c r="O214" i="1"/>
  <c r="N214" i="1"/>
  <c r="M214" i="1"/>
  <c r="L214" i="1"/>
  <c r="K214" i="1"/>
  <c r="J214" i="1"/>
  <c r="AF213" i="1"/>
  <c r="AE213" i="1"/>
  <c r="AD213" i="1"/>
  <c r="AC213" i="1"/>
  <c r="AB213" i="1"/>
  <c r="AA213" i="1"/>
  <c r="Z213" i="1"/>
  <c r="Y213" i="1"/>
  <c r="X213" i="1"/>
  <c r="W213" i="1"/>
  <c r="V213" i="1"/>
  <c r="U213" i="1"/>
  <c r="T213" i="1"/>
  <c r="S213" i="1"/>
  <c r="R213" i="1"/>
  <c r="Q213" i="1"/>
  <c r="P213" i="1"/>
  <c r="O213" i="1"/>
  <c r="N213" i="1"/>
  <c r="M213" i="1"/>
  <c r="L213" i="1"/>
  <c r="K213" i="1"/>
  <c r="J213" i="1"/>
  <c r="AF212" i="1"/>
  <c r="AE212" i="1"/>
  <c r="AD212" i="1"/>
  <c r="AC212" i="1"/>
  <c r="AB212" i="1"/>
  <c r="AA212" i="1"/>
  <c r="Z212" i="1"/>
  <c r="Y212" i="1"/>
  <c r="X212" i="1"/>
  <c r="W212" i="1"/>
  <c r="V212" i="1"/>
  <c r="U212" i="1"/>
  <c r="T212" i="1"/>
  <c r="S212" i="1"/>
  <c r="R212" i="1"/>
  <c r="Q212" i="1"/>
  <c r="P212" i="1"/>
  <c r="O212" i="1"/>
  <c r="N212" i="1"/>
  <c r="M212" i="1"/>
  <c r="L212" i="1"/>
  <c r="K212" i="1"/>
  <c r="J212" i="1"/>
  <c r="AF211" i="1"/>
  <c r="AE211" i="1"/>
  <c r="AD211" i="1"/>
  <c r="AC211" i="1"/>
  <c r="AB211" i="1"/>
  <c r="AA211" i="1"/>
  <c r="Z211" i="1"/>
  <c r="Y211" i="1"/>
  <c r="X211" i="1"/>
  <c r="W211" i="1"/>
  <c r="V211" i="1"/>
  <c r="U211" i="1"/>
  <c r="T211" i="1"/>
  <c r="S211" i="1"/>
  <c r="R211" i="1"/>
  <c r="Q211" i="1"/>
  <c r="P211" i="1"/>
  <c r="O211" i="1"/>
  <c r="N211" i="1"/>
  <c r="M211" i="1"/>
  <c r="L211" i="1"/>
  <c r="K211" i="1"/>
  <c r="J211" i="1"/>
  <c r="AF210" i="1"/>
  <c r="AE210" i="1"/>
  <c r="AD210" i="1"/>
  <c r="AC210" i="1"/>
  <c r="AB210" i="1"/>
  <c r="AA210" i="1"/>
  <c r="Z210" i="1"/>
  <c r="Y210" i="1"/>
  <c r="X210" i="1"/>
  <c r="W210" i="1"/>
  <c r="V210" i="1"/>
  <c r="U210" i="1"/>
  <c r="T210" i="1"/>
  <c r="S210" i="1"/>
  <c r="R210" i="1"/>
  <c r="Q210" i="1"/>
  <c r="P210" i="1"/>
  <c r="O210" i="1"/>
  <c r="N210" i="1"/>
  <c r="M210" i="1"/>
  <c r="L210" i="1"/>
  <c r="K210" i="1"/>
  <c r="J210" i="1"/>
  <c r="AF209" i="1"/>
  <c r="AE209" i="1"/>
  <c r="AD209" i="1"/>
  <c r="AC209" i="1"/>
  <c r="AB209" i="1"/>
  <c r="AA209" i="1"/>
  <c r="Z209" i="1"/>
  <c r="Y209" i="1"/>
  <c r="X209" i="1"/>
  <c r="W209" i="1"/>
  <c r="V209" i="1"/>
  <c r="U209" i="1"/>
  <c r="T209" i="1"/>
  <c r="S209" i="1"/>
  <c r="R209" i="1"/>
  <c r="Q209" i="1"/>
  <c r="P209" i="1"/>
  <c r="O209" i="1"/>
  <c r="N209" i="1"/>
  <c r="M209" i="1"/>
  <c r="L209" i="1"/>
  <c r="K209" i="1"/>
  <c r="J209" i="1"/>
  <c r="AF208" i="1"/>
  <c r="AE208" i="1"/>
  <c r="AD208" i="1"/>
  <c r="AC208" i="1"/>
  <c r="AB208" i="1"/>
  <c r="AA208" i="1"/>
  <c r="Z208" i="1"/>
  <c r="Y208" i="1"/>
  <c r="X208" i="1"/>
  <c r="W208" i="1"/>
  <c r="V208" i="1"/>
  <c r="U208" i="1"/>
  <c r="T208" i="1"/>
  <c r="S208" i="1"/>
  <c r="R208" i="1"/>
  <c r="Q208" i="1"/>
  <c r="P208" i="1"/>
  <c r="O208" i="1"/>
  <c r="N208" i="1"/>
  <c r="M208" i="1"/>
  <c r="L208" i="1"/>
  <c r="K208" i="1"/>
  <c r="J208" i="1"/>
  <c r="AF207" i="1"/>
  <c r="AE207" i="1"/>
  <c r="AD207" i="1"/>
  <c r="AC207" i="1"/>
  <c r="AB207" i="1"/>
  <c r="AA207" i="1"/>
  <c r="Z207" i="1"/>
  <c r="Y207" i="1"/>
  <c r="X207" i="1"/>
  <c r="W207" i="1"/>
  <c r="V207" i="1"/>
  <c r="U207" i="1"/>
  <c r="T207" i="1"/>
  <c r="S207" i="1"/>
  <c r="R207" i="1"/>
  <c r="Q207" i="1"/>
  <c r="P207" i="1"/>
  <c r="O207" i="1"/>
  <c r="N207" i="1"/>
  <c r="M207" i="1"/>
  <c r="L207" i="1"/>
  <c r="K207" i="1"/>
  <c r="J207" i="1"/>
  <c r="AF206" i="1"/>
  <c r="AE206" i="1"/>
  <c r="AD206" i="1"/>
  <c r="AC206" i="1"/>
  <c r="AB206" i="1"/>
  <c r="AA206" i="1"/>
  <c r="Z206" i="1"/>
  <c r="Y206" i="1"/>
  <c r="X206" i="1"/>
  <c r="W206" i="1"/>
  <c r="V206" i="1"/>
  <c r="U206" i="1"/>
  <c r="T206" i="1"/>
  <c r="S206" i="1"/>
  <c r="R206" i="1"/>
  <c r="Q206" i="1"/>
  <c r="P206" i="1"/>
  <c r="O206" i="1"/>
  <c r="N206" i="1"/>
  <c r="M206" i="1"/>
  <c r="L206" i="1"/>
  <c r="K206" i="1"/>
  <c r="J206" i="1"/>
  <c r="AF205" i="1"/>
  <c r="AE205" i="1"/>
  <c r="AD205" i="1"/>
  <c r="AC205" i="1"/>
  <c r="AB205" i="1"/>
  <c r="AA205" i="1"/>
  <c r="Z205" i="1"/>
  <c r="Y205" i="1"/>
  <c r="X205" i="1"/>
  <c r="W205" i="1"/>
  <c r="V205" i="1"/>
  <c r="U205" i="1"/>
  <c r="T205" i="1"/>
  <c r="S205" i="1"/>
  <c r="R205" i="1"/>
  <c r="Q205" i="1"/>
  <c r="P205" i="1"/>
  <c r="O205" i="1"/>
  <c r="N205" i="1"/>
  <c r="M205" i="1"/>
  <c r="L205" i="1"/>
  <c r="K205" i="1"/>
  <c r="J205" i="1"/>
  <c r="AF204" i="1"/>
  <c r="AE204" i="1"/>
  <c r="AD204" i="1"/>
  <c r="AC204" i="1"/>
  <c r="AB204" i="1"/>
  <c r="AA204" i="1"/>
  <c r="Z204" i="1"/>
  <c r="Y204" i="1"/>
  <c r="X204" i="1"/>
  <c r="W204" i="1"/>
  <c r="V204" i="1"/>
  <c r="U204" i="1"/>
  <c r="T204" i="1"/>
  <c r="S204" i="1"/>
  <c r="R204" i="1"/>
  <c r="Q204" i="1"/>
  <c r="P204" i="1"/>
  <c r="O204" i="1"/>
  <c r="N204" i="1"/>
  <c r="M204" i="1"/>
  <c r="L204" i="1"/>
  <c r="K204" i="1"/>
  <c r="J204" i="1"/>
  <c r="AF203" i="1"/>
  <c r="AE203" i="1"/>
  <c r="AD203" i="1"/>
  <c r="AC203" i="1"/>
  <c r="AB203" i="1"/>
  <c r="AA203" i="1"/>
  <c r="Z203" i="1"/>
  <c r="Y203" i="1"/>
  <c r="X203" i="1"/>
  <c r="W203" i="1"/>
  <c r="V203" i="1"/>
  <c r="U203" i="1"/>
  <c r="T203" i="1"/>
  <c r="S203" i="1"/>
  <c r="R203" i="1"/>
  <c r="Q203" i="1"/>
  <c r="P203" i="1"/>
  <c r="O203" i="1"/>
  <c r="N203" i="1"/>
  <c r="M203" i="1"/>
  <c r="L203" i="1"/>
  <c r="K203" i="1"/>
  <c r="J203" i="1"/>
  <c r="AF202" i="1"/>
  <c r="AE202" i="1"/>
  <c r="AD202" i="1"/>
  <c r="AC202" i="1"/>
  <c r="AB202" i="1"/>
  <c r="AA202" i="1"/>
  <c r="Z202" i="1"/>
  <c r="Y202" i="1"/>
  <c r="X202" i="1"/>
  <c r="W202" i="1"/>
  <c r="V202" i="1"/>
  <c r="U202" i="1"/>
  <c r="T202" i="1"/>
  <c r="S202" i="1"/>
  <c r="R202" i="1"/>
  <c r="Q202" i="1"/>
  <c r="P202" i="1"/>
  <c r="O202" i="1"/>
  <c r="N202" i="1"/>
  <c r="M202" i="1"/>
  <c r="L202" i="1"/>
  <c r="K202" i="1"/>
  <c r="J202" i="1"/>
  <c r="AF201" i="1"/>
  <c r="AE201" i="1"/>
  <c r="AD201" i="1"/>
  <c r="AC201" i="1"/>
  <c r="AB201" i="1"/>
  <c r="AA201" i="1"/>
  <c r="Z201" i="1"/>
  <c r="Y201" i="1"/>
  <c r="X201" i="1"/>
  <c r="W201" i="1"/>
  <c r="V201" i="1"/>
  <c r="U201" i="1"/>
  <c r="T201" i="1"/>
  <c r="S201" i="1"/>
  <c r="R201" i="1"/>
  <c r="Q201" i="1"/>
  <c r="P201" i="1"/>
  <c r="O201" i="1"/>
  <c r="N201" i="1"/>
  <c r="M201" i="1"/>
  <c r="L201" i="1"/>
  <c r="K201" i="1"/>
  <c r="J201" i="1"/>
  <c r="AF200" i="1"/>
  <c r="AE200" i="1"/>
  <c r="AD200" i="1"/>
  <c r="AC200" i="1"/>
  <c r="AB200" i="1"/>
  <c r="AA200" i="1"/>
  <c r="Z200" i="1"/>
  <c r="Y200" i="1"/>
  <c r="X200" i="1"/>
  <c r="W200" i="1"/>
  <c r="V200" i="1"/>
  <c r="U200" i="1"/>
  <c r="T200" i="1"/>
  <c r="S200" i="1"/>
  <c r="R200" i="1"/>
  <c r="Q200" i="1"/>
  <c r="P200" i="1"/>
  <c r="O200" i="1"/>
  <c r="N200" i="1"/>
  <c r="M200" i="1"/>
  <c r="L200" i="1"/>
  <c r="K200" i="1"/>
  <c r="J200" i="1"/>
  <c r="AF199" i="1"/>
  <c r="AE199" i="1"/>
  <c r="AD199" i="1"/>
  <c r="AC199" i="1"/>
  <c r="AB199" i="1"/>
  <c r="AA199" i="1"/>
  <c r="Z199" i="1"/>
  <c r="Y199" i="1"/>
  <c r="X199" i="1"/>
  <c r="W199" i="1"/>
  <c r="V199" i="1"/>
  <c r="U199" i="1"/>
  <c r="T199" i="1"/>
  <c r="S199" i="1"/>
  <c r="R199" i="1"/>
  <c r="Q199" i="1"/>
  <c r="P199" i="1"/>
  <c r="O199" i="1"/>
  <c r="N199" i="1"/>
  <c r="M199" i="1"/>
  <c r="L199" i="1"/>
  <c r="K199" i="1"/>
  <c r="J199" i="1"/>
  <c r="AF198" i="1"/>
  <c r="AE198" i="1"/>
  <c r="AD198" i="1"/>
  <c r="AC198" i="1"/>
  <c r="AB198" i="1"/>
  <c r="AA198" i="1"/>
  <c r="Z198" i="1"/>
  <c r="Y198" i="1"/>
  <c r="X198" i="1"/>
  <c r="W198" i="1"/>
  <c r="V198" i="1"/>
  <c r="U198" i="1"/>
  <c r="T198" i="1"/>
  <c r="S198" i="1"/>
  <c r="R198" i="1"/>
  <c r="Q198" i="1"/>
  <c r="P198" i="1"/>
  <c r="O198" i="1"/>
  <c r="N198" i="1"/>
  <c r="M198" i="1"/>
  <c r="L198" i="1"/>
  <c r="K198" i="1"/>
  <c r="J198" i="1"/>
  <c r="AF197" i="1"/>
  <c r="AE197" i="1"/>
  <c r="AD197" i="1"/>
  <c r="AC197" i="1"/>
  <c r="AB197" i="1"/>
  <c r="AA197" i="1"/>
  <c r="Z197" i="1"/>
  <c r="Y197" i="1"/>
  <c r="X197" i="1"/>
  <c r="W197" i="1"/>
  <c r="V197" i="1"/>
  <c r="U197" i="1"/>
  <c r="T197" i="1"/>
  <c r="S197" i="1"/>
  <c r="R197" i="1"/>
  <c r="Q197" i="1"/>
  <c r="P197" i="1"/>
  <c r="O197" i="1"/>
  <c r="N197" i="1"/>
  <c r="M197" i="1"/>
  <c r="L197" i="1"/>
  <c r="K197" i="1"/>
  <c r="J197" i="1"/>
  <c r="AF196" i="1"/>
  <c r="AE196" i="1"/>
  <c r="AD196" i="1"/>
  <c r="AC196" i="1"/>
  <c r="AB196" i="1"/>
  <c r="AA196" i="1"/>
  <c r="Z196" i="1"/>
  <c r="Y196" i="1"/>
  <c r="X196" i="1"/>
  <c r="W196" i="1"/>
  <c r="V196" i="1"/>
  <c r="U196" i="1"/>
  <c r="T196" i="1"/>
  <c r="S196" i="1"/>
  <c r="R196" i="1"/>
  <c r="Q196" i="1"/>
  <c r="P196" i="1"/>
  <c r="O196" i="1"/>
  <c r="N196" i="1"/>
  <c r="M196" i="1"/>
  <c r="L196" i="1"/>
  <c r="K196" i="1"/>
  <c r="J196" i="1"/>
  <c r="AF195" i="1"/>
  <c r="AE195" i="1"/>
  <c r="AD195" i="1"/>
  <c r="AC195" i="1"/>
  <c r="AB195" i="1"/>
  <c r="AA195" i="1"/>
  <c r="Z195" i="1"/>
  <c r="Y195" i="1"/>
  <c r="X195" i="1"/>
  <c r="W195" i="1"/>
  <c r="V195" i="1"/>
  <c r="U195" i="1"/>
  <c r="T195" i="1"/>
  <c r="S195" i="1"/>
  <c r="R195" i="1"/>
  <c r="Q195" i="1"/>
  <c r="P195" i="1"/>
  <c r="O195" i="1"/>
  <c r="N195" i="1"/>
  <c r="M195" i="1"/>
  <c r="L195" i="1"/>
  <c r="K195" i="1"/>
  <c r="J195" i="1"/>
  <c r="AF194" i="1"/>
  <c r="AE194" i="1"/>
  <c r="AD194" i="1"/>
  <c r="AC194" i="1"/>
  <c r="AB194" i="1"/>
  <c r="AA194" i="1"/>
  <c r="Z194" i="1"/>
  <c r="Y194" i="1"/>
  <c r="X194" i="1"/>
  <c r="W194" i="1"/>
  <c r="V194" i="1"/>
  <c r="U194" i="1"/>
  <c r="T194" i="1"/>
  <c r="S194" i="1"/>
  <c r="R194" i="1"/>
  <c r="Q194" i="1"/>
  <c r="P194" i="1"/>
  <c r="O194" i="1"/>
  <c r="N194" i="1"/>
  <c r="M194" i="1"/>
  <c r="L194" i="1"/>
  <c r="K194" i="1"/>
  <c r="J194" i="1"/>
  <c r="AF193" i="1"/>
  <c r="AE193" i="1"/>
  <c r="AD193" i="1"/>
  <c r="AC193" i="1"/>
  <c r="AB193" i="1"/>
  <c r="AA193" i="1"/>
  <c r="Z193" i="1"/>
  <c r="Y193" i="1"/>
  <c r="X193" i="1"/>
  <c r="W193" i="1"/>
  <c r="V193" i="1"/>
  <c r="U193" i="1"/>
  <c r="T193" i="1"/>
  <c r="S193" i="1"/>
  <c r="R193" i="1"/>
  <c r="Q193" i="1"/>
  <c r="P193" i="1"/>
  <c r="O193" i="1"/>
  <c r="N193" i="1"/>
  <c r="M193" i="1"/>
  <c r="L193" i="1"/>
  <c r="K193" i="1"/>
  <c r="J193" i="1"/>
  <c r="AF192" i="1"/>
  <c r="AE192" i="1"/>
  <c r="AD192" i="1"/>
  <c r="AC192" i="1"/>
  <c r="AB192" i="1"/>
  <c r="AA192" i="1"/>
  <c r="Z192" i="1"/>
  <c r="Y192" i="1"/>
  <c r="X192" i="1"/>
  <c r="W192" i="1"/>
  <c r="V192" i="1"/>
  <c r="U192" i="1"/>
  <c r="T192" i="1"/>
  <c r="S192" i="1"/>
  <c r="R192" i="1"/>
  <c r="Q192" i="1"/>
  <c r="P192" i="1"/>
  <c r="O192" i="1"/>
  <c r="N192" i="1"/>
  <c r="M192" i="1"/>
  <c r="L192" i="1"/>
  <c r="K192" i="1"/>
  <c r="J192" i="1"/>
  <c r="AF191" i="1"/>
  <c r="AE191" i="1"/>
  <c r="AD191" i="1"/>
  <c r="AC191" i="1"/>
  <c r="AB191" i="1"/>
  <c r="AA191" i="1"/>
  <c r="Z191" i="1"/>
  <c r="Y191" i="1"/>
  <c r="X191" i="1"/>
  <c r="W191" i="1"/>
  <c r="V191" i="1"/>
  <c r="U191" i="1"/>
  <c r="T191" i="1"/>
  <c r="S191" i="1"/>
  <c r="R191" i="1"/>
  <c r="Q191" i="1"/>
  <c r="P191" i="1"/>
  <c r="O191" i="1"/>
  <c r="N191" i="1"/>
  <c r="M191" i="1"/>
  <c r="L191" i="1"/>
  <c r="K191" i="1"/>
  <c r="J191" i="1"/>
  <c r="AF190" i="1"/>
  <c r="AE190" i="1"/>
  <c r="AD190" i="1"/>
  <c r="AC190" i="1"/>
  <c r="AB190" i="1"/>
  <c r="AA190" i="1"/>
  <c r="Z190" i="1"/>
  <c r="Y190" i="1"/>
  <c r="X190" i="1"/>
  <c r="W190" i="1"/>
  <c r="V190" i="1"/>
  <c r="U190" i="1"/>
  <c r="T190" i="1"/>
  <c r="S190" i="1"/>
  <c r="R190" i="1"/>
  <c r="Q190" i="1"/>
  <c r="P190" i="1"/>
  <c r="O190" i="1"/>
  <c r="N190" i="1"/>
  <c r="M190" i="1"/>
  <c r="L190" i="1"/>
  <c r="K190" i="1"/>
  <c r="J190" i="1"/>
  <c r="AF189" i="1"/>
  <c r="AE189" i="1"/>
  <c r="AD189" i="1"/>
  <c r="AC189" i="1"/>
  <c r="AB189" i="1"/>
  <c r="AA189" i="1"/>
  <c r="Z189" i="1"/>
  <c r="Y189" i="1"/>
  <c r="X189" i="1"/>
  <c r="W189" i="1"/>
  <c r="V189" i="1"/>
  <c r="U189" i="1"/>
  <c r="T189" i="1"/>
  <c r="S189" i="1"/>
  <c r="R189" i="1"/>
  <c r="Q189" i="1"/>
  <c r="P189" i="1"/>
  <c r="O189" i="1"/>
  <c r="N189" i="1"/>
  <c r="M189" i="1"/>
  <c r="L189" i="1"/>
  <c r="K189" i="1"/>
  <c r="J189" i="1"/>
  <c r="AF188" i="1"/>
  <c r="AE188" i="1"/>
  <c r="AD188" i="1"/>
  <c r="AC188" i="1"/>
  <c r="AB188" i="1"/>
  <c r="AA188" i="1"/>
  <c r="Z188" i="1"/>
  <c r="Y188" i="1"/>
  <c r="X188" i="1"/>
  <c r="W188" i="1"/>
  <c r="V188" i="1"/>
  <c r="U188" i="1"/>
  <c r="T188" i="1"/>
  <c r="S188" i="1"/>
  <c r="R188" i="1"/>
  <c r="Q188" i="1"/>
  <c r="P188" i="1"/>
  <c r="O188" i="1"/>
  <c r="N188" i="1"/>
  <c r="M188" i="1"/>
  <c r="L188" i="1"/>
  <c r="K188" i="1"/>
  <c r="J188" i="1"/>
  <c r="AF187" i="1"/>
  <c r="AE187" i="1"/>
  <c r="AD187" i="1"/>
  <c r="AC187" i="1"/>
  <c r="AB187" i="1"/>
  <c r="AA187" i="1"/>
  <c r="Z187" i="1"/>
  <c r="Y187" i="1"/>
  <c r="X187" i="1"/>
  <c r="W187" i="1"/>
  <c r="V187" i="1"/>
  <c r="U187" i="1"/>
  <c r="T187" i="1"/>
  <c r="S187" i="1"/>
  <c r="R187" i="1"/>
  <c r="Q187" i="1"/>
  <c r="P187" i="1"/>
  <c r="O187" i="1"/>
  <c r="N187" i="1"/>
  <c r="M187" i="1"/>
  <c r="L187" i="1"/>
  <c r="K187" i="1"/>
  <c r="J187" i="1"/>
  <c r="AF186" i="1"/>
  <c r="AE186" i="1"/>
  <c r="AD186" i="1"/>
  <c r="AC186" i="1"/>
  <c r="AB186" i="1"/>
  <c r="AA186" i="1"/>
  <c r="Z186" i="1"/>
  <c r="Y186" i="1"/>
  <c r="X186" i="1"/>
  <c r="W186" i="1"/>
  <c r="V186" i="1"/>
  <c r="U186" i="1"/>
  <c r="T186" i="1"/>
  <c r="S186" i="1"/>
  <c r="R186" i="1"/>
  <c r="Q186" i="1"/>
  <c r="P186" i="1"/>
  <c r="O186" i="1"/>
  <c r="N186" i="1"/>
  <c r="M186" i="1"/>
  <c r="L186" i="1"/>
  <c r="K186" i="1"/>
  <c r="J186" i="1"/>
  <c r="AF185" i="1"/>
  <c r="AE185" i="1"/>
  <c r="AD185" i="1"/>
  <c r="AC185" i="1"/>
  <c r="AB185" i="1"/>
  <c r="AA185" i="1"/>
  <c r="Z185" i="1"/>
  <c r="Y185" i="1"/>
  <c r="X185" i="1"/>
  <c r="W185" i="1"/>
  <c r="V185" i="1"/>
  <c r="U185" i="1"/>
  <c r="T185" i="1"/>
  <c r="S185" i="1"/>
  <c r="R185" i="1"/>
  <c r="Q185" i="1"/>
  <c r="P185" i="1"/>
  <c r="O185" i="1"/>
  <c r="N185" i="1"/>
  <c r="M185" i="1"/>
  <c r="L185" i="1"/>
  <c r="K185" i="1"/>
  <c r="J185" i="1"/>
  <c r="AF184" i="1"/>
  <c r="AE184" i="1"/>
  <c r="AD184" i="1"/>
  <c r="AC184" i="1"/>
  <c r="AB184" i="1"/>
  <c r="AA184" i="1"/>
  <c r="Z184" i="1"/>
  <c r="Y184" i="1"/>
  <c r="X184" i="1"/>
  <c r="W184" i="1"/>
  <c r="V184" i="1"/>
  <c r="U184" i="1"/>
  <c r="T184" i="1"/>
  <c r="S184" i="1"/>
  <c r="R184" i="1"/>
  <c r="Q184" i="1"/>
  <c r="P184" i="1"/>
  <c r="O184" i="1"/>
  <c r="N184" i="1"/>
  <c r="M184" i="1"/>
  <c r="L184" i="1"/>
  <c r="K184" i="1"/>
  <c r="J184" i="1"/>
  <c r="AF183" i="1"/>
  <c r="AE183" i="1"/>
  <c r="AD183" i="1"/>
  <c r="AC183" i="1"/>
  <c r="AB183" i="1"/>
  <c r="AA183" i="1"/>
  <c r="Z183" i="1"/>
  <c r="Y183" i="1"/>
  <c r="X183" i="1"/>
  <c r="W183" i="1"/>
  <c r="V183" i="1"/>
  <c r="U183" i="1"/>
  <c r="T183" i="1"/>
  <c r="S183" i="1"/>
  <c r="R183" i="1"/>
  <c r="Q183" i="1"/>
  <c r="P183" i="1"/>
  <c r="O183" i="1"/>
  <c r="N183" i="1"/>
  <c r="M183" i="1"/>
  <c r="L183" i="1"/>
  <c r="K183" i="1"/>
  <c r="J183" i="1"/>
  <c r="AF182" i="1"/>
  <c r="AE182" i="1"/>
  <c r="AD182" i="1"/>
  <c r="AC182" i="1"/>
  <c r="AB182" i="1"/>
  <c r="AA182" i="1"/>
  <c r="Z182" i="1"/>
  <c r="Y182" i="1"/>
  <c r="X182" i="1"/>
  <c r="W182" i="1"/>
  <c r="V182" i="1"/>
  <c r="U182" i="1"/>
  <c r="T182" i="1"/>
  <c r="S182" i="1"/>
  <c r="R182" i="1"/>
  <c r="Q182" i="1"/>
  <c r="P182" i="1"/>
  <c r="O182" i="1"/>
  <c r="N182" i="1"/>
  <c r="M182" i="1"/>
  <c r="L182" i="1"/>
  <c r="K182" i="1"/>
  <c r="J182" i="1"/>
  <c r="AF181" i="1"/>
  <c r="AE181" i="1"/>
  <c r="AD181" i="1"/>
  <c r="AC181" i="1"/>
  <c r="AB181" i="1"/>
  <c r="AA181" i="1"/>
  <c r="Z181" i="1"/>
  <c r="Y181" i="1"/>
  <c r="X181" i="1"/>
  <c r="W181" i="1"/>
  <c r="V181" i="1"/>
  <c r="U181" i="1"/>
  <c r="T181" i="1"/>
  <c r="S181" i="1"/>
  <c r="R181" i="1"/>
  <c r="Q181" i="1"/>
  <c r="P181" i="1"/>
  <c r="O181" i="1"/>
  <c r="N181" i="1"/>
  <c r="M181" i="1"/>
  <c r="L181" i="1"/>
  <c r="K181" i="1"/>
  <c r="J181" i="1"/>
  <c r="AF180" i="1"/>
  <c r="AE180" i="1"/>
  <c r="AD180" i="1"/>
  <c r="AC180" i="1"/>
  <c r="AB180" i="1"/>
  <c r="AA180" i="1"/>
  <c r="Z180" i="1"/>
  <c r="Y180" i="1"/>
  <c r="X180" i="1"/>
  <c r="W180" i="1"/>
  <c r="V180" i="1"/>
  <c r="U180" i="1"/>
  <c r="T180" i="1"/>
  <c r="S180" i="1"/>
  <c r="R180" i="1"/>
  <c r="Q180" i="1"/>
  <c r="P180" i="1"/>
  <c r="O180" i="1"/>
  <c r="N180" i="1"/>
  <c r="M180" i="1"/>
  <c r="L180" i="1"/>
  <c r="K180" i="1"/>
  <c r="J180" i="1"/>
  <c r="AF179" i="1"/>
  <c r="AE179" i="1"/>
  <c r="AD179" i="1"/>
  <c r="AC179" i="1"/>
  <c r="AB179" i="1"/>
  <c r="AA179" i="1"/>
  <c r="Z179" i="1"/>
  <c r="Y179" i="1"/>
  <c r="X179" i="1"/>
  <c r="W179" i="1"/>
  <c r="V179" i="1"/>
  <c r="U179" i="1"/>
  <c r="T179" i="1"/>
  <c r="S179" i="1"/>
  <c r="R179" i="1"/>
  <c r="Q179" i="1"/>
  <c r="P179" i="1"/>
  <c r="O179" i="1"/>
  <c r="N179" i="1"/>
  <c r="M179" i="1"/>
  <c r="L179" i="1"/>
  <c r="K179" i="1"/>
  <c r="J179" i="1"/>
  <c r="AF178" i="1"/>
  <c r="AE178" i="1"/>
  <c r="AD178" i="1"/>
  <c r="AC178" i="1"/>
  <c r="AB178" i="1"/>
  <c r="AA178" i="1"/>
  <c r="Z178" i="1"/>
  <c r="Y178" i="1"/>
  <c r="X178" i="1"/>
  <c r="W178" i="1"/>
  <c r="V178" i="1"/>
  <c r="U178" i="1"/>
  <c r="T178" i="1"/>
  <c r="S178" i="1"/>
  <c r="R178" i="1"/>
  <c r="Q178" i="1"/>
  <c r="P178" i="1"/>
  <c r="O178" i="1"/>
  <c r="N178" i="1"/>
  <c r="M178" i="1"/>
  <c r="L178" i="1"/>
  <c r="K178" i="1"/>
  <c r="J178" i="1"/>
  <c r="AF177" i="1"/>
  <c r="AE177" i="1"/>
  <c r="AD177" i="1"/>
  <c r="AC177" i="1"/>
  <c r="AB177" i="1"/>
  <c r="AA177" i="1"/>
  <c r="Z177" i="1"/>
  <c r="Y177" i="1"/>
  <c r="X177" i="1"/>
  <c r="W177" i="1"/>
  <c r="V177" i="1"/>
  <c r="U177" i="1"/>
  <c r="T177" i="1"/>
  <c r="S177" i="1"/>
  <c r="R177" i="1"/>
  <c r="Q177" i="1"/>
  <c r="P177" i="1"/>
  <c r="O177" i="1"/>
  <c r="N177" i="1"/>
  <c r="M177" i="1"/>
  <c r="L177" i="1"/>
  <c r="K177" i="1"/>
  <c r="J177" i="1"/>
  <c r="AF176" i="1"/>
  <c r="AE176" i="1"/>
  <c r="AD176" i="1"/>
  <c r="AC176" i="1"/>
  <c r="AB176" i="1"/>
  <c r="AA176" i="1"/>
  <c r="Z176" i="1"/>
  <c r="Y176" i="1"/>
  <c r="X176" i="1"/>
  <c r="W176" i="1"/>
  <c r="V176" i="1"/>
  <c r="U176" i="1"/>
  <c r="T176" i="1"/>
  <c r="S176" i="1"/>
  <c r="R176" i="1"/>
  <c r="Q176" i="1"/>
  <c r="P176" i="1"/>
  <c r="O176" i="1"/>
  <c r="N176" i="1"/>
  <c r="M176" i="1"/>
  <c r="L176" i="1"/>
  <c r="K176" i="1"/>
  <c r="J176" i="1"/>
  <c r="AF175" i="1"/>
  <c r="AE175" i="1"/>
  <c r="AD175" i="1"/>
  <c r="AC175" i="1"/>
  <c r="AB175" i="1"/>
  <c r="AA175" i="1"/>
  <c r="Z175" i="1"/>
  <c r="Y175" i="1"/>
  <c r="X175" i="1"/>
  <c r="W175" i="1"/>
  <c r="V175" i="1"/>
  <c r="U175" i="1"/>
  <c r="T175" i="1"/>
  <c r="S175" i="1"/>
  <c r="R175" i="1"/>
  <c r="Q175" i="1"/>
  <c r="P175" i="1"/>
  <c r="O175" i="1"/>
  <c r="N175" i="1"/>
  <c r="M175" i="1"/>
  <c r="L175" i="1"/>
  <c r="K175" i="1"/>
  <c r="J175" i="1"/>
  <c r="AF174" i="1"/>
  <c r="AE174" i="1"/>
  <c r="AD174" i="1"/>
  <c r="AC174" i="1"/>
  <c r="AB174" i="1"/>
  <c r="AA174" i="1"/>
  <c r="Z174" i="1"/>
  <c r="Y174" i="1"/>
  <c r="X174" i="1"/>
  <c r="W174" i="1"/>
  <c r="V174" i="1"/>
  <c r="U174" i="1"/>
  <c r="T174" i="1"/>
  <c r="S174" i="1"/>
  <c r="R174" i="1"/>
  <c r="Q174" i="1"/>
  <c r="P174" i="1"/>
  <c r="O174" i="1"/>
  <c r="N174" i="1"/>
  <c r="M174" i="1"/>
  <c r="L174" i="1"/>
  <c r="K174" i="1"/>
  <c r="J174" i="1"/>
  <c r="AF173" i="1"/>
  <c r="AE173" i="1"/>
  <c r="AD173" i="1"/>
  <c r="AC173" i="1"/>
  <c r="AB173" i="1"/>
  <c r="AA173" i="1"/>
  <c r="Z173" i="1"/>
  <c r="Y173" i="1"/>
  <c r="X173" i="1"/>
  <c r="W173" i="1"/>
  <c r="V173" i="1"/>
  <c r="U173" i="1"/>
  <c r="T173" i="1"/>
  <c r="S173" i="1"/>
  <c r="R173" i="1"/>
  <c r="Q173" i="1"/>
  <c r="P173" i="1"/>
  <c r="O173" i="1"/>
  <c r="N173" i="1"/>
  <c r="M173" i="1"/>
  <c r="L173" i="1"/>
  <c r="K173" i="1"/>
  <c r="J173" i="1"/>
  <c r="AF172" i="1"/>
  <c r="AE172" i="1"/>
  <c r="AD172" i="1"/>
  <c r="AC172" i="1"/>
  <c r="AB172" i="1"/>
  <c r="AA172" i="1"/>
  <c r="Z172" i="1"/>
  <c r="Y172" i="1"/>
  <c r="X172" i="1"/>
  <c r="W172" i="1"/>
  <c r="V172" i="1"/>
  <c r="U172" i="1"/>
  <c r="T172" i="1"/>
  <c r="S172" i="1"/>
  <c r="R172" i="1"/>
  <c r="Q172" i="1"/>
  <c r="P172" i="1"/>
  <c r="O172" i="1"/>
  <c r="N172" i="1"/>
  <c r="M172" i="1"/>
  <c r="L172" i="1"/>
  <c r="K172" i="1"/>
  <c r="J172" i="1"/>
  <c r="AF171" i="1"/>
  <c r="AE171" i="1"/>
  <c r="AD171" i="1"/>
  <c r="AC171" i="1"/>
  <c r="AB171" i="1"/>
  <c r="AA171" i="1"/>
  <c r="Z171" i="1"/>
  <c r="Y171" i="1"/>
  <c r="X171" i="1"/>
  <c r="W171" i="1"/>
  <c r="V171" i="1"/>
  <c r="U171" i="1"/>
  <c r="T171" i="1"/>
  <c r="S171" i="1"/>
  <c r="R171" i="1"/>
  <c r="Q171" i="1"/>
  <c r="P171" i="1"/>
  <c r="O171" i="1"/>
  <c r="N171" i="1"/>
  <c r="M171" i="1"/>
  <c r="L171" i="1"/>
  <c r="K171" i="1"/>
  <c r="J171" i="1"/>
  <c r="AF170" i="1"/>
  <c r="AE170" i="1"/>
  <c r="AD170" i="1"/>
  <c r="AC170" i="1"/>
  <c r="AB170" i="1"/>
  <c r="AA170" i="1"/>
  <c r="Z170" i="1"/>
  <c r="Y170" i="1"/>
  <c r="X170" i="1"/>
  <c r="W170" i="1"/>
  <c r="V170" i="1"/>
  <c r="U170" i="1"/>
  <c r="T170" i="1"/>
  <c r="S170" i="1"/>
  <c r="R170" i="1"/>
  <c r="Q170" i="1"/>
  <c r="P170" i="1"/>
  <c r="O170" i="1"/>
  <c r="N170" i="1"/>
  <c r="M170" i="1"/>
  <c r="L170" i="1"/>
  <c r="K170" i="1"/>
  <c r="J170" i="1"/>
  <c r="AF169" i="1"/>
  <c r="AE169" i="1"/>
  <c r="AD169" i="1"/>
  <c r="AC169" i="1"/>
  <c r="AB169" i="1"/>
  <c r="AA169" i="1"/>
  <c r="Z169" i="1"/>
  <c r="Y169" i="1"/>
  <c r="X169" i="1"/>
  <c r="W169" i="1"/>
  <c r="V169" i="1"/>
  <c r="U169" i="1"/>
  <c r="T169" i="1"/>
  <c r="S169" i="1"/>
  <c r="R169" i="1"/>
  <c r="Q169" i="1"/>
  <c r="P169" i="1"/>
  <c r="O169" i="1"/>
  <c r="N169" i="1"/>
  <c r="M169" i="1"/>
  <c r="L169" i="1"/>
  <c r="K169" i="1"/>
  <c r="J169" i="1"/>
  <c r="AF168" i="1"/>
  <c r="AE168" i="1"/>
  <c r="AD168" i="1"/>
  <c r="AC168" i="1"/>
  <c r="AB168" i="1"/>
  <c r="AA168" i="1"/>
  <c r="Z168" i="1"/>
  <c r="Y168" i="1"/>
  <c r="X168" i="1"/>
  <c r="W168" i="1"/>
  <c r="V168" i="1"/>
  <c r="U168" i="1"/>
  <c r="T168" i="1"/>
  <c r="S168" i="1"/>
  <c r="R168" i="1"/>
  <c r="Q168" i="1"/>
  <c r="P168" i="1"/>
  <c r="O168" i="1"/>
  <c r="N168" i="1"/>
  <c r="M168" i="1"/>
  <c r="L168" i="1"/>
  <c r="K168" i="1"/>
  <c r="J168" i="1"/>
  <c r="AF167" i="1"/>
  <c r="AE167" i="1"/>
  <c r="AD167" i="1"/>
  <c r="AC167" i="1"/>
  <c r="AB167" i="1"/>
  <c r="AA167" i="1"/>
  <c r="Z167" i="1"/>
  <c r="Y167" i="1"/>
  <c r="X167" i="1"/>
  <c r="W167" i="1"/>
  <c r="V167" i="1"/>
  <c r="U167" i="1"/>
  <c r="T167" i="1"/>
  <c r="S167" i="1"/>
  <c r="R167" i="1"/>
  <c r="Q167" i="1"/>
  <c r="P167" i="1"/>
  <c r="O167" i="1"/>
  <c r="N167" i="1"/>
  <c r="M167" i="1"/>
  <c r="L167" i="1"/>
  <c r="K167" i="1"/>
  <c r="J167" i="1"/>
  <c r="AF166" i="1"/>
  <c r="AE166" i="1"/>
  <c r="AD166" i="1"/>
  <c r="AC166" i="1"/>
  <c r="AB166" i="1"/>
  <c r="AA166" i="1"/>
  <c r="Z166" i="1"/>
  <c r="Y166" i="1"/>
  <c r="X166" i="1"/>
  <c r="W166" i="1"/>
  <c r="V166" i="1"/>
  <c r="U166" i="1"/>
  <c r="T166" i="1"/>
  <c r="S166" i="1"/>
  <c r="R166" i="1"/>
  <c r="Q166" i="1"/>
  <c r="P166" i="1"/>
  <c r="O166" i="1"/>
  <c r="N166" i="1"/>
  <c r="M166" i="1"/>
  <c r="L166" i="1"/>
  <c r="K166" i="1"/>
  <c r="J166" i="1"/>
  <c r="AF165" i="1"/>
  <c r="AE165" i="1"/>
  <c r="AD165" i="1"/>
  <c r="AC165" i="1"/>
  <c r="AB165" i="1"/>
  <c r="AA165" i="1"/>
  <c r="Z165" i="1"/>
  <c r="Y165" i="1"/>
  <c r="X165" i="1"/>
  <c r="W165" i="1"/>
  <c r="V165" i="1"/>
  <c r="U165" i="1"/>
  <c r="T165" i="1"/>
  <c r="S165" i="1"/>
  <c r="R165" i="1"/>
  <c r="Q165" i="1"/>
  <c r="P165" i="1"/>
  <c r="O165" i="1"/>
  <c r="N165" i="1"/>
  <c r="M165" i="1"/>
  <c r="L165" i="1"/>
  <c r="K165" i="1"/>
  <c r="J165" i="1"/>
  <c r="AF164" i="1"/>
  <c r="AE164" i="1"/>
  <c r="AD164" i="1"/>
  <c r="AC164" i="1"/>
  <c r="AB164" i="1"/>
  <c r="AA164" i="1"/>
  <c r="Z164" i="1"/>
  <c r="Y164" i="1"/>
  <c r="X164" i="1"/>
  <c r="W164" i="1"/>
  <c r="V164" i="1"/>
  <c r="U164" i="1"/>
  <c r="T164" i="1"/>
  <c r="S164" i="1"/>
  <c r="R164" i="1"/>
  <c r="Q164" i="1"/>
  <c r="P164" i="1"/>
  <c r="O164" i="1"/>
  <c r="N164" i="1"/>
  <c r="M164" i="1"/>
  <c r="L164" i="1"/>
  <c r="K164" i="1"/>
  <c r="J164" i="1"/>
  <c r="AF163" i="1"/>
  <c r="AE163" i="1"/>
  <c r="AD163" i="1"/>
  <c r="AC163" i="1"/>
  <c r="AB163" i="1"/>
  <c r="AA163" i="1"/>
  <c r="Z163" i="1"/>
  <c r="Y163" i="1"/>
  <c r="X163" i="1"/>
  <c r="W163" i="1"/>
  <c r="V163" i="1"/>
  <c r="U163" i="1"/>
  <c r="T163" i="1"/>
  <c r="S163" i="1"/>
  <c r="R163" i="1"/>
  <c r="Q163" i="1"/>
  <c r="P163" i="1"/>
  <c r="O163" i="1"/>
  <c r="N163" i="1"/>
  <c r="M163" i="1"/>
  <c r="L163" i="1"/>
  <c r="K163" i="1"/>
  <c r="J163" i="1"/>
  <c r="AF162" i="1"/>
  <c r="AE162" i="1"/>
  <c r="AD162" i="1"/>
  <c r="AC162" i="1"/>
  <c r="AB162" i="1"/>
  <c r="AA162" i="1"/>
  <c r="Z162" i="1"/>
  <c r="Y162" i="1"/>
  <c r="X162" i="1"/>
  <c r="W162" i="1"/>
  <c r="V162" i="1"/>
  <c r="U162" i="1"/>
  <c r="T162" i="1"/>
  <c r="S162" i="1"/>
  <c r="R162" i="1"/>
  <c r="Q162" i="1"/>
  <c r="P162" i="1"/>
  <c r="O162" i="1"/>
  <c r="N162" i="1"/>
  <c r="M162" i="1"/>
  <c r="L162" i="1"/>
  <c r="K162" i="1"/>
  <c r="J162" i="1"/>
  <c r="AF161" i="1"/>
  <c r="AE161" i="1"/>
  <c r="AD161" i="1"/>
  <c r="AC161" i="1"/>
  <c r="AB161" i="1"/>
  <c r="AA161" i="1"/>
  <c r="Z161" i="1"/>
  <c r="Y161" i="1"/>
  <c r="X161" i="1"/>
  <c r="W161" i="1"/>
  <c r="V161" i="1"/>
  <c r="U161" i="1"/>
  <c r="T161" i="1"/>
  <c r="S161" i="1"/>
  <c r="R161" i="1"/>
  <c r="Q161" i="1"/>
  <c r="P161" i="1"/>
  <c r="O161" i="1"/>
  <c r="N161" i="1"/>
  <c r="M161" i="1"/>
  <c r="L161" i="1"/>
  <c r="K161" i="1"/>
  <c r="J161" i="1"/>
  <c r="AF160" i="1"/>
  <c r="AE160" i="1"/>
  <c r="AD160" i="1"/>
  <c r="AC160" i="1"/>
  <c r="AB160" i="1"/>
  <c r="AA160" i="1"/>
  <c r="Z160" i="1"/>
  <c r="Y160" i="1"/>
  <c r="X160" i="1"/>
  <c r="W160" i="1"/>
  <c r="V160" i="1"/>
  <c r="U160" i="1"/>
  <c r="T160" i="1"/>
  <c r="S160" i="1"/>
  <c r="R160" i="1"/>
  <c r="Q160" i="1"/>
  <c r="P160" i="1"/>
  <c r="O160" i="1"/>
  <c r="N160" i="1"/>
  <c r="M160" i="1"/>
  <c r="L160" i="1"/>
  <c r="K160" i="1"/>
  <c r="J160" i="1"/>
  <c r="AF159" i="1"/>
  <c r="AE159" i="1"/>
  <c r="AD159" i="1"/>
  <c r="AC159" i="1"/>
  <c r="AB159" i="1"/>
  <c r="AA159" i="1"/>
  <c r="Z159" i="1"/>
  <c r="Y159" i="1"/>
  <c r="X159" i="1"/>
  <c r="W159" i="1"/>
  <c r="V159" i="1"/>
  <c r="U159" i="1"/>
  <c r="T159" i="1"/>
  <c r="S159" i="1"/>
  <c r="R159" i="1"/>
  <c r="Q159" i="1"/>
  <c r="P159" i="1"/>
  <c r="O159" i="1"/>
  <c r="N159" i="1"/>
  <c r="M159" i="1"/>
  <c r="L159" i="1"/>
  <c r="K159" i="1"/>
  <c r="J159" i="1"/>
  <c r="AF158" i="1"/>
  <c r="AE158" i="1"/>
  <c r="AD158" i="1"/>
  <c r="AC158" i="1"/>
  <c r="AB158" i="1"/>
  <c r="AA158" i="1"/>
  <c r="Z158" i="1"/>
  <c r="Y158" i="1"/>
  <c r="X158" i="1"/>
  <c r="W158" i="1"/>
  <c r="V158" i="1"/>
  <c r="U158" i="1"/>
  <c r="T158" i="1"/>
  <c r="S158" i="1"/>
  <c r="R158" i="1"/>
  <c r="Q158" i="1"/>
  <c r="P158" i="1"/>
  <c r="O158" i="1"/>
  <c r="N158" i="1"/>
  <c r="M158" i="1"/>
  <c r="L158" i="1"/>
  <c r="K158" i="1"/>
  <c r="J158" i="1"/>
  <c r="AF157" i="1"/>
  <c r="AE157" i="1"/>
  <c r="AD157" i="1"/>
  <c r="AC157" i="1"/>
  <c r="AB157" i="1"/>
  <c r="AA157" i="1"/>
  <c r="Z157" i="1"/>
  <c r="Y157" i="1"/>
  <c r="X157" i="1"/>
  <c r="W157" i="1"/>
  <c r="V157" i="1"/>
  <c r="U157" i="1"/>
  <c r="T157" i="1"/>
  <c r="S157" i="1"/>
  <c r="R157" i="1"/>
  <c r="Q157" i="1"/>
  <c r="P157" i="1"/>
  <c r="O157" i="1"/>
  <c r="N157" i="1"/>
  <c r="M157" i="1"/>
  <c r="L157" i="1"/>
  <c r="K157" i="1"/>
  <c r="J157" i="1"/>
  <c r="AF156" i="1"/>
  <c r="AE156" i="1"/>
  <c r="AD156" i="1"/>
  <c r="AC156" i="1"/>
  <c r="AB156" i="1"/>
  <c r="AA156" i="1"/>
  <c r="Z156" i="1"/>
  <c r="Y156" i="1"/>
  <c r="X156" i="1"/>
  <c r="W156" i="1"/>
  <c r="V156" i="1"/>
  <c r="U156" i="1"/>
  <c r="T156" i="1"/>
  <c r="S156" i="1"/>
  <c r="R156" i="1"/>
  <c r="Q156" i="1"/>
  <c r="P156" i="1"/>
  <c r="O156" i="1"/>
  <c r="N156" i="1"/>
  <c r="M156" i="1"/>
  <c r="L156" i="1"/>
  <c r="K156" i="1"/>
  <c r="J156" i="1"/>
  <c r="AF155" i="1"/>
  <c r="AE155" i="1"/>
  <c r="AD155" i="1"/>
  <c r="AC155" i="1"/>
  <c r="AB155" i="1"/>
  <c r="AA155" i="1"/>
  <c r="Z155" i="1"/>
  <c r="Y155" i="1"/>
  <c r="X155" i="1"/>
  <c r="W155" i="1"/>
  <c r="V155" i="1"/>
  <c r="U155" i="1"/>
  <c r="T155" i="1"/>
  <c r="S155" i="1"/>
  <c r="R155" i="1"/>
  <c r="Q155" i="1"/>
  <c r="P155" i="1"/>
  <c r="O155" i="1"/>
  <c r="N155" i="1"/>
  <c r="M155" i="1"/>
  <c r="L155" i="1"/>
  <c r="K155" i="1"/>
  <c r="J155" i="1"/>
  <c r="AF154" i="1"/>
  <c r="AE154" i="1"/>
  <c r="AD154" i="1"/>
  <c r="AC154" i="1"/>
  <c r="AB154" i="1"/>
  <c r="AA154" i="1"/>
  <c r="Z154" i="1"/>
  <c r="Y154" i="1"/>
  <c r="X154" i="1"/>
  <c r="W154" i="1"/>
  <c r="V154" i="1"/>
  <c r="U154" i="1"/>
  <c r="T154" i="1"/>
  <c r="S154" i="1"/>
  <c r="R154" i="1"/>
  <c r="Q154" i="1"/>
  <c r="P154" i="1"/>
  <c r="O154" i="1"/>
  <c r="N154" i="1"/>
  <c r="M154" i="1"/>
  <c r="L154" i="1"/>
  <c r="K154" i="1"/>
  <c r="J154" i="1"/>
  <c r="AF153" i="1"/>
  <c r="AE153" i="1"/>
  <c r="AD153" i="1"/>
  <c r="AC153" i="1"/>
  <c r="AB153" i="1"/>
  <c r="AA153" i="1"/>
  <c r="Z153" i="1"/>
  <c r="Y153" i="1"/>
  <c r="X153" i="1"/>
  <c r="W153" i="1"/>
  <c r="V153" i="1"/>
  <c r="U153" i="1"/>
  <c r="T153" i="1"/>
  <c r="S153" i="1"/>
  <c r="R153" i="1"/>
  <c r="Q153" i="1"/>
  <c r="P153" i="1"/>
  <c r="O153" i="1"/>
  <c r="N153" i="1"/>
  <c r="M153" i="1"/>
  <c r="L153" i="1"/>
  <c r="K153" i="1"/>
  <c r="J153" i="1"/>
  <c r="AF152" i="1"/>
  <c r="AE152" i="1"/>
  <c r="AD152" i="1"/>
  <c r="AC152" i="1"/>
  <c r="AB152" i="1"/>
  <c r="AA152" i="1"/>
  <c r="Z152" i="1"/>
  <c r="Y152" i="1"/>
  <c r="X152" i="1"/>
  <c r="W152" i="1"/>
  <c r="V152" i="1"/>
  <c r="U152" i="1"/>
  <c r="T152" i="1"/>
  <c r="S152" i="1"/>
  <c r="R152" i="1"/>
  <c r="Q152" i="1"/>
  <c r="P152" i="1"/>
  <c r="O152" i="1"/>
  <c r="N152" i="1"/>
  <c r="M152" i="1"/>
  <c r="L152" i="1"/>
  <c r="K152" i="1"/>
  <c r="J152" i="1"/>
  <c r="AF151" i="1"/>
  <c r="AE151" i="1"/>
  <c r="AD151" i="1"/>
  <c r="AC151" i="1"/>
  <c r="AB151" i="1"/>
  <c r="AA151" i="1"/>
  <c r="Z151" i="1"/>
  <c r="Y151" i="1"/>
  <c r="X151" i="1"/>
  <c r="W151" i="1"/>
  <c r="V151" i="1"/>
  <c r="U151" i="1"/>
  <c r="T151" i="1"/>
  <c r="S151" i="1"/>
  <c r="R151" i="1"/>
  <c r="Q151" i="1"/>
  <c r="P151" i="1"/>
  <c r="O151" i="1"/>
  <c r="N151" i="1"/>
  <c r="M151" i="1"/>
  <c r="L151" i="1"/>
  <c r="K151" i="1"/>
  <c r="J151" i="1"/>
  <c r="AF150" i="1"/>
  <c r="AE150" i="1"/>
  <c r="AD150" i="1"/>
  <c r="AC150" i="1"/>
  <c r="AB150" i="1"/>
  <c r="AA150" i="1"/>
  <c r="Z150" i="1"/>
  <c r="Y150" i="1"/>
  <c r="X150" i="1"/>
  <c r="W150" i="1"/>
  <c r="V150" i="1"/>
  <c r="U150" i="1"/>
  <c r="T150" i="1"/>
  <c r="S150" i="1"/>
  <c r="R150" i="1"/>
  <c r="Q150" i="1"/>
  <c r="P150" i="1"/>
  <c r="O150" i="1"/>
  <c r="N150" i="1"/>
  <c r="M150" i="1"/>
  <c r="L150" i="1"/>
  <c r="K150" i="1"/>
  <c r="J150" i="1"/>
  <c r="AF149" i="1"/>
  <c r="AE149" i="1"/>
  <c r="AD149" i="1"/>
  <c r="AC149" i="1"/>
  <c r="AB149" i="1"/>
  <c r="AA149" i="1"/>
  <c r="Z149" i="1"/>
  <c r="Y149" i="1"/>
  <c r="X149" i="1"/>
  <c r="W149" i="1"/>
  <c r="V149" i="1"/>
  <c r="U149" i="1"/>
  <c r="T149" i="1"/>
  <c r="S149" i="1"/>
  <c r="R149" i="1"/>
  <c r="Q149" i="1"/>
  <c r="P149" i="1"/>
  <c r="O149" i="1"/>
  <c r="N149" i="1"/>
  <c r="M149" i="1"/>
  <c r="L149" i="1"/>
  <c r="K149" i="1"/>
  <c r="J149" i="1"/>
  <c r="AF148" i="1"/>
  <c r="AE148" i="1"/>
  <c r="AD148" i="1"/>
  <c r="AC148" i="1"/>
  <c r="AB148" i="1"/>
  <c r="AA148" i="1"/>
  <c r="Z148" i="1"/>
  <c r="Y148" i="1"/>
  <c r="X148" i="1"/>
  <c r="W148" i="1"/>
  <c r="V148" i="1"/>
  <c r="U148" i="1"/>
  <c r="T148" i="1"/>
  <c r="S148" i="1"/>
  <c r="R148" i="1"/>
  <c r="Q148" i="1"/>
  <c r="P148" i="1"/>
  <c r="O148" i="1"/>
  <c r="N148" i="1"/>
  <c r="M148" i="1"/>
  <c r="L148" i="1"/>
  <c r="K148" i="1"/>
  <c r="J148" i="1"/>
  <c r="AF147" i="1"/>
  <c r="AE147" i="1"/>
  <c r="AD147" i="1"/>
  <c r="AC147" i="1"/>
  <c r="AB147" i="1"/>
  <c r="AA147" i="1"/>
  <c r="Z147" i="1"/>
  <c r="Y147" i="1"/>
  <c r="X147" i="1"/>
  <c r="W147" i="1"/>
  <c r="V147" i="1"/>
  <c r="U147" i="1"/>
  <c r="T147" i="1"/>
  <c r="S147" i="1"/>
  <c r="R147" i="1"/>
  <c r="Q147" i="1"/>
  <c r="P147" i="1"/>
  <c r="O147" i="1"/>
  <c r="N147" i="1"/>
  <c r="M147" i="1"/>
  <c r="L147" i="1"/>
  <c r="K147" i="1"/>
  <c r="J147" i="1"/>
  <c r="AF146" i="1"/>
  <c r="AE146" i="1"/>
  <c r="AD146" i="1"/>
  <c r="AC146" i="1"/>
  <c r="AB146" i="1"/>
  <c r="AA146" i="1"/>
  <c r="Z146" i="1"/>
  <c r="Y146" i="1"/>
  <c r="X146" i="1"/>
  <c r="W146" i="1"/>
  <c r="V146" i="1"/>
  <c r="U146" i="1"/>
  <c r="T146" i="1"/>
  <c r="S146" i="1"/>
  <c r="R146" i="1"/>
  <c r="Q146" i="1"/>
  <c r="P146" i="1"/>
  <c r="O146" i="1"/>
  <c r="N146" i="1"/>
  <c r="M146" i="1"/>
  <c r="L146" i="1"/>
  <c r="K146" i="1"/>
  <c r="J146" i="1"/>
  <c r="AF145" i="1"/>
  <c r="AE145" i="1"/>
  <c r="AD145" i="1"/>
  <c r="AC145" i="1"/>
  <c r="AB145" i="1"/>
  <c r="AA145" i="1"/>
  <c r="Z145" i="1"/>
  <c r="Y145" i="1"/>
  <c r="X145" i="1"/>
  <c r="W145" i="1"/>
  <c r="V145" i="1"/>
  <c r="U145" i="1"/>
  <c r="T145" i="1"/>
  <c r="S145" i="1"/>
  <c r="R145" i="1"/>
  <c r="Q145" i="1"/>
  <c r="P145" i="1"/>
  <c r="O145" i="1"/>
  <c r="N145" i="1"/>
  <c r="M145" i="1"/>
  <c r="L145" i="1"/>
  <c r="K145" i="1"/>
  <c r="J145" i="1"/>
  <c r="AF144" i="1"/>
  <c r="AE144" i="1"/>
  <c r="AD144" i="1"/>
  <c r="AC144" i="1"/>
  <c r="AB144" i="1"/>
  <c r="AA144" i="1"/>
  <c r="Z144" i="1"/>
  <c r="Y144" i="1"/>
  <c r="X144" i="1"/>
  <c r="W144" i="1"/>
  <c r="V144" i="1"/>
  <c r="U144" i="1"/>
  <c r="T144" i="1"/>
  <c r="S144" i="1"/>
  <c r="R144" i="1"/>
  <c r="Q144" i="1"/>
  <c r="P144" i="1"/>
  <c r="O144" i="1"/>
  <c r="N144" i="1"/>
  <c r="M144" i="1"/>
  <c r="L144" i="1"/>
  <c r="K144" i="1"/>
  <c r="J144" i="1"/>
  <c r="AF143" i="1"/>
  <c r="AE143" i="1"/>
  <c r="AD143" i="1"/>
  <c r="AC143" i="1"/>
  <c r="AB143" i="1"/>
  <c r="AA143" i="1"/>
  <c r="Z143" i="1"/>
  <c r="Y143" i="1"/>
  <c r="X143" i="1"/>
  <c r="W143" i="1"/>
  <c r="V143" i="1"/>
  <c r="U143" i="1"/>
  <c r="T143" i="1"/>
  <c r="S143" i="1"/>
  <c r="R143" i="1"/>
  <c r="Q143" i="1"/>
  <c r="P143" i="1"/>
  <c r="O143" i="1"/>
  <c r="N143" i="1"/>
  <c r="M143" i="1"/>
  <c r="L143" i="1"/>
  <c r="K143" i="1"/>
  <c r="J143" i="1"/>
  <c r="AF142" i="1"/>
  <c r="AE142" i="1"/>
  <c r="AD142" i="1"/>
  <c r="AC142" i="1"/>
  <c r="AB142" i="1"/>
  <c r="AA142" i="1"/>
  <c r="Z142" i="1"/>
  <c r="Y142" i="1"/>
  <c r="X142" i="1"/>
  <c r="W142" i="1"/>
  <c r="V142" i="1"/>
  <c r="U142" i="1"/>
  <c r="T142" i="1"/>
  <c r="S142" i="1"/>
  <c r="R142" i="1"/>
  <c r="Q142" i="1"/>
  <c r="P142" i="1"/>
  <c r="O142" i="1"/>
  <c r="N142" i="1"/>
  <c r="M142" i="1"/>
  <c r="L142" i="1"/>
  <c r="K142" i="1"/>
  <c r="J142" i="1"/>
  <c r="AF141" i="1"/>
  <c r="AE141" i="1"/>
  <c r="AD141" i="1"/>
  <c r="AC141" i="1"/>
  <c r="AB141" i="1"/>
  <c r="AA141" i="1"/>
  <c r="Z141" i="1"/>
  <c r="Y141" i="1"/>
  <c r="X141" i="1"/>
  <c r="W141" i="1"/>
  <c r="V141" i="1"/>
  <c r="U141" i="1"/>
  <c r="T141" i="1"/>
  <c r="S141" i="1"/>
  <c r="R141" i="1"/>
  <c r="Q141" i="1"/>
  <c r="P141" i="1"/>
  <c r="O141" i="1"/>
  <c r="N141" i="1"/>
  <c r="M141" i="1"/>
  <c r="L141" i="1"/>
  <c r="K141" i="1"/>
  <c r="J141" i="1"/>
  <c r="AF140" i="1"/>
  <c r="AE140" i="1"/>
  <c r="AD140" i="1"/>
  <c r="AC140" i="1"/>
  <c r="AB140" i="1"/>
  <c r="AA140" i="1"/>
  <c r="Z140" i="1"/>
  <c r="Y140" i="1"/>
  <c r="X140" i="1"/>
  <c r="W140" i="1"/>
  <c r="V140" i="1"/>
  <c r="U140" i="1"/>
  <c r="T140" i="1"/>
  <c r="S140" i="1"/>
  <c r="R140" i="1"/>
  <c r="Q140" i="1"/>
  <c r="P140" i="1"/>
  <c r="O140" i="1"/>
  <c r="N140" i="1"/>
  <c r="M140" i="1"/>
  <c r="L140" i="1"/>
  <c r="K140" i="1"/>
  <c r="J140" i="1"/>
  <c r="AF139" i="1"/>
  <c r="AE139" i="1"/>
  <c r="AD139" i="1"/>
  <c r="AC139" i="1"/>
  <c r="AB139" i="1"/>
  <c r="AA139" i="1"/>
  <c r="Z139" i="1"/>
  <c r="Y139" i="1"/>
  <c r="X139" i="1"/>
  <c r="W139" i="1"/>
  <c r="V139" i="1"/>
  <c r="U139" i="1"/>
  <c r="T139" i="1"/>
  <c r="S139" i="1"/>
  <c r="R139" i="1"/>
  <c r="Q139" i="1"/>
  <c r="P139" i="1"/>
  <c r="O139" i="1"/>
  <c r="N139" i="1"/>
  <c r="M139" i="1"/>
  <c r="L139" i="1"/>
  <c r="K139" i="1"/>
  <c r="J139" i="1"/>
  <c r="AF138" i="1"/>
  <c r="AE138" i="1"/>
  <c r="AD138" i="1"/>
  <c r="AC138" i="1"/>
  <c r="AB138" i="1"/>
  <c r="AA138" i="1"/>
  <c r="Z138" i="1"/>
  <c r="Y138" i="1"/>
  <c r="X138" i="1"/>
  <c r="W138" i="1"/>
  <c r="V138" i="1"/>
  <c r="U138" i="1"/>
  <c r="T138" i="1"/>
  <c r="S138" i="1"/>
  <c r="R138" i="1"/>
  <c r="Q138" i="1"/>
  <c r="P138" i="1"/>
  <c r="O138" i="1"/>
  <c r="N138" i="1"/>
  <c r="M138" i="1"/>
  <c r="L138" i="1"/>
  <c r="K138" i="1"/>
  <c r="J138" i="1"/>
  <c r="AF137" i="1"/>
  <c r="AE137" i="1"/>
  <c r="AD137" i="1"/>
  <c r="AC137" i="1"/>
  <c r="AB137" i="1"/>
  <c r="AA137" i="1"/>
  <c r="Z137" i="1"/>
  <c r="Y137" i="1"/>
  <c r="X137" i="1"/>
  <c r="W137" i="1"/>
  <c r="V137" i="1"/>
  <c r="U137" i="1"/>
  <c r="T137" i="1"/>
  <c r="S137" i="1"/>
  <c r="R137" i="1"/>
  <c r="Q137" i="1"/>
  <c r="P137" i="1"/>
  <c r="O137" i="1"/>
  <c r="N137" i="1"/>
  <c r="M137" i="1"/>
  <c r="L137" i="1"/>
  <c r="K137" i="1"/>
  <c r="J137" i="1"/>
  <c r="AF136" i="1"/>
  <c r="AE136" i="1"/>
  <c r="AD136" i="1"/>
  <c r="AC136" i="1"/>
  <c r="AB136" i="1"/>
  <c r="AA136" i="1"/>
  <c r="Z136" i="1"/>
  <c r="Y136" i="1"/>
  <c r="X136" i="1"/>
  <c r="W136" i="1"/>
  <c r="V136" i="1"/>
  <c r="U136" i="1"/>
  <c r="T136" i="1"/>
  <c r="S136" i="1"/>
  <c r="R136" i="1"/>
  <c r="Q136" i="1"/>
  <c r="P136" i="1"/>
  <c r="O136" i="1"/>
  <c r="N136" i="1"/>
  <c r="M136" i="1"/>
  <c r="L136" i="1"/>
  <c r="K136" i="1"/>
  <c r="J136" i="1"/>
  <c r="AF135" i="1"/>
  <c r="AE135" i="1"/>
  <c r="AD135" i="1"/>
  <c r="AC135" i="1"/>
  <c r="AB135" i="1"/>
  <c r="AA135" i="1"/>
  <c r="Z135" i="1"/>
  <c r="Y135" i="1"/>
  <c r="X135" i="1"/>
  <c r="W135" i="1"/>
  <c r="V135" i="1"/>
  <c r="U135" i="1"/>
  <c r="T135" i="1"/>
  <c r="S135" i="1"/>
  <c r="R135" i="1"/>
  <c r="Q135" i="1"/>
  <c r="P135" i="1"/>
  <c r="O135" i="1"/>
  <c r="N135" i="1"/>
  <c r="M135" i="1"/>
  <c r="L135" i="1"/>
  <c r="K135" i="1"/>
  <c r="J135" i="1"/>
  <c r="AF134" i="1"/>
  <c r="AE134" i="1"/>
  <c r="AD134" i="1"/>
  <c r="AC134" i="1"/>
  <c r="AB134" i="1"/>
  <c r="AA134" i="1"/>
  <c r="Z134" i="1"/>
  <c r="Y134" i="1"/>
  <c r="X134" i="1"/>
  <c r="W134" i="1"/>
  <c r="V134" i="1"/>
  <c r="U134" i="1"/>
  <c r="T134" i="1"/>
  <c r="S134" i="1"/>
  <c r="R134" i="1"/>
  <c r="Q134" i="1"/>
  <c r="P134" i="1"/>
  <c r="O134" i="1"/>
  <c r="N134" i="1"/>
  <c r="M134" i="1"/>
  <c r="L134" i="1"/>
  <c r="K134" i="1"/>
  <c r="J134" i="1"/>
  <c r="AF133" i="1"/>
  <c r="AE133" i="1"/>
  <c r="AD133" i="1"/>
  <c r="AC133" i="1"/>
  <c r="AB133" i="1"/>
  <c r="AA133" i="1"/>
  <c r="Z133" i="1"/>
  <c r="Y133" i="1"/>
  <c r="X133" i="1"/>
  <c r="W133" i="1"/>
  <c r="V133" i="1"/>
  <c r="U133" i="1"/>
  <c r="T133" i="1"/>
  <c r="S133" i="1"/>
  <c r="R133" i="1"/>
  <c r="Q133" i="1"/>
  <c r="P133" i="1"/>
  <c r="O133" i="1"/>
  <c r="N133" i="1"/>
  <c r="M133" i="1"/>
  <c r="L133" i="1"/>
  <c r="K133" i="1"/>
  <c r="J133" i="1"/>
  <c r="AF132" i="1"/>
  <c r="AE132" i="1"/>
  <c r="AD132" i="1"/>
  <c r="AC132" i="1"/>
  <c r="AB132" i="1"/>
  <c r="AA132" i="1"/>
  <c r="Z132" i="1"/>
  <c r="Y132" i="1"/>
  <c r="X132" i="1"/>
  <c r="W132" i="1"/>
  <c r="V132" i="1"/>
  <c r="U132" i="1"/>
  <c r="T132" i="1"/>
  <c r="S132" i="1"/>
  <c r="R132" i="1"/>
  <c r="Q132" i="1"/>
  <c r="P132" i="1"/>
  <c r="O132" i="1"/>
  <c r="N132" i="1"/>
  <c r="M132" i="1"/>
  <c r="L132" i="1"/>
  <c r="K132" i="1"/>
  <c r="J132" i="1"/>
  <c r="AF131" i="1"/>
  <c r="AE131" i="1"/>
  <c r="AD131" i="1"/>
  <c r="AC131" i="1"/>
  <c r="AB131" i="1"/>
  <c r="AA131" i="1"/>
  <c r="Z131" i="1"/>
  <c r="Y131" i="1"/>
  <c r="X131" i="1"/>
  <c r="W131" i="1"/>
  <c r="V131" i="1"/>
  <c r="U131" i="1"/>
  <c r="T131" i="1"/>
  <c r="S131" i="1"/>
  <c r="R131" i="1"/>
  <c r="Q131" i="1"/>
  <c r="P131" i="1"/>
  <c r="O131" i="1"/>
  <c r="N131" i="1"/>
  <c r="M131" i="1"/>
  <c r="L131" i="1"/>
  <c r="K131" i="1"/>
  <c r="J131" i="1"/>
  <c r="AF130" i="1"/>
  <c r="AE130" i="1"/>
  <c r="AD130" i="1"/>
  <c r="AC130" i="1"/>
  <c r="AB130" i="1"/>
  <c r="AA130" i="1"/>
  <c r="Z130" i="1"/>
  <c r="Y130" i="1"/>
  <c r="X130" i="1"/>
  <c r="W130" i="1"/>
  <c r="V130" i="1"/>
  <c r="U130" i="1"/>
  <c r="T130" i="1"/>
  <c r="S130" i="1"/>
  <c r="R130" i="1"/>
  <c r="Q130" i="1"/>
  <c r="P130" i="1"/>
  <c r="O130" i="1"/>
  <c r="N130" i="1"/>
  <c r="M130" i="1"/>
  <c r="L130" i="1"/>
  <c r="K130" i="1"/>
  <c r="J130" i="1"/>
  <c r="AF129" i="1"/>
  <c r="AE129" i="1"/>
  <c r="AD129" i="1"/>
  <c r="AC129" i="1"/>
  <c r="AB129" i="1"/>
  <c r="AA129" i="1"/>
  <c r="Z129" i="1"/>
  <c r="Y129" i="1"/>
  <c r="X129" i="1"/>
  <c r="W129" i="1"/>
  <c r="V129" i="1"/>
  <c r="U129" i="1"/>
  <c r="T129" i="1"/>
  <c r="S129" i="1"/>
  <c r="R129" i="1"/>
  <c r="Q129" i="1"/>
  <c r="P129" i="1"/>
  <c r="O129" i="1"/>
  <c r="N129" i="1"/>
  <c r="M129" i="1"/>
  <c r="L129" i="1"/>
  <c r="K129" i="1"/>
  <c r="J129" i="1"/>
  <c r="AF128" i="1"/>
  <c r="AE128" i="1"/>
  <c r="AD128" i="1"/>
  <c r="AC128" i="1"/>
  <c r="AB128" i="1"/>
  <c r="AA128" i="1"/>
  <c r="Z128" i="1"/>
  <c r="Y128" i="1"/>
  <c r="X128" i="1"/>
  <c r="W128" i="1"/>
  <c r="V128" i="1"/>
  <c r="U128" i="1"/>
  <c r="T128" i="1"/>
  <c r="S128" i="1"/>
  <c r="R128" i="1"/>
  <c r="Q128" i="1"/>
  <c r="P128" i="1"/>
  <c r="O128" i="1"/>
  <c r="N128" i="1"/>
  <c r="M128" i="1"/>
  <c r="L128" i="1"/>
  <c r="K128" i="1"/>
  <c r="J128" i="1"/>
  <c r="AF127" i="1"/>
  <c r="AE127" i="1"/>
  <c r="AD127" i="1"/>
  <c r="AC127" i="1"/>
  <c r="AB127" i="1"/>
  <c r="AA127" i="1"/>
  <c r="Z127" i="1"/>
  <c r="Y127" i="1"/>
  <c r="X127" i="1"/>
  <c r="W127" i="1"/>
  <c r="V127" i="1"/>
  <c r="U127" i="1"/>
  <c r="T127" i="1"/>
  <c r="S127" i="1"/>
  <c r="R127" i="1"/>
  <c r="Q127" i="1"/>
  <c r="P127" i="1"/>
  <c r="O127" i="1"/>
  <c r="N127" i="1"/>
  <c r="M127" i="1"/>
  <c r="L127" i="1"/>
  <c r="K127" i="1"/>
  <c r="J127" i="1"/>
  <c r="AF126" i="1"/>
  <c r="AE126" i="1"/>
  <c r="AD126" i="1"/>
  <c r="AC126" i="1"/>
  <c r="AB126" i="1"/>
  <c r="AA126" i="1"/>
  <c r="Z126" i="1"/>
  <c r="Y126" i="1"/>
  <c r="X126" i="1"/>
  <c r="W126" i="1"/>
  <c r="V126" i="1"/>
  <c r="U126" i="1"/>
  <c r="T126" i="1"/>
  <c r="S126" i="1"/>
  <c r="R126" i="1"/>
  <c r="Q126" i="1"/>
  <c r="P126" i="1"/>
  <c r="O126" i="1"/>
  <c r="N126" i="1"/>
  <c r="M126" i="1"/>
  <c r="L126" i="1"/>
  <c r="K126" i="1"/>
  <c r="J126" i="1"/>
  <c r="AF125" i="1"/>
  <c r="AE125" i="1"/>
  <c r="AD125" i="1"/>
  <c r="AC125" i="1"/>
  <c r="AB125" i="1"/>
  <c r="AA125" i="1"/>
  <c r="Z125" i="1"/>
  <c r="Y125" i="1"/>
  <c r="X125" i="1"/>
  <c r="W125" i="1"/>
  <c r="V125" i="1"/>
  <c r="U125" i="1"/>
  <c r="T125" i="1"/>
  <c r="S125" i="1"/>
  <c r="R125" i="1"/>
  <c r="Q125" i="1"/>
  <c r="P125" i="1"/>
  <c r="O125" i="1"/>
  <c r="N125" i="1"/>
  <c r="M125" i="1"/>
  <c r="L125" i="1"/>
  <c r="K125" i="1"/>
  <c r="J125" i="1"/>
  <c r="AF124" i="1"/>
  <c r="AE124" i="1"/>
  <c r="AD124" i="1"/>
  <c r="AC124" i="1"/>
  <c r="AB124" i="1"/>
  <c r="AA124" i="1"/>
  <c r="Z124" i="1"/>
  <c r="Y124" i="1"/>
  <c r="X124" i="1"/>
  <c r="W124" i="1"/>
  <c r="V124" i="1"/>
  <c r="U124" i="1"/>
  <c r="T124" i="1"/>
  <c r="S124" i="1"/>
  <c r="R124" i="1"/>
  <c r="Q124" i="1"/>
  <c r="P124" i="1"/>
  <c r="O124" i="1"/>
  <c r="N124" i="1"/>
  <c r="M124" i="1"/>
  <c r="L124" i="1"/>
  <c r="K124" i="1"/>
  <c r="J124" i="1"/>
  <c r="AF123" i="1"/>
  <c r="AE123" i="1"/>
  <c r="AD123" i="1"/>
  <c r="AC123" i="1"/>
  <c r="AB123" i="1"/>
  <c r="AA123" i="1"/>
  <c r="Z123" i="1"/>
  <c r="Y123" i="1"/>
  <c r="X123" i="1"/>
  <c r="W123" i="1"/>
  <c r="V123" i="1"/>
  <c r="U123" i="1"/>
  <c r="T123" i="1"/>
  <c r="S123" i="1"/>
  <c r="R123" i="1"/>
  <c r="Q123" i="1"/>
  <c r="P123" i="1"/>
  <c r="O123" i="1"/>
  <c r="N123" i="1"/>
  <c r="M123" i="1"/>
  <c r="L123" i="1"/>
  <c r="K123" i="1"/>
  <c r="J123" i="1"/>
  <c r="AF122" i="1"/>
  <c r="AE122" i="1"/>
  <c r="AD122" i="1"/>
  <c r="AC122" i="1"/>
  <c r="AB122" i="1"/>
  <c r="AA122" i="1"/>
  <c r="Z122" i="1"/>
  <c r="Y122" i="1"/>
  <c r="X122" i="1"/>
  <c r="W122" i="1"/>
  <c r="V122" i="1"/>
  <c r="U122" i="1"/>
  <c r="T122" i="1"/>
  <c r="S122" i="1"/>
  <c r="R122" i="1"/>
  <c r="Q122" i="1"/>
  <c r="P122" i="1"/>
  <c r="O122" i="1"/>
  <c r="N122" i="1"/>
  <c r="M122" i="1"/>
  <c r="L122" i="1"/>
  <c r="K122" i="1"/>
  <c r="J122" i="1"/>
  <c r="AF121" i="1"/>
  <c r="AE121" i="1"/>
  <c r="AD121" i="1"/>
  <c r="AC121" i="1"/>
  <c r="AB121" i="1"/>
  <c r="AA121" i="1"/>
  <c r="Z121" i="1"/>
  <c r="Y121" i="1"/>
  <c r="X121" i="1"/>
  <c r="W121" i="1"/>
  <c r="V121" i="1"/>
  <c r="U121" i="1"/>
  <c r="T121" i="1"/>
  <c r="S121" i="1"/>
  <c r="R121" i="1"/>
  <c r="Q121" i="1"/>
  <c r="P121" i="1"/>
  <c r="O121" i="1"/>
  <c r="N121" i="1"/>
  <c r="M121" i="1"/>
  <c r="L121" i="1"/>
  <c r="K121" i="1"/>
  <c r="J121" i="1"/>
  <c r="AF120" i="1"/>
  <c r="AE120" i="1"/>
  <c r="AD120" i="1"/>
  <c r="AC120" i="1"/>
  <c r="AB120" i="1"/>
  <c r="AA120" i="1"/>
  <c r="Z120" i="1"/>
  <c r="Y120" i="1"/>
  <c r="X120" i="1"/>
  <c r="W120" i="1"/>
  <c r="V120" i="1"/>
  <c r="U120" i="1"/>
  <c r="T120" i="1"/>
  <c r="S120" i="1"/>
  <c r="R120" i="1"/>
  <c r="Q120" i="1"/>
  <c r="P120" i="1"/>
  <c r="O120" i="1"/>
  <c r="N120" i="1"/>
  <c r="M120" i="1"/>
  <c r="L120" i="1"/>
  <c r="K120" i="1"/>
  <c r="J120" i="1"/>
  <c r="AF119" i="1"/>
  <c r="AE119" i="1"/>
  <c r="AD119" i="1"/>
  <c r="AC119" i="1"/>
  <c r="AB119" i="1"/>
  <c r="AA119" i="1"/>
  <c r="Z119" i="1"/>
  <c r="Y119" i="1"/>
  <c r="X119" i="1"/>
  <c r="W119" i="1"/>
  <c r="V119" i="1"/>
  <c r="U119" i="1"/>
  <c r="T119" i="1"/>
  <c r="S119" i="1"/>
  <c r="R119" i="1"/>
  <c r="Q119" i="1"/>
  <c r="P119" i="1"/>
  <c r="O119" i="1"/>
  <c r="N119" i="1"/>
  <c r="M119" i="1"/>
  <c r="L119" i="1"/>
  <c r="K119" i="1"/>
  <c r="J119" i="1"/>
  <c r="AF118" i="1"/>
  <c r="AE118" i="1"/>
  <c r="AD118" i="1"/>
  <c r="AC118" i="1"/>
  <c r="AB118" i="1"/>
  <c r="AA118" i="1"/>
  <c r="Z118" i="1"/>
  <c r="Y118" i="1"/>
  <c r="X118" i="1"/>
  <c r="W118" i="1"/>
  <c r="V118" i="1"/>
  <c r="U118" i="1"/>
  <c r="T118" i="1"/>
  <c r="S118" i="1"/>
  <c r="R118" i="1"/>
  <c r="Q118" i="1"/>
  <c r="P118" i="1"/>
  <c r="O118" i="1"/>
  <c r="N118" i="1"/>
  <c r="M118" i="1"/>
  <c r="L118" i="1"/>
  <c r="K118" i="1"/>
  <c r="J118" i="1"/>
  <c r="AF117" i="1"/>
  <c r="AE117" i="1"/>
  <c r="AD117" i="1"/>
  <c r="AC117" i="1"/>
  <c r="AB117" i="1"/>
  <c r="AA117" i="1"/>
  <c r="Z117" i="1"/>
  <c r="Y117" i="1"/>
  <c r="X117" i="1"/>
  <c r="W117" i="1"/>
  <c r="V117" i="1"/>
  <c r="U117" i="1"/>
  <c r="T117" i="1"/>
  <c r="S117" i="1"/>
  <c r="R117" i="1"/>
  <c r="Q117" i="1"/>
  <c r="P117" i="1"/>
  <c r="O117" i="1"/>
  <c r="N117" i="1"/>
  <c r="M117" i="1"/>
  <c r="L117" i="1"/>
  <c r="K117" i="1"/>
  <c r="J117" i="1"/>
  <c r="AF116" i="1"/>
  <c r="AE116" i="1"/>
  <c r="AD116" i="1"/>
  <c r="AC116" i="1"/>
  <c r="AB116" i="1"/>
  <c r="AA116" i="1"/>
  <c r="Z116" i="1"/>
  <c r="Y116" i="1"/>
  <c r="X116" i="1"/>
  <c r="W116" i="1"/>
  <c r="V116" i="1"/>
  <c r="U116" i="1"/>
  <c r="T116" i="1"/>
  <c r="S116" i="1"/>
  <c r="R116" i="1"/>
  <c r="Q116" i="1"/>
  <c r="P116" i="1"/>
  <c r="O116" i="1"/>
  <c r="N116" i="1"/>
  <c r="M116" i="1"/>
  <c r="L116" i="1"/>
  <c r="K116" i="1"/>
  <c r="J116" i="1"/>
  <c r="AF115" i="1"/>
  <c r="AE115" i="1"/>
  <c r="AD115" i="1"/>
  <c r="AC115" i="1"/>
  <c r="AB115" i="1"/>
  <c r="AA115" i="1"/>
  <c r="Z115" i="1"/>
  <c r="Y115" i="1"/>
  <c r="X115" i="1"/>
  <c r="W115" i="1"/>
  <c r="V115" i="1"/>
  <c r="U115" i="1"/>
  <c r="T115" i="1"/>
  <c r="S115" i="1"/>
  <c r="R115" i="1"/>
  <c r="Q115" i="1"/>
  <c r="P115" i="1"/>
  <c r="O115" i="1"/>
  <c r="N115" i="1"/>
  <c r="M115" i="1"/>
  <c r="L115" i="1"/>
  <c r="K115" i="1"/>
  <c r="J115" i="1"/>
  <c r="AF114" i="1"/>
  <c r="AE114" i="1"/>
  <c r="AD114" i="1"/>
  <c r="AC114" i="1"/>
  <c r="AB114" i="1"/>
  <c r="AA114" i="1"/>
  <c r="Z114" i="1"/>
  <c r="Y114" i="1"/>
  <c r="X114" i="1"/>
  <c r="W114" i="1"/>
  <c r="V114" i="1"/>
  <c r="U114" i="1"/>
  <c r="T114" i="1"/>
  <c r="S114" i="1"/>
  <c r="R114" i="1"/>
  <c r="Q114" i="1"/>
  <c r="P114" i="1"/>
  <c r="O114" i="1"/>
  <c r="N114" i="1"/>
  <c r="M114" i="1"/>
  <c r="L114" i="1"/>
  <c r="K114" i="1"/>
  <c r="J114" i="1"/>
  <c r="AF113" i="1"/>
  <c r="AE113" i="1"/>
  <c r="AD113" i="1"/>
  <c r="AC113" i="1"/>
  <c r="AB113" i="1"/>
  <c r="AA113" i="1"/>
  <c r="Z113" i="1"/>
  <c r="Y113" i="1"/>
  <c r="X113" i="1"/>
  <c r="W113" i="1"/>
  <c r="V113" i="1"/>
  <c r="U113" i="1"/>
  <c r="T113" i="1"/>
  <c r="S113" i="1"/>
  <c r="R113" i="1"/>
  <c r="Q113" i="1"/>
  <c r="P113" i="1"/>
  <c r="O113" i="1"/>
  <c r="N113" i="1"/>
  <c r="M113" i="1"/>
  <c r="L113" i="1"/>
  <c r="K113" i="1"/>
  <c r="J113" i="1"/>
  <c r="AF112" i="1"/>
  <c r="AE112" i="1"/>
  <c r="AD112" i="1"/>
  <c r="AC112" i="1"/>
  <c r="AB112" i="1"/>
  <c r="AA112" i="1"/>
  <c r="Z112" i="1"/>
  <c r="Y112" i="1"/>
  <c r="X112" i="1"/>
  <c r="W112" i="1"/>
  <c r="V112" i="1"/>
  <c r="U112" i="1"/>
  <c r="T112" i="1"/>
  <c r="S112" i="1"/>
  <c r="R112" i="1"/>
  <c r="Q112" i="1"/>
  <c r="P112" i="1"/>
  <c r="O112" i="1"/>
  <c r="N112" i="1"/>
  <c r="M112" i="1"/>
  <c r="L112" i="1"/>
  <c r="K112" i="1"/>
  <c r="J112" i="1"/>
  <c r="AF111" i="1"/>
  <c r="AE111" i="1"/>
  <c r="AD111" i="1"/>
  <c r="AC111" i="1"/>
  <c r="AB111" i="1"/>
  <c r="AA111" i="1"/>
  <c r="Z111" i="1"/>
  <c r="Y111" i="1"/>
  <c r="X111" i="1"/>
  <c r="W111" i="1"/>
  <c r="V111" i="1"/>
  <c r="U111" i="1"/>
  <c r="T111" i="1"/>
  <c r="S111" i="1"/>
  <c r="R111" i="1"/>
  <c r="Q111" i="1"/>
  <c r="P111" i="1"/>
  <c r="O111" i="1"/>
  <c r="N111" i="1"/>
  <c r="M111" i="1"/>
  <c r="L111" i="1"/>
  <c r="K111" i="1"/>
  <c r="J111" i="1"/>
  <c r="AF110" i="1"/>
  <c r="AE110" i="1"/>
  <c r="AD110" i="1"/>
  <c r="AC110" i="1"/>
  <c r="AB110" i="1"/>
  <c r="AA110" i="1"/>
  <c r="Z110" i="1"/>
  <c r="Y110" i="1"/>
  <c r="X110" i="1"/>
  <c r="W110" i="1"/>
  <c r="V110" i="1"/>
  <c r="U110" i="1"/>
  <c r="T110" i="1"/>
  <c r="S110" i="1"/>
  <c r="R110" i="1"/>
  <c r="Q110" i="1"/>
  <c r="P110" i="1"/>
  <c r="O110" i="1"/>
  <c r="N110" i="1"/>
  <c r="M110" i="1"/>
  <c r="L110" i="1"/>
  <c r="K110" i="1"/>
  <c r="J110" i="1"/>
  <c r="AF109" i="1"/>
  <c r="AE109" i="1"/>
  <c r="AD109" i="1"/>
  <c r="AC109" i="1"/>
  <c r="AB109" i="1"/>
  <c r="AA109" i="1"/>
  <c r="Z109" i="1"/>
  <c r="Y109" i="1"/>
  <c r="X109" i="1"/>
  <c r="W109" i="1"/>
  <c r="V109" i="1"/>
  <c r="U109" i="1"/>
  <c r="T109" i="1"/>
  <c r="S109" i="1"/>
  <c r="R109" i="1"/>
  <c r="Q109" i="1"/>
  <c r="P109" i="1"/>
  <c r="O109" i="1"/>
  <c r="N109" i="1"/>
  <c r="M109" i="1"/>
  <c r="L109" i="1"/>
  <c r="K109" i="1"/>
  <c r="J109" i="1"/>
  <c r="AF108" i="1"/>
  <c r="AE108" i="1"/>
  <c r="AD108" i="1"/>
  <c r="AC108" i="1"/>
  <c r="AB108" i="1"/>
  <c r="AA108" i="1"/>
  <c r="Z108" i="1"/>
  <c r="Y108" i="1"/>
  <c r="X108" i="1"/>
  <c r="W108" i="1"/>
  <c r="V108" i="1"/>
  <c r="U108" i="1"/>
  <c r="T108" i="1"/>
  <c r="S108" i="1"/>
  <c r="R108" i="1"/>
  <c r="Q108" i="1"/>
  <c r="P108" i="1"/>
  <c r="O108" i="1"/>
  <c r="N108" i="1"/>
  <c r="M108" i="1"/>
  <c r="L108" i="1"/>
  <c r="K108" i="1"/>
  <c r="J108" i="1"/>
  <c r="AF107" i="1"/>
  <c r="AE107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AF106" i="1"/>
  <c r="AE106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AF105" i="1"/>
  <c r="AE105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AF104" i="1"/>
  <c r="AE104" i="1"/>
  <c r="AD104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Q104" i="1"/>
  <c r="P104" i="1"/>
  <c r="O104" i="1"/>
  <c r="N104" i="1"/>
  <c r="M104" i="1"/>
  <c r="L104" i="1"/>
  <c r="K104" i="1"/>
  <c r="J104" i="1"/>
  <c r="AF103" i="1"/>
  <c r="AE103" i="1"/>
  <c r="AD103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Q103" i="1"/>
  <c r="P103" i="1"/>
  <c r="O103" i="1"/>
  <c r="N103" i="1"/>
  <c r="M103" i="1"/>
  <c r="L103" i="1"/>
  <c r="K103" i="1"/>
  <c r="J103" i="1"/>
  <c r="AF102" i="1"/>
  <c r="AE102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AF101" i="1"/>
  <c r="AE101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AF100" i="1"/>
  <c r="AE100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AF99" i="1"/>
  <c r="AE99" i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P99" i="1"/>
  <c r="O99" i="1"/>
  <c r="N99" i="1"/>
  <c r="M99" i="1"/>
  <c r="L99" i="1"/>
  <c r="K99" i="1"/>
  <c r="J99" i="1"/>
  <c r="AF98" i="1"/>
  <c r="AE98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AF97" i="1"/>
  <c r="AE97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AF96" i="1"/>
  <c r="AE96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AF95" i="1"/>
  <c r="AE95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AF94" i="1"/>
  <c r="AE94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AF93" i="1"/>
  <c r="AE93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P93" i="1"/>
  <c r="O93" i="1"/>
  <c r="N93" i="1"/>
  <c r="M93" i="1"/>
  <c r="L93" i="1"/>
  <c r="K93" i="1"/>
  <c r="J93" i="1"/>
  <c r="AF92" i="1"/>
  <c r="AE92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P92" i="1"/>
  <c r="O92" i="1"/>
  <c r="N92" i="1"/>
  <c r="M92" i="1"/>
  <c r="L92" i="1"/>
  <c r="K92" i="1"/>
  <c r="J92" i="1"/>
  <c r="AF91" i="1"/>
  <c r="AE91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P91" i="1"/>
  <c r="O91" i="1"/>
  <c r="N91" i="1"/>
  <c r="M91" i="1"/>
  <c r="L91" i="1"/>
  <c r="K91" i="1"/>
  <c r="J91" i="1"/>
  <c r="AF90" i="1"/>
  <c r="AE90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P90" i="1"/>
  <c r="O90" i="1"/>
  <c r="N90" i="1"/>
  <c r="M90" i="1"/>
  <c r="L90" i="1"/>
  <c r="K90" i="1"/>
  <c r="J90" i="1"/>
  <c r="AF89" i="1"/>
  <c r="AE89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AF88" i="1"/>
  <c r="AE88" i="1"/>
  <c r="AD88" i="1"/>
  <c r="AC88" i="1"/>
  <c r="AB88" i="1"/>
  <c r="AA88" i="1"/>
  <c r="Z88" i="1"/>
  <c r="Y88" i="1"/>
  <c r="X88" i="1"/>
  <c r="W88" i="1"/>
  <c r="V88" i="1"/>
  <c r="U88" i="1"/>
  <c r="T88" i="1"/>
  <c r="S88" i="1"/>
  <c r="R88" i="1"/>
  <c r="Q88" i="1"/>
  <c r="P88" i="1"/>
  <c r="O88" i="1"/>
  <c r="N88" i="1"/>
  <c r="M88" i="1"/>
  <c r="L88" i="1"/>
  <c r="K88" i="1"/>
  <c r="J88" i="1"/>
  <c r="AF87" i="1"/>
  <c r="AE87" i="1"/>
  <c r="AD87" i="1"/>
  <c r="AC87" i="1"/>
  <c r="AB87" i="1"/>
  <c r="AA87" i="1"/>
  <c r="Z87" i="1"/>
  <c r="Y87" i="1"/>
  <c r="X87" i="1"/>
  <c r="W87" i="1"/>
  <c r="V87" i="1"/>
  <c r="U87" i="1"/>
  <c r="T87" i="1"/>
  <c r="S87" i="1"/>
  <c r="R87" i="1"/>
  <c r="Q87" i="1"/>
  <c r="P87" i="1"/>
  <c r="O87" i="1"/>
  <c r="N87" i="1"/>
  <c r="M87" i="1"/>
  <c r="L87" i="1"/>
  <c r="K87" i="1"/>
  <c r="J87" i="1"/>
  <c r="AF86" i="1"/>
  <c r="AE86" i="1"/>
  <c r="AD86" i="1"/>
  <c r="AC86" i="1"/>
  <c r="AB86" i="1"/>
  <c r="AA86" i="1"/>
  <c r="Z86" i="1"/>
  <c r="Y86" i="1"/>
  <c r="X86" i="1"/>
  <c r="W86" i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AF85" i="1"/>
  <c r="AE85" i="1"/>
  <c r="AD85" i="1"/>
  <c r="AC85" i="1"/>
  <c r="AB85" i="1"/>
  <c r="AA85" i="1"/>
  <c r="Z85" i="1"/>
  <c r="Y85" i="1"/>
  <c r="X85" i="1"/>
  <c r="W85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AF84" i="1"/>
  <c r="AE84" i="1"/>
  <c r="AD84" i="1"/>
  <c r="AC84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AF83" i="1"/>
  <c r="AE83" i="1"/>
  <c r="AD83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AF82" i="1"/>
  <c r="AE82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AF81" i="1"/>
  <c r="AE81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AF80" i="1"/>
  <c r="AE80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AF79" i="1"/>
  <c r="AE79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AF78" i="1"/>
  <c r="AE78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AF77" i="1"/>
  <c r="AE77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AF76" i="1"/>
  <c r="AE76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AF75" i="1"/>
  <c r="AE75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AF74" i="1"/>
  <c r="AE74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AF73" i="1"/>
  <c r="AE73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AF72" i="1"/>
  <c r="AE72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AF71" i="1"/>
  <c r="AE71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AF70" i="1"/>
  <c r="AE70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AF69" i="1"/>
  <c r="AE69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AF68" i="1"/>
  <c r="AE68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AF67" i="1"/>
  <c r="AE67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AF66" i="1"/>
  <c r="AE66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AF65" i="1"/>
  <c r="AE65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AF64" i="1"/>
  <c r="AE64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AF63" i="1"/>
  <c r="AE63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AF6" i="1"/>
  <c r="AE6" i="1"/>
  <c r="AD6" i="1"/>
  <c r="AD229" i="1" s="1"/>
  <c r="AC6" i="1"/>
  <c r="AB6" i="1"/>
  <c r="AA6" i="1"/>
  <c r="Z6" i="1"/>
  <c r="Y6" i="1"/>
  <c r="X6" i="1"/>
  <c r="W6" i="1"/>
  <c r="V6" i="1"/>
  <c r="V229" i="1" s="1"/>
  <c r="U6" i="1"/>
  <c r="U229" i="1" s="1"/>
  <c r="T6" i="1"/>
  <c r="S6" i="1"/>
  <c r="R6" i="1"/>
  <c r="R229" i="1" s="1"/>
  <c r="Q6" i="1"/>
  <c r="P6" i="1"/>
  <c r="O6" i="1"/>
  <c r="N6" i="1"/>
  <c r="M6" i="1"/>
  <c r="L6" i="1"/>
  <c r="K6" i="1"/>
  <c r="J6" i="1"/>
  <c r="J229" i="1" s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L229" i="1" s="1"/>
  <c r="K3" i="1"/>
  <c r="J3" i="1"/>
  <c r="AF2" i="1"/>
  <c r="AF229" i="1" s="1"/>
  <c r="AE2" i="1"/>
  <c r="AE229" i="1" s="1"/>
  <c r="AD2" i="1"/>
  <c r="AC2" i="1"/>
  <c r="AC229" i="1" s="1"/>
  <c r="AB2" i="1"/>
  <c r="AB229" i="1" s="1"/>
  <c r="AA2" i="1"/>
  <c r="AA229" i="1" s="1"/>
  <c r="Z2" i="1"/>
  <c r="Z229" i="1" s="1"/>
  <c r="Y2" i="1"/>
  <c r="Y229" i="1" s="1"/>
  <c r="X2" i="1"/>
  <c r="X229" i="1" s="1"/>
  <c r="W2" i="1"/>
  <c r="W229" i="1" s="1"/>
  <c r="V2" i="1"/>
  <c r="U2" i="1"/>
  <c r="T2" i="1"/>
  <c r="T229" i="1" s="1"/>
  <c r="S2" i="1"/>
  <c r="S229" i="1" s="1"/>
  <c r="R2" i="1"/>
  <c r="Q2" i="1"/>
  <c r="Q229" i="1" s="1"/>
  <c r="P2" i="1"/>
  <c r="P229" i="1" s="1"/>
  <c r="O2" i="1"/>
  <c r="O229" i="1" s="1"/>
  <c r="N2" i="1"/>
  <c r="N229" i="1" s="1"/>
  <c r="M2" i="1"/>
  <c r="M229" i="1" s="1"/>
  <c r="L2" i="1"/>
  <c r="K2" i="1"/>
  <c r="K229" i="1" s="1"/>
  <c r="J2" i="1"/>
  <c r="S213" i="9" l="1"/>
  <c r="AE212" i="9"/>
  <c r="P214" i="9"/>
  <c r="AB214" i="9"/>
  <c r="U213" i="9"/>
  <c r="AG213" i="9"/>
  <c r="L213" i="9"/>
  <c r="N213" i="9"/>
  <c r="Z213" i="9"/>
  <c r="K214" i="9"/>
  <c r="W214" i="9"/>
  <c r="AL214" i="9"/>
  <c r="V214" i="9"/>
  <c r="X213" i="9"/>
  <c r="AM213" i="9"/>
  <c r="AG214" i="9"/>
  <c r="U214" i="9"/>
  <c r="M213" i="9"/>
  <c r="Y213" i="9"/>
  <c r="AN213" i="9"/>
  <c r="AK214" i="9"/>
  <c r="O213" i="9"/>
  <c r="AA213" i="9"/>
  <c r="L214" i="9"/>
  <c r="X214" i="9"/>
  <c r="AM214" i="9"/>
  <c r="AB213" i="9"/>
  <c r="M214" i="9"/>
  <c r="Y214" i="9"/>
  <c r="AN214" i="9"/>
  <c r="P213" i="9"/>
  <c r="Q213" i="9"/>
  <c r="AC213" i="9"/>
  <c r="K213" i="9"/>
  <c r="W213" i="9"/>
  <c r="N214" i="9"/>
  <c r="Z214" i="9"/>
  <c r="R212" i="9"/>
  <c r="AD212" i="9"/>
  <c r="L212" i="9"/>
  <c r="X212" i="9"/>
  <c r="O214" i="9"/>
  <c r="AA214" i="9"/>
  <c r="R214" i="9"/>
  <c r="AD214" i="9"/>
  <c r="T213" i="9"/>
  <c r="AF213" i="9"/>
  <c r="Q214" i="9"/>
  <c r="AC214" i="9"/>
  <c r="T212" i="9"/>
  <c r="V213" i="9"/>
  <c r="AK213" i="9"/>
  <c r="S212" i="9"/>
  <c r="S214" i="9"/>
  <c r="AE214" i="9"/>
  <c r="AF212" i="9"/>
  <c r="AE213" i="9"/>
  <c r="AL213" i="9"/>
  <c r="T214" i="9"/>
  <c r="AF214" i="9"/>
  <c r="O231" i="8"/>
  <c r="AA231" i="8"/>
  <c r="AM231" i="8"/>
  <c r="L100" i="6"/>
  <c r="X100" i="6"/>
  <c r="R213" i="9"/>
  <c r="AD213" i="9"/>
  <c r="R230" i="8"/>
  <c r="AD230" i="8"/>
  <c r="O99" i="6"/>
  <c r="AA99" i="6"/>
  <c r="AM99" i="6"/>
  <c r="U212" i="9"/>
  <c r="AG212" i="9"/>
  <c r="AN99" i="6"/>
  <c r="V212" i="9"/>
  <c r="Q99" i="6"/>
  <c r="AC99" i="6"/>
  <c r="K212" i="9"/>
  <c r="W212" i="9"/>
  <c r="U230" i="8"/>
  <c r="AG230" i="8"/>
  <c r="V230" i="8"/>
  <c r="M212" i="9"/>
  <c r="Y212" i="9"/>
  <c r="AK212" i="9"/>
  <c r="K230" i="8"/>
  <c r="W230" i="8"/>
  <c r="T99" i="6"/>
  <c r="AF99" i="6"/>
  <c r="N212" i="9"/>
  <c r="Z212" i="9"/>
  <c r="AL212" i="9"/>
  <c r="L230" i="8"/>
  <c r="X230" i="8"/>
  <c r="U99" i="6"/>
  <c r="AG99" i="6"/>
  <c r="O212" i="9"/>
  <c r="AA212" i="9"/>
  <c r="AM212" i="9"/>
  <c r="M230" i="8"/>
  <c r="Y230" i="8"/>
  <c r="AK230" i="8"/>
  <c r="V99" i="6"/>
  <c r="P212" i="9"/>
  <c r="AB212" i="9"/>
  <c r="AN212" i="9"/>
  <c r="N230" i="8"/>
  <c r="Z230" i="8"/>
  <c r="AL230" i="8"/>
  <c r="K99" i="6"/>
  <c r="W99" i="6"/>
  <c r="Q212" i="9"/>
  <c r="AC212" i="9"/>
</calcChain>
</file>

<file path=xl/sharedStrings.xml><?xml version="1.0" encoding="utf-8"?>
<sst xmlns="http://schemas.openxmlformats.org/spreadsheetml/2006/main" count="2736" uniqueCount="343">
  <si>
    <t>name</t>
  </si>
  <si>
    <t>USE</t>
  </si>
  <si>
    <t>寒害指数</t>
  </si>
  <si>
    <t>AREA</t>
  </si>
  <si>
    <t>Blue(475)</t>
  </si>
  <si>
    <t>Green(560)</t>
  </si>
  <si>
    <t>Red(668)</t>
  </si>
  <si>
    <t>Rededge(717)</t>
  </si>
  <si>
    <t>NIR(840)</t>
  </si>
  <si>
    <t>New_VI1</t>
  </si>
  <si>
    <t>New_VI2</t>
  </si>
  <si>
    <t>New_VI3</t>
  </si>
  <si>
    <t>New_VI4</t>
  </si>
  <si>
    <t>NDVI</t>
  </si>
  <si>
    <t>SR</t>
  </si>
  <si>
    <t>EVI</t>
  </si>
  <si>
    <t>ARI</t>
  </si>
  <si>
    <t>RE-NDVI</t>
  </si>
  <si>
    <t>mSRe</t>
  </si>
  <si>
    <t>mNDVIRE</t>
  </si>
  <si>
    <t>RE-RVI (VOG1)</t>
  </si>
  <si>
    <t>PRI</t>
  </si>
  <si>
    <t>SIPI</t>
  </si>
  <si>
    <t>RG</t>
  </si>
  <si>
    <t>PSRI</t>
  </si>
  <si>
    <t>CRI1</t>
  </si>
  <si>
    <t>CRI2</t>
  </si>
  <si>
    <t>ARI1</t>
  </si>
  <si>
    <t>ARI2</t>
  </si>
  <si>
    <t>G-NDVI</t>
  </si>
  <si>
    <t>G-RVI</t>
  </si>
  <si>
    <t>NPCI</t>
  </si>
  <si>
    <t>BDWY</t>
  </si>
  <si>
    <t>D130-7-1-1</t>
  </si>
  <si>
    <t>D135-6-2</t>
  </si>
  <si>
    <t>E6</t>
  </si>
  <si>
    <t>F11</t>
  </si>
  <si>
    <t>F3</t>
  </si>
  <si>
    <t>GL</t>
  </si>
  <si>
    <t>GLSJNCT</t>
  </si>
  <si>
    <t>GWAS-W02</t>
  </si>
  <si>
    <t>GWAS-W12</t>
  </si>
  <si>
    <t>GWAS-W22</t>
  </si>
  <si>
    <t>GWAS-W27</t>
  </si>
  <si>
    <t>GWAS-W30</t>
  </si>
  <si>
    <t>GWAS-W35</t>
  </si>
  <si>
    <t>GWAS-W42</t>
  </si>
  <si>
    <t>GWAS-W43</t>
  </si>
  <si>
    <t>GWAS-W44</t>
  </si>
  <si>
    <t>GWAS-W7</t>
  </si>
  <si>
    <t>H20K0130</t>
  </si>
  <si>
    <t>H20K1173</t>
  </si>
  <si>
    <t>H20K1176</t>
  </si>
  <si>
    <t>H20K1180</t>
  </si>
  <si>
    <t>H20K2807</t>
  </si>
  <si>
    <t>H20K2905</t>
  </si>
  <si>
    <t>Impulsion</t>
  </si>
  <si>
    <t>K009</t>
  </si>
  <si>
    <t>K011</t>
  </si>
  <si>
    <t>K017</t>
  </si>
  <si>
    <t>K023</t>
  </si>
  <si>
    <t>K036</t>
  </si>
  <si>
    <t>K053</t>
  </si>
  <si>
    <t>K054</t>
  </si>
  <si>
    <t>K055</t>
  </si>
  <si>
    <t>K058</t>
  </si>
  <si>
    <t>K066</t>
  </si>
  <si>
    <t>K079</t>
  </si>
  <si>
    <t>K180</t>
  </si>
  <si>
    <t>K181</t>
  </si>
  <si>
    <t>K183</t>
  </si>
  <si>
    <t>K186</t>
  </si>
  <si>
    <t>K197</t>
  </si>
  <si>
    <t>K215</t>
  </si>
  <si>
    <t>K219</t>
  </si>
  <si>
    <t>K233</t>
  </si>
  <si>
    <t>K268</t>
  </si>
  <si>
    <t>K280</t>
  </si>
  <si>
    <t>K286</t>
  </si>
  <si>
    <t>K302</t>
  </si>
  <si>
    <t>K316</t>
  </si>
  <si>
    <t>K352</t>
  </si>
  <si>
    <t>K353</t>
  </si>
  <si>
    <t>K354</t>
  </si>
  <si>
    <t>K359</t>
  </si>
  <si>
    <t>K383</t>
  </si>
  <si>
    <t>K402</t>
  </si>
  <si>
    <t>K403</t>
  </si>
  <si>
    <t>K409</t>
  </si>
  <si>
    <t>K412</t>
  </si>
  <si>
    <t>K414</t>
  </si>
  <si>
    <t>K418</t>
  </si>
  <si>
    <t>K424</t>
  </si>
  <si>
    <t>K430</t>
  </si>
  <si>
    <t>K433</t>
  </si>
  <si>
    <t>K434</t>
  </si>
  <si>
    <t>K439</t>
  </si>
  <si>
    <t>K441</t>
  </si>
  <si>
    <t>K444</t>
  </si>
  <si>
    <t>K447</t>
  </si>
  <si>
    <t>K452</t>
  </si>
  <si>
    <t>K467</t>
  </si>
  <si>
    <t>K490</t>
  </si>
  <si>
    <t>K496</t>
  </si>
  <si>
    <t>K502</t>
  </si>
  <si>
    <t>K504</t>
  </si>
  <si>
    <t>K515</t>
  </si>
  <si>
    <t>K516</t>
  </si>
  <si>
    <t>K518</t>
  </si>
  <si>
    <t>K519</t>
  </si>
  <si>
    <t>K536</t>
  </si>
  <si>
    <t>K549</t>
  </si>
  <si>
    <t>K551</t>
  </si>
  <si>
    <t>K566</t>
  </si>
  <si>
    <t>K569</t>
  </si>
  <si>
    <t>K570</t>
  </si>
  <si>
    <t>K576</t>
  </si>
  <si>
    <t>K580</t>
  </si>
  <si>
    <t>K582</t>
  </si>
  <si>
    <t>K585</t>
  </si>
  <si>
    <t>K588</t>
  </si>
  <si>
    <t>K591</t>
  </si>
  <si>
    <t>K594</t>
  </si>
  <si>
    <t>K597</t>
  </si>
  <si>
    <t>K609</t>
  </si>
  <si>
    <t>K612</t>
  </si>
  <si>
    <t>K618</t>
  </si>
  <si>
    <t>K619</t>
  </si>
  <si>
    <t>K620</t>
  </si>
  <si>
    <t>K631</t>
  </si>
  <si>
    <t>K634</t>
  </si>
  <si>
    <t>K636</t>
  </si>
  <si>
    <t>K637</t>
  </si>
  <si>
    <t>K638</t>
  </si>
  <si>
    <t>K661</t>
  </si>
  <si>
    <t>K662</t>
  </si>
  <si>
    <t>K664</t>
  </si>
  <si>
    <t>K668</t>
  </si>
  <si>
    <t>K675</t>
  </si>
  <si>
    <t>K682</t>
  </si>
  <si>
    <t>K684</t>
  </si>
  <si>
    <t>K686</t>
  </si>
  <si>
    <t>K688</t>
  </si>
  <si>
    <t>K694</t>
  </si>
  <si>
    <t>K695</t>
  </si>
  <si>
    <t>K834</t>
  </si>
  <si>
    <t>LJ</t>
  </si>
  <si>
    <t>LS1106</t>
  </si>
  <si>
    <t>LSH</t>
  </si>
  <si>
    <t>R1</t>
  </si>
  <si>
    <t>RBJQSC</t>
  </si>
  <si>
    <t>S13K033</t>
  </si>
  <si>
    <t>S13K037</t>
  </si>
  <si>
    <t>S13K038</t>
  </si>
  <si>
    <t>S13K044</t>
  </si>
  <si>
    <t>S13K054</t>
  </si>
  <si>
    <t>S13K057</t>
  </si>
  <si>
    <t>S13K064</t>
  </si>
  <si>
    <t>S13K069</t>
  </si>
  <si>
    <t>S13K070</t>
  </si>
  <si>
    <t>S13K072</t>
  </si>
  <si>
    <t>S13K079</t>
  </si>
  <si>
    <t>S14K324</t>
  </si>
  <si>
    <t>S14K328</t>
  </si>
  <si>
    <t>S14K336</t>
  </si>
  <si>
    <t>S14K338</t>
  </si>
  <si>
    <t>S14K341</t>
  </si>
  <si>
    <t>S14K351</t>
  </si>
  <si>
    <t>S14K352</t>
  </si>
  <si>
    <t>S14K353</t>
  </si>
  <si>
    <t>S14K359</t>
  </si>
  <si>
    <t>S15K011</t>
  </si>
  <si>
    <t>S15K015</t>
  </si>
  <si>
    <t>S15K016</t>
  </si>
  <si>
    <t>S15K022</t>
  </si>
  <si>
    <t>S15K032</t>
  </si>
  <si>
    <t>S15K044</t>
  </si>
  <si>
    <t>S15K045</t>
  </si>
  <si>
    <t>S15K046</t>
  </si>
  <si>
    <t>S15K047</t>
  </si>
  <si>
    <t>S15K057</t>
  </si>
  <si>
    <t>S15K058</t>
  </si>
  <si>
    <t>S15K075</t>
  </si>
  <si>
    <t>S15K103</t>
  </si>
  <si>
    <t>S15K104</t>
  </si>
  <si>
    <t>S15K106</t>
  </si>
  <si>
    <t>S15K113</t>
  </si>
  <si>
    <t>S15K115</t>
  </si>
  <si>
    <t>S15K116</t>
  </si>
  <si>
    <t>S15K120</t>
  </si>
  <si>
    <t>S15K121</t>
  </si>
  <si>
    <t>S15K126</t>
  </si>
  <si>
    <t>S15K137</t>
  </si>
  <si>
    <t>S15K138</t>
  </si>
  <si>
    <t>S15K147</t>
  </si>
  <si>
    <t>S15K150</t>
  </si>
  <si>
    <t>S15K151</t>
  </si>
  <si>
    <t>S15K167</t>
  </si>
  <si>
    <t>S15K168</t>
  </si>
  <si>
    <t>S15K171</t>
  </si>
  <si>
    <t>S15K178</t>
  </si>
  <si>
    <t>S15K180</t>
  </si>
  <si>
    <t>S15K184</t>
  </si>
  <si>
    <t>S15K186</t>
  </si>
  <si>
    <t>S15K199</t>
  </si>
  <si>
    <t>S15K200</t>
  </si>
  <si>
    <t>S15K227</t>
  </si>
  <si>
    <t>SM</t>
  </si>
  <si>
    <t>SW17K848</t>
  </si>
  <si>
    <t>SW17K858</t>
  </si>
  <si>
    <t>SW17K896</t>
  </si>
  <si>
    <t>SXYH</t>
  </si>
  <si>
    <t>W059</t>
  </si>
  <si>
    <t>W1021</t>
  </si>
  <si>
    <t>W1052</t>
  </si>
  <si>
    <t>W1054</t>
  </si>
  <si>
    <t>W1062</t>
  </si>
  <si>
    <t>W1063</t>
  </si>
  <si>
    <t>W1067</t>
  </si>
  <si>
    <t>W1069</t>
  </si>
  <si>
    <t>W1077</t>
  </si>
  <si>
    <t>W1079</t>
  </si>
  <si>
    <t>W1081</t>
  </si>
  <si>
    <t>W1086</t>
  </si>
  <si>
    <t>W1103</t>
  </si>
  <si>
    <t>W1105</t>
  </si>
  <si>
    <t>W1111</t>
  </si>
  <si>
    <t>W1113</t>
  </si>
  <si>
    <t>W1136</t>
  </si>
  <si>
    <t>W1392</t>
  </si>
  <si>
    <t>W1844</t>
  </si>
  <si>
    <t>W287</t>
  </si>
  <si>
    <t>W306</t>
  </si>
  <si>
    <t>W455</t>
  </si>
  <si>
    <t>W550</t>
  </si>
  <si>
    <t>W661</t>
  </si>
  <si>
    <t>W665</t>
  </si>
  <si>
    <t>W676</t>
  </si>
  <si>
    <t>W711</t>
  </si>
  <si>
    <t>W730</t>
  </si>
  <si>
    <t>W760L</t>
  </si>
  <si>
    <t>W777</t>
  </si>
  <si>
    <t>W811</t>
  </si>
  <si>
    <t>W812</t>
  </si>
  <si>
    <t>W828</t>
  </si>
  <si>
    <t>W834</t>
  </si>
  <si>
    <t>W837</t>
  </si>
  <si>
    <t>W847</t>
  </si>
  <si>
    <t>W878</t>
  </si>
  <si>
    <t>W919</t>
  </si>
  <si>
    <t>W931</t>
  </si>
  <si>
    <t>W940</t>
  </si>
  <si>
    <t>W955</t>
  </si>
  <si>
    <t>XBYL</t>
  </si>
  <si>
    <t>Y7</t>
  </si>
  <si>
    <t>YDL</t>
  </si>
  <si>
    <t>ZS</t>
  </si>
  <si>
    <t>ZY</t>
  </si>
  <si>
    <t>Zya</t>
  </si>
  <si>
    <t>相关系数R</t>
  </si>
  <si>
    <t>Blue</t>
  </si>
  <si>
    <t>Green</t>
  </si>
  <si>
    <t>Red</t>
  </si>
  <si>
    <t>B/(B+G+R)</t>
  </si>
  <si>
    <t>G/(B+G+R)</t>
  </si>
  <si>
    <t>R/(B+G+R)</t>
  </si>
  <si>
    <t>Extra-Green</t>
  </si>
  <si>
    <t>Blue-Mean</t>
  </si>
  <si>
    <t>Blue-Variance</t>
  </si>
  <si>
    <t>Blue-Homogeneity</t>
  </si>
  <si>
    <t>Blue-Contrast</t>
  </si>
  <si>
    <t>Blue-Dissimilarity</t>
  </si>
  <si>
    <t>Blue-Entropy</t>
  </si>
  <si>
    <t>Blue-Second Moment</t>
  </si>
  <si>
    <t>Blue-Correlation</t>
  </si>
  <si>
    <t>Green-Mean</t>
  </si>
  <si>
    <t>Green-Variance</t>
  </si>
  <si>
    <t>Green-Homogeneity</t>
  </si>
  <si>
    <t>Green-Contrast</t>
  </si>
  <si>
    <t>Green-Dissimilarity</t>
  </si>
  <si>
    <t>Green-Entropy</t>
  </si>
  <si>
    <t>Green-Second Moment</t>
  </si>
  <si>
    <t>Green-Correlation</t>
  </si>
  <si>
    <t>Red-Mean</t>
  </si>
  <si>
    <t>Red-Variance</t>
  </si>
  <si>
    <t>Red-Homogeneity</t>
  </si>
  <si>
    <t>Red-Contrast</t>
  </si>
  <si>
    <t>Red-Dissimilarity</t>
  </si>
  <si>
    <t>Red-Entropy</t>
  </si>
  <si>
    <t>Red-Second Moment</t>
  </si>
  <si>
    <t>Red-Correlation</t>
  </si>
  <si>
    <t>1215AREA</t>
  </si>
  <si>
    <t>0108AREA</t>
  </si>
  <si>
    <t>AREA差值</t>
  </si>
  <si>
    <t>原始</t>
  </si>
  <si>
    <t>改良后</t>
  </si>
  <si>
    <t>品种</t>
  </si>
  <si>
    <t>多酚-平均值</t>
  </si>
  <si>
    <t>类型</t>
  </si>
  <si>
    <t>散叶</t>
  </si>
  <si>
    <t>结球</t>
  </si>
  <si>
    <t>散叶红</t>
  </si>
  <si>
    <t>罗莎绿</t>
  </si>
  <si>
    <t>罗莎红</t>
  </si>
  <si>
    <t>意大利</t>
  </si>
  <si>
    <t>野生型</t>
  </si>
  <si>
    <t>橡叶绿</t>
  </si>
  <si>
    <t>橡叶红</t>
  </si>
  <si>
    <t>莴笋红</t>
  </si>
  <si>
    <t>奶油</t>
  </si>
  <si>
    <t>莴笋</t>
  </si>
  <si>
    <t>速生</t>
  </si>
  <si>
    <t>罗马</t>
  </si>
  <si>
    <t>油麦菜</t>
  </si>
  <si>
    <t>速生红</t>
  </si>
  <si>
    <t>奶油红</t>
  </si>
  <si>
    <t>罗马红</t>
  </si>
  <si>
    <t>油麦菜红</t>
  </si>
  <si>
    <t>意大利红</t>
  </si>
  <si>
    <t>TYPE</t>
  </si>
  <si>
    <t>CI</t>
  </si>
  <si>
    <t>罗莎</t>
  </si>
  <si>
    <t>橡叶</t>
  </si>
  <si>
    <t>（all）相关系数R</t>
  </si>
  <si>
    <t>（红）相关系数R</t>
  </si>
  <si>
    <t>（绿）相关系数R</t>
  </si>
  <si>
    <t>去S15K126、S13K033、K268，再去S13K072、K549、K566、GWAS-W22、S15K186、W828、S15K171、GWAS-W27、GWAS-W12、K597、S13K079、GWAS-W30、K570、K430、K551</t>
  </si>
  <si>
    <t>（all）相关系数R^2</t>
    <phoneticPr fontId="6" type="noConversion"/>
  </si>
  <si>
    <t>（红）相关系数R^2</t>
    <phoneticPr fontId="6" type="noConversion"/>
  </si>
  <si>
    <t>（绿）相关系数R^2</t>
    <phoneticPr fontId="6" type="noConversion"/>
  </si>
  <si>
    <t>NDVI</t>
    <phoneticPr fontId="6" type="noConversion"/>
  </si>
  <si>
    <t>VARI</t>
    <phoneticPr fontId="6" type="noConversion"/>
  </si>
  <si>
    <t>ExG</t>
    <phoneticPr fontId="6" type="noConversion"/>
  </si>
  <si>
    <t>ExR</t>
    <phoneticPr fontId="6" type="noConversion"/>
  </si>
  <si>
    <t>ExB</t>
    <phoneticPr fontId="6" type="noConversion"/>
  </si>
  <si>
    <t>ExGR</t>
    <phoneticPr fontId="6" type="noConversion"/>
  </si>
  <si>
    <t>NGRDI</t>
    <phoneticPr fontId="6" type="noConversion"/>
  </si>
  <si>
    <t>MGRVI</t>
    <phoneticPr fontId="6" type="noConversion"/>
  </si>
  <si>
    <t>WI</t>
    <phoneticPr fontId="6" type="noConversion"/>
  </si>
  <si>
    <t>IKAW</t>
    <phoneticPr fontId="6" type="noConversion"/>
  </si>
  <si>
    <t>GLA</t>
    <phoneticPr fontId="6" type="noConversion"/>
  </si>
  <si>
    <t>RGBVI</t>
    <phoneticPr fontId="6" type="noConversion"/>
  </si>
  <si>
    <t>VEG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</si>
</sst>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宋体"/>
      <charset val="134"/>
      <scheme val="minor"/>
    </font>
    <font>
      <b/>
      <sz val="11"/>
      <color theme="1"/>
      <name val="等线"/>
      <family val="3"/>
      <charset val="134"/>
    </font>
    <font>
      <sz val="11"/>
      <color rgb="FFFF0000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name val="宋体"/>
      <family val="3"/>
      <charset val="134"/>
      <scheme val="minor"/>
    </font>
    <font>
      <b/>
      <sz val="11"/>
      <color rgb="FFFF0000"/>
      <name val="等线"/>
      <family val="3"/>
      <charset val="134"/>
    </font>
    <font>
      <sz val="9"/>
      <name val="宋体"/>
      <family val="3"/>
      <charset val="134"/>
      <scheme val="minor"/>
    </font>
    <font>
      <b/>
      <sz val="11"/>
      <color theme="1"/>
      <name val="等线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1" fillId="2" borderId="0" xfId="0" applyFont="1" applyFill="1" applyAlignment="1">
      <alignment horizontal="center" vertical="center"/>
    </xf>
    <xf numFmtId="0" fontId="2" fillId="0" borderId="0" xfId="0" applyFont="1" applyAlignment="1"/>
    <xf numFmtId="0" fontId="3" fillId="0" borderId="0" xfId="0" applyFont="1">
      <alignment vertical="center"/>
    </xf>
    <xf numFmtId="0" fontId="4" fillId="0" borderId="0" xfId="0" applyFont="1" applyAlignment="1"/>
    <xf numFmtId="0" fontId="5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>
      <alignment vertic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7" fillId="2" borderId="0" xfId="0" applyFont="1" applyFill="1" applyAlignment="1">
      <alignment horizontal="center" vertical="center"/>
    </xf>
  </cellXfs>
  <cellStyles count="1">
    <cellStyle name="常规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CI-VI 相关系数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MS!$E$1:$AF$1</c:f>
              <c:strCache>
                <c:ptCount val="28"/>
                <c:pt idx="0">
                  <c:v>Blue(475)</c:v>
                </c:pt>
                <c:pt idx="1">
                  <c:v>Green(560)</c:v>
                </c:pt>
                <c:pt idx="2">
                  <c:v>Red(668)</c:v>
                </c:pt>
                <c:pt idx="3">
                  <c:v>Rededge(717)</c:v>
                </c:pt>
                <c:pt idx="4">
                  <c:v>NIR(840)</c:v>
                </c:pt>
                <c:pt idx="5">
                  <c:v>New_VI1</c:v>
                </c:pt>
                <c:pt idx="6">
                  <c:v>New_VI2</c:v>
                </c:pt>
                <c:pt idx="7">
                  <c:v>New_VI3</c:v>
                </c:pt>
                <c:pt idx="8">
                  <c:v>New_VI4</c:v>
                </c:pt>
                <c:pt idx="9">
                  <c:v>NDVI</c:v>
                </c:pt>
                <c:pt idx="10">
                  <c:v>SR</c:v>
                </c:pt>
                <c:pt idx="11">
                  <c:v>EVI</c:v>
                </c:pt>
                <c:pt idx="12">
                  <c:v>ARI</c:v>
                </c:pt>
                <c:pt idx="13">
                  <c:v>RE-NDVI</c:v>
                </c:pt>
                <c:pt idx="14">
                  <c:v>mSRe</c:v>
                </c:pt>
                <c:pt idx="15">
                  <c:v>mNDVIRE</c:v>
                </c:pt>
                <c:pt idx="16">
                  <c:v>RE-RVI (VOG1)</c:v>
                </c:pt>
                <c:pt idx="17">
                  <c:v>PRI</c:v>
                </c:pt>
                <c:pt idx="18">
                  <c:v>SIPI</c:v>
                </c:pt>
                <c:pt idx="19">
                  <c:v>RG</c:v>
                </c:pt>
                <c:pt idx="20">
                  <c:v>PSRI</c:v>
                </c:pt>
                <c:pt idx="21">
                  <c:v>CRI1</c:v>
                </c:pt>
                <c:pt idx="22">
                  <c:v>CRI2</c:v>
                </c:pt>
                <c:pt idx="23">
                  <c:v>ARI1</c:v>
                </c:pt>
                <c:pt idx="24">
                  <c:v>ARI2</c:v>
                </c:pt>
                <c:pt idx="25">
                  <c:v>G-NDVI</c:v>
                </c:pt>
                <c:pt idx="26">
                  <c:v>G-RVI</c:v>
                </c:pt>
                <c:pt idx="27">
                  <c:v>NPCI</c:v>
                </c:pt>
              </c:strCache>
            </c:strRef>
          </c:cat>
          <c:val>
            <c:numRef>
              <c:f>MS!$E$229:$AF$229</c:f>
              <c:numCache>
                <c:formatCode>General</c:formatCode>
                <c:ptCount val="28"/>
                <c:pt idx="0">
                  <c:v>7.4434127122264229E-2</c:v>
                </c:pt>
                <c:pt idx="1">
                  <c:v>-7.627960496082134E-2</c:v>
                </c:pt>
                <c:pt idx="2">
                  <c:v>0.29921748493052364</c:v>
                </c:pt>
                <c:pt idx="3">
                  <c:v>-0.22226906452795203</c:v>
                </c:pt>
                <c:pt idx="4">
                  <c:v>-0.57604089089604027</c:v>
                </c:pt>
                <c:pt idx="5">
                  <c:v>-0.61300830508062187</c:v>
                </c:pt>
                <c:pt idx="6">
                  <c:v>-0.61741659088319123</c:v>
                </c:pt>
                <c:pt idx="7">
                  <c:v>-0.68089747644780918</c:v>
                </c:pt>
                <c:pt idx="8">
                  <c:v>-0.69670217931973155</c:v>
                </c:pt>
                <c:pt idx="9">
                  <c:v>-0.54841914177836226</c:v>
                </c:pt>
                <c:pt idx="10">
                  <c:v>-0.47905612402094999</c:v>
                </c:pt>
                <c:pt idx="11">
                  <c:v>-0.67913419870502023</c:v>
                </c:pt>
                <c:pt idx="12">
                  <c:v>-0.56580684649239166</c:v>
                </c:pt>
                <c:pt idx="13">
                  <c:v>-3.5053103530383399E-2</c:v>
                </c:pt>
                <c:pt idx="14">
                  <c:v>-3.0490942933886066E-2</c:v>
                </c:pt>
                <c:pt idx="15">
                  <c:v>1.4514853352132955E-3</c:v>
                </c:pt>
                <c:pt idx="16">
                  <c:v>1.1377818051786694E-2</c:v>
                </c:pt>
                <c:pt idx="17">
                  <c:v>-0.14200674292983048</c:v>
                </c:pt>
                <c:pt idx="18">
                  <c:v>-0.4760372771524804</c:v>
                </c:pt>
                <c:pt idx="19">
                  <c:v>0.28866829793345516</c:v>
                </c:pt>
                <c:pt idx="20">
                  <c:v>-1.3320299739009845E-2</c:v>
                </c:pt>
                <c:pt idx="21">
                  <c:v>-0.33472805865843203</c:v>
                </c:pt>
                <c:pt idx="22">
                  <c:v>-0.16635519144198466</c:v>
                </c:pt>
                <c:pt idx="23">
                  <c:v>3.833388813392802E-3</c:v>
                </c:pt>
                <c:pt idx="24">
                  <c:v>-0.1210893129458557</c:v>
                </c:pt>
                <c:pt idx="25">
                  <c:v>-0.11819108487373872</c:v>
                </c:pt>
                <c:pt idx="26">
                  <c:v>-9.8494185713682944E-2</c:v>
                </c:pt>
                <c:pt idx="27">
                  <c:v>-3.3519227692215624E-2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03-4581-815F-21F3385674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127759"/>
        <c:axId val="705427762"/>
      </c:barChart>
      <c:catAx>
        <c:axId val="17512775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5427762"/>
        <c:crosses val="autoZero"/>
        <c:auto val="1"/>
        <c:lblAlgn val="ctr"/>
        <c:lblOffset val="100"/>
        <c:noMultiLvlLbl val="0"/>
      </c:catAx>
      <c:valAx>
        <c:axId val="70542776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51277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CI-VI 相关系数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color!$E$1:$K$1</c:f>
              <c:strCache>
                <c:ptCount val="7"/>
                <c:pt idx="0">
                  <c:v>Blue</c:v>
                </c:pt>
                <c:pt idx="1">
                  <c:v>Green</c:v>
                </c:pt>
                <c:pt idx="2">
                  <c:v>Red</c:v>
                </c:pt>
                <c:pt idx="3">
                  <c:v>B/(B+G+R)</c:v>
                </c:pt>
                <c:pt idx="4">
                  <c:v>G/(B+G+R)</c:v>
                </c:pt>
                <c:pt idx="5">
                  <c:v>R/(B+G+R)</c:v>
                </c:pt>
                <c:pt idx="6">
                  <c:v>Extra-Green</c:v>
                </c:pt>
              </c:strCache>
            </c:strRef>
          </c:cat>
          <c:val>
            <c:numRef>
              <c:f>color!$E$229:$K$229</c:f>
              <c:numCache>
                <c:formatCode>General</c:formatCode>
                <c:ptCount val="7"/>
                <c:pt idx="0">
                  <c:v>0.25526454171702623</c:v>
                </c:pt>
                <c:pt idx="1">
                  <c:v>-1.5725890328843087E-2</c:v>
                </c:pt>
                <c:pt idx="2">
                  <c:v>0.37086050013227684</c:v>
                </c:pt>
                <c:pt idx="3">
                  <c:v>0.24329785479483676</c:v>
                </c:pt>
                <c:pt idx="4">
                  <c:v>-0.43490678921101261</c:v>
                </c:pt>
                <c:pt idx="5">
                  <c:v>0.29883167998036642</c:v>
                </c:pt>
                <c:pt idx="6">
                  <c:v>-0.4597612867896389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EC-4558-8667-9F9E3772FF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9275276"/>
        <c:axId val="219008550"/>
      </c:barChart>
      <c:catAx>
        <c:axId val="5192752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9008550"/>
        <c:crosses val="autoZero"/>
        <c:auto val="1"/>
        <c:lblAlgn val="ctr"/>
        <c:lblOffset val="100"/>
        <c:noMultiLvlLbl val="0"/>
      </c:catAx>
      <c:valAx>
        <c:axId val="21900855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92752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texture!$E$1:$AB$1</c:f>
              <c:strCache>
                <c:ptCount val="24"/>
                <c:pt idx="0">
                  <c:v>Blue-Mean</c:v>
                </c:pt>
                <c:pt idx="1">
                  <c:v>Blue-Variance</c:v>
                </c:pt>
                <c:pt idx="2">
                  <c:v>Blue-Homogeneity</c:v>
                </c:pt>
                <c:pt idx="3">
                  <c:v>Blue-Contrast</c:v>
                </c:pt>
                <c:pt idx="4">
                  <c:v>Blue-Dissimilarity</c:v>
                </c:pt>
                <c:pt idx="5">
                  <c:v>Blue-Entropy</c:v>
                </c:pt>
                <c:pt idx="6">
                  <c:v>Blue-Second Moment</c:v>
                </c:pt>
                <c:pt idx="7">
                  <c:v>Blue-Correlation</c:v>
                </c:pt>
                <c:pt idx="8">
                  <c:v>Green-Mean</c:v>
                </c:pt>
                <c:pt idx="9">
                  <c:v>Green-Variance</c:v>
                </c:pt>
                <c:pt idx="10">
                  <c:v>Green-Homogeneity</c:v>
                </c:pt>
                <c:pt idx="11">
                  <c:v>Green-Contrast</c:v>
                </c:pt>
                <c:pt idx="12">
                  <c:v>Green-Dissimilarity</c:v>
                </c:pt>
                <c:pt idx="13">
                  <c:v>Green-Entropy</c:v>
                </c:pt>
                <c:pt idx="14">
                  <c:v>Green-Second Moment</c:v>
                </c:pt>
                <c:pt idx="15">
                  <c:v>Green-Correlation</c:v>
                </c:pt>
                <c:pt idx="16">
                  <c:v>Red-Mean</c:v>
                </c:pt>
                <c:pt idx="17">
                  <c:v>Red-Variance</c:v>
                </c:pt>
                <c:pt idx="18">
                  <c:v>Red-Homogeneity</c:v>
                </c:pt>
                <c:pt idx="19">
                  <c:v>Red-Contrast</c:v>
                </c:pt>
                <c:pt idx="20">
                  <c:v>Red-Dissimilarity</c:v>
                </c:pt>
                <c:pt idx="21">
                  <c:v>Red-Entropy</c:v>
                </c:pt>
                <c:pt idx="22">
                  <c:v>Red-Second Moment</c:v>
                </c:pt>
                <c:pt idx="23">
                  <c:v>Red-Correlation</c:v>
                </c:pt>
              </c:strCache>
            </c:strRef>
          </c:cat>
          <c:val>
            <c:numRef>
              <c:f>texture!$E$229:$AB$229</c:f>
              <c:numCache>
                <c:formatCode>General</c:formatCode>
                <c:ptCount val="24"/>
                <c:pt idx="0">
                  <c:v>-0.12419148048499729</c:v>
                </c:pt>
                <c:pt idx="1">
                  <c:v>-2.1745665981406689E-2</c:v>
                </c:pt>
                <c:pt idx="2">
                  <c:v>4.8583127186368646E-2</c:v>
                </c:pt>
                <c:pt idx="3">
                  <c:v>-1.7831996142886164E-2</c:v>
                </c:pt>
                <c:pt idx="4">
                  <c:v>-2.6664982783096487E-2</c:v>
                </c:pt>
                <c:pt idx="5">
                  <c:v>-5.4545350973292189E-2</c:v>
                </c:pt>
                <c:pt idx="6">
                  <c:v>5.9231718501569532E-2</c:v>
                </c:pt>
                <c:pt idx="7">
                  <c:v>-2.701936183136318E-3</c:v>
                </c:pt>
                <c:pt idx="8">
                  <c:v>-5.7954138525076151E-2</c:v>
                </c:pt>
                <c:pt idx="9">
                  <c:v>-1.2111606619872938E-2</c:v>
                </c:pt>
                <c:pt idx="10">
                  <c:v>4.2310642827171348E-2</c:v>
                </c:pt>
                <c:pt idx="11">
                  <c:v>-8.7180958376918642E-3</c:v>
                </c:pt>
                <c:pt idx="12">
                  <c:v>-1.8471762785064554E-2</c:v>
                </c:pt>
                <c:pt idx="13">
                  <c:v>-5.6148318531057867E-2</c:v>
                </c:pt>
                <c:pt idx="14">
                  <c:v>6.3213761290552728E-2</c:v>
                </c:pt>
                <c:pt idx="15">
                  <c:v>1.9629633204779427E-3</c:v>
                </c:pt>
                <c:pt idx="16">
                  <c:v>-1.5581961085454498E-2</c:v>
                </c:pt>
                <c:pt idx="17">
                  <c:v>-1.3845264023958045E-2</c:v>
                </c:pt>
                <c:pt idx="18">
                  <c:v>4.2709217554553772E-2</c:v>
                </c:pt>
                <c:pt idx="19">
                  <c:v>-1.4211063525443173E-2</c:v>
                </c:pt>
                <c:pt idx="20">
                  <c:v>-2.001254256611882E-2</c:v>
                </c:pt>
                <c:pt idx="21">
                  <c:v>-5.1582945673447164E-2</c:v>
                </c:pt>
                <c:pt idx="22">
                  <c:v>5.6632245945635408E-2</c:v>
                </c:pt>
                <c:pt idx="23">
                  <c:v>8.9360355914780247E-3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B1-48C4-AE97-519C561116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777620"/>
        <c:axId val="871931630"/>
      </c:barChart>
      <c:catAx>
        <c:axId val="18177762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1931630"/>
        <c:crosses val="autoZero"/>
        <c:auto val="1"/>
        <c:lblAlgn val="ctr"/>
        <c:lblOffset val="100"/>
        <c:noMultiLvlLbl val="0"/>
      </c:catAx>
      <c:valAx>
        <c:axId val="87193163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17776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area!$C$2:$C$228</c:f>
              <c:numCache>
                <c:formatCode>General</c:formatCode>
                <c:ptCount val="227"/>
                <c:pt idx="0">
                  <c:v>0.22500000000000001</c:v>
                </c:pt>
                <c:pt idx="1">
                  <c:v>0.37391304347826099</c:v>
                </c:pt>
                <c:pt idx="2">
                  <c:v>0.38888888888888901</c:v>
                </c:pt>
                <c:pt idx="3">
                  <c:v>0.65882352941176503</c:v>
                </c:pt>
                <c:pt idx="4">
                  <c:v>0.25</c:v>
                </c:pt>
                <c:pt idx="5">
                  <c:v>0.36</c:v>
                </c:pt>
                <c:pt idx="6">
                  <c:v>0.26250000000000001</c:v>
                </c:pt>
                <c:pt idx="7">
                  <c:v>0.47368421052631599</c:v>
                </c:pt>
                <c:pt idx="8">
                  <c:v>0.85833333333333295</c:v>
                </c:pt>
                <c:pt idx="9">
                  <c:v>0.26956521739130401</c:v>
                </c:pt>
                <c:pt idx="10">
                  <c:v>0.92500000000000004</c:v>
                </c:pt>
                <c:pt idx="11">
                  <c:v>0.96190476190476204</c:v>
                </c:pt>
                <c:pt idx="12">
                  <c:v>0.88</c:v>
                </c:pt>
                <c:pt idx="13">
                  <c:v>1</c:v>
                </c:pt>
                <c:pt idx="14">
                  <c:v>0.22</c:v>
                </c:pt>
                <c:pt idx="15">
                  <c:v>0.33846153846153798</c:v>
                </c:pt>
                <c:pt idx="16">
                  <c:v>1</c:v>
                </c:pt>
                <c:pt idx="17">
                  <c:v>0.97894736842105301</c:v>
                </c:pt>
                <c:pt idx="18">
                  <c:v>0.236363636363636</c:v>
                </c:pt>
                <c:pt idx="19">
                  <c:v>0.50434782608695605</c:v>
                </c:pt>
                <c:pt idx="20">
                  <c:v>0.30526315789473701</c:v>
                </c:pt>
                <c:pt idx="21">
                  <c:v>0.44545454545454499</c:v>
                </c:pt>
                <c:pt idx="22">
                  <c:v>0.214285714285714</c:v>
                </c:pt>
                <c:pt idx="23">
                  <c:v>0.34545454545454501</c:v>
                </c:pt>
                <c:pt idx="24">
                  <c:v>0.34545454545454501</c:v>
                </c:pt>
                <c:pt idx="25">
                  <c:v>0.8</c:v>
                </c:pt>
                <c:pt idx="26">
                  <c:v>0.67500000000000004</c:v>
                </c:pt>
                <c:pt idx="27">
                  <c:v>0.45882352941176502</c:v>
                </c:pt>
                <c:pt idx="28">
                  <c:v>0.56666666666666698</c:v>
                </c:pt>
                <c:pt idx="29">
                  <c:v>0.28695652173913</c:v>
                </c:pt>
                <c:pt idx="30">
                  <c:v>0.61333333333333295</c:v>
                </c:pt>
                <c:pt idx="31">
                  <c:v>0.67619047619047601</c:v>
                </c:pt>
                <c:pt idx="32">
                  <c:v>0.6</c:v>
                </c:pt>
                <c:pt idx="33">
                  <c:v>0.69565217391304301</c:v>
                </c:pt>
                <c:pt idx="34">
                  <c:v>0.736363636363636</c:v>
                </c:pt>
                <c:pt idx="35">
                  <c:v>0.49523809523809498</c:v>
                </c:pt>
                <c:pt idx="36">
                  <c:v>0.46250000000000002</c:v>
                </c:pt>
                <c:pt idx="37">
                  <c:v>0.625</c:v>
                </c:pt>
                <c:pt idx="38">
                  <c:v>0.29411764705882398</c:v>
                </c:pt>
                <c:pt idx="39">
                  <c:v>0.46666666666666701</c:v>
                </c:pt>
                <c:pt idx="40">
                  <c:v>0.31666666666666698</c:v>
                </c:pt>
                <c:pt idx="41">
                  <c:v>0.27</c:v>
                </c:pt>
                <c:pt idx="42">
                  <c:v>0.63</c:v>
                </c:pt>
                <c:pt idx="43">
                  <c:v>0.59</c:v>
                </c:pt>
                <c:pt idx="44">
                  <c:v>0.371428571428571</c:v>
                </c:pt>
                <c:pt idx="45">
                  <c:v>0.52500000000000002</c:v>
                </c:pt>
                <c:pt idx="46">
                  <c:v>0.623529411764706</c:v>
                </c:pt>
                <c:pt idx="47">
                  <c:v>0.93636363636363595</c:v>
                </c:pt>
                <c:pt idx="48">
                  <c:v>0.54545454545454497</c:v>
                </c:pt>
                <c:pt idx="49">
                  <c:v>0.45</c:v>
                </c:pt>
                <c:pt idx="50">
                  <c:v>0.42</c:v>
                </c:pt>
                <c:pt idx="51">
                  <c:v>0.54545454545454497</c:v>
                </c:pt>
                <c:pt idx="52">
                  <c:v>0.54782608695652202</c:v>
                </c:pt>
                <c:pt idx="53">
                  <c:v>0.62727272727272698</c:v>
                </c:pt>
                <c:pt idx="54">
                  <c:v>0.62608695652173896</c:v>
                </c:pt>
                <c:pt idx="55">
                  <c:v>0.44545454545454499</c:v>
                </c:pt>
                <c:pt idx="56">
                  <c:v>0.44</c:v>
                </c:pt>
                <c:pt idx="57">
                  <c:v>0.73</c:v>
                </c:pt>
                <c:pt idx="58">
                  <c:v>0.47058823529411797</c:v>
                </c:pt>
                <c:pt idx="59">
                  <c:v>0.72</c:v>
                </c:pt>
                <c:pt idx="60">
                  <c:v>0.63157894736842102</c:v>
                </c:pt>
                <c:pt idx="61">
                  <c:v>0.91666666666666696</c:v>
                </c:pt>
                <c:pt idx="62">
                  <c:v>0.64347826086956506</c:v>
                </c:pt>
                <c:pt idx="63">
                  <c:v>0.3</c:v>
                </c:pt>
                <c:pt idx="64">
                  <c:v>0.63478260869565195</c:v>
                </c:pt>
                <c:pt idx="65">
                  <c:v>0.56190476190476202</c:v>
                </c:pt>
                <c:pt idx="66">
                  <c:v>0.42499999999999999</c:v>
                </c:pt>
                <c:pt idx="67">
                  <c:v>0.40909090909090901</c:v>
                </c:pt>
                <c:pt idx="68">
                  <c:v>0.57894736842105299</c:v>
                </c:pt>
                <c:pt idx="69">
                  <c:v>0.28571428571428598</c:v>
                </c:pt>
                <c:pt idx="70">
                  <c:v>0.56000000000000005</c:v>
                </c:pt>
                <c:pt idx="71">
                  <c:v>0.27777777777777801</c:v>
                </c:pt>
                <c:pt idx="72">
                  <c:v>0.4</c:v>
                </c:pt>
                <c:pt idx="73">
                  <c:v>0.29565217391304299</c:v>
                </c:pt>
                <c:pt idx="74">
                  <c:v>0.61739130434782596</c:v>
                </c:pt>
                <c:pt idx="75">
                  <c:v>0.72499999999999998</c:v>
                </c:pt>
                <c:pt idx="76">
                  <c:v>0.71818181818181803</c:v>
                </c:pt>
                <c:pt idx="77">
                  <c:v>0.66666666666666696</c:v>
                </c:pt>
                <c:pt idx="78">
                  <c:v>0.58947368421052604</c:v>
                </c:pt>
                <c:pt idx="79">
                  <c:v>0.94285714285714295</c:v>
                </c:pt>
                <c:pt idx="80">
                  <c:v>0.56000000000000005</c:v>
                </c:pt>
                <c:pt idx="81">
                  <c:v>0.69090909090909103</c:v>
                </c:pt>
                <c:pt idx="82">
                  <c:v>0.4</c:v>
                </c:pt>
                <c:pt idx="83">
                  <c:v>0.96666666666666701</c:v>
                </c:pt>
                <c:pt idx="84">
                  <c:v>0.33333333333333298</c:v>
                </c:pt>
                <c:pt idx="85">
                  <c:v>0.52500000000000002</c:v>
                </c:pt>
                <c:pt idx="86">
                  <c:v>0.48571428571428599</c:v>
                </c:pt>
                <c:pt idx="87">
                  <c:v>0.49333333333333301</c:v>
                </c:pt>
                <c:pt idx="88">
                  <c:v>0.25833333333333303</c:v>
                </c:pt>
                <c:pt idx="89">
                  <c:v>0.70526315789473704</c:v>
                </c:pt>
                <c:pt idx="90">
                  <c:v>0.35</c:v>
                </c:pt>
                <c:pt idx="91">
                  <c:v>0.96666666666666701</c:v>
                </c:pt>
                <c:pt idx="92">
                  <c:v>0.6</c:v>
                </c:pt>
                <c:pt idx="93">
                  <c:v>0.54444444444444395</c:v>
                </c:pt>
                <c:pt idx="94">
                  <c:v>0.80952380952380998</c:v>
                </c:pt>
                <c:pt idx="95">
                  <c:v>0.91</c:v>
                </c:pt>
                <c:pt idx="96">
                  <c:v>0.77777777777777801</c:v>
                </c:pt>
                <c:pt idx="97">
                  <c:v>0.41052631578947402</c:v>
                </c:pt>
                <c:pt idx="98">
                  <c:v>0.27777777777777801</c:v>
                </c:pt>
                <c:pt idx="99">
                  <c:v>0.56923076923076898</c:v>
                </c:pt>
                <c:pt idx="100">
                  <c:v>0.33333333333333298</c:v>
                </c:pt>
                <c:pt idx="101">
                  <c:v>0.69473684210526299</c:v>
                </c:pt>
                <c:pt idx="102">
                  <c:v>0.28999999999999998</c:v>
                </c:pt>
                <c:pt idx="103">
                  <c:v>0.55454545454545501</c:v>
                </c:pt>
                <c:pt idx="104">
                  <c:v>0.53333333333333299</c:v>
                </c:pt>
                <c:pt idx="105">
                  <c:v>0.4</c:v>
                </c:pt>
                <c:pt idx="106">
                  <c:v>0.32173913043478303</c:v>
                </c:pt>
                <c:pt idx="107">
                  <c:v>0.3</c:v>
                </c:pt>
                <c:pt idx="108">
                  <c:v>0.6</c:v>
                </c:pt>
                <c:pt idx="109">
                  <c:v>0.375</c:v>
                </c:pt>
                <c:pt idx="110">
                  <c:v>0.75</c:v>
                </c:pt>
                <c:pt idx="111">
                  <c:v>0.3</c:v>
                </c:pt>
                <c:pt idx="112">
                  <c:v>0.628571428571429</c:v>
                </c:pt>
                <c:pt idx="113">
                  <c:v>0.53684210526315801</c:v>
                </c:pt>
                <c:pt idx="114">
                  <c:v>0.51428571428571401</c:v>
                </c:pt>
                <c:pt idx="115">
                  <c:v>0.35555555555555601</c:v>
                </c:pt>
                <c:pt idx="116">
                  <c:v>0.74117647058823499</c:v>
                </c:pt>
                <c:pt idx="117">
                  <c:v>0.31304347826086998</c:v>
                </c:pt>
                <c:pt idx="118">
                  <c:v>0.54285714285714304</c:v>
                </c:pt>
                <c:pt idx="119">
                  <c:v>0.53333333333333299</c:v>
                </c:pt>
                <c:pt idx="120">
                  <c:v>0.623529411764706</c:v>
                </c:pt>
                <c:pt idx="121">
                  <c:v>0.76666666666666705</c:v>
                </c:pt>
                <c:pt idx="122">
                  <c:v>0.58947368421052604</c:v>
                </c:pt>
                <c:pt idx="123">
                  <c:v>0.51428571428571401</c:v>
                </c:pt>
                <c:pt idx="124">
                  <c:v>0.625</c:v>
                </c:pt>
                <c:pt idx="125">
                  <c:v>0.47826086956521702</c:v>
                </c:pt>
                <c:pt idx="126">
                  <c:v>0.67272727272727295</c:v>
                </c:pt>
                <c:pt idx="127">
                  <c:v>0.49090909090909102</c:v>
                </c:pt>
                <c:pt idx="128">
                  <c:v>0.8</c:v>
                </c:pt>
                <c:pt idx="129">
                  <c:v>0.99</c:v>
                </c:pt>
                <c:pt idx="130">
                  <c:v>0.442857142857143</c:v>
                </c:pt>
                <c:pt idx="131">
                  <c:v>0.7</c:v>
                </c:pt>
                <c:pt idx="132">
                  <c:v>0.67058823529411804</c:v>
                </c:pt>
                <c:pt idx="133">
                  <c:v>0.53333333333333299</c:v>
                </c:pt>
                <c:pt idx="134">
                  <c:v>0.39130434782608697</c:v>
                </c:pt>
                <c:pt idx="135">
                  <c:v>0.41249999999999998</c:v>
                </c:pt>
                <c:pt idx="136">
                  <c:v>0.71304347826087</c:v>
                </c:pt>
                <c:pt idx="137">
                  <c:v>0.2</c:v>
                </c:pt>
                <c:pt idx="138">
                  <c:v>0.53333333333333299</c:v>
                </c:pt>
                <c:pt idx="139">
                  <c:v>0.56363636363636405</c:v>
                </c:pt>
                <c:pt idx="140">
                  <c:v>0.625</c:v>
                </c:pt>
                <c:pt idx="141">
                  <c:v>0.9</c:v>
                </c:pt>
                <c:pt idx="142">
                  <c:v>0.45</c:v>
                </c:pt>
                <c:pt idx="143">
                  <c:v>0.54545454545454497</c:v>
                </c:pt>
                <c:pt idx="144">
                  <c:v>0.55652173913043501</c:v>
                </c:pt>
                <c:pt idx="145">
                  <c:v>0.54</c:v>
                </c:pt>
                <c:pt idx="146">
                  <c:v>0.8</c:v>
                </c:pt>
                <c:pt idx="147">
                  <c:v>0.55454545454545501</c:v>
                </c:pt>
                <c:pt idx="148">
                  <c:v>0.71428571428571397</c:v>
                </c:pt>
                <c:pt idx="149">
                  <c:v>0.99090909090909096</c:v>
                </c:pt>
                <c:pt idx="150">
                  <c:v>0.85454545454545405</c:v>
                </c:pt>
                <c:pt idx="151">
                  <c:v>0.72</c:v>
                </c:pt>
                <c:pt idx="152">
                  <c:v>0.78823529411764703</c:v>
                </c:pt>
                <c:pt idx="153">
                  <c:v>0.42727272727272703</c:v>
                </c:pt>
                <c:pt idx="154">
                  <c:v>0.43</c:v>
                </c:pt>
                <c:pt idx="155">
                  <c:v>0.24</c:v>
                </c:pt>
                <c:pt idx="156">
                  <c:v>0.39</c:v>
                </c:pt>
                <c:pt idx="157">
                  <c:v>0.32</c:v>
                </c:pt>
                <c:pt idx="158">
                  <c:v>0.87</c:v>
                </c:pt>
                <c:pt idx="159">
                  <c:v>0.72173913043478299</c:v>
                </c:pt>
                <c:pt idx="160">
                  <c:v>0.87272727272727302</c:v>
                </c:pt>
                <c:pt idx="161">
                  <c:v>0.81052631578947398</c:v>
                </c:pt>
                <c:pt idx="162">
                  <c:v>0.31304347826086998</c:v>
                </c:pt>
                <c:pt idx="163">
                  <c:v>0.41739130434782601</c:v>
                </c:pt>
                <c:pt idx="164">
                  <c:v>0.40909090909090901</c:v>
                </c:pt>
                <c:pt idx="165">
                  <c:v>0.623529411764706</c:v>
                </c:pt>
                <c:pt idx="166">
                  <c:v>0.48421052631578898</c:v>
                </c:pt>
                <c:pt idx="167">
                  <c:v>0.28333333333333299</c:v>
                </c:pt>
                <c:pt idx="168">
                  <c:v>0.61818181818181805</c:v>
                </c:pt>
                <c:pt idx="169">
                  <c:v>0.57499999999999996</c:v>
                </c:pt>
                <c:pt idx="170">
                  <c:v>0.63636363636363602</c:v>
                </c:pt>
                <c:pt idx="171">
                  <c:v>0.84166666666666701</c:v>
                </c:pt>
                <c:pt idx="172">
                  <c:v>0.28888888888888897</c:v>
                </c:pt>
                <c:pt idx="173">
                  <c:v>0.64444444444444404</c:v>
                </c:pt>
                <c:pt idx="174">
                  <c:v>0.375</c:v>
                </c:pt>
                <c:pt idx="175">
                  <c:v>0.45</c:v>
                </c:pt>
                <c:pt idx="176">
                  <c:v>0.61818181818181805</c:v>
                </c:pt>
                <c:pt idx="177">
                  <c:v>0.68</c:v>
                </c:pt>
                <c:pt idx="178">
                  <c:v>0.8</c:v>
                </c:pt>
                <c:pt idx="179">
                  <c:v>0.495652173913044</c:v>
                </c:pt>
                <c:pt idx="180">
                  <c:v>0.2</c:v>
                </c:pt>
                <c:pt idx="181">
                  <c:v>0.4375</c:v>
                </c:pt>
                <c:pt idx="182">
                  <c:v>0.68571428571428605</c:v>
                </c:pt>
                <c:pt idx="183">
                  <c:v>0.42105263157894701</c:v>
                </c:pt>
                <c:pt idx="184">
                  <c:v>0.56666666666666698</c:v>
                </c:pt>
                <c:pt idx="185">
                  <c:v>0.74782608695652197</c:v>
                </c:pt>
                <c:pt idx="186">
                  <c:v>0.29473684210526302</c:v>
                </c:pt>
                <c:pt idx="187">
                  <c:v>0.63636363636363602</c:v>
                </c:pt>
                <c:pt idx="188">
                  <c:v>0.71428571428571397</c:v>
                </c:pt>
                <c:pt idx="189">
                  <c:v>0.336842105263158</c:v>
                </c:pt>
                <c:pt idx="190">
                  <c:v>0.45833333333333298</c:v>
                </c:pt>
                <c:pt idx="191">
                  <c:v>0.54285714285714304</c:v>
                </c:pt>
                <c:pt idx="192">
                  <c:v>0.61818181818181805</c:v>
                </c:pt>
                <c:pt idx="193">
                  <c:v>0.23478260869565201</c:v>
                </c:pt>
                <c:pt idx="194">
                  <c:v>0.32500000000000001</c:v>
                </c:pt>
                <c:pt idx="195">
                  <c:v>0.73043478260869599</c:v>
                </c:pt>
                <c:pt idx="196">
                  <c:v>0.35</c:v>
                </c:pt>
                <c:pt idx="197">
                  <c:v>0.31818181818181801</c:v>
                </c:pt>
                <c:pt idx="198">
                  <c:v>0.4</c:v>
                </c:pt>
                <c:pt idx="199">
                  <c:v>0.247058823529412</c:v>
                </c:pt>
                <c:pt idx="200">
                  <c:v>0.48571428571428599</c:v>
                </c:pt>
                <c:pt idx="201">
                  <c:v>0.40909090909090901</c:v>
                </c:pt>
                <c:pt idx="202">
                  <c:v>0.36521739130434799</c:v>
                </c:pt>
                <c:pt idx="203">
                  <c:v>0.58823529411764697</c:v>
                </c:pt>
                <c:pt idx="204">
                  <c:v>0.45</c:v>
                </c:pt>
                <c:pt idx="205">
                  <c:v>0.62727272727272698</c:v>
                </c:pt>
                <c:pt idx="206">
                  <c:v>0.495652173913044</c:v>
                </c:pt>
                <c:pt idx="207">
                  <c:v>0.71764705882352897</c:v>
                </c:pt>
                <c:pt idx="208">
                  <c:v>0.52500000000000002</c:v>
                </c:pt>
                <c:pt idx="209">
                  <c:v>0.73043478260869599</c:v>
                </c:pt>
                <c:pt idx="210">
                  <c:v>0.57777777777777795</c:v>
                </c:pt>
                <c:pt idx="211">
                  <c:v>0.70434782608695701</c:v>
                </c:pt>
                <c:pt idx="212">
                  <c:v>0.91818181818181799</c:v>
                </c:pt>
                <c:pt idx="213">
                  <c:v>0.35789473684210499</c:v>
                </c:pt>
                <c:pt idx="214">
                  <c:v>0.67826086956521703</c:v>
                </c:pt>
                <c:pt idx="215">
                  <c:v>0.78181818181818197</c:v>
                </c:pt>
                <c:pt idx="216">
                  <c:v>0.41</c:v>
                </c:pt>
                <c:pt idx="217">
                  <c:v>0.84210526315789502</c:v>
                </c:pt>
                <c:pt idx="218">
                  <c:v>0.63478260869565195</c:v>
                </c:pt>
                <c:pt idx="219">
                  <c:v>0.31304347826086998</c:v>
                </c:pt>
                <c:pt idx="220">
                  <c:v>0.46666666666666701</c:v>
                </c:pt>
                <c:pt idx="221">
                  <c:v>0.28181818181818202</c:v>
                </c:pt>
                <c:pt idx="222">
                  <c:v>0.41</c:v>
                </c:pt>
                <c:pt idx="223">
                  <c:v>0.3</c:v>
                </c:pt>
                <c:pt idx="224">
                  <c:v>0.66666666666666696</c:v>
                </c:pt>
                <c:pt idx="225">
                  <c:v>0.28571428571428598</c:v>
                </c:pt>
                <c:pt idx="226">
                  <c:v>0.4375</c:v>
                </c:pt>
              </c:numCache>
            </c:numRef>
          </c:xVal>
          <c:yVal>
            <c:numRef>
              <c:f>area!$F$2:$F$228</c:f>
              <c:numCache>
                <c:formatCode>General</c:formatCode>
                <c:ptCount val="227"/>
                <c:pt idx="0">
                  <c:v>-2.0498414999999826E-2</c:v>
                </c:pt>
                <c:pt idx="1">
                  <c:v>0.19856131329999993</c:v>
                </c:pt>
                <c:pt idx="2">
                  <c:v>0.35639910880000003</c:v>
                </c:pt>
                <c:pt idx="3">
                  <c:v>0.81583691700000016</c:v>
                </c:pt>
                <c:pt idx="4">
                  <c:v>0.12381042659999997</c:v>
                </c:pt>
                <c:pt idx="5">
                  <c:v>-0.13241976089999996</c:v>
                </c:pt>
                <c:pt idx="6">
                  <c:v>-0.26224305589999997</c:v>
                </c:pt>
                <c:pt idx="7">
                  <c:v>0.29148746130000003</c:v>
                </c:pt>
                <c:pt idx="8">
                  <c:v>3.088427859999987E-2</c:v>
                </c:pt>
                <c:pt idx="9">
                  <c:v>4.7829634999999815E-2</c:v>
                </c:pt>
                <c:pt idx="10">
                  <c:v>-3.6760490899999887E-2</c:v>
                </c:pt>
                <c:pt idx="11">
                  <c:v>0.21017708180000039</c:v>
                </c:pt>
                <c:pt idx="12">
                  <c:v>0.10180879450000013</c:v>
                </c:pt>
                <c:pt idx="13">
                  <c:v>0.53842503400000008</c:v>
                </c:pt>
                <c:pt idx="14">
                  <c:v>9.38827406999998E-2</c:v>
                </c:pt>
                <c:pt idx="15">
                  <c:v>0.11520109229999997</c:v>
                </c:pt>
                <c:pt idx="16">
                  <c:v>5.6712281500000017E-2</c:v>
                </c:pt>
                <c:pt idx="17">
                  <c:v>0.18776548140000004</c:v>
                </c:pt>
                <c:pt idx="18">
                  <c:v>-0.22958224799999982</c:v>
                </c:pt>
                <c:pt idx="19">
                  <c:v>0.21933304050000002</c:v>
                </c:pt>
                <c:pt idx="20">
                  <c:v>0.18790213750000007</c:v>
                </c:pt>
                <c:pt idx="21">
                  <c:v>0.12053068019999991</c:v>
                </c:pt>
                <c:pt idx="22">
                  <c:v>-6.9557954900000052E-2</c:v>
                </c:pt>
                <c:pt idx="23">
                  <c:v>-0.17068346890000008</c:v>
                </c:pt>
                <c:pt idx="24">
                  <c:v>6.7098145100000006E-2</c:v>
                </c:pt>
                <c:pt idx="25">
                  <c:v>0.90712319179999978</c:v>
                </c:pt>
                <c:pt idx="26">
                  <c:v>0.92434186039999999</c:v>
                </c:pt>
                <c:pt idx="27">
                  <c:v>0.36377853819999983</c:v>
                </c:pt>
                <c:pt idx="28">
                  <c:v>0.56302313200000009</c:v>
                </c:pt>
                <c:pt idx="29">
                  <c:v>0.51068384570000003</c:v>
                </c:pt>
                <c:pt idx="30">
                  <c:v>0.50699413100000013</c:v>
                </c:pt>
                <c:pt idx="31">
                  <c:v>0.92967144830000015</c:v>
                </c:pt>
                <c:pt idx="32">
                  <c:v>0.25691346800000003</c:v>
                </c:pt>
                <c:pt idx="33">
                  <c:v>0.79274203609999994</c:v>
                </c:pt>
                <c:pt idx="34">
                  <c:v>0.81433369990000015</c:v>
                </c:pt>
                <c:pt idx="35">
                  <c:v>0.39616603390000016</c:v>
                </c:pt>
                <c:pt idx="36">
                  <c:v>0.19856131330000004</c:v>
                </c:pt>
                <c:pt idx="37">
                  <c:v>0.22671246989999982</c:v>
                </c:pt>
                <c:pt idx="38">
                  <c:v>1.7901949100000092E-2</c:v>
                </c:pt>
                <c:pt idx="39">
                  <c:v>-4.837625940000001E-2</c:v>
                </c:pt>
                <c:pt idx="40">
                  <c:v>1.1479112399999991E-2</c:v>
                </c:pt>
                <c:pt idx="41">
                  <c:v>0.10344866770000039</c:v>
                </c:pt>
                <c:pt idx="42">
                  <c:v>1.0387230160999996</c:v>
                </c:pt>
                <c:pt idx="43">
                  <c:v>0.40983164390000004</c:v>
                </c:pt>
                <c:pt idx="44">
                  <c:v>-2.2274944300000044E-2</c:v>
                </c:pt>
                <c:pt idx="45">
                  <c:v>0.31389906169999993</c:v>
                </c:pt>
                <c:pt idx="46">
                  <c:v>0.28383471970000018</c:v>
                </c:pt>
                <c:pt idx="47">
                  <c:v>1.0391329844000001</c:v>
                </c:pt>
                <c:pt idx="48">
                  <c:v>0.30938941040000012</c:v>
                </c:pt>
                <c:pt idx="49">
                  <c:v>0.29968682729999996</c:v>
                </c:pt>
                <c:pt idx="50">
                  <c:v>0.52407614349999987</c:v>
                </c:pt>
                <c:pt idx="51">
                  <c:v>0.36350522600000001</c:v>
                </c:pt>
                <c:pt idx="52">
                  <c:v>-6.9967923200000115E-2</c:v>
                </c:pt>
                <c:pt idx="53">
                  <c:v>0.70500881990000019</c:v>
                </c:pt>
                <c:pt idx="54">
                  <c:v>0.49524170639999987</c:v>
                </c:pt>
                <c:pt idx="55">
                  <c:v>0.89960710629999996</c:v>
                </c:pt>
                <c:pt idx="56">
                  <c:v>-7.5024198900000005E-2</c:v>
                </c:pt>
                <c:pt idx="57">
                  <c:v>0.18995197899999994</c:v>
                </c:pt>
                <c:pt idx="58">
                  <c:v>0.13036991939999987</c:v>
                </c:pt>
                <c:pt idx="59">
                  <c:v>1.2099531094000002</c:v>
                </c:pt>
                <c:pt idx="60">
                  <c:v>0.23750830179999993</c:v>
                </c:pt>
                <c:pt idx="61">
                  <c:v>0.93076469709999987</c:v>
                </c:pt>
                <c:pt idx="62">
                  <c:v>0.46941370349999989</c:v>
                </c:pt>
                <c:pt idx="63">
                  <c:v>0.19596484739999998</c:v>
                </c:pt>
                <c:pt idx="64">
                  <c:v>0.16166416630000002</c:v>
                </c:pt>
                <c:pt idx="65">
                  <c:v>-7.43409183999999E-2</c:v>
                </c:pt>
                <c:pt idx="66">
                  <c:v>0.31020934700000025</c:v>
                </c:pt>
                <c:pt idx="67">
                  <c:v>0.26319964860000011</c:v>
                </c:pt>
                <c:pt idx="68">
                  <c:v>0.45205837879999988</c:v>
                </c:pt>
                <c:pt idx="69">
                  <c:v>8.7869872300000207E-2</c:v>
                </c:pt>
                <c:pt idx="70">
                  <c:v>-1.7491980800000029E-2</c:v>
                </c:pt>
                <c:pt idx="71">
                  <c:v>0.37484768230000021</c:v>
                </c:pt>
                <c:pt idx="72">
                  <c:v>-6.4228367000000036E-3</c:v>
                </c:pt>
                <c:pt idx="73">
                  <c:v>0.20129443529999991</c:v>
                </c:pt>
                <c:pt idx="74">
                  <c:v>0.75297511100000003</c:v>
                </c:pt>
                <c:pt idx="75">
                  <c:v>0.38250042390000005</c:v>
                </c:pt>
                <c:pt idx="76">
                  <c:v>0.91641580659999988</c:v>
                </c:pt>
                <c:pt idx="77">
                  <c:v>0.92953479219999968</c:v>
                </c:pt>
                <c:pt idx="78">
                  <c:v>0.54416459019999985</c:v>
                </c:pt>
                <c:pt idx="79">
                  <c:v>0.30323988590000006</c:v>
                </c:pt>
                <c:pt idx="80">
                  <c:v>0.28834437099999999</c:v>
                </c:pt>
                <c:pt idx="81">
                  <c:v>9.6479206599999978E-2</c:v>
                </c:pt>
                <c:pt idx="82">
                  <c:v>6.4228367000000008E-2</c:v>
                </c:pt>
                <c:pt idx="83">
                  <c:v>0.39780590709999997</c:v>
                </c:pt>
                <c:pt idx="84">
                  <c:v>9.5932582200000116E-2</c:v>
                </c:pt>
                <c:pt idx="85">
                  <c:v>0.85000094199999987</c:v>
                </c:pt>
                <c:pt idx="86">
                  <c:v>0.33726725479999997</c:v>
                </c:pt>
                <c:pt idx="87">
                  <c:v>7.3794294000000038E-2</c:v>
                </c:pt>
                <c:pt idx="88">
                  <c:v>0.24967069469999981</c:v>
                </c:pt>
                <c:pt idx="89">
                  <c:v>1.4369388914999996</c:v>
                </c:pt>
                <c:pt idx="90">
                  <c:v>0.19938124989999961</c:v>
                </c:pt>
                <c:pt idx="91">
                  <c:v>0.39138307040000009</c:v>
                </c:pt>
                <c:pt idx="92">
                  <c:v>-9.8392391999999884E-3</c:v>
                </c:pt>
                <c:pt idx="93">
                  <c:v>6.2861805999998577E-3</c:v>
                </c:pt>
                <c:pt idx="94">
                  <c:v>1.1539241084</c:v>
                </c:pt>
                <c:pt idx="95">
                  <c:v>1.6133619165999997</c:v>
                </c:pt>
                <c:pt idx="96">
                  <c:v>1.0795831900000001</c:v>
                </c:pt>
                <c:pt idx="97">
                  <c:v>0.25144722399999986</c:v>
                </c:pt>
                <c:pt idx="98">
                  <c:v>0.10126217010000005</c:v>
                </c:pt>
                <c:pt idx="99">
                  <c:v>-5.0562757000000014E-2</c:v>
                </c:pt>
                <c:pt idx="100">
                  <c:v>0.17560308849999995</c:v>
                </c:pt>
                <c:pt idx="101">
                  <c:v>0.3547592356</c:v>
                </c:pt>
                <c:pt idx="102">
                  <c:v>-5.0426100899999993E-2</c:v>
                </c:pt>
                <c:pt idx="103">
                  <c:v>0.23067549679999999</c:v>
                </c:pt>
                <c:pt idx="104">
                  <c:v>3.5120617699999968E-2</c:v>
                </c:pt>
                <c:pt idx="105">
                  <c:v>0.29531383209999995</c:v>
                </c:pt>
                <c:pt idx="106">
                  <c:v>0.28301478310000006</c:v>
                </c:pt>
                <c:pt idx="107">
                  <c:v>0.30528972740000015</c:v>
                </c:pt>
                <c:pt idx="108">
                  <c:v>7.5024198900000005E-2</c:v>
                </c:pt>
                <c:pt idx="109">
                  <c:v>0.15756448330000006</c:v>
                </c:pt>
                <c:pt idx="110">
                  <c:v>0.3404103450999999</c:v>
                </c:pt>
                <c:pt idx="111">
                  <c:v>0.11807087039999997</c:v>
                </c:pt>
                <c:pt idx="112">
                  <c:v>0.44167251519999995</c:v>
                </c:pt>
                <c:pt idx="113">
                  <c:v>3.8946988500000002E-2</c:v>
                </c:pt>
                <c:pt idx="114">
                  <c:v>-0.27126235850000002</c:v>
                </c:pt>
                <c:pt idx="115">
                  <c:v>0.28424468800000002</c:v>
                </c:pt>
                <c:pt idx="116">
                  <c:v>-1.5305483200000025E-2</c:v>
                </c:pt>
                <c:pt idx="117">
                  <c:v>-0.11574771670000006</c:v>
                </c:pt>
                <c:pt idx="118">
                  <c:v>0.23573177249999999</c:v>
                </c:pt>
                <c:pt idx="119">
                  <c:v>0.43183327599999988</c:v>
                </c:pt>
                <c:pt idx="120">
                  <c:v>0.26702601940000026</c:v>
                </c:pt>
                <c:pt idx="121">
                  <c:v>0.36405185039999988</c:v>
                </c:pt>
                <c:pt idx="122">
                  <c:v>-7.516085499999825E-3</c:v>
                </c:pt>
                <c:pt idx="123">
                  <c:v>0.33699394259999993</c:v>
                </c:pt>
                <c:pt idx="124">
                  <c:v>0.28752443440000031</c:v>
                </c:pt>
                <c:pt idx="125">
                  <c:v>0.15729117110000024</c:v>
                </c:pt>
                <c:pt idx="126">
                  <c:v>0.23996811159999987</c:v>
                </c:pt>
                <c:pt idx="127">
                  <c:v>5.9718715700000091E-2</c:v>
                </c:pt>
                <c:pt idx="128">
                  <c:v>8.3223564900000019E-2</c:v>
                </c:pt>
                <c:pt idx="129">
                  <c:v>0.42021750750000031</c:v>
                </c:pt>
                <c:pt idx="130">
                  <c:v>7.43409183999999E-2</c:v>
                </c:pt>
                <c:pt idx="131">
                  <c:v>0.44262910789999999</c:v>
                </c:pt>
                <c:pt idx="132">
                  <c:v>0.19514491080000029</c:v>
                </c:pt>
                <c:pt idx="133">
                  <c:v>0.51109381400000009</c:v>
                </c:pt>
                <c:pt idx="134">
                  <c:v>0.17983942760000016</c:v>
                </c:pt>
                <c:pt idx="135">
                  <c:v>-0.26934917310000006</c:v>
                </c:pt>
                <c:pt idx="136">
                  <c:v>0.6130392645999998</c:v>
                </c:pt>
                <c:pt idx="137">
                  <c:v>-4.7009698399999911E-2</c:v>
                </c:pt>
                <c:pt idx="138">
                  <c:v>0.26005655829999985</c:v>
                </c:pt>
                <c:pt idx="139">
                  <c:v>0.26306299250000009</c:v>
                </c:pt>
                <c:pt idx="140">
                  <c:v>0.60784633280000011</c:v>
                </c:pt>
                <c:pt idx="141">
                  <c:v>0.34191356220000002</c:v>
                </c:pt>
                <c:pt idx="142">
                  <c:v>0.28506462459999993</c:v>
                </c:pt>
                <c:pt idx="143">
                  <c:v>0.48389925010000034</c:v>
                </c:pt>
                <c:pt idx="144">
                  <c:v>0.3547592356</c:v>
                </c:pt>
                <c:pt idx="145">
                  <c:v>0.51136712619999991</c:v>
                </c:pt>
                <c:pt idx="146">
                  <c:v>0.34068365729999994</c:v>
                </c:pt>
                <c:pt idx="147">
                  <c:v>0.40791845849999997</c:v>
                </c:pt>
                <c:pt idx="148">
                  <c:v>0.12176058509999999</c:v>
                </c:pt>
                <c:pt idx="149">
                  <c:v>0.63859395529999996</c:v>
                </c:pt>
                <c:pt idx="150">
                  <c:v>0.37006471880000014</c:v>
                </c:pt>
                <c:pt idx="151">
                  <c:v>0.39220300699999994</c:v>
                </c:pt>
                <c:pt idx="152">
                  <c:v>0.19787803279999999</c:v>
                </c:pt>
                <c:pt idx="153">
                  <c:v>0.54033821940000015</c:v>
                </c:pt>
                <c:pt idx="154">
                  <c:v>0.10850494339999983</c:v>
                </c:pt>
                <c:pt idx="155">
                  <c:v>3.1704215199999997E-2</c:v>
                </c:pt>
                <c:pt idx="156">
                  <c:v>0.21017708180000039</c:v>
                </c:pt>
                <c:pt idx="157">
                  <c:v>7.5024198900000005E-2</c:v>
                </c:pt>
                <c:pt idx="158">
                  <c:v>0.82991249529999989</c:v>
                </c:pt>
                <c:pt idx="159">
                  <c:v>0.85341734449999995</c:v>
                </c:pt>
                <c:pt idx="160">
                  <c:v>0.2722189512</c:v>
                </c:pt>
                <c:pt idx="161">
                  <c:v>0.26688936330000024</c:v>
                </c:pt>
                <c:pt idx="162">
                  <c:v>0.22438931619999991</c:v>
                </c:pt>
                <c:pt idx="163">
                  <c:v>0.16603716149999981</c:v>
                </c:pt>
                <c:pt idx="164">
                  <c:v>0.58803119829999995</c:v>
                </c:pt>
                <c:pt idx="165">
                  <c:v>0.1932317254</c:v>
                </c:pt>
                <c:pt idx="166">
                  <c:v>0.12695351690000001</c:v>
                </c:pt>
                <c:pt idx="167">
                  <c:v>0.40204224620000018</c:v>
                </c:pt>
                <c:pt idx="168">
                  <c:v>0.84016170279999969</c:v>
                </c:pt>
                <c:pt idx="169">
                  <c:v>0.21823979169999985</c:v>
                </c:pt>
                <c:pt idx="170">
                  <c:v>0.62369844039999967</c:v>
                </c:pt>
                <c:pt idx="171">
                  <c:v>0.15305483200000003</c:v>
                </c:pt>
                <c:pt idx="172">
                  <c:v>-9.4702677299999927E-2</c:v>
                </c:pt>
                <c:pt idx="173">
                  <c:v>-4.2636703200000015E-2</c:v>
                </c:pt>
                <c:pt idx="174">
                  <c:v>0.16234744680000013</c:v>
                </c:pt>
                <c:pt idx="175">
                  <c:v>0.36541841139999987</c:v>
                </c:pt>
                <c:pt idx="176">
                  <c:v>0.76172110140000004</c:v>
                </c:pt>
                <c:pt idx="177">
                  <c:v>0.47201016940000007</c:v>
                </c:pt>
                <c:pt idx="178">
                  <c:v>0.89181770860000009</c:v>
                </c:pt>
                <c:pt idx="179">
                  <c:v>-0.11438115569999985</c:v>
                </c:pt>
                <c:pt idx="180">
                  <c:v>-0.49756486010000001</c:v>
                </c:pt>
                <c:pt idx="181">
                  <c:v>-4.523316909999997E-2</c:v>
                </c:pt>
                <c:pt idx="182">
                  <c:v>0.27413213659999991</c:v>
                </c:pt>
                <c:pt idx="183">
                  <c:v>2.3231537000000024E-2</c:v>
                </c:pt>
                <c:pt idx="184">
                  <c:v>0.18134264469999994</c:v>
                </c:pt>
                <c:pt idx="185">
                  <c:v>0.50125457479999991</c:v>
                </c:pt>
                <c:pt idx="186">
                  <c:v>-0.12873004620000006</c:v>
                </c:pt>
                <c:pt idx="187">
                  <c:v>0.75201851829999988</c:v>
                </c:pt>
                <c:pt idx="188">
                  <c:v>-6.1221932799999657E-2</c:v>
                </c:pt>
                <c:pt idx="189">
                  <c:v>0.46244424240000015</c:v>
                </c:pt>
                <c:pt idx="190">
                  <c:v>0.65676921659999987</c:v>
                </c:pt>
                <c:pt idx="191">
                  <c:v>0.44044261029999987</c:v>
                </c:pt>
                <c:pt idx="192">
                  <c:v>1.762863690000005E-2</c:v>
                </c:pt>
                <c:pt idx="193">
                  <c:v>-0.28492796849999991</c:v>
                </c:pt>
                <c:pt idx="194">
                  <c:v>0.35202611360000002</c:v>
                </c:pt>
                <c:pt idx="195">
                  <c:v>0.3483363988999999</c:v>
                </c:pt>
                <c:pt idx="196">
                  <c:v>0.23477517980000018</c:v>
                </c:pt>
                <c:pt idx="197">
                  <c:v>0.43114999549999999</c:v>
                </c:pt>
                <c:pt idx="198">
                  <c:v>0.19787803280000005</c:v>
                </c:pt>
                <c:pt idx="199">
                  <c:v>1.8721885699999996E-2</c:v>
                </c:pt>
                <c:pt idx="200">
                  <c:v>0.22397934789999985</c:v>
                </c:pt>
                <c:pt idx="201">
                  <c:v>0.37279784079999989</c:v>
                </c:pt>
                <c:pt idx="202">
                  <c:v>0.21646326240000002</c:v>
                </c:pt>
                <c:pt idx="203">
                  <c:v>0.41652779279999996</c:v>
                </c:pt>
                <c:pt idx="204">
                  <c:v>0.38181714339999973</c:v>
                </c:pt>
                <c:pt idx="205">
                  <c:v>0.78754910430000002</c:v>
                </c:pt>
                <c:pt idx="206">
                  <c:v>0.20061115480000002</c:v>
                </c:pt>
                <c:pt idx="207">
                  <c:v>0.16808700300000001</c:v>
                </c:pt>
                <c:pt idx="208">
                  <c:v>0.49715489179999972</c:v>
                </c:pt>
                <c:pt idx="209">
                  <c:v>0.28328809529999965</c:v>
                </c:pt>
                <c:pt idx="210">
                  <c:v>0.44399566889999997</c:v>
                </c:pt>
                <c:pt idx="211">
                  <c:v>0.32770132780000027</c:v>
                </c:pt>
                <c:pt idx="212">
                  <c:v>0.21974300880000008</c:v>
                </c:pt>
                <c:pt idx="213">
                  <c:v>0.24461441899999992</c:v>
                </c:pt>
                <c:pt idx="214">
                  <c:v>0.72947026179999996</c:v>
                </c:pt>
                <c:pt idx="215">
                  <c:v>0.57163246630000009</c:v>
                </c:pt>
                <c:pt idx="216">
                  <c:v>-0.12422039490000003</c:v>
                </c:pt>
                <c:pt idx="217">
                  <c:v>0.39876249980000011</c:v>
                </c:pt>
                <c:pt idx="218">
                  <c:v>0.27440544880000006</c:v>
                </c:pt>
                <c:pt idx="219">
                  <c:v>6.928464270000001E-2</c:v>
                </c:pt>
                <c:pt idx="220">
                  <c:v>0.21236357940000006</c:v>
                </c:pt>
                <c:pt idx="221">
                  <c:v>0.30747622500000027</c:v>
                </c:pt>
                <c:pt idx="222">
                  <c:v>0.16849697129999996</c:v>
                </c:pt>
                <c:pt idx="223">
                  <c:v>0.21004042569999992</c:v>
                </c:pt>
                <c:pt idx="224">
                  <c:v>-0.14403552939999997</c:v>
                </c:pt>
                <c:pt idx="225">
                  <c:v>-0.3035131981000001</c:v>
                </c:pt>
                <c:pt idx="226">
                  <c:v>-0.11697762160000003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BC-4B50-A76F-C817780190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7797223"/>
        <c:axId val="84948183"/>
      </c:scatterChart>
      <c:valAx>
        <c:axId val="917797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948183"/>
        <c:crosses val="autoZero"/>
        <c:crossBetween val="midCat"/>
      </c:valAx>
      <c:valAx>
        <c:axId val="84948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77972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CI-VI</a:t>
            </a:r>
            <a:r>
              <a:rPr altLang="en-US"/>
              <a:t>相关系数表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2.0636017974420998E-2"/>
          <c:y val="7.15682788051209E-2"/>
          <c:w val="0.96683373660560001"/>
          <c:h val="0.91242887624466595"/>
        </c:manualLayout>
      </c:layout>
      <c:barChart>
        <c:barDir val="col"/>
        <c:grouping val="clustered"/>
        <c:varyColors val="0"/>
        <c:ser>
          <c:idx val="0"/>
          <c:order val="0"/>
          <c:tx>
            <c:v>all</c:v>
          </c:tx>
          <c:spPr>
            <a:solidFill>
              <a:schemeClr val="accent2">
                <a:shade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汇总!$E$1:$BL$1</c:f>
              <c:strCache>
                <c:ptCount val="60"/>
                <c:pt idx="0">
                  <c:v>AREA</c:v>
                </c:pt>
                <c:pt idx="1">
                  <c:v>Blue(475)</c:v>
                </c:pt>
                <c:pt idx="2">
                  <c:v>Green(560)</c:v>
                </c:pt>
                <c:pt idx="3">
                  <c:v>Red(668)</c:v>
                </c:pt>
                <c:pt idx="4">
                  <c:v>Rededge(717)</c:v>
                </c:pt>
                <c:pt idx="5">
                  <c:v>NIR(840)</c:v>
                </c:pt>
                <c:pt idx="6">
                  <c:v>New_VI1</c:v>
                </c:pt>
                <c:pt idx="7">
                  <c:v>New_VI2</c:v>
                </c:pt>
                <c:pt idx="8">
                  <c:v>New_VI3</c:v>
                </c:pt>
                <c:pt idx="9">
                  <c:v>New_VI4</c:v>
                </c:pt>
                <c:pt idx="10">
                  <c:v>NDVI</c:v>
                </c:pt>
                <c:pt idx="11">
                  <c:v>SR</c:v>
                </c:pt>
                <c:pt idx="12">
                  <c:v>EVI</c:v>
                </c:pt>
                <c:pt idx="13">
                  <c:v>ARI</c:v>
                </c:pt>
                <c:pt idx="14">
                  <c:v>RE-NDVI</c:v>
                </c:pt>
                <c:pt idx="15">
                  <c:v>mSRe</c:v>
                </c:pt>
                <c:pt idx="16">
                  <c:v>mNDVIRE</c:v>
                </c:pt>
                <c:pt idx="17">
                  <c:v>RE-RVI (VOG1)</c:v>
                </c:pt>
                <c:pt idx="18">
                  <c:v>PRI</c:v>
                </c:pt>
                <c:pt idx="19">
                  <c:v>SIPI</c:v>
                </c:pt>
                <c:pt idx="20">
                  <c:v>RG</c:v>
                </c:pt>
                <c:pt idx="21">
                  <c:v>PSRI</c:v>
                </c:pt>
                <c:pt idx="22">
                  <c:v>CRI1</c:v>
                </c:pt>
                <c:pt idx="23">
                  <c:v>CRI2</c:v>
                </c:pt>
                <c:pt idx="24">
                  <c:v>ARI1</c:v>
                </c:pt>
                <c:pt idx="25">
                  <c:v>ARI2</c:v>
                </c:pt>
                <c:pt idx="26">
                  <c:v>G-NDVI</c:v>
                </c:pt>
                <c:pt idx="27">
                  <c:v>G-RVI</c:v>
                </c:pt>
                <c:pt idx="28">
                  <c:v>NPCI</c:v>
                </c:pt>
                <c:pt idx="29">
                  <c:v>Blue</c:v>
                </c:pt>
                <c:pt idx="30">
                  <c:v>Green</c:v>
                </c:pt>
                <c:pt idx="31">
                  <c:v>Red</c:v>
                </c:pt>
                <c:pt idx="32">
                  <c:v>B/(B+G+R)</c:v>
                </c:pt>
                <c:pt idx="33">
                  <c:v>G/(B+G+R)</c:v>
                </c:pt>
                <c:pt idx="34">
                  <c:v>R/(B+G+R)</c:v>
                </c:pt>
                <c:pt idx="35">
                  <c:v>Extra-Green</c:v>
                </c:pt>
                <c:pt idx="36">
                  <c:v>Blue-Mean</c:v>
                </c:pt>
                <c:pt idx="37">
                  <c:v>Blue-Variance</c:v>
                </c:pt>
                <c:pt idx="38">
                  <c:v>Blue-Homogeneity</c:v>
                </c:pt>
                <c:pt idx="39">
                  <c:v>Blue-Contrast</c:v>
                </c:pt>
                <c:pt idx="40">
                  <c:v>Blue-Dissimilarity</c:v>
                </c:pt>
                <c:pt idx="41">
                  <c:v>Blue-Entropy</c:v>
                </c:pt>
                <c:pt idx="42">
                  <c:v>Blue-Second Moment</c:v>
                </c:pt>
                <c:pt idx="43">
                  <c:v>Blue-Correlation</c:v>
                </c:pt>
                <c:pt idx="44">
                  <c:v>Green-Mean</c:v>
                </c:pt>
                <c:pt idx="45">
                  <c:v>Green-Variance</c:v>
                </c:pt>
                <c:pt idx="46">
                  <c:v>Green-Homogeneity</c:v>
                </c:pt>
                <c:pt idx="47">
                  <c:v>Green-Contrast</c:v>
                </c:pt>
                <c:pt idx="48">
                  <c:v>Green-Dissimilarity</c:v>
                </c:pt>
                <c:pt idx="49">
                  <c:v>Green-Entropy</c:v>
                </c:pt>
                <c:pt idx="50">
                  <c:v>Green-Second Moment</c:v>
                </c:pt>
                <c:pt idx="51">
                  <c:v>Green-Correlation</c:v>
                </c:pt>
                <c:pt idx="52">
                  <c:v>Red-Mean</c:v>
                </c:pt>
                <c:pt idx="53">
                  <c:v>Red-Variance</c:v>
                </c:pt>
                <c:pt idx="54">
                  <c:v>Red-Homogeneity</c:v>
                </c:pt>
                <c:pt idx="55">
                  <c:v>Red-Contrast</c:v>
                </c:pt>
                <c:pt idx="56">
                  <c:v>Red-Dissimilarity</c:v>
                </c:pt>
                <c:pt idx="57">
                  <c:v>Red-Entropy</c:v>
                </c:pt>
                <c:pt idx="58">
                  <c:v>Red-Second Moment</c:v>
                </c:pt>
                <c:pt idx="59">
                  <c:v>Red-Correlation</c:v>
                </c:pt>
              </c:strCache>
            </c:strRef>
          </c:cat>
          <c:val>
            <c:numRef>
              <c:f>汇总!$E$230:$BL$230</c:f>
              <c:numCache>
                <c:formatCode>General</c:formatCode>
                <c:ptCount val="60"/>
                <c:pt idx="0">
                  <c:v>0.44863673321946712</c:v>
                </c:pt>
                <c:pt idx="1">
                  <c:v>7.4434127122264174E-2</c:v>
                </c:pt>
                <c:pt idx="2">
                  <c:v>-7.627960496082134E-2</c:v>
                </c:pt>
                <c:pt idx="3">
                  <c:v>0.29921748493052358</c:v>
                </c:pt>
                <c:pt idx="4">
                  <c:v>-0.22226906452795248</c:v>
                </c:pt>
                <c:pt idx="5">
                  <c:v>-0.57604089089604049</c:v>
                </c:pt>
                <c:pt idx="6">
                  <c:v>-0.61300830508062187</c:v>
                </c:pt>
                <c:pt idx="7">
                  <c:v>-0.61741659088319101</c:v>
                </c:pt>
                <c:pt idx="8">
                  <c:v>-0.68089747644780885</c:v>
                </c:pt>
                <c:pt idx="9">
                  <c:v>-0.69670217931973244</c:v>
                </c:pt>
                <c:pt idx="10">
                  <c:v>-0.54841914177836304</c:v>
                </c:pt>
                <c:pt idx="11">
                  <c:v>-0.4790561240209501</c:v>
                </c:pt>
                <c:pt idx="12">
                  <c:v>-0.67913419870502068</c:v>
                </c:pt>
                <c:pt idx="13">
                  <c:v>-0.56580684649239066</c:v>
                </c:pt>
                <c:pt idx="14">
                  <c:v>-3.5053103530383337E-2</c:v>
                </c:pt>
                <c:pt idx="15">
                  <c:v>-3.04909429338861E-2</c:v>
                </c:pt>
                <c:pt idx="16">
                  <c:v>1.4514853352133137E-3</c:v>
                </c:pt>
                <c:pt idx="17">
                  <c:v>1.1377818051786715E-2</c:v>
                </c:pt>
                <c:pt idx="18">
                  <c:v>-0.14200674292983068</c:v>
                </c:pt>
                <c:pt idx="19">
                  <c:v>-0.47603727715248012</c:v>
                </c:pt>
                <c:pt idx="20">
                  <c:v>0.28866829793345539</c:v>
                </c:pt>
                <c:pt idx="21">
                  <c:v>-1.3320299739009818E-2</c:v>
                </c:pt>
                <c:pt idx="22">
                  <c:v>-0.33472805865843169</c:v>
                </c:pt>
                <c:pt idx="23">
                  <c:v>-0.16635519144198468</c:v>
                </c:pt>
                <c:pt idx="24">
                  <c:v>3.8333888133928189E-3</c:v>
                </c:pt>
                <c:pt idx="25">
                  <c:v>-0.12108931294585554</c:v>
                </c:pt>
                <c:pt idx="26">
                  <c:v>-0.11819108487373882</c:v>
                </c:pt>
                <c:pt idx="27">
                  <c:v>-9.8494185713682916E-2</c:v>
                </c:pt>
                <c:pt idx="28">
                  <c:v>-3.3519227692215617E-2</c:v>
                </c:pt>
                <c:pt idx="29">
                  <c:v>0.25526454171702606</c:v>
                </c:pt>
                <c:pt idx="30">
                  <c:v>-1.5725890328843108E-2</c:v>
                </c:pt>
                <c:pt idx="31">
                  <c:v>0.37086050013227717</c:v>
                </c:pt>
                <c:pt idx="32">
                  <c:v>0.24329785479483657</c:v>
                </c:pt>
                <c:pt idx="33">
                  <c:v>-0.43490678921101239</c:v>
                </c:pt>
                <c:pt idx="34">
                  <c:v>0.29883167998036619</c:v>
                </c:pt>
                <c:pt idx="35">
                  <c:v>-0.45976128678963868</c:v>
                </c:pt>
                <c:pt idx="36">
                  <c:v>-0.1241914804849973</c:v>
                </c:pt>
                <c:pt idx="37">
                  <c:v>-2.1745665981406665E-2</c:v>
                </c:pt>
                <c:pt idx="38">
                  <c:v>4.8583127186368674E-2</c:v>
                </c:pt>
                <c:pt idx="39">
                  <c:v>-1.7831996142886171E-2</c:v>
                </c:pt>
                <c:pt idx="40">
                  <c:v>-2.6664982783096515E-2</c:v>
                </c:pt>
                <c:pt idx="41">
                  <c:v>-5.4545350973292182E-2</c:v>
                </c:pt>
                <c:pt idx="42">
                  <c:v>5.9231718501569552E-2</c:v>
                </c:pt>
                <c:pt idx="43">
                  <c:v>-2.7019361831362803E-3</c:v>
                </c:pt>
                <c:pt idx="44">
                  <c:v>-5.7954138525076124E-2</c:v>
                </c:pt>
                <c:pt idx="45">
                  <c:v>-1.2111606619872848E-2</c:v>
                </c:pt>
                <c:pt idx="46">
                  <c:v>4.2310642827171355E-2</c:v>
                </c:pt>
                <c:pt idx="47">
                  <c:v>-8.7180958376919405E-3</c:v>
                </c:pt>
                <c:pt idx="48">
                  <c:v>-1.8471762785064523E-2</c:v>
                </c:pt>
                <c:pt idx="49">
                  <c:v>-5.6148318531057867E-2</c:v>
                </c:pt>
                <c:pt idx="50">
                  <c:v>6.3213761290552742E-2</c:v>
                </c:pt>
                <c:pt idx="51">
                  <c:v>1.9629633204779335E-3</c:v>
                </c:pt>
                <c:pt idx="52">
                  <c:v>-1.5581961085454503E-2</c:v>
                </c:pt>
                <c:pt idx="53">
                  <c:v>-1.3845264023958012E-2</c:v>
                </c:pt>
                <c:pt idx="54">
                  <c:v>4.2709217554553813E-2</c:v>
                </c:pt>
                <c:pt idx="55">
                  <c:v>-1.4211063525443171E-2</c:v>
                </c:pt>
                <c:pt idx="56">
                  <c:v>-2.001254256611883E-2</c:v>
                </c:pt>
                <c:pt idx="57">
                  <c:v>-5.158294567344722E-2</c:v>
                </c:pt>
                <c:pt idx="58">
                  <c:v>5.6632245945635415E-2</c:v>
                </c:pt>
                <c:pt idx="59">
                  <c:v>8.9360355914780039E-3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3C-4DF4-AF3E-D2C939ED7654}"/>
            </c:ext>
          </c:extLst>
        </c:ser>
        <c:ser>
          <c:idx val="1"/>
          <c:order val="1"/>
          <c:tx>
            <c:v>red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汇总!$E$1:$BL$1</c:f>
              <c:strCache>
                <c:ptCount val="60"/>
                <c:pt idx="0">
                  <c:v>AREA</c:v>
                </c:pt>
                <c:pt idx="1">
                  <c:v>Blue(475)</c:v>
                </c:pt>
                <c:pt idx="2">
                  <c:v>Green(560)</c:v>
                </c:pt>
                <c:pt idx="3">
                  <c:v>Red(668)</c:v>
                </c:pt>
                <c:pt idx="4">
                  <c:v>Rededge(717)</c:v>
                </c:pt>
                <c:pt idx="5">
                  <c:v>NIR(840)</c:v>
                </c:pt>
                <c:pt idx="6">
                  <c:v>New_VI1</c:v>
                </c:pt>
                <c:pt idx="7">
                  <c:v>New_VI2</c:v>
                </c:pt>
                <c:pt idx="8">
                  <c:v>New_VI3</c:v>
                </c:pt>
                <c:pt idx="9">
                  <c:v>New_VI4</c:v>
                </c:pt>
                <c:pt idx="10">
                  <c:v>NDVI</c:v>
                </c:pt>
                <c:pt idx="11">
                  <c:v>SR</c:v>
                </c:pt>
                <c:pt idx="12">
                  <c:v>EVI</c:v>
                </c:pt>
                <c:pt idx="13">
                  <c:v>ARI</c:v>
                </c:pt>
                <c:pt idx="14">
                  <c:v>RE-NDVI</c:v>
                </c:pt>
                <c:pt idx="15">
                  <c:v>mSRe</c:v>
                </c:pt>
                <c:pt idx="16">
                  <c:v>mNDVIRE</c:v>
                </c:pt>
                <c:pt idx="17">
                  <c:v>RE-RVI (VOG1)</c:v>
                </c:pt>
                <c:pt idx="18">
                  <c:v>PRI</c:v>
                </c:pt>
                <c:pt idx="19">
                  <c:v>SIPI</c:v>
                </c:pt>
                <c:pt idx="20">
                  <c:v>RG</c:v>
                </c:pt>
                <c:pt idx="21">
                  <c:v>PSRI</c:v>
                </c:pt>
                <c:pt idx="22">
                  <c:v>CRI1</c:v>
                </c:pt>
                <c:pt idx="23">
                  <c:v>CRI2</c:v>
                </c:pt>
                <c:pt idx="24">
                  <c:v>ARI1</c:v>
                </c:pt>
                <c:pt idx="25">
                  <c:v>ARI2</c:v>
                </c:pt>
                <c:pt idx="26">
                  <c:v>G-NDVI</c:v>
                </c:pt>
                <c:pt idx="27">
                  <c:v>G-RVI</c:v>
                </c:pt>
                <c:pt idx="28">
                  <c:v>NPCI</c:v>
                </c:pt>
                <c:pt idx="29">
                  <c:v>Blue</c:v>
                </c:pt>
                <c:pt idx="30">
                  <c:v>Green</c:v>
                </c:pt>
                <c:pt idx="31">
                  <c:v>Red</c:v>
                </c:pt>
                <c:pt idx="32">
                  <c:v>B/(B+G+R)</c:v>
                </c:pt>
                <c:pt idx="33">
                  <c:v>G/(B+G+R)</c:v>
                </c:pt>
                <c:pt idx="34">
                  <c:v>R/(B+G+R)</c:v>
                </c:pt>
                <c:pt idx="35">
                  <c:v>Extra-Green</c:v>
                </c:pt>
                <c:pt idx="36">
                  <c:v>Blue-Mean</c:v>
                </c:pt>
                <c:pt idx="37">
                  <c:v>Blue-Variance</c:v>
                </c:pt>
                <c:pt idx="38">
                  <c:v>Blue-Homogeneity</c:v>
                </c:pt>
                <c:pt idx="39">
                  <c:v>Blue-Contrast</c:v>
                </c:pt>
                <c:pt idx="40">
                  <c:v>Blue-Dissimilarity</c:v>
                </c:pt>
                <c:pt idx="41">
                  <c:v>Blue-Entropy</c:v>
                </c:pt>
                <c:pt idx="42">
                  <c:v>Blue-Second Moment</c:v>
                </c:pt>
                <c:pt idx="43">
                  <c:v>Blue-Correlation</c:v>
                </c:pt>
                <c:pt idx="44">
                  <c:v>Green-Mean</c:v>
                </c:pt>
                <c:pt idx="45">
                  <c:v>Green-Variance</c:v>
                </c:pt>
                <c:pt idx="46">
                  <c:v>Green-Homogeneity</c:v>
                </c:pt>
                <c:pt idx="47">
                  <c:v>Green-Contrast</c:v>
                </c:pt>
                <c:pt idx="48">
                  <c:v>Green-Dissimilarity</c:v>
                </c:pt>
                <c:pt idx="49">
                  <c:v>Green-Entropy</c:v>
                </c:pt>
                <c:pt idx="50">
                  <c:v>Green-Second Moment</c:v>
                </c:pt>
                <c:pt idx="51">
                  <c:v>Green-Correlation</c:v>
                </c:pt>
                <c:pt idx="52">
                  <c:v>Red-Mean</c:v>
                </c:pt>
                <c:pt idx="53">
                  <c:v>Red-Variance</c:v>
                </c:pt>
                <c:pt idx="54">
                  <c:v>Red-Homogeneity</c:v>
                </c:pt>
                <c:pt idx="55">
                  <c:v>Red-Contrast</c:v>
                </c:pt>
                <c:pt idx="56">
                  <c:v>Red-Dissimilarity</c:v>
                </c:pt>
                <c:pt idx="57">
                  <c:v>Red-Entropy</c:v>
                </c:pt>
                <c:pt idx="58">
                  <c:v>Red-Second Moment</c:v>
                </c:pt>
                <c:pt idx="59">
                  <c:v>Red-Correlation</c:v>
                </c:pt>
              </c:strCache>
            </c:strRef>
          </c:cat>
          <c:val>
            <c:numRef>
              <c:f>汇总!$E$231:$BL$231</c:f>
              <c:numCache>
                <c:formatCode>General</c:formatCode>
                <c:ptCount val="60"/>
                <c:pt idx="0">
                  <c:v>0.57293068635270061</c:v>
                </c:pt>
                <c:pt idx="1">
                  <c:v>0.22560483296030548</c:v>
                </c:pt>
                <c:pt idx="2">
                  <c:v>0.12308734213413544</c:v>
                </c:pt>
                <c:pt idx="3">
                  <c:v>0.40499107309252785</c:v>
                </c:pt>
                <c:pt idx="4">
                  <c:v>-8.6420710673207127E-2</c:v>
                </c:pt>
                <c:pt idx="5">
                  <c:v>-0.41368963915905693</c:v>
                </c:pt>
                <c:pt idx="6">
                  <c:v>-0.61243741397368867</c:v>
                </c:pt>
                <c:pt idx="7">
                  <c:v>-0.59756609998267385</c:v>
                </c:pt>
                <c:pt idx="8">
                  <c:v>-0.48331043548033054</c:v>
                </c:pt>
                <c:pt idx="9">
                  <c:v>-0.53070819504856948</c:v>
                </c:pt>
                <c:pt idx="10">
                  <c:v>-0.57713261419228779</c:v>
                </c:pt>
                <c:pt idx="11">
                  <c:v>-0.5525919332669913</c:v>
                </c:pt>
                <c:pt idx="12">
                  <c:v>-0.55342439298431301</c:v>
                </c:pt>
                <c:pt idx="13">
                  <c:v>-0.59102989375804704</c:v>
                </c:pt>
                <c:pt idx="14">
                  <c:v>-1.3550511216097788E-2</c:v>
                </c:pt>
                <c:pt idx="15">
                  <c:v>-9.7096795381632836E-2</c:v>
                </c:pt>
                <c:pt idx="16">
                  <c:v>3.6254336777851184E-2</c:v>
                </c:pt>
                <c:pt idx="17">
                  <c:v>-1.1400703407287924E-2</c:v>
                </c:pt>
                <c:pt idx="18">
                  <c:v>-0.11577711720584975</c:v>
                </c:pt>
                <c:pt idx="19">
                  <c:v>-0.53218275195563802</c:v>
                </c:pt>
                <c:pt idx="20">
                  <c:v>8.050423326087984E-2</c:v>
                </c:pt>
                <c:pt idx="21">
                  <c:v>-4.5376098391086681E-2</c:v>
                </c:pt>
                <c:pt idx="22">
                  <c:v>-0.18742364044589294</c:v>
                </c:pt>
                <c:pt idx="23">
                  <c:v>-0.35119531471063364</c:v>
                </c:pt>
                <c:pt idx="24">
                  <c:v>-0.33197961701747625</c:v>
                </c:pt>
                <c:pt idx="25">
                  <c:v>-0.44722828306228457</c:v>
                </c:pt>
                <c:pt idx="26">
                  <c:v>-0.28046540456935815</c:v>
                </c:pt>
                <c:pt idx="27">
                  <c:v>-0.38717180402116702</c:v>
                </c:pt>
                <c:pt idx="28">
                  <c:v>5.0898304851631666E-3</c:v>
                </c:pt>
                <c:pt idx="29">
                  <c:v>0.49177671015175933</c:v>
                </c:pt>
                <c:pt idx="30">
                  <c:v>0.45786164545500901</c:v>
                </c:pt>
                <c:pt idx="31">
                  <c:v>0.45685142600153666</c:v>
                </c:pt>
                <c:pt idx="32">
                  <c:v>-7.9894165220052521E-2</c:v>
                </c:pt>
                <c:pt idx="33">
                  <c:v>0.24455078656756538</c:v>
                </c:pt>
                <c:pt idx="34">
                  <c:v>-0.13385008103988308</c:v>
                </c:pt>
                <c:pt idx="35">
                  <c:v>0.17021129349876962</c:v>
                </c:pt>
                <c:pt idx="36">
                  <c:v>-0.16601411546304329</c:v>
                </c:pt>
                <c:pt idx="37">
                  <c:v>4.0098896143767E-2</c:v>
                </c:pt>
                <c:pt idx="38">
                  <c:v>-4.8278098809519811E-2</c:v>
                </c:pt>
                <c:pt idx="39">
                  <c:v>4.1147723070384945E-2</c:v>
                </c:pt>
                <c:pt idx="40">
                  <c:v>5.654065436840762E-2</c:v>
                </c:pt>
                <c:pt idx="41">
                  <c:v>3.3875498401223184E-2</c:v>
                </c:pt>
                <c:pt idx="42">
                  <c:v>-1.6300766451154556E-2</c:v>
                </c:pt>
                <c:pt idx="43">
                  <c:v>-6.7690427300309441E-2</c:v>
                </c:pt>
                <c:pt idx="44">
                  <c:v>-3.4790043016014863E-2</c:v>
                </c:pt>
                <c:pt idx="45">
                  <c:v>6.2898457017975515E-2</c:v>
                </c:pt>
                <c:pt idx="46">
                  <c:v>-6.3405360401720179E-2</c:v>
                </c:pt>
                <c:pt idx="47">
                  <c:v>7.2225886801682099E-2</c:v>
                </c:pt>
                <c:pt idx="48">
                  <c:v>8.0506507669076285E-2</c:v>
                </c:pt>
                <c:pt idx="49">
                  <c:v>4.7913638657114038E-2</c:v>
                </c:pt>
                <c:pt idx="50">
                  <c:v>-3.6375522066345513E-2</c:v>
                </c:pt>
                <c:pt idx="51">
                  <c:v>-7.903742238620895E-2</c:v>
                </c:pt>
                <c:pt idx="52">
                  <c:v>-6.9517355198226841E-2</c:v>
                </c:pt>
                <c:pt idx="53">
                  <c:v>6.3617886770691676E-2</c:v>
                </c:pt>
                <c:pt idx="54">
                  <c:v>-5.6383090263996356E-2</c:v>
                </c:pt>
                <c:pt idx="55">
                  <c:v>6.1560339941822993E-2</c:v>
                </c:pt>
                <c:pt idx="56">
                  <c:v>7.4354879729730497E-2</c:v>
                </c:pt>
                <c:pt idx="57">
                  <c:v>5.0318998914816102E-2</c:v>
                </c:pt>
                <c:pt idx="58">
                  <c:v>-4.4458613631336401E-2</c:v>
                </c:pt>
                <c:pt idx="59">
                  <c:v>-7.1414130204054946E-2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3C-4DF4-AF3E-D2C939ED7654}"/>
            </c:ext>
          </c:extLst>
        </c:ser>
        <c:ser>
          <c:idx val="2"/>
          <c:order val="2"/>
          <c:tx>
            <c:v>green</c:v>
          </c:tx>
          <c:spPr>
            <a:solidFill>
              <a:schemeClr val="accent2">
                <a:tint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汇总!$E$1:$BL$1</c:f>
              <c:strCache>
                <c:ptCount val="60"/>
                <c:pt idx="0">
                  <c:v>AREA</c:v>
                </c:pt>
                <c:pt idx="1">
                  <c:v>Blue(475)</c:v>
                </c:pt>
                <c:pt idx="2">
                  <c:v>Green(560)</c:v>
                </c:pt>
                <c:pt idx="3">
                  <c:v>Red(668)</c:v>
                </c:pt>
                <c:pt idx="4">
                  <c:v>Rededge(717)</c:v>
                </c:pt>
                <c:pt idx="5">
                  <c:v>NIR(840)</c:v>
                </c:pt>
                <c:pt idx="6">
                  <c:v>New_VI1</c:v>
                </c:pt>
                <c:pt idx="7">
                  <c:v>New_VI2</c:v>
                </c:pt>
                <c:pt idx="8">
                  <c:v>New_VI3</c:v>
                </c:pt>
                <c:pt idx="9">
                  <c:v>New_VI4</c:v>
                </c:pt>
                <c:pt idx="10">
                  <c:v>NDVI</c:v>
                </c:pt>
                <c:pt idx="11">
                  <c:v>SR</c:v>
                </c:pt>
                <c:pt idx="12">
                  <c:v>EVI</c:v>
                </c:pt>
                <c:pt idx="13">
                  <c:v>ARI</c:v>
                </c:pt>
                <c:pt idx="14">
                  <c:v>RE-NDVI</c:v>
                </c:pt>
                <c:pt idx="15">
                  <c:v>mSRe</c:v>
                </c:pt>
                <c:pt idx="16">
                  <c:v>mNDVIRE</c:v>
                </c:pt>
                <c:pt idx="17">
                  <c:v>RE-RVI (VOG1)</c:v>
                </c:pt>
                <c:pt idx="18">
                  <c:v>PRI</c:v>
                </c:pt>
                <c:pt idx="19">
                  <c:v>SIPI</c:v>
                </c:pt>
                <c:pt idx="20">
                  <c:v>RG</c:v>
                </c:pt>
                <c:pt idx="21">
                  <c:v>PSRI</c:v>
                </c:pt>
                <c:pt idx="22">
                  <c:v>CRI1</c:v>
                </c:pt>
                <c:pt idx="23">
                  <c:v>CRI2</c:v>
                </c:pt>
                <c:pt idx="24">
                  <c:v>ARI1</c:v>
                </c:pt>
                <c:pt idx="25">
                  <c:v>ARI2</c:v>
                </c:pt>
                <c:pt idx="26">
                  <c:v>G-NDVI</c:v>
                </c:pt>
                <c:pt idx="27">
                  <c:v>G-RVI</c:v>
                </c:pt>
                <c:pt idx="28">
                  <c:v>NPCI</c:v>
                </c:pt>
                <c:pt idx="29">
                  <c:v>Blue</c:v>
                </c:pt>
                <c:pt idx="30">
                  <c:v>Green</c:v>
                </c:pt>
                <c:pt idx="31">
                  <c:v>Red</c:v>
                </c:pt>
                <c:pt idx="32">
                  <c:v>B/(B+G+R)</c:v>
                </c:pt>
                <c:pt idx="33">
                  <c:v>G/(B+G+R)</c:v>
                </c:pt>
                <c:pt idx="34">
                  <c:v>R/(B+G+R)</c:v>
                </c:pt>
                <c:pt idx="35">
                  <c:v>Extra-Green</c:v>
                </c:pt>
                <c:pt idx="36">
                  <c:v>Blue-Mean</c:v>
                </c:pt>
                <c:pt idx="37">
                  <c:v>Blue-Variance</c:v>
                </c:pt>
                <c:pt idx="38">
                  <c:v>Blue-Homogeneity</c:v>
                </c:pt>
                <c:pt idx="39">
                  <c:v>Blue-Contrast</c:v>
                </c:pt>
                <c:pt idx="40">
                  <c:v>Blue-Dissimilarity</c:v>
                </c:pt>
                <c:pt idx="41">
                  <c:v>Blue-Entropy</c:v>
                </c:pt>
                <c:pt idx="42">
                  <c:v>Blue-Second Moment</c:v>
                </c:pt>
                <c:pt idx="43">
                  <c:v>Blue-Correlation</c:v>
                </c:pt>
                <c:pt idx="44">
                  <c:v>Green-Mean</c:v>
                </c:pt>
                <c:pt idx="45">
                  <c:v>Green-Variance</c:v>
                </c:pt>
                <c:pt idx="46">
                  <c:v>Green-Homogeneity</c:v>
                </c:pt>
                <c:pt idx="47">
                  <c:v>Green-Contrast</c:v>
                </c:pt>
                <c:pt idx="48">
                  <c:v>Green-Dissimilarity</c:v>
                </c:pt>
                <c:pt idx="49">
                  <c:v>Green-Entropy</c:v>
                </c:pt>
                <c:pt idx="50">
                  <c:v>Green-Second Moment</c:v>
                </c:pt>
                <c:pt idx="51">
                  <c:v>Green-Correlation</c:v>
                </c:pt>
                <c:pt idx="52">
                  <c:v>Red-Mean</c:v>
                </c:pt>
                <c:pt idx="53">
                  <c:v>Red-Variance</c:v>
                </c:pt>
                <c:pt idx="54">
                  <c:v>Red-Homogeneity</c:v>
                </c:pt>
                <c:pt idx="55">
                  <c:v>Red-Contrast</c:v>
                </c:pt>
                <c:pt idx="56">
                  <c:v>Red-Dissimilarity</c:v>
                </c:pt>
                <c:pt idx="57">
                  <c:v>Red-Entropy</c:v>
                </c:pt>
                <c:pt idx="58">
                  <c:v>Red-Second Moment</c:v>
                </c:pt>
                <c:pt idx="59">
                  <c:v>Red-Correlation</c:v>
                </c:pt>
              </c:strCache>
            </c:strRef>
          </c:cat>
          <c:val>
            <c:numRef>
              <c:f>汇总!$E$232:$BL$232</c:f>
              <c:numCache>
                <c:formatCode>General</c:formatCode>
                <c:ptCount val="60"/>
                <c:pt idx="0">
                  <c:v>0.4649546018622161</c:v>
                </c:pt>
                <c:pt idx="1">
                  <c:v>0.1204552047318916</c:v>
                </c:pt>
                <c:pt idx="2">
                  <c:v>-3.8318407928775874E-2</c:v>
                </c:pt>
                <c:pt idx="3">
                  <c:v>0.40564323798483276</c:v>
                </c:pt>
                <c:pt idx="4">
                  <c:v>-0.24595054573946595</c:v>
                </c:pt>
                <c:pt idx="5">
                  <c:v>-0.60749851485261197</c:v>
                </c:pt>
                <c:pt idx="6">
                  <c:v>-0.6736488874147899</c:v>
                </c:pt>
                <c:pt idx="7">
                  <c:v>-0.66318290312231531</c:v>
                </c:pt>
                <c:pt idx="8">
                  <c:v>-0.73523302988581785</c:v>
                </c:pt>
                <c:pt idx="9">
                  <c:v>-0.7430775527718263</c:v>
                </c:pt>
                <c:pt idx="10">
                  <c:v>-0.65283576723541503</c:v>
                </c:pt>
                <c:pt idx="11">
                  <c:v>-0.58573263093988714</c:v>
                </c:pt>
                <c:pt idx="12">
                  <c:v>-0.7213297002066037</c:v>
                </c:pt>
                <c:pt idx="13">
                  <c:v>-0.64925362582204948</c:v>
                </c:pt>
                <c:pt idx="14">
                  <c:v>-0.21257269915789426</c:v>
                </c:pt>
                <c:pt idx="15">
                  <c:v>-0.14757173536940962</c:v>
                </c:pt>
                <c:pt idx="16">
                  <c:v>-0.16436049848678375</c:v>
                </c:pt>
                <c:pt idx="17">
                  <c:v>-0.11529610295751468</c:v>
                </c:pt>
                <c:pt idx="18">
                  <c:v>-0.12305991168900687</c:v>
                </c:pt>
                <c:pt idx="19">
                  <c:v>-0.58587508968365332</c:v>
                </c:pt>
                <c:pt idx="20">
                  <c:v>0.38422131963012718</c:v>
                </c:pt>
                <c:pt idx="21">
                  <c:v>0.13617570248878205</c:v>
                </c:pt>
                <c:pt idx="22">
                  <c:v>-0.36666288102952582</c:v>
                </c:pt>
                <c:pt idx="23">
                  <c:v>-0.28042551824739348</c:v>
                </c:pt>
                <c:pt idx="24">
                  <c:v>3.130023318339175E-2</c:v>
                </c:pt>
                <c:pt idx="25">
                  <c:v>-0.21853004645847621</c:v>
                </c:pt>
                <c:pt idx="26">
                  <c:v>-0.19779307571416815</c:v>
                </c:pt>
                <c:pt idx="27">
                  <c:v>-0.20616208231579944</c:v>
                </c:pt>
                <c:pt idx="28">
                  <c:v>-5.494231487757649E-2</c:v>
                </c:pt>
                <c:pt idx="29">
                  <c:v>0.29794908063064884</c:v>
                </c:pt>
                <c:pt idx="30">
                  <c:v>-7.3506562037431319E-2</c:v>
                </c:pt>
                <c:pt idx="31">
                  <c:v>0.40407770101385504</c:v>
                </c:pt>
                <c:pt idx="32">
                  <c:v>0.33586875914140785</c:v>
                </c:pt>
                <c:pt idx="33">
                  <c:v>-0.71441831968055247</c:v>
                </c:pt>
                <c:pt idx="34">
                  <c:v>0.41554314203702025</c:v>
                </c:pt>
                <c:pt idx="35">
                  <c:v>-0.71833296088002729</c:v>
                </c:pt>
                <c:pt idx="36">
                  <c:v>-0.10658303964001639</c:v>
                </c:pt>
                <c:pt idx="37">
                  <c:v>-2.8186593563247285E-2</c:v>
                </c:pt>
                <c:pt idx="38">
                  <c:v>9.0177385286530021E-2</c:v>
                </c:pt>
                <c:pt idx="39">
                  <c:v>-2.4710877517492399E-2</c:v>
                </c:pt>
                <c:pt idx="40">
                  <c:v>-4.5081901160675737E-2</c:v>
                </c:pt>
                <c:pt idx="41">
                  <c:v>-0.10614760363832766</c:v>
                </c:pt>
                <c:pt idx="42">
                  <c:v>0.11082099986827335</c:v>
                </c:pt>
                <c:pt idx="43">
                  <c:v>3.4374081820438579E-2</c:v>
                </c:pt>
                <c:pt idx="44">
                  <c:v>-4.9332929586658282E-2</c:v>
                </c:pt>
                <c:pt idx="45">
                  <c:v>-2.1722992408921424E-2</c:v>
                </c:pt>
                <c:pt idx="46">
                  <c:v>8.7135853651823261E-2</c:v>
                </c:pt>
                <c:pt idx="47">
                  <c:v>-2.1254922373905021E-2</c:v>
                </c:pt>
                <c:pt idx="48">
                  <c:v>-4.0882344927060388E-2</c:v>
                </c:pt>
                <c:pt idx="49">
                  <c:v>-0.11255148113732749</c:v>
                </c:pt>
                <c:pt idx="50">
                  <c:v>0.12192733016127585</c:v>
                </c:pt>
                <c:pt idx="51">
                  <c:v>4.2870001898416873E-2</c:v>
                </c:pt>
                <c:pt idx="52">
                  <c:v>2.1017530190400306E-2</c:v>
                </c:pt>
                <c:pt idx="53">
                  <c:v>-2.1741905557330597E-2</c:v>
                </c:pt>
                <c:pt idx="54">
                  <c:v>8.4616934132130797E-2</c:v>
                </c:pt>
                <c:pt idx="55">
                  <c:v>-2.3720760569647843E-2</c:v>
                </c:pt>
                <c:pt idx="56">
                  <c:v>-4.0687751601737966E-2</c:v>
                </c:pt>
                <c:pt idx="57">
                  <c:v>-0.1055804363716385</c:v>
                </c:pt>
                <c:pt idx="58">
                  <c:v>0.11309315055037263</c:v>
                </c:pt>
                <c:pt idx="59">
                  <c:v>5.2604802023143632E-2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83C-4DF4-AF3E-D2C939ED76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601594"/>
        <c:axId val="680076079"/>
      </c:barChart>
      <c:catAx>
        <c:axId val="5560159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0076079"/>
        <c:crosses val="autoZero"/>
        <c:auto val="1"/>
        <c:lblAlgn val="ctr"/>
        <c:lblOffset val="100"/>
        <c:noMultiLvlLbl val="0"/>
      </c:catAx>
      <c:valAx>
        <c:axId val="680076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0159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CI-VI</a:t>
            </a:r>
            <a:r>
              <a:rPr altLang="en-US"/>
              <a:t>相关系数表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2.0636017974420998E-2"/>
          <c:y val="7.15682788051209E-2"/>
          <c:w val="0.96683373660560001"/>
          <c:h val="0.91242887624466595"/>
        </c:manualLayout>
      </c:layout>
      <c:barChart>
        <c:barDir val="col"/>
        <c:grouping val="clustered"/>
        <c:varyColors val="0"/>
        <c:ser>
          <c:idx val="0"/>
          <c:order val="0"/>
          <c:tx>
            <c:v>all</c:v>
          </c:tx>
          <c:spPr>
            <a:solidFill>
              <a:schemeClr val="accent2">
                <a:shade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汇总_use!$E$1:$BL$1</c:f>
              <c:strCache>
                <c:ptCount val="60"/>
                <c:pt idx="0">
                  <c:v>AREA</c:v>
                </c:pt>
                <c:pt idx="1">
                  <c:v>Blue(475)</c:v>
                </c:pt>
                <c:pt idx="2">
                  <c:v>Green(560)</c:v>
                </c:pt>
                <c:pt idx="3">
                  <c:v>Red(668)</c:v>
                </c:pt>
                <c:pt idx="4">
                  <c:v>Rededge(717)</c:v>
                </c:pt>
                <c:pt idx="5">
                  <c:v>NIR(840)</c:v>
                </c:pt>
                <c:pt idx="6">
                  <c:v>New_VI1</c:v>
                </c:pt>
                <c:pt idx="7">
                  <c:v>New_VI2</c:v>
                </c:pt>
                <c:pt idx="8">
                  <c:v>New_VI3</c:v>
                </c:pt>
                <c:pt idx="9">
                  <c:v>New_VI4</c:v>
                </c:pt>
                <c:pt idx="10">
                  <c:v>NDVI</c:v>
                </c:pt>
                <c:pt idx="11">
                  <c:v>SR</c:v>
                </c:pt>
                <c:pt idx="12">
                  <c:v>EVI</c:v>
                </c:pt>
                <c:pt idx="13">
                  <c:v>ARI</c:v>
                </c:pt>
                <c:pt idx="14">
                  <c:v>RE-NDVI</c:v>
                </c:pt>
                <c:pt idx="15">
                  <c:v>mSRe</c:v>
                </c:pt>
                <c:pt idx="16">
                  <c:v>mNDVIRE</c:v>
                </c:pt>
                <c:pt idx="17">
                  <c:v>RE-RVI (VOG1)</c:v>
                </c:pt>
                <c:pt idx="18">
                  <c:v>PRI</c:v>
                </c:pt>
                <c:pt idx="19">
                  <c:v>SIPI</c:v>
                </c:pt>
                <c:pt idx="20">
                  <c:v>RG</c:v>
                </c:pt>
                <c:pt idx="21">
                  <c:v>PSRI</c:v>
                </c:pt>
                <c:pt idx="22">
                  <c:v>CRI1</c:v>
                </c:pt>
                <c:pt idx="23">
                  <c:v>CRI2</c:v>
                </c:pt>
                <c:pt idx="24">
                  <c:v>ARI1</c:v>
                </c:pt>
                <c:pt idx="25">
                  <c:v>ARI2</c:v>
                </c:pt>
                <c:pt idx="26">
                  <c:v>G-NDVI</c:v>
                </c:pt>
                <c:pt idx="27">
                  <c:v>G-RVI</c:v>
                </c:pt>
                <c:pt idx="28">
                  <c:v>NPCI</c:v>
                </c:pt>
                <c:pt idx="29">
                  <c:v>Blue</c:v>
                </c:pt>
                <c:pt idx="30">
                  <c:v>Green</c:v>
                </c:pt>
                <c:pt idx="31">
                  <c:v>Red</c:v>
                </c:pt>
                <c:pt idx="32">
                  <c:v>B/(B+G+R)</c:v>
                </c:pt>
                <c:pt idx="33">
                  <c:v>G/(B+G+R)</c:v>
                </c:pt>
                <c:pt idx="34">
                  <c:v>R/(B+G+R)</c:v>
                </c:pt>
                <c:pt idx="35">
                  <c:v>Extra-Green</c:v>
                </c:pt>
                <c:pt idx="36">
                  <c:v>Blue-Mean</c:v>
                </c:pt>
                <c:pt idx="37">
                  <c:v>Blue-Variance</c:v>
                </c:pt>
                <c:pt idx="38">
                  <c:v>Blue-Homogeneity</c:v>
                </c:pt>
                <c:pt idx="39">
                  <c:v>Blue-Contrast</c:v>
                </c:pt>
                <c:pt idx="40">
                  <c:v>Blue-Dissimilarity</c:v>
                </c:pt>
                <c:pt idx="41">
                  <c:v>Blue-Entropy</c:v>
                </c:pt>
                <c:pt idx="42">
                  <c:v>Blue-Second Moment</c:v>
                </c:pt>
                <c:pt idx="43">
                  <c:v>Blue-Correlation</c:v>
                </c:pt>
                <c:pt idx="44">
                  <c:v>Green-Mean</c:v>
                </c:pt>
                <c:pt idx="45">
                  <c:v>Green-Variance</c:v>
                </c:pt>
                <c:pt idx="46">
                  <c:v>Green-Homogeneity</c:v>
                </c:pt>
                <c:pt idx="47">
                  <c:v>Green-Contrast</c:v>
                </c:pt>
                <c:pt idx="48">
                  <c:v>Green-Dissimilarity</c:v>
                </c:pt>
                <c:pt idx="49">
                  <c:v>Green-Entropy</c:v>
                </c:pt>
                <c:pt idx="50">
                  <c:v>Green-Second Moment</c:v>
                </c:pt>
                <c:pt idx="51">
                  <c:v>Green-Correlation</c:v>
                </c:pt>
                <c:pt idx="52">
                  <c:v>Red-Mean</c:v>
                </c:pt>
                <c:pt idx="53">
                  <c:v>Red-Variance</c:v>
                </c:pt>
                <c:pt idx="54">
                  <c:v>Red-Homogeneity</c:v>
                </c:pt>
                <c:pt idx="55">
                  <c:v>Red-Contrast</c:v>
                </c:pt>
                <c:pt idx="56">
                  <c:v>Red-Dissimilarity</c:v>
                </c:pt>
                <c:pt idx="57">
                  <c:v>Red-Entropy</c:v>
                </c:pt>
                <c:pt idx="58">
                  <c:v>Red-Second Moment</c:v>
                </c:pt>
                <c:pt idx="59">
                  <c:v>Red-Correlation</c:v>
                </c:pt>
              </c:strCache>
            </c:strRef>
          </c:cat>
          <c:val>
            <c:numRef>
              <c:f>汇总_use!$E$99:$BL$99</c:f>
              <c:numCache>
                <c:formatCode>General</c:formatCode>
                <c:ptCount val="60"/>
                <c:pt idx="0">
                  <c:v>0.52343919055912624</c:v>
                </c:pt>
                <c:pt idx="1">
                  <c:v>2.8455764102827841E-2</c:v>
                </c:pt>
                <c:pt idx="2">
                  <c:v>-0.23999894935101265</c:v>
                </c:pt>
                <c:pt idx="3">
                  <c:v>0.38866148267895567</c:v>
                </c:pt>
                <c:pt idx="4">
                  <c:v>-0.32727102290261573</c:v>
                </c:pt>
                <c:pt idx="5">
                  <c:v>-0.67575842205168513</c:v>
                </c:pt>
                <c:pt idx="6">
                  <c:v>-0.70092264021124195</c:v>
                </c:pt>
                <c:pt idx="7">
                  <c:v>-0.69693584752162796</c:v>
                </c:pt>
                <c:pt idx="8">
                  <c:v>-0.75833322755521748</c:v>
                </c:pt>
                <c:pt idx="9">
                  <c:v>-0.77507886732920639</c:v>
                </c:pt>
                <c:pt idx="10">
                  <c:v>-0.63037851159949498</c:v>
                </c:pt>
                <c:pt idx="11">
                  <c:v>-0.56702853674603604</c:v>
                </c:pt>
                <c:pt idx="12">
                  <c:v>-0.74486403738152818</c:v>
                </c:pt>
                <c:pt idx="13">
                  <c:v>-0.64771807166391515</c:v>
                </c:pt>
                <c:pt idx="14">
                  <c:v>-9.463625164723502E-3</c:v>
                </c:pt>
                <c:pt idx="15">
                  <c:v>1.4614267644905272E-2</c:v>
                </c:pt>
                <c:pt idx="16">
                  <c:v>3.1787003436675738E-2</c:v>
                </c:pt>
                <c:pt idx="17">
                  <c:v>6.2408866057324555E-2</c:v>
                </c:pt>
                <c:pt idx="18">
                  <c:v>-0.57067442981200367</c:v>
                </c:pt>
                <c:pt idx="19">
                  <c:v>-0.51735811971078016</c:v>
                </c:pt>
                <c:pt idx="20">
                  <c:v>0.547382962921661</c:v>
                </c:pt>
                <c:pt idx="21">
                  <c:v>-3.7119607698567966E-2</c:v>
                </c:pt>
                <c:pt idx="22">
                  <c:v>-0.47279077409892772</c:v>
                </c:pt>
                <c:pt idx="23">
                  <c:v>-0.18787387981220538</c:v>
                </c:pt>
                <c:pt idx="24">
                  <c:v>0.13203750798336036</c:v>
                </c:pt>
                <c:pt idx="25">
                  <c:v>-6.1897652335866839E-2</c:v>
                </c:pt>
                <c:pt idx="26">
                  <c:v>-6.4734908146648631E-2</c:v>
                </c:pt>
                <c:pt idx="27">
                  <c:v>-3.6327758775364948E-2</c:v>
                </c:pt>
                <c:pt idx="28">
                  <c:v>-3.812640132529372E-2</c:v>
                </c:pt>
                <c:pt idx="29">
                  <c:v>0.35806766949846636</c:v>
                </c:pt>
                <c:pt idx="30">
                  <c:v>-1.5187556303111954E-2</c:v>
                </c:pt>
                <c:pt idx="31">
                  <c:v>0.52145131719866522</c:v>
                </c:pt>
                <c:pt idx="32">
                  <c:v>0.3543651541680643</c:v>
                </c:pt>
                <c:pt idx="33">
                  <c:v>-0.62923189922754896</c:v>
                </c:pt>
                <c:pt idx="34">
                  <c:v>0.39909040637585819</c:v>
                </c:pt>
                <c:pt idx="35">
                  <c:v>-0.6460607795004587</c:v>
                </c:pt>
                <c:pt idx="36">
                  <c:v>-0.24698157052748923</c:v>
                </c:pt>
                <c:pt idx="37">
                  <c:v>4.4385953740835579E-2</c:v>
                </c:pt>
                <c:pt idx="38">
                  <c:v>5.3509636481221354E-2</c:v>
                </c:pt>
                <c:pt idx="39">
                  <c:v>3.154119469227782E-2</c:v>
                </c:pt>
                <c:pt idx="40">
                  <c:v>1.1387623452173494E-2</c:v>
                </c:pt>
                <c:pt idx="41">
                  <c:v>-8.232651305148779E-2</c:v>
                </c:pt>
                <c:pt idx="42">
                  <c:v>9.3245774828796354E-2</c:v>
                </c:pt>
                <c:pt idx="43">
                  <c:v>6.2499853140465272E-2</c:v>
                </c:pt>
                <c:pt idx="44">
                  <c:v>-0.12016744926376881</c:v>
                </c:pt>
                <c:pt idx="45">
                  <c:v>6.2280348406294525E-2</c:v>
                </c:pt>
                <c:pt idx="46">
                  <c:v>3.6061239290740954E-2</c:v>
                </c:pt>
                <c:pt idx="47">
                  <c:v>4.8276509146642235E-2</c:v>
                </c:pt>
                <c:pt idx="48">
                  <c:v>2.8408151043093032E-2</c:v>
                </c:pt>
                <c:pt idx="49">
                  <c:v>-7.501624125456971E-2</c:v>
                </c:pt>
                <c:pt idx="50">
                  <c:v>8.5376245256261071E-2</c:v>
                </c:pt>
                <c:pt idx="51">
                  <c:v>6.4330550527830418E-2</c:v>
                </c:pt>
                <c:pt idx="52">
                  <c:v>-4.6889274461062523E-2</c:v>
                </c:pt>
                <c:pt idx="53">
                  <c:v>6.5228039134502425E-2</c:v>
                </c:pt>
                <c:pt idx="54">
                  <c:v>3.9852408121534108E-2</c:v>
                </c:pt>
                <c:pt idx="55">
                  <c:v>3.9306074902146972E-2</c:v>
                </c:pt>
                <c:pt idx="56">
                  <c:v>2.4960464509439891E-2</c:v>
                </c:pt>
                <c:pt idx="57">
                  <c:v>-7.1810555418931887E-2</c:v>
                </c:pt>
                <c:pt idx="58">
                  <c:v>8.2629674226882929E-2</c:v>
                </c:pt>
                <c:pt idx="59">
                  <c:v>0.10589225208748244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6B-4269-80E6-E80D5453E641}"/>
            </c:ext>
          </c:extLst>
        </c:ser>
        <c:ser>
          <c:idx val="1"/>
          <c:order val="1"/>
          <c:tx>
            <c:v>red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汇总_use!$E$1:$BL$1</c:f>
              <c:strCache>
                <c:ptCount val="60"/>
                <c:pt idx="0">
                  <c:v>AREA</c:v>
                </c:pt>
                <c:pt idx="1">
                  <c:v>Blue(475)</c:v>
                </c:pt>
                <c:pt idx="2">
                  <c:v>Green(560)</c:v>
                </c:pt>
                <c:pt idx="3">
                  <c:v>Red(668)</c:v>
                </c:pt>
                <c:pt idx="4">
                  <c:v>Rededge(717)</c:v>
                </c:pt>
                <c:pt idx="5">
                  <c:v>NIR(840)</c:v>
                </c:pt>
                <c:pt idx="6">
                  <c:v>New_VI1</c:v>
                </c:pt>
                <c:pt idx="7">
                  <c:v>New_VI2</c:v>
                </c:pt>
                <c:pt idx="8">
                  <c:v>New_VI3</c:v>
                </c:pt>
                <c:pt idx="9">
                  <c:v>New_VI4</c:v>
                </c:pt>
                <c:pt idx="10">
                  <c:v>NDVI</c:v>
                </c:pt>
                <c:pt idx="11">
                  <c:v>SR</c:v>
                </c:pt>
                <c:pt idx="12">
                  <c:v>EVI</c:v>
                </c:pt>
                <c:pt idx="13">
                  <c:v>ARI</c:v>
                </c:pt>
                <c:pt idx="14">
                  <c:v>RE-NDVI</c:v>
                </c:pt>
                <c:pt idx="15">
                  <c:v>mSRe</c:v>
                </c:pt>
                <c:pt idx="16">
                  <c:v>mNDVIRE</c:v>
                </c:pt>
                <c:pt idx="17">
                  <c:v>RE-RVI (VOG1)</c:v>
                </c:pt>
                <c:pt idx="18">
                  <c:v>PRI</c:v>
                </c:pt>
                <c:pt idx="19">
                  <c:v>SIPI</c:v>
                </c:pt>
                <c:pt idx="20">
                  <c:v>RG</c:v>
                </c:pt>
                <c:pt idx="21">
                  <c:v>PSRI</c:v>
                </c:pt>
                <c:pt idx="22">
                  <c:v>CRI1</c:v>
                </c:pt>
                <c:pt idx="23">
                  <c:v>CRI2</c:v>
                </c:pt>
                <c:pt idx="24">
                  <c:v>ARI1</c:v>
                </c:pt>
                <c:pt idx="25">
                  <c:v>ARI2</c:v>
                </c:pt>
                <c:pt idx="26">
                  <c:v>G-NDVI</c:v>
                </c:pt>
                <c:pt idx="27">
                  <c:v>G-RVI</c:v>
                </c:pt>
                <c:pt idx="28">
                  <c:v>NPCI</c:v>
                </c:pt>
                <c:pt idx="29">
                  <c:v>Blue</c:v>
                </c:pt>
                <c:pt idx="30">
                  <c:v>Green</c:v>
                </c:pt>
                <c:pt idx="31">
                  <c:v>Red</c:v>
                </c:pt>
                <c:pt idx="32">
                  <c:v>B/(B+G+R)</c:v>
                </c:pt>
                <c:pt idx="33">
                  <c:v>G/(B+G+R)</c:v>
                </c:pt>
                <c:pt idx="34">
                  <c:v>R/(B+G+R)</c:v>
                </c:pt>
                <c:pt idx="35">
                  <c:v>Extra-Green</c:v>
                </c:pt>
                <c:pt idx="36">
                  <c:v>Blue-Mean</c:v>
                </c:pt>
                <c:pt idx="37">
                  <c:v>Blue-Variance</c:v>
                </c:pt>
                <c:pt idx="38">
                  <c:v>Blue-Homogeneity</c:v>
                </c:pt>
                <c:pt idx="39">
                  <c:v>Blue-Contrast</c:v>
                </c:pt>
                <c:pt idx="40">
                  <c:v>Blue-Dissimilarity</c:v>
                </c:pt>
                <c:pt idx="41">
                  <c:v>Blue-Entropy</c:v>
                </c:pt>
                <c:pt idx="42">
                  <c:v>Blue-Second Moment</c:v>
                </c:pt>
                <c:pt idx="43">
                  <c:v>Blue-Correlation</c:v>
                </c:pt>
                <c:pt idx="44">
                  <c:v>Green-Mean</c:v>
                </c:pt>
                <c:pt idx="45">
                  <c:v>Green-Variance</c:v>
                </c:pt>
                <c:pt idx="46">
                  <c:v>Green-Homogeneity</c:v>
                </c:pt>
                <c:pt idx="47">
                  <c:v>Green-Contrast</c:v>
                </c:pt>
                <c:pt idx="48">
                  <c:v>Green-Dissimilarity</c:v>
                </c:pt>
                <c:pt idx="49">
                  <c:v>Green-Entropy</c:v>
                </c:pt>
                <c:pt idx="50">
                  <c:v>Green-Second Moment</c:v>
                </c:pt>
                <c:pt idx="51">
                  <c:v>Green-Correlation</c:v>
                </c:pt>
                <c:pt idx="52">
                  <c:v>Red-Mean</c:v>
                </c:pt>
                <c:pt idx="53">
                  <c:v>Red-Variance</c:v>
                </c:pt>
                <c:pt idx="54">
                  <c:v>Red-Homogeneity</c:v>
                </c:pt>
                <c:pt idx="55">
                  <c:v>Red-Contrast</c:v>
                </c:pt>
                <c:pt idx="56">
                  <c:v>Red-Dissimilarity</c:v>
                </c:pt>
                <c:pt idx="57">
                  <c:v>Red-Entropy</c:v>
                </c:pt>
                <c:pt idx="58">
                  <c:v>Red-Second Moment</c:v>
                </c:pt>
                <c:pt idx="59">
                  <c:v>Red-Correlation</c:v>
                </c:pt>
              </c:strCache>
            </c:strRef>
          </c:cat>
          <c:val>
            <c:numRef>
              <c:f>汇总_use!$E$100:$BL$100</c:f>
              <c:numCache>
                <c:formatCode>General</c:formatCode>
                <c:ptCount val="60"/>
                <c:pt idx="0">
                  <c:v>0.63344693208016511</c:v>
                </c:pt>
                <c:pt idx="1">
                  <c:v>0.29377766225808444</c:v>
                </c:pt>
                <c:pt idx="2">
                  <c:v>0.21430617385550263</c:v>
                </c:pt>
                <c:pt idx="3">
                  <c:v>0.61344750265917491</c:v>
                </c:pt>
                <c:pt idx="4">
                  <c:v>-0.15612323242374221</c:v>
                </c:pt>
                <c:pt idx="5">
                  <c:v>-0.58620419963027559</c:v>
                </c:pt>
                <c:pt idx="6">
                  <c:v>-0.74502566770890832</c:v>
                </c:pt>
                <c:pt idx="7">
                  <c:v>-0.73794284327488979</c:v>
                </c:pt>
                <c:pt idx="8">
                  <c:v>-0.70392364935641794</c:v>
                </c:pt>
                <c:pt idx="9">
                  <c:v>-0.71290442069273241</c:v>
                </c:pt>
                <c:pt idx="10">
                  <c:v>-0.71289007000102778</c:v>
                </c:pt>
                <c:pt idx="11">
                  <c:v>-0.79169860254352042</c:v>
                </c:pt>
                <c:pt idx="12">
                  <c:v>-0.73243641042041097</c:v>
                </c:pt>
                <c:pt idx="13">
                  <c:v>-0.74240661131415198</c:v>
                </c:pt>
                <c:pt idx="14">
                  <c:v>2.6083841566877191E-2</c:v>
                </c:pt>
                <c:pt idx="15">
                  <c:v>-4.0832564744183973E-3</c:v>
                </c:pt>
                <c:pt idx="16">
                  <c:v>9.1602061520588723E-2</c:v>
                </c:pt>
                <c:pt idx="17">
                  <c:v>0.1118349032970072</c:v>
                </c:pt>
                <c:pt idx="18">
                  <c:v>-0.36731188122674147</c:v>
                </c:pt>
                <c:pt idx="19">
                  <c:v>-0.66499569525508351</c:v>
                </c:pt>
                <c:pt idx="20">
                  <c:v>0.43936397216522927</c:v>
                </c:pt>
                <c:pt idx="21">
                  <c:v>-9.2794750796302158E-2</c:v>
                </c:pt>
                <c:pt idx="22">
                  <c:v>-0.15628939402272102</c:v>
                </c:pt>
                <c:pt idx="23">
                  <c:v>-0.46520792391382815</c:v>
                </c:pt>
                <c:pt idx="24">
                  <c:v>-0.4771780811022977</c:v>
                </c:pt>
                <c:pt idx="25">
                  <c:v>-0.63851543807378663</c:v>
                </c:pt>
                <c:pt idx="26">
                  <c:v>-0.37430186541174681</c:v>
                </c:pt>
                <c:pt idx="27">
                  <c:v>-0.5433349324546245</c:v>
                </c:pt>
                <c:pt idx="28">
                  <c:v>0.31543162471414465</c:v>
                </c:pt>
                <c:pt idx="29">
                  <c:v>0.76570400660186355</c:v>
                </c:pt>
                <c:pt idx="30">
                  <c:v>0.76637601900132601</c:v>
                </c:pt>
                <c:pt idx="31">
                  <c:v>0.65793784212067408</c:v>
                </c:pt>
                <c:pt idx="32">
                  <c:v>0.2321244665980946</c:v>
                </c:pt>
                <c:pt idx="33">
                  <c:v>0.58745588576653418</c:v>
                </c:pt>
                <c:pt idx="34">
                  <c:v>-0.56195306079814733</c:v>
                </c:pt>
                <c:pt idx="35">
                  <c:v>0.53938643339103687</c:v>
                </c:pt>
                <c:pt idx="36">
                  <c:v>-0.30403502295600532</c:v>
                </c:pt>
                <c:pt idx="37">
                  <c:v>-3.1894579712244013E-2</c:v>
                </c:pt>
                <c:pt idx="38">
                  <c:v>0.14792304899935332</c:v>
                </c:pt>
                <c:pt idx="39">
                  <c:v>-6.109782302195603E-3</c:v>
                </c:pt>
                <c:pt idx="40">
                  <c:v>-7.301103775293849E-2</c:v>
                </c:pt>
                <c:pt idx="41">
                  <c:v>-0.14486971292058232</c:v>
                </c:pt>
                <c:pt idx="42">
                  <c:v>0.13990514922771571</c:v>
                </c:pt>
                <c:pt idx="43">
                  <c:v>1.1287918544998561E-2</c:v>
                </c:pt>
                <c:pt idx="44">
                  <c:v>1.70519507177701E-2</c:v>
                </c:pt>
                <c:pt idx="45">
                  <c:v>3.9660451643781097E-3</c:v>
                </c:pt>
                <c:pt idx="46">
                  <c:v>0.12278166088509151</c:v>
                </c:pt>
                <c:pt idx="47">
                  <c:v>3.9342203637539985E-2</c:v>
                </c:pt>
                <c:pt idx="48">
                  <c:v>-3.7176396811620528E-2</c:v>
                </c:pt>
                <c:pt idx="49">
                  <c:v>-0.12783545441361976</c:v>
                </c:pt>
                <c:pt idx="50">
                  <c:v>0.1189240930411862</c:v>
                </c:pt>
                <c:pt idx="51">
                  <c:v>-6.895247214247921E-2</c:v>
                </c:pt>
                <c:pt idx="52">
                  <c:v>6.2883552081307329E-3</c:v>
                </c:pt>
                <c:pt idx="53">
                  <c:v>-3.4205740503241024E-2</c:v>
                </c:pt>
                <c:pt idx="54">
                  <c:v>0.13140893561719702</c:v>
                </c:pt>
                <c:pt idx="55">
                  <c:v>-1.1258863099431242E-2</c:v>
                </c:pt>
                <c:pt idx="56">
                  <c:v>-6.6355143469469469E-2</c:v>
                </c:pt>
                <c:pt idx="57">
                  <c:v>-0.14274300582791827</c:v>
                </c:pt>
                <c:pt idx="58">
                  <c:v>0.13875249464097064</c:v>
                </c:pt>
                <c:pt idx="59">
                  <c:v>-2.3721774895132039E-2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6B-4269-80E6-E80D5453E641}"/>
            </c:ext>
          </c:extLst>
        </c:ser>
        <c:ser>
          <c:idx val="2"/>
          <c:order val="2"/>
          <c:tx>
            <c:v>green</c:v>
          </c:tx>
          <c:spPr>
            <a:solidFill>
              <a:schemeClr val="accent2">
                <a:tint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汇总_use!$E$1:$BL$1</c:f>
              <c:strCache>
                <c:ptCount val="60"/>
                <c:pt idx="0">
                  <c:v>AREA</c:v>
                </c:pt>
                <c:pt idx="1">
                  <c:v>Blue(475)</c:v>
                </c:pt>
                <c:pt idx="2">
                  <c:v>Green(560)</c:v>
                </c:pt>
                <c:pt idx="3">
                  <c:v>Red(668)</c:v>
                </c:pt>
                <c:pt idx="4">
                  <c:v>Rededge(717)</c:v>
                </c:pt>
                <c:pt idx="5">
                  <c:v>NIR(840)</c:v>
                </c:pt>
                <c:pt idx="6">
                  <c:v>New_VI1</c:v>
                </c:pt>
                <c:pt idx="7">
                  <c:v>New_VI2</c:v>
                </c:pt>
                <c:pt idx="8">
                  <c:v>New_VI3</c:v>
                </c:pt>
                <c:pt idx="9">
                  <c:v>New_VI4</c:v>
                </c:pt>
                <c:pt idx="10">
                  <c:v>NDVI</c:v>
                </c:pt>
                <c:pt idx="11">
                  <c:v>SR</c:v>
                </c:pt>
                <c:pt idx="12">
                  <c:v>EVI</c:v>
                </c:pt>
                <c:pt idx="13">
                  <c:v>ARI</c:v>
                </c:pt>
                <c:pt idx="14">
                  <c:v>RE-NDVI</c:v>
                </c:pt>
                <c:pt idx="15">
                  <c:v>mSRe</c:v>
                </c:pt>
                <c:pt idx="16">
                  <c:v>mNDVIRE</c:v>
                </c:pt>
                <c:pt idx="17">
                  <c:v>RE-RVI (VOG1)</c:v>
                </c:pt>
                <c:pt idx="18">
                  <c:v>PRI</c:v>
                </c:pt>
                <c:pt idx="19">
                  <c:v>SIPI</c:v>
                </c:pt>
                <c:pt idx="20">
                  <c:v>RG</c:v>
                </c:pt>
                <c:pt idx="21">
                  <c:v>PSRI</c:v>
                </c:pt>
                <c:pt idx="22">
                  <c:v>CRI1</c:v>
                </c:pt>
                <c:pt idx="23">
                  <c:v>CRI2</c:v>
                </c:pt>
                <c:pt idx="24">
                  <c:v>ARI1</c:v>
                </c:pt>
                <c:pt idx="25">
                  <c:v>ARI2</c:v>
                </c:pt>
                <c:pt idx="26">
                  <c:v>G-NDVI</c:v>
                </c:pt>
                <c:pt idx="27">
                  <c:v>G-RVI</c:v>
                </c:pt>
                <c:pt idx="28">
                  <c:v>NPCI</c:v>
                </c:pt>
                <c:pt idx="29">
                  <c:v>Blue</c:v>
                </c:pt>
                <c:pt idx="30">
                  <c:v>Green</c:v>
                </c:pt>
                <c:pt idx="31">
                  <c:v>Red</c:v>
                </c:pt>
                <c:pt idx="32">
                  <c:v>B/(B+G+R)</c:v>
                </c:pt>
                <c:pt idx="33">
                  <c:v>G/(B+G+R)</c:v>
                </c:pt>
                <c:pt idx="34">
                  <c:v>R/(B+G+R)</c:v>
                </c:pt>
                <c:pt idx="35">
                  <c:v>Extra-Green</c:v>
                </c:pt>
                <c:pt idx="36">
                  <c:v>Blue-Mean</c:v>
                </c:pt>
                <c:pt idx="37">
                  <c:v>Blue-Variance</c:v>
                </c:pt>
                <c:pt idx="38">
                  <c:v>Blue-Homogeneity</c:v>
                </c:pt>
                <c:pt idx="39">
                  <c:v>Blue-Contrast</c:v>
                </c:pt>
                <c:pt idx="40">
                  <c:v>Blue-Dissimilarity</c:v>
                </c:pt>
                <c:pt idx="41">
                  <c:v>Blue-Entropy</c:v>
                </c:pt>
                <c:pt idx="42">
                  <c:v>Blue-Second Moment</c:v>
                </c:pt>
                <c:pt idx="43">
                  <c:v>Blue-Correlation</c:v>
                </c:pt>
                <c:pt idx="44">
                  <c:v>Green-Mean</c:v>
                </c:pt>
                <c:pt idx="45">
                  <c:v>Green-Variance</c:v>
                </c:pt>
                <c:pt idx="46">
                  <c:v>Green-Homogeneity</c:v>
                </c:pt>
                <c:pt idx="47">
                  <c:v>Green-Contrast</c:v>
                </c:pt>
                <c:pt idx="48">
                  <c:v>Green-Dissimilarity</c:v>
                </c:pt>
                <c:pt idx="49">
                  <c:v>Green-Entropy</c:v>
                </c:pt>
                <c:pt idx="50">
                  <c:v>Green-Second Moment</c:v>
                </c:pt>
                <c:pt idx="51">
                  <c:v>Green-Correlation</c:v>
                </c:pt>
                <c:pt idx="52">
                  <c:v>Red-Mean</c:v>
                </c:pt>
                <c:pt idx="53">
                  <c:v>Red-Variance</c:v>
                </c:pt>
                <c:pt idx="54">
                  <c:v>Red-Homogeneity</c:v>
                </c:pt>
                <c:pt idx="55">
                  <c:v>Red-Contrast</c:v>
                </c:pt>
                <c:pt idx="56">
                  <c:v>Red-Dissimilarity</c:v>
                </c:pt>
                <c:pt idx="57">
                  <c:v>Red-Entropy</c:v>
                </c:pt>
                <c:pt idx="58">
                  <c:v>Red-Second Moment</c:v>
                </c:pt>
                <c:pt idx="59">
                  <c:v>Red-Correlation</c:v>
                </c:pt>
              </c:strCache>
            </c:strRef>
          </c:cat>
          <c:val>
            <c:numRef>
              <c:f>汇总_use!$E$101:$BL$101</c:f>
              <c:numCache>
                <c:formatCode>General</c:formatCode>
                <c:ptCount val="60"/>
                <c:pt idx="0">
                  <c:v>0.53937249629615869</c:v>
                </c:pt>
                <c:pt idx="1">
                  <c:v>7.9029135034329734E-2</c:v>
                </c:pt>
                <c:pt idx="2">
                  <c:v>-0.16678075763018946</c:v>
                </c:pt>
                <c:pt idx="3">
                  <c:v>0.51175729413233106</c:v>
                </c:pt>
                <c:pt idx="4">
                  <c:v>-0.25232714451697585</c:v>
                </c:pt>
                <c:pt idx="5">
                  <c:v>-0.69794863620800629</c:v>
                </c:pt>
                <c:pt idx="6">
                  <c:v>-0.76900900987012577</c:v>
                </c:pt>
                <c:pt idx="7">
                  <c:v>-0.74288301153326375</c:v>
                </c:pt>
                <c:pt idx="8">
                  <c:v>-0.76843896860566463</c:v>
                </c:pt>
                <c:pt idx="9">
                  <c:v>-0.79433448386480188</c:v>
                </c:pt>
                <c:pt idx="10">
                  <c:v>-0.74744650454962991</c:v>
                </c:pt>
                <c:pt idx="11">
                  <c:v>-0.70312782311602506</c:v>
                </c:pt>
                <c:pt idx="12">
                  <c:v>-0.79194908445993184</c:v>
                </c:pt>
                <c:pt idx="13">
                  <c:v>-0.73788399169927477</c:v>
                </c:pt>
                <c:pt idx="14">
                  <c:v>-0.27827895937166719</c:v>
                </c:pt>
                <c:pt idx="15">
                  <c:v>-0.1937441678326684</c:v>
                </c:pt>
                <c:pt idx="16">
                  <c:v>-0.22988855480016693</c:v>
                </c:pt>
                <c:pt idx="17">
                  <c:v>-0.17117267098686603</c:v>
                </c:pt>
                <c:pt idx="18">
                  <c:v>-0.55970900292530834</c:v>
                </c:pt>
                <c:pt idx="19">
                  <c:v>-0.63030673974548301</c:v>
                </c:pt>
                <c:pt idx="20">
                  <c:v>0.51886185908713744</c:v>
                </c:pt>
                <c:pt idx="21">
                  <c:v>0.20422914020953642</c:v>
                </c:pt>
                <c:pt idx="22">
                  <c:v>-0.51560909623526807</c:v>
                </c:pt>
                <c:pt idx="23">
                  <c:v>-0.37008237913362391</c:v>
                </c:pt>
                <c:pt idx="24">
                  <c:v>0.13012103948460169</c:v>
                </c:pt>
                <c:pt idx="25">
                  <c:v>-0.19063034923929387</c:v>
                </c:pt>
                <c:pt idx="26">
                  <c:v>-0.2439399059503411</c:v>
                </c:pt>
                <c:pt idx="27">
                  <c:v>-0.19664617508369486</c:v>
                </c:pt>
                <c:pt idx="28">
                  <c:v>-8.0566821607319067E-2</c:v>
                </c:pt>
                <c:pt idx="29">
                  <c:v>0.3940544417095237</c:v>
                </c:pt>
                <c:pt idx="30">
                  <c:v>-1.6943664111735975E-2</c:v>
                </c:pt>
                <c:pt idx="31">
                  <c:v>0.56766011349572287</c:v>
                </c:pt>
                <c:pt idx="32">
                  <c:v>0.33359608541969277</c:v>
                </c:pt>
                <c:pt idx="33">
                  <c:v>-0.8047168401171958</c:v>
                </c:pt>
                <c:pt idx="34">
                  <c:v>0.49258599849411222</c:v>
                </c:pt>
                <c:pt idx="35">
                  <c:v>-0.79989778637625897</c:v>
                </c:pt>
                <c:pt idx="36">
                  <c:v>-0.2433271806850057</c:v>
                </c:pt>
                <c:pt idx="37">
                  <c:v>9.285189974844249E-2</c:v>
                </c:pt>
                <c:pt idx="38">
                  <c:v>6.0401538252473207E-2</c:v>
                </c:pt>
                <c:pt idx="39">
                  <c:v>6.5770568267446886E-2</c:v>
                </c:pt>
                <c:pt idx="40">
                  <c:v>3.720174100741365E-2</c:v>
                </c:pt>
                <c:pt idx="41">
                  <c:v>-0.11273213575012747</c:v>
                </c:pt>
                <c:pt idx="42">
                  <c:v>0.13056009980590136</c:v>
                </c:pt>
                <c:pt idx="43">
                  <c:v>0.11359215238824652</c:v>
                </c:pt>
                <c:pt idx="44">
                  <c:v>-0.14299811499948561</c:v>
                </c:pt>
                <c:pt idx="45">
                  <c:v>0.10662953973850807</c:v>
                </c:pt>
                <c:pt idx="46">
                  <c:v>4.8273695249433167E-2</c:v>
                </c:pt>
                <c:pt idx="47">
                  <c:v>7.5116771016444539E-2</c:v>
                </c:pt>
                <c:pt idx="48">
                  <c:v>4.9193920183593254E-2</c:v>
                </c:pt>
                <c:pt idx="49">
                  <c:v>-0.10812539035250467</c:v>
                </c:pt>
                <c:pt idx="50">
                  <c:v>0.12768597871748796</c:v>
                </c:pt>
                <c:pt idx="51">
                  <c:v>0.12987912148281761</c:v>
                </c:pt>
                <c:pt idx="52">
                  <c:v>-2.7883064237608821E-2</c:v>
                </c:pt>
                <c:pt idx="53">
                  <c:v>0.11709978409691213</c:v>
                </c:pt>
                <c:pt idx="54">
                  <c:v>4.8710713336344309E-2</c:v>
                </c:pt>
                <c:pt idx="55">
                  <c:v>7.6877040960394771E-2</c:v>
                </c:pt>
                <c:pt idx="56">
                  <c:v>5.2226308574316961E-2</c:v>
                </c:pt>
                <c:pt idx="57">
                  <c:v>-0.10403742791030635</c:v>
                </c:pt>
                <c:pt idx="58">
                  <c:v>0.12381905011791633</c:v>
                </c:pt>
                <c:pt idx="59">
                  <c:v>0.14973373267673842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6B-4269-80E6-E80D5453E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601594"/>
        <c:axId val="680076079"/>
      </c:barChart>
      <c:catAx>
        <c:axId val="5560159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0076079"/>
        <c:crosses val="autoZero"/>
        <c:auto val="1"/>
        <c:lblAlgn val="ctr"/>
        <c:lblOffset val="100"/>
        <c:noMultiLvlLbl val="0"/>
      </c:catAx>
      <c:valAx>
        <c:axId val="680076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0159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CI-VI</a:t>
            </a:r>
            <a:r>
              <a:rPr lang="zh-CN" altLang="en-US"/>
              <a:t>相关系数表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2.0636017974420998E-2"/>
          <c:y val="7.15682788051209E-2"/>
          <c:w val="0.96683373660560001"/>
          <c:h val="0.9124288762446659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2">
                <a:shade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汇总_去异常值!$E$1:$BW$1</c:f>
              <c:strCache>
                <c:ptCount val="71"/>
                <c:pt idx="0">
                  <c:v>AREA</c:v>
                </c:pt>
                <c:pt idx="1">
                  <c:v>Blue(475)</c:v>
                </c:pt>
                <c:pt idx="2">
                  <c:v>Green(560)</c:v>
                </c:pt>
                <c:pt idx="3">
                  <c:v>Red(668)</c:v>
                </c:pt>
                <c:pt idx="4">
                  <c:v>Rededge(717)</c:v>
                </c:pt>
                <c:pt idx="5">
                  <c:v>NIR(840)</c:v>
                </c:pt>
                <c:pt idx="6">
                  <c:v>New_VI1</c:v>
                </c:pt>
                <c:pt idx="7">
                  <c:v>New_VI2</c:v>
                </c:pt>
                <c:pt idx="8">
                  <c:v>New_VI3</c:v>
                </c:pt>
                <c:pt idx="9">
                  <c:v>New_VI4</c:v>
                </c:pt>
                <c:pt idx="10">
                  <c:v>NDVI</c:v>
                </c:pt>
                <c:pt idx="11">
                  <c:v>SR</c:v>
                </c:pt>
                <c:pt idx="12">
                  <c:v>EVI</c:v>
                </c:pt>
                <c:pt idx="13">
                  <c:v>ARI</c:v>
                </c:pt>
                <c:pt idx="14">
                  <c:v>RE-NDVI</c:v>
                </c:pt>
                <c:pt idx="15">
                  <c:v>mSRe</c:v>
                </c:pt>
                <c:pt idx="16">
                  <c:v>mNDVIRE</c:v>
                </c:pt>
                <c:pt idx="17">
                  <c:v>RE-RVI (VOG1)</c:v>
                </c:pt>
                <c:pt idx="18">
                  <c:v>PRI</c:v>
                </c:pt>
                <c:pt idx="19">
                  <c:v>SIPI</c:v>
                </c:pt>
                <c:pt idx="20">
                  <c:v>RG</c:v>
                </c:pt>
                <c:pt idx="21">
                  <c:v>PSRI</c:v>
                </c:pt>
                <c:pt idx="22">
                  <c:v>CRI1</c:v>
                </c:pt>
                <c:pt idx="23">
                  <c:v>CRI2</c:v>
                </c:pt>
                <c:pt idx="24">
                  <c:v>ARI1</c:v>
                </c:pt>
                <c:pt idx="25">
                  <c:v>ARI2</c:v>
                </c:pt>
                <c:pt idx="26">
                  <c:v>G-NDVI</c:v>
                </c:pt>
                <c:pt idx="27">
                  <c:v>G-RVI</c:v>
                </c:pt>
                <c:pt idx="28">
                  <c:v>NPCI</c:v>
                </c:pt>
                <c:pt idx="29">
                  <c:v>Blue</c:v>
                </c:pt>
                <c:pt idx="30">
                  <c:v>Green</c:v>
                </c:pt>
                <c:pt idx="31">
                  <c:v>Red</c:v>
                </c:pt>
                <c:pt idx="32">
                  <c:v>B/(B+G+R)</c:v>
                </c:pt>
                <c:pt idx="33">
                  <c:v>G/(B+G+R)</c:v>
                </c:pt>
                <c:pt idx="34">
                  <c:v>R/(B+G+R)</c:v>
                </c:pt>
                <c:pt idx="35">
                  <c:v>ExG</c:v>
                </c:pt>
                <c:pt idx="36">
                  <c:v>VARI</c:v>
                </c:pt>
                <c:pt idx="37">
                  <c:v>ExR</c:v>
                </c:pt>
                <c:pt idx="38">
                  <c:v>ExB</c:v>
                </c:pt>
                <c:pt idx="39">
                  <c:v>ExGR</c:v>
                </c:pt>
                <c:pt idx="40">
                  <c:v>NGRDI</c:v>
                </c:pt>
                <c:pt idx="41">
                  <c:v>MGRVI</c:v>
                </c:pt>
                <c:pt idx="42">
                  <c:v>WI</c:v>
                </c:pt>
                <c:pt idx="43">
                  <c:v>IKAW</c:v>
                </c:pt>
                <c:pt idx="44">
                  <c:v>GLA</c:v>
                </c:pt>
                <c:pt idx="45">
                  <c:v>RGBVI</c:v>
                </c:pt>
                <c:pt idx="46">
                  <c:v>VEG</c:v>
                </c:pt>
                <c:pt idx="47">
                  <c:v>Blue-Mean</c:v>
                </c:pt>
                <c:pt idx="48">
                  <c:v>Blue-Variance</c:v>
                </c:pt>
                <c:pt idx="49">
                  <c:v>Blue-Homogeneity</c:v>
                </c:pt>
                <c:pt idx="50">
                  <c:v>Blue-Contrast</c:v>
                </c:pt>
                <c:pt idx="51">
                  <c:v>Blue-Dissimilarity</c:v>
                </c:pt>
                <c:pt idx="52">
                  <c:v>Blue-Entropy</c:v>
                </c:pt>
                <c:pt idx="53">
                  <c:v>Blue-Second Moment</c:v>
                </c:pt>
                <c:pt idx="54">
                  <c:v>Blue-Correlation</c:v>
                </c:pt>
                <c:pt idx="55">
                  <c:v>Green-Mean</c:v>
                </c:pt>
                <c:pt idx="56">
                  <c:v>Green-Variance</c:v>
                </c:pt>
                <c:pt idx="57">
                  <c:v>Green-Homogeneity</c:v>
                </c:pt>
                <c:pt idx="58">
                  <c:v>Green-Contrast</c:v>
                </c:pt>
                <c:pt idx="59">
                  <c:v>Green-Dissimilarity</c:v>
                </c:pt>
                <c:pt idx="60">
                  <c:v>Green-Entropy</c:v>
                </c:pt>
                <c:pt idx="61">
                  <c:v>Green-Second Moment</c:v>
                </c:pt>
                <c:pt idx="62">
                  <c:v>Green-Correlation</c:v>
                </c:pt>
                <c:pt idx="63">
                  <c:v>Red-Mean</c:v>
                </c:pt>
                <c:pt idx="64">
                  <c:v>Red-Variance</c:v>
                </c:pt>
                <c:pt idx="65">
                  <c:v>Red-Homogeneity</c:v>
                </c:pt>
                <c:pt idx="66">
                  <c:v>Red-Contrast</c:v>
                </c:pt>
                <c:pt idx="67">
                  <c:v>Red-Dissimilarity</c:v>
                </c:pt>
                <c:pt idx="68">
                  <c:v>Red-Entropy</c:v>
                </c:pt>
                <c:pt idx="69">
                  <c:v>Red-Second Moment</c:v>
                </c:pt>
                <c:pt idx="70">
                  <c:v>Red-Correlation</c:v>
                </c:pt>
              </c:strCache>
            </c:strRef>
          </c:cat>
          <c:val>
            <c:numRef>
              <c:f>汇总_去异常值!$E$212:$BW$212</c:f>
              <c:numCache>
                <c:formatCode>General</c:formatCode>
                <c:ptCount val="71"/>
                <c:pt idx="0">
                  <c:v>0.50400718170583036</c:v>
                </c:pt>
                <c:pt idx="1">
                  <c:v>0.18313937478707218</c:v>
                </c:pt>
                <c:pt idx="2">
                  <c:v>-3.7997655650137019E-2</c:v>
                </c:pt>
                <c:pt idx="3">
                  <c:v>0.30429192716132769</c:v>
                </c:pt>
                <c:pt idx="4">
                  <c:v>-0.21495119254581257</c:v>
                </c:pt>
                <c:pt idx="5">
                  <c:v>-0.61837124876085381</c:v>
                </c:pt>
                <c:pt idx="6">
                  <c:v>-0.63448305496992929</c:v>
                </c:pt>
                <c:pt idx="7">
                  <c:v>-0.63636235184651424</c:v>
                </c:pt>
                <c:pt idx="8">
                  <c:v>-0.70396527646909723</c:v>
                </c:pt>
                <c:pt idx="9">
                  <c:v>-0.71534417489136848</c:v>
                </c:pt>
                <c:pt idx="10">
                  <c:v>-0.57740484424158789</c:v>
                </c:pt>
                <c:pt idx="11">
                  <c:v>-0.48602588616299897</c:v>
                </c:pt>
                <c:pt idx="12">
                  <c:v>-0.71660569084541825</c:v>
                </c:pt>
                <c:pt idx="13">
                  <c:v>-0.58928884058277142</c:v>
                </c:pt>
                <c:pt idx="14">
                  <c:v>-6.9352175321062054E-2</c:v>
                </c:pt>
                <c:pt idx="15">
                  <c:v>-7.7211688325155833E-2</c:v>
                </c:pt>
                <c:pt idx="16">
                  <c:v>-2.6782113496516977E-2</c:v>
                </c:pt>
                <c:pt idx="17">
                  <c:v>-2.5149771445540307E-2</c:v>
                </c:pt>
                <c:pt idx="18">
                  <c:v>-0.28131247243061319</c:v>
                </c:pt>
                <c:pt idx="19">
                  <c:v>-0.5451360186765124</c:v>
                </c:pt>
                <c:pt idx="20">
                  <c:v>0.22405517827880453</c:v>
                </c:pt>
                <c:pt idx="21">
                  <c:v>6.0783014911038992E-3</c:v>
                </c:pt>
                <c:pt idx="22">
                  <c:v>-0.28068261289689123</c:v>
                </c:pt>
                <c:pt idx="23">
                  <c:v>-0.17489183408410858</c:v>
                </c:pt>
                <c:pt idx="24">
                  <c:v>-4.2660523169852804E-2</c:v>
                </c:pt>
                <c:pt idx="25">
                  <c:v>-0.17659940471421026</c:v>
                </c:pt>
                <c:pt idx="26">
                  <c:v>-0.2233583965107547</c:v>
                </c:pt>
                <c:pt idx="27">
                  <c:v>-0.15231865193669902</c:v>
                </c:pt>
                <c:pt idx="28">
                  <c:v>0.10793970276301591</c:v>
                </c:pt>
                <c:pt idx="29">
                  <c:v>0.2624301176902335</c:v>
                </c:pt>
                <c:pt idx="30">
                  <c:v>-2.5730514890002433E-3</c:v>
                </c:pt>
                <c:pt idx="31">
                  <c:v>0.40168647336779423</c:v>
                </c:pt>
                <c:pt idx="32">
                  <c:v>0.20974580628532535</c:v>
                </c:pt>
                <c:pt idx="33">
                  <c:v>-0.43399852672391498</c:v>
                </c:pt>
                <c:pt idx="34">
                  <c:v>0.32479743622613422</c:v>
                </c:pt>
                <c:pt idx="35">
                  <c:v>-0.46130876242358632</c:v>
                </c:pt>
                <c:pt idx="36">
                  <c:v>-0.36236355721522501</c:v>
                </c:pt>
                <c:pt idx="37">
                  <c:v>0.50346759144642661</c:v>
                </c:pt>
                <c:pt idx="38">
                  <c:v>0.5489390157153704</c:v>
                </c:pt>
                <c:pt idx="39">
                  <c:v>-0.49129875449260685</c:v>
                </c:pt>
                <c:pt idx="40">
                  <c:v>-0.39014428088919229</c:v>
                </c:pt>
                <c:pt idx="41">
                  <c:v>-0.38497831836688129</c:v>
                </c:pt>
                <c:pt idx="42">
                  <c:v>4.712951902216965E-2</c:v>
                </c:pt>
                <c:pt idx="43">
                  <c:v>0.18055577966072148</c:v>
                </c:pt>
                <c:pt idx="44">
                  <c:v>-0.42473137654810517</c:v>
                </c:pt>
                <c:pt idx="45">
                  <c:v>-0.42253089338948518</c:v>
                </c:pt>
                <c:pt idx="46">
                  <c:v>-0.44316123540418179</c:v>
                </c:pt>
                <c:pt idx="47">
                  <c:v>-8.9986645628921572E-2</c:v>
                </c:pt>
                <c:pt idx="48">
                  <c:v>-3.7206142558310869E-3</c:v>
                </c:pt>
                <c:pt idx="49">
                  <c:v>3.5694139899428837E-2</c:v>
                </c:pt>
                <c:pt idx="50">
                  <c:v>-1.643794007370682E-3</c:v>
                </c:pt>
                <c:pt idx="51">
                  <c:v>-1.3425972444967004E-2</c:v>
                </c:pt>
                <c:pt idx="52">
                  <c:v>-3.410229817424814E-2</c:v>
                </c:pt>
                <c:pt idx="53">
                  <c:v>3.3400044170774405E-2</c:v>
                </c:pt>
                <c:pt idx="54">
                  <c:v>4.1101779266455259E-2</c:v>
                </c:pt>
                <c:pt idx="55">
                  <c:v>-4.1401754515118204E-2</c:v>
                </c:pt>
                <c:pt idx="56">
                  <c:v>2.983022657115243E-3</c:v>
                </c:pt>
                <c:pt idx="57">
                  <c:v>3.041187837198666E-2</c:v>
                </c:pt>
                <c:pt idx="58">
                  <c:v>3.0985356417311135E-3</c:v>
                </c:pt>
                <c:pt idx="59">
                  <c:v>-7.7885607864538915E-3</c:v>
                </c:pt>
                <c:pt idx="60">
                  <c:v>-3.8829986721301987E-2</c:v>
                </c:pt>
                <c:pt idx="61">
                  <c:v>4.206585903243882E-2</c:v>
                </c:pt>
                <c:pt idx="62">
                  <c:v>4.923444667921157E-2</c:v>
                </c:pt>
                <c:pt idx="63">
                  <c:v>-2.8614828018244413E-3</c:v>
                </c:pt>
                <c:pt idx="64">
                  <c:v>2.909496068994823E-3</c:v>
                </c:pt>
                <c:pt idx="65">
                  <c:v>3.1328741545674069E-2</c:v>
                </c:pt>
                <c:pt idx="66">
                  <c:v>1.6193727278043378E-3</c:v>
                </c:pt>
                <c:pt idx="67">
                  <c:v>-7.83386296519498E-3</c:v>
                </c:pt>
                <c:pt idx="68">
                  <c:v>-3.4999242955220361E-2</c:v>
                </c:pt>
                <c:pt idx="69">
                  <c:v>3.706162106521256E-2</c:v>
                </c:pt>
                <c:pt idx="70">
                  <c:v>4.4728479442989806E-2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7A-42E3-8286-3472831DE820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汇总_去异常值!$E$1:$BW$1</c:f>
              <c:strCache>
                <c:ptCount val="71"/>
                <c:pt idx="0">
                  <c:v>AREA</c:v>
                </c:pt>
                <c:pt idx="1">
                  <c:v>Blue(475)</c:v>
                </c:pt>
                <c:pt idx="2">
                  <c:v>Green(560)</c:v>
                </c:pt>
                <c:pt idx="3">
                  <c:v>Red(668)</c:v>
                </c:pt>
                <c:pt idx="4">
                  <c:v>Rededge(717)</c:v>
                </c:pt>
                <c:pt idx="5">
                  <c:v>NIR(840)</c:v>
                </c:pt>
                <c:pt idx="6">
                  <c:v>New_VI1</c:v>
                </c:pt>
                <c:pt idx="7">
                  <c:v>New_VI2</c:v>
                </c:pt>
                <c:pt idx="8">
                  <c:v>New_VI3</c:v>
                </c:pt>
                <c:pt idx="9">
                  <c:v>New_VI4</c:v>
                </c:pt>
                <c:pt idx="10">
                  <c:v>NDVI</c:v>
                </c:pt>
                <c:pt idx="11">
                  <c:v>SR</c:v>
                </c:pt>
                <c:pt idx="12">
                  <c:v>EVI</c:v>
                </c:pt>
                <c:pt idx="13">
                  <c:v>ARI</c:v>
                </c:pt>
                <c:pt idx="14">
                  <c:v>RE-NDVI</c:v>
                </c:pt>
                <c:pt idx="15">
                  <c:v>mSRe</c:v>
                </c:pt>
                <c:pt idx="16">
                  <c:v>mNDVIRE</c:v>
                </c:pt>
                <c:pt idx="17">
                  <c:v>RE-RVI (VOG1)</c:v>
                </c:pt>
                <c:pt idx="18">
                  <c:v>PRI</c:v>
                </c:pt>
                <c:pt idx="19">
                  <c:v>SIPI</c:v>
                </c:pt>
                <c:pt idx="20">
                  <c:v>RG</c:v>
                </c:pt>
                <c:pt idx="21">
                  <c:v>PSRI</c:v>
                </c:pt>
                <c:pt idx="22">
                  <c:v>CRI1</c:v>
                </c:pt>
                <c:pt idx="23">
                  <c:v>CRI2</c:v>
                </c:pt>
                <c:pt idx="24">
                  <c:v>ARI1</c:v>
                </c:pt>
                <c:pt idx="25">
                  <c:v>ARI2</c:v>
                </c:pt>
                <c:pt idx="26">
                  <c:v>G-NDVI</c:v>
                </c:pt>
                <c:pt idx="27">
                  <c:v>G-RVI</c:v>
                </c:pt>
                <c:pt idx="28">
                  <c:v>NPCI</c:v>
                </c:pt>
                <c:pt idx="29">
                  <c:v>Blue</c:v>
                </c:pt>
                <c:pt idx="30">
                  <c:v>Green</c:v>
                </c:pt>
                <c:pt idx="31">
                  <c:v>Red</c:v>
                </c:pt>
                <c:pt idx="32">
                  <c:v>B/(B+G+R)</c:v>
                </c:pt>
                <c:pt idx="33">
                  <c:v>G/(B+G+R)</c:v>
                </c:pt>
                <c:pt idx="34">
                  <c:v>R/(B+G+R)</c:v>
                </c:pt>
                <c:pt idx="35">
                  <c:v>ExG</c:v>
                </c:pt>
                <c:pt idx="36">
                  <c:v>VARI</c:v>
                </c:pt>
                <c:pt idx="37">
                  <c:v>ExR</c:v>
                </c:pt>
                <c:pt idx="38">
                  <c:v>ExB</c:v>
                </c:pt>
                <c:pt idx="39">
                  <c:v>ExGR</c:v>
                </c:pt>
                <c:pt idx="40">
                  <c:v>NGRDI</c:v>
                </c:pt>
                <c:pt idx="41">
                  <c:v>MGRVI</c:v>
                </c:pt>
                <c:pt idx="42">
                  <c:v>WI</c:v>
                </c:pt>
                <c:pt idx="43">
                  <c:v>IKAW</c:v>
                </c:pt>
                <c:pt idx="44">
                  <c:v>GLA</c:v>
                </c:pt>
                <c:pt idx="45">
                  <c:v>RGBVI</c:v>
                </c:pt>
                <c:pt idx="46">
                  <c:v>VEG</c:v>
                </c:pt>
                <c:pt idx="47">
                  <c:v>Blue-Mean</c:v>
                </c:pt>
                <c:pt idx="48">
                  <c:v>Blue-Variance</c:v>
                </c:pt>
                <c:pt idx="49">
                  <c:v>Blue-Homogeneity</c:v>
                </c:pt>
                <c:pt idx="50">
                  <c:v>Blue-Contrast</c:v>
                </c:pt>
                <c:pt idx="51">
                  <c:v>Blue-Dissimilarity</c:v>
                </c:pt>
                <c:pt idx="52">
                  <c:v>Blue-Entropy</c:v>
                </c:pt>
                <c:pt idx="53">
                  <c:v>Blue-Second Moment</c:v>
                </c:pt>
                <c:pt idx="54">
                  <c:v>Blue-Correlation</c:v>
                </c:pt>
                <c:pt idx="55">
                  <c:v>Green-Mean</c:v>
                </c:pt>
                <c:pt idx="56">
                  <c:v>Green-Variance</c:v>
                </c:pt>
                <c:pt idx="57">
                  <c:v>Green-Homogeneity</c:v>
                </c:pt>
                <c:pt idx="58">
                  <c:v>Green-Contrast</c:v>
                </c:pt>
                <c:pt idx="59">
                  <c:v>Green-Dissimilarity</c:v>
                </c:pt>
                <c:pt idx="60">
                  <c:v>Green-Entropy</c:v>
                </c:pt>
                <c:pt idx="61">
                  <c:v>Green-Second Moment</c:v>
                </c:pt>
                <c:pt idx="62">
                  <c:v>Green-Correlation</c:v>
                </c:pt>
                <c:pt idx="63">
                  <c:v>Red-Mean</c:v>
                </c:pt>
                <c:pt idx="64">
                  <c:v>Red-Variance</c:v>
                </c:pt>
                <c:pt idx="65">
                  <c:v>Red-Homogeneity</c:v>
                </c:pt>
                <c:pt idx="66">
                  <c:v>Red-Contrast</c:v>
                </c:pt>
                <c:pt idx="67">
                  <c:v>Red-Dissimilarity</c:v>
                </c:pt>
                <c:pt idx="68">
                  <c:v>Red-Entropy</c:v>
                </c:pt>
                <c:pt idx="69">
                  <c:v>Red-Second Moment</c:v>
                </c:pt>
                <c:pt idx="70">
                  <c:v>Red-Correlation</c:v>
                </c:pt>
              </c:strCache>
            </c:strRef>
          </c:cat>
          <c:val>
            <c:numRef>
              <c:f>汇总_去异常值!$E$213:$BW$213</c:f>
              <c:numCache>
                <c:formatCode>General</c:formatCode>
                <c:ptCount val="71"/>
                <c:pt idx="0">
                  <c:v>0.54852813999650496</c:v>
                </c:pt>
                <c:pt idx="1">
                  <c:v>0.27815166978240258</c:v>
                </c:pt>
                <c:pt idx="2">
                  <c:v>0.2728471837736105</c:v>
                </c:pt>
                <c:pt idx="3">
                  <c:v>0.45498886297307267</c:v>
                </c:pt>
                <c:pt idx="4">
                  <c:v>-1.2648819717464456E-2</c:v>
                </c:pt>
                <c:pt idx="5">
                  <c:v>-0.41976464840022848</c:v>
                </c:pt>
                <c:pt idx="6">
                  <c:v>-0.62579861081477495</c:v>
                </c:pt>
                <c:pt idx="7">
                  <c:v>-0.60540009880574897</c:v>
                </c:pt>
                <c:pt idx="8">
                  <c:v>-0.46665057918359232</c:v>
                </c:pt>
                <c:pt idx="9">
                  <c:v>-0.52220624225681078</c:v>
                </c:pt>
                <c:pt idx="10">
                  <c:v>-0.61494527862647042</c:v>
                </c:pt>
                <c:pt idx="11">
                  <c:v>-0.57008950797211411</c:v>
                </c:pt>
                <c:pt idx="12">
                  <c:v>-0.56095227003342529</c:v>
                </c:pt>
                <c:pt idx="13">
                  <c:v>-0.61750915589367783</c:v>
                </c:pt>
                <c:pt idx="14">
                  <c:v>-8.759813203612006E-2</c:v>
                </c:pt>
                <c:pt idx="15">
                  <c:v>-0.19777016506150771</c:v>
                </c:pt>
                <c:pt idx="16">
                  <c:v>-3.214894645483081E-2</c:v>
                </c:pt>
                <c:pt idx="17">
                  <c:v>-0.10888175773575258</c:v>
                </c:pt>
                <c:pt idx="18">
                  <c:v>5.0852139071564467E-2</c:v>
                </c:pt>
                <c:pt idx="19">
                  <c:v>-0.58097356693389923</c:v>
                </c:pt>
                <c:pt idx="20">
                  <c:v>-7.3565563516166013E-2</c:v>
                </c:pt>
                <c:pt idx="21">
                  <c:v>2.638476929081052E-2</c:v>
                </c:pt>
                <c:pt idx="22">
                  <c:v>-7.467511658072358E-2</c:v>
                </c:pt>
                <c:pt idx="23">
                  <c:v>-0.38777689169667362</c:v>
                </c:pt>
                <c:pt idx="24">
                  <c:v>-0.43438120149596016</c:v>
                </c:pt>
                <c:pt idx="25">
                  <c:v>-0.55217966921529216</c:v>
                </c:pt>
                <c:pt idx="26">
                  <c:v>-0.42623487987871206</c:v>
                </c:pt>
                <c:pt idx="27">
                  <c:v>-0.50142047983338589</c:v>
                </c:pt>
                <c:pt idx="28">
                  <c:v>-4.6142489526118095E-2</c:v>
                </c:pt>
                <c:pt idx="29">
                  <c:v>0.5576261899141447</c:v>
                </c:pt>
                <c:pt idx="30">
                  <c:v>0.52291759821013428</c:v>
                </c:pt>
                <c:pt idx="31">
                  <c:v>0.4918280845112063</c:v>
                </c:pt>
                <c:pt idx="32">
                  <c:v>-8.8025915046907377E-2</c:v>
                </c:pt>
                <c:pt idx="33">
                  <c:v>0.30532764990194922</c:v>
                </c:pt>
                <c:pt idx="34">
                  <c:v>-0.17111966526469305</c:v>
                </c:pt>
                <c:pt idx="35">
                  <c:v>0.24232592609089559</c:v>
                </c:pt>
                <c:pt idx="36">
                  <c:v>0.26544990269652236</c:v>
                </c:pt>
                <c:pt idx="37">
                  <c:v>0.16540865301813965</c:v>
                </c:pt>
                <c:pt idx="38">
                  <c:v>0.35610913236911729</c:v>
                </c:pt>
                <c:pt idx="39">
                  <c:v>7.1812794770939631E-2</c:v>
                </c:pt>
                <c:pt idx="40">
                  <c:v>0.27236447238103373</c:v>
                </c:pt>
                <c:pt idx="41">
                  <c:v>0.27218032331996467</c:v>
                </c:pt>
                <c:pt idx="42">
                  <c:v>-6.2111557503703287E-3</c:v>
                </c:pt>
                <c:pt idx="43">
                  <c:v>-5.1618427151000013E-2</c:v>
                </c:pt>
                <c:pt idx="44">
                  <c:v>0.30728089983416462</c:v>
                </c:pt>
                <c:pt idx="45">
                  <c:v>0.30279565457246299</c:v>
                </c:pt>
                <c:pt idx="46">
                  <c:v>0.29692278246538745</c:v>
                </c:pt>
                <c:pt idx="47">
                  <c:v>-0.1845180335652003</c:v>
                </c:pt>
                <c:pt idx="48">
                  <c:v>0.15761326472868986</c:v>
                </c:pt>
                <c:pt idx="49">
                  <c:v>-0.15993868554277005</c:v>
                </c:pt>
                <c:pt idx="50">
                  <c:v>0.10225147237671017</c:v>
                </c:pt>
                <c:pt idx="51">
                  <c:v>0.12811656186797576</c:v>
                </c:pt>
                <c:pt idx="52">
                  <c:v>0.1946159867369166</c:v>
                </c:pt>
                <c:pt idx="53">
                  <c:v>-0.20271761967816795</c:v>
                </c:pt>
                <c:pt idx="54">
                  <c:v>0.10601705849049201</c:v>
                </c:pt>
                <c:pt idx="55">
                  <c:v>-0.12273437061034029</c:v>
                </c:pt>
                <c:pt idx="56">
                  <c:v>0.16389760712573531</c:v>
                </c:pt>
                <c:pt idx="57">
                  <c:v>-0.17493723088376645</c:v>
                </c:pt>
                <c:pt idx="58">
                  <c:v>0.11714833501446464</c:v>
                </c:pt>
                <c:pt idx="59">
                  <c:v>0.1427964537500897</c:v>
                </c:pt>
                <c:pt idx="60">
                  <c:v>0.19993742763561526</c:v>
                </c:pt>
                <c:pt idx="61">
                  <c:v>-0.21140354672281633</c:v>
                </c:pt>
                <c:pt idx="62">
                  <c:v>0.12437664469214893</c:v>
                </c:pt>
                <c:pt idx="63">
                  <c:v>-0.12544774468905842</c:v>
                </c:pt>
                <c:pt idx="64">
                  <c:v>0.15913252008354992</c:v>
                </c:pt>
                <c:pt idx="65">
                  <c:v>-0.16601623862818321</c:v>
                </c:pt>
                <c:pt idx="66">
                  <c:v>0.10968000190144028</c:v>
                </c:pt>
                <c:pt idx="67">
                  <c:v>0.13966749382159141</c:v>
                </c:pt>
                <c:pt idx="68">
                  <c:v>0.198562980478865</c:v>
                </c:pt>
                <c:pt idx="69">
                  <c:v>-0.2135887944784185</c:v>
                </c:pt>
                <c:pt idx="70">
                  <c:v>8.0262809409269997E-2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7A-42E3-8286-3472831DE820}"/>
            </c:ext>
          </c:extLst>
        </c:ser>
        <c:ser>
          <c:idx val="2"/>
          <c:order val="2"/>
          <c:spPr>
            <a:solidFill>
              <a:schemeClr val="accent2">
                <a:tint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汇总_去异常值!$E$1:$BW$1</c:f>
              <c:strCache>
                <c:ptCount val="71"/>
                <c:pt idx="0">
                  <c:v>AREA</c:v>
                </c:pt>
                <c:pt idx="1">
                  <c:v>Blue(475)</c:v>
                </c:pt>
                <c:pt idx="2">
                  <c:v>Green(560)</c:v>
                </c:pt>
                <c:pt idx="3">
                  <c:v>Red(668)</c:v>
                </c:pt>
                <c:pt idx="4">
                  <c:v>Rededge(717)</c:v>
                </c:pt>
                <c:pt idx="5">
                  <c:v>NIR(840)</c:v>
                </c:pt>
                <c:pt idx="6">
                  <c:v>New_VI1</c:v>
                </c:pt>
                <c:pt idx="7">
                  <c:v>New_VI2</c:v>
                </c:pt>
                <c:pt idx="8">
                  <c:v>New_VI3</c:v>
                </c:pt>
                <c:pt idx="9">
                  <c:v>New_VI4</c:v>
                </c:pt>
                <c:pt idx="10">
                  <c:v>NDVI</c:v>
                </c:pt>
                <c:pt idx="11">
                  <c:v>SR</c:v>
                </c:pt>
                <c:pt idx="12">
                  <c:v>EVI</c:v>
                </c:pt>
                <c:pt idx="13">
                  <c:v>ARI</c:v>
                </c:pt>
                <c:pt idx="14">
                  <c:v>RE-NDVI</c:v>
                </c:pt>
                <c:pt idx="15">
                  <c:v>mSRe</c:v>
                </c:pt>
                <c:pt idx="16">
                  <c:v>mNDVIRE</c:v>
                </c:pt>
                <c:pt idx="17">
                  <c:v>RE-RVI (VOG1)</c:v>
                </c:pt>
                <c:pt idx="18">
                  <c:v>PRI</c:v>
                </c:pt>
                <c:pt idx="19">
                  <c:v>SIPI</c:v>
                </c:pt>
                <c:pt idx="20">
                  <c:v>RG</c:v>
                </c:pt>
                <c:pt idx="21">
                  <c:v>PSRI</c:v>
                </c:pt>
                <c:pt idx="22">
                  <c:v>CRI1</c:v>
                </c:pt>
                <c:pt idx="23">
                  <c:v>CRI2</c:v>
                </c:pt>
                <c:pt idx="24">
                  <c:v>ARI1</c:v>
                </c:pt>
                <c:pt idx="25">
                  <c:v>ARI2</c:v>
                </c:pt>
                <c:pt idx="26">
                  <c:v>G-NDVI</c:v>
                </c:pt>
                <c:pt idx="27">
                  <c:v>G-RVI</c:v>
                </c:pt>
                <c:pt idx="28">
                  <c:v>NPCI</c:v>
                </c:pt>
                <c:pt idx="29">
                  <c:v>Blue</c:v>
                </c:pt>
                <c:pt idx="30">
                  <c:v>Green</c:v>
                </c:pt>
                <c:pt idx="31">
                  <c:v>Red</c:v>
                </c:pt>
                <c:pt idx="32">
                  <c:v>B/(B+G+R)</c:v>
                </c:pt>
                <c:pt idx="33">
                  <c:v>G/(B+G+R)</c:v>
                </c:pt>
                <c:pt idx="34">
                  <c:v>R/(B+G+R)</c:v>
                </c:pt>
                <c:pt idx="35">
                  <c:v>ExG</c:v>
                </c:pt>
                <c:pt idx="36">
                  <c:v>VARI</c:v>
                </c:pt>
                <c:pt idx="37">
                  <c:v>ExR</c:v>
                </c:pt>
                <c:pt idx="38">
                  <c:v>ExB</c:v>
                </c:pt>
                <c:pt idx="39">
                  <c:v>ExGR</c:v>
                </c:pt>
                <c:pt idx="40">
                  <c:v>NGRDI</c:v>
                </c:pt>
                <c:pt idx="41">
                  <c:v>MGRVI</c:v>
                </c:pt>
                <c:pt idx="42">
                  <c:v>WI</c:v>
                </c:pt>
                <c:pt idx="43">
                  <c:v>IKAW</c:v>
                </c:pt>
                <c:pt idx="44">
                  <c:v>GLA</c:v>
                </c:pt>
                <c:pt idx="45">
                  <c:v>RGBVI</c:v>
                </c:pt>
                <c:pt idx="46">
                  <c:v>VEG</c:v>
                </c:pt>
                <c:pt idx="47">
                  <c:v>Blue-Mean</c:v>
                </c:pt>
                <c:pt idx="48">
                  <c:v>Blue-Variance</c:v>
                </c:pt>
                <c:pt idx="49">
                  <c:v>Blue-Homogeneity</c:v>
                </c:pt>
                <c:pt idx="50">
                  <c:v>Blue-Contrast</c:v>
                </c:pt>
                <c:pt idx="51">
                  <c:v>Blue-Dissimilarity</c:v>
                </c:pt>
                <c:pt idx="52">
                  <c:v>Blue-Entropy</c:v>
                </c:pt>
                <c:pt idx="53">
                  <c:v>Blue-Second Moment</c:v>
                </c:pt>
                <c:pt idx="54">
                  <c:v>Blue-Correlation</c:v>
                </c:pt>
                <c:pt idx="55">
                  <c:v>Green-Mean</c:v>
                </c:pt>
                <c:pt idx="56">
                  <c:v>Green-Variance</c:v>
                </c:pt>
                <c:pt idx="57">
                  <c:v>Green-Homogeneity</c:v>
                </c:pt>
                <c:pt idx="58">
                  <c:v>Green-Contrast</c:v>
                </c:pt>
                <c:pt idx="59">
                  <c:v>Green-Dissimilarity</c:v>
                </c:pt>
                <c:pt idx="60">
                  <c:v>Green-Entropy</c:v>
                </c:pt>
                <c:pt idx="61">
                  <c:v>Green-Second Moment</c:v>
                </c:pt>
                <c:pt idx="62">
                  <c:v>Green-Correlation</c:v>
                </c:pt>
                <c:pt idx="63">
                  <c:v>Red-Mean</c:v>
                </c:pt>
                <c:pt idx="64">
                  <c:v>Red-Variance</c:v>
                </c:pt>
                <c:pt idx="65">
                  <c:v>Red-Homogeneity</c:v>
                </c:pt>
                <c:pt idx="66">
                  <c:v>Red-Contrast</c:v>
                </c:pt>
                <c:pt idx="67">
                  <c:v>Red-Dissimilarity</c:v>
                </c:pt>
                <c:pt idx="68">
                  <c:v>Red-Entropy</c:v>
                </c:pt>
                <c:pt idx="69">
                  <c:v>Red-Second Moment</c:v>
                </c:pt>
                <c:pt idx="70">
                  <c:v>Red-Correlation</c:v>
                </c:pt>
              </c:strCache>
            </c:strRef>
          </c:cat>
          <c:val>
            <c:numRef>
              <c:f>汇总_去异常值!$E$214:$BW$214</c:f>
              <c:numCache>
                <c:formatCode>General</c:formatCode>
                <c:ptCount val="71"/>
                <c:pt idx="0">
                  <c:v>0.5419937480680006</c:v>
                </c:pt>
                <c:pt idx="1">
                  <c:v>0.30708287773216003</c:v>
                </c:pt>
                <c:pt idx="2">
                  <c:v>-1.5758239684709206E-2</c:v>
                </c:pt>
                <c:pt idx="3">
                  <c:v>0.38585644684506787</c:v>
                </c:pt>
                <c:pt idx="4">
                  <c:v>-0.28217229768884944</c:v>
                </c:pt>
                <c:pt idx="5">
                  <c:v>-0.65745560259780356</c:v>
                </c:pt>
                <c:pt idx="6">
                  <c:v>-0.68757515885063614</c:v>
                </c:pt>
                <c:pt idx="7">
                  <c:v>-0.67627940932207853</c:v>
                </c:pt>
                <c:pt idx="8">
                  <c:v>-0.77270985394232472</c:v>
                </c:pt>
                <c:pt idx="9">
                  <c:v>-0.76923815950844998</c:v>
                </c:pt>
                <c:pt idx="10">
                  <c:v>-0.66520354517643432</c:v>
                </c:pt>
                <c:pt idx="11">
                  <c:v>-0.58370582473713584</c:v>
                </c:pt>
                <c:pt idx="12">
                  <c:v>-0.75642833365111617</c:v>
                </c:pt>
                <c:pt idx="13">
                  <c:v>-0.65883199634929257</c:v>
                </c:pt>
                <c:pt idx="14">
                  <c:v>-0.20536662373262715</c:v>
                </c:pt>
                <c:pt idx="15">
                  <c:v>-0.16207448472317537</c:v>
                </c:pt>
                <c:pt idx="16">
                  <c:v>-0.14775850905943791</c:v>
                </c:pt>
                <c:pt idx="17">
                  <c:v>-0.10268450212261579</c:v>
                </c:pt>
                <c:pt idx="18">
                  <c:v>-0.36671788156219093</c:v>
                </c:pt>
                <c:pt idx="19">
                  <c:v>-0.66007861074970731</c:v>
                </c:pt>
                <c:pt idx="20">
                  <c:v>0.36006877586037817</c:v>
                </c:pt>
                <c:pt idx="21">
                  <c:v>0.10882419713014993</c:v>
                </c:pt>
                <c:pt idx="22">
                  <c:v>-0.33808957874574869</c:v>
                </c:pt>
                <c:pt idx="23">
                  <c:v>-0.26165271171026189</c:v>
                </c:pt>
                <c:pt idx="24">
                  <c:v>2.2828329836227595E-3</c:v>
                </c:pt>
                <c:pt idx="25">
                  <c:v>-0.28155078479632645</c:v>
                </c:pt>
                <c:pt idx="26">
                  <c:v>-0.35617014361813132</c:v>
                </c:pt>
                <c:pt idx="27">
                  <c:v>-0.24825502960930901</c:v>
                </c:pt>
                <c:pt idx="28">
                  <c:v>0.12553858545970431</c:v>
                </c:pt>
                <c:pt idx="29">
                  <c:v>0.28647645742902994</c:v>
                </c:pt>
                <c:pt idx="30">
                  <c:v>-7.704471467961102E-2</c:v>
                </c:pt>
                <c:pt idx="31">
                  <c:v>0.42845146684864466</c:v>
                </c:pt>
                <c:pt idx="32">
                  <c:v>0.28857572064667331</c:v>
                </c:pt>
                <c:pt idx="33">
                  <c:v>-0.72898098232707509</c:v>
                </c:pt>
                <c:pt idx="34">
                  <c:v>0.45978566043718905</c:v>
                </c:pt>
                <c:pt idx="35">
                  <c:v>-0.73825916296145766</c:v>
                </c:pt>
                <c:pt idx="36">
                  <c:v>-0.55019488761503588</c:v>
                </c:pt>
                <c:pt idx="37">
                  <c:v>0.61663619812971748</c:v>
                </c:pt>
                <c:pt idx="38">
                  <c:v>0.58277919367718656</c:v>
                </c:pt>
                <c:pt idx="39">
                  <c:v>-0.69433703131815461</c:v>
                </c:pt>
                <c:pt idx="40">
                  <c:v>-0.61067113305699505</c:v>
                </c:pt>
                <c:pt idx="41">
                  <c:v>-0.61377103881487616</c:v>
                </c:pt>
                <c:pt idx="42">
                  <c:v>8.9812200201251774E-2</c:v>
                </c:pt>
                <c:pt idx="43">
                  <c:v>0.21181608199114135</c:v>
                </c:pt>
                <c:pt idx="44">
                  <c:v>-0.73059751730978151</c:v>
                </c:pt>
                <c:pt idx="45">
                  <c:v>-0.72442263132398843</c:v>
                </c:pt>
                <c:pt idx="46">
                  <c:v>-0.68101522060127551</c:v>
                </c:pt>
                <c:pt idx="47">
                  <c:v>-6.2686696833178179E-2</c:v>
                </c:pt>
                <c:pt idx="48">
                  <c:v>-3.5085418526151706E-2</c:v>
                </c:pt>
                <c:pt idx="49">
                  <c:v>9.1178011604903145E-2</c:v>
                </c:pt>
                <c:pt idx="50">
                  <c:v>-2.0806142552781359E-2</c:v>
                </c:pt>
                <c:pt idx="51">
                  <c:v>-4.4137878868351556E-2</c:v>
                </c:pt>
                <c:pt idx="52">
                  <c:v>-0.10262467254236063</c:v>
                </c:pt>
                <c:pt idx="53">
                  <c:v>0.10334030118435408</c:v>
                </c:pt>
                <c:pt idx="54">
                  <c:v>3.5512461314275955E-2</c:v>
                </c:pt>
                <c:pt idx="55">
                  <c:v>-7.2961615120613671E-3</c:v>
                </c:pt>
                <c:pt idx="56">
                  <c:v>-2.8480973969044126E-2</c:v>
                </c:pt>
                <c:pt idx="57">
                  <c:v>8.8362389362379806E-2</c:v>
                </c:pt>
                <c:pt idx="58">
                  <c:v>-1.8504810249137624E-2</c:v>
                </c:pt>
                <c:pt idx="59">
                  <c:v>-4.0617752726121878E-2</c:v>
                </c:pt>
                <c:pt idx="60">
                  <c:v>-0.11056175781947128</c:v>
                </c:pt>
                <c:pt idx="61">
                  <c:v>0.11649201960335605</c:v>
                </c:pt>
                <c:pt idx="62">
                  <c:v>3.9691383092010757E-2</c:v>
                </c:pt>
                <c:pt idx="63">
                  <c:v>4.2959902172476888E-2</c:v>
                </c:pt>
                <c:pt idx="64">
                  <c:v>-2.6248764441231982E-2</c:v>
                </c:pt>
                <c:pt idx="65">
                  <c:v>8.7306018843634564E-2</c:v>
                </c:pt>
                <c:pt idx="66">
                  <c:v>-1.7983311942034806E-2</c:v>
                </c:pt>
                <c:pt idx="67">
                  <c:v>-4.0250703086530566E-2</c:v>
                </c:pt>
                <c:pt idx="68">
                  <c:v>-0.10436271752828867</c:v>
                </c:pt>
                <c:pt idx="69">
                  <c:v>0.10893179446609966</c:v>
                </c:pt>
                <c:pt idx="70">
                  <c:v>5.06680204776375E-2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7A-42E3-8286-3472831DE8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601594"/>
        <c:axId val="680076079"/>
      </c:barChart>
      <c:catAx>
        <c:axId val="5560159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0076079"/>
        <c:crosses val="autoZero"/>
        <c:auto val="1"/>
        <c:lblAlgn val="ctr"/>
        <c:lblOffset val="100"/>
        <c:noMultiLvlLbl val="0"/>
      </c:catAx>
      <c:valAx>
        <c:axId val="680076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0159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2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3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6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7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784225</xdr:colOff>
      <xdr:row>178</xdr:row>
      <xdr:rowOff>168275</xdr:rowOff>
    </xdr:from>
    <xdr:to>
      <xdr:col>16</xdr:col>
      <xdr:colOff>239395</xdr:colOff>
      <xdr:row>214</xdr:row>
      <xdr:rowOff>149225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483235</xdr:colOff>
      <xdr:row>9</xdr:row>
      <xdr:rowOff>168275</xdr:rowOff>
    </xdr:from>
    <xdr:to>
      <xdr:col>14</xdr:col>
      <xdr:colOff>215265</xdr:colOff>
      <xdr:row>33</xdr:row>
      <xdr:rowOff>168275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102235</xdr:colOff>
      <xdr:row>1</xdr:row>
      <xdr:rowOff>169545</xdr:rowOff>
    </xdr:from>
    <xdr:to>
      <xdr:col>27</xdr:col>
      <xdr:colOff>100330</xdr:colOff>
      <xdr:row>41</xdr:row>
      <xdr:rowOff>72390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346075</xdr:colOff>
      <xdr:row>10</xdr:row>
      <xdr:rowOff>158750</xdr:rowOff>
    </xdr:from>
    <xdr:to>
      <xdr:col>17</xdr:col>
      <xdr:colOff>364490</xdr:colOff>
      <xdr:row>33</xdr:row>
      <xdr:rowOff>110490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234</xdr:row>
      <xdr:rowOff>38735</xdr:rowOff>
    </xdr:from>
    <xdr:to>
      <xdr:col>25</xdr:col>
      <xdr:colOff>417830</xdr:colOff>
      <xdr:row>275</xdr:row>
      <xdr:rowOff>170815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58</xdr:col>
      <xdr:colOff>1371600</xdr:colOff>
      <xdr:row>233</xdr:row>
      <xdr:rowOff>19050</xdr:rowOff>
    </xdr:from>
    <xdr:to>
      <xdr:col>63</xdr:col>
      <xdr:colOff>1162050</xdr:colOff>
      <xdr:row>248</xdr:row>
      <xdr:rowOff>57150</xdr:rowOff>
    </xdr:to>
    <xdr:pic>
      <xdr:nvPicPr>
        <xdr:cNvPr id="13" name="图片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998475" y="40281225"/>
          <a:ext cx="5981700" cy="260985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142240</xdr:colOff>
      <xdr:row>101</xdr:row>
      <xdr:rowOff>132715</xdr:rowOff>
    </xdr:from>
    <xdr:to>
      <xdr:col>26</xdr:col>
      <xdr:colOff>113665</xdr:colOff>
      <xdr:row>142</xdr:row>
      <xdr:rowOff>65405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142875</xdr:colOff>
      <xdr:row>216</xdr:row>
      <xdr:rowOff>95250</xdr:rowOff>
    </xdr:from>
    <xdr:to>
      <xdr:col>27</xdr:col>
      <xdr:colOff>513080</xdr:colOff>
      <xdr:row>257</xdr:row>
      <xdr:rowOff>55880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229"/>
  <sheetViews>
    <sheetView topLeftCell="A3" workbookViewId="0">
      <selection activeCell="B12" sqref="B12"/>
    </sheetView>
  </sheetViews>
  <sheetFormatPr defaultColWidth="9" defaultRowHeight="14.4" x14ac:dyDescent="0.25"/>
  <cols>
    <col min="1" max="2" width="11.44140625" customWidth="1"/>
    <col min="3" max="3" width="15.21875" customWidth="1"/>
    <col min="4" max="5" width="12.6640625" customWidth="1"/>
    <col min="6" max="8" width="13.77734375" customWidth="1"/>
    <col min="9" max="9" width="12.6640625" customWidth="1"/>
    <col min="10" max="15" width="13.77734375" customWidth="1"/>
    <col min="16" max="16" width="12.6640625" customWidth="1"/>
    <col min="17" max="18" width="13.77734375" customWidth="1"/>
    <col min="19" max="19" width="12.6640625" customWidth="1"/>
    <col min="20" max="20" width="13.77734375" customWidth="1"/>
    <col min="21" max="21" width="14.44140625" customWidth="1"/>
    <col min="22" max="29" width="13.77734375" customWidth="1"/>
    <col min="30" max="30" width="12.6640625" customWidth="1"/>
    <col min="31" max="32" width="13.77734375" customWidth="1"/>
  </cols>
  <sheetData>
    <row r="1" spans="1:3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1" t="s">
        <v>13</v>
      </c>
      <c r="O1" s="1" t="s">
        <v>14</v>
      </c>
      <c r="P1" s="5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</row>
    <row r="2" spans="1:32" ht="15.6" x14ac:dyDescent="0.25">
      <c r="A2" t="s">
        <v>32</v>
      </c>
      <c r="B2" s="3">
        <v>1</v>
      </c>
      <c r="C2">
        <v>0.22500000000000001</v>
      </c>
      <c r="D2">
        <v>1.3170914918000001</v>
      </c>
      <c r="E2">
        <v>1.95663223000953</v>
      </c>
      <c r="F2">
        <v>4.83940911298596</v>
      </c>
      <c r="G2">
        <v>4.8213170042474403</v>
      </c>
      <c r="H2">
        <v>16.871673749594699</v>
      </c>
      <c r="I2">
        <v>37.6985960062744</v>
      </c>
      <c r="J2">
        <f t="shared" ref="J2:J9" si="0">(I2+H2-G2)/SUM(G2:I2)</f>
        <v>0.83764309838291384</v>
      </c>
      <c r="K2">
        <f t="shared" ref="K2:K9" si="1">(I2+H2-G2)/(I2+H2+G2-E2)</f>
        <v>0.86617902214136167</v>
      </c>
      <c r="L2">
        <f t="shared" ref="L2:L9" si="2">(I2+H2-G2)/(I2+H2+6*G2-7.5*E2+25)</f>
        <v>0.53024018330792788</v>
      </c>
      <c r="M2">
        <f t="shared" ref="M2:M9" si="3">(I2+H2+F2-G2)/(I2+H2+F2+G2-E2+7)</f>
        <v>0.78800235749333192</v>
      </c>
      <c r="N2" s="6">
        <f t="shared" ref="N2:N9" si="4">(I2-G2)/(I2+G2)</f>
        <v>0.77322074939079144</v>
      </c>
      <c r="O2" s="6">
        <f t="shared" ref="O2:O9" si="5">I2/G2</f>
        <v>7.8191489945720294</v>
      </c>
      <c r="P2" s="6">
        <f t="shared" ref="P2:P9" si="6">2.5*((I2/100-G2/100)/(I2/100+6*G2/100-7.5*E2/100+1))</f>
        <v>0.54091640335617486</v>
      </c>
      <c r="Q2" s="6">
        <f t="shared" ref="Q2:Q9" si="7">(I2-(2*G2-E2))/(I2+(2*G2-E2))</f>
        <v>0.66129470553261904</v>
      </c>
      <c r="R2" s="6">
        <f t="shared" ref="R2:R9" si="8">(I2-H2)/(I2+H2)</f>
        <v>0.38165327658912185</v>
      </c>
      <c r="S2" s="6">
        <f t="shared" ref="S2:S9" si="9">(I2-E2)/(H2+E2)</f>
        <v>1.8983101196136483</v>
      </c>
      <c r="T2" s="6">
        <f t="shared" ref="T2:T9" si="10">(I2-H2)/(I2+H2-2*E2)</f>
        <v>0.41113607358044713</v>
      </c>
      <c r="U2" s="6">
        <f t="shared" ref="U2:U9" si="11">I2/H2</f>
        <v>2.234431305736932</v>
      </c>
      <c r="V2" s="6">
        <f t="shared" ref="V2:V9" si="12">(F2-G2)/(F2+G2)</f>
        <v>1.8727483337143695E-3</v>
      </c>
      <c r="W2" s="6">
        <f t="shared" ref="W2:W9" si="13">(I2-E2)/(I2+G2)</f>
        <v>0.84059353008131221</v>
      </c>
      <c r="X2" s="6">
        <f t="shared" ref="X2:X9" si="14">G2/F2</f>
        <v>0.99626150459361418</v>
      </c>
      <c r="Y2" s="6">
        <f t="shared" ref="Y2:Y9" si="15">(H2-E2)/I2</f>
        <v>0.3956391775731587</v>
      </c>
      <c r="Z2" s="6">
        <f t="shared" ref="Z2:Z9" si="16">1/E2-1/F2</f>
        <v>0.30444545138992185</v>
      </c>
      <c r="AA2" s="6">
        <f t="shared" ref="AA2:AA9" si="17">1/E2-1/H2</f>
        <v>0.45181130648204287</v>
      </c>
      <c r="AB2" s="6">
        <f t="shared" ref="AB2:AB9" si="18">1/F2-1/H2</f>
        <v>0.14736585509212097</v>
      </c>
      <c r="AC2" s="6">
        <f t="shared" ref="AC2:AC9" si="19">(1/F2-1/H2)*I2/100</f>
        <v>5.5554858362370431E-2</v>
      </c>
      <c r="AD2" s="6">
        <f t="shared" ref="AD2:AD9" si="20">(I2-F2)/(I2+F2)</f>
        <v>0.7724665696278844</v>
      </c>
      <c r="AE2" s="6">
        <f t="shared" ref="AE2:AE9" si="21">I2/F2</f>
        <v>7.7899171419739748</v>
      </c>
      <c r="AF2" s="6">
        <f t="shared" ref="AF2:AF9" si="22">(G2-E2)/(G2+E2)</f>
        <v>0.42264771765466752</v>
      </c>
    </row>
    <row r="3" spans="1:32" ht="15.6" x14ac:dyDescent="0.25">
      <c r="A3" t="s">
        <v>33</v>
      </c>
      <c r="B3" s="3"/>
      <c r="C3">
        <v>0.37391304347826099</v>
      </c>
      <c r="D3">
        <v>2.6959515407999999</v>
      </c>
      <c r="E3">
        <v>1.64937946393093</v>
      </c>
      <c r="F3">
        <v>1.96869061257658</v>
      </c>
      <c r="G3">
        <v>3.4845584809790702</v>
      </c>
      <c r="H3">
        <v>12.859153215020299</v>
      </c>
      <c r="I3">
        <v>34.944744907343697</v>
      </c>
      <c r="J3">
        <f t="shared" si="0"/>
        <v>0.86411919126644421</v>
      </c>
      <c r="K3">
        <f t="shared" si="1"/>
        <v>0.89283165996243963</v>
      </c>
      <c r="L3">
        <f t="shared" si="2"/>
        <v>0.54485920356351003</v>
      </c>
      <c r="M3">
        <f t="shared" si="3"/>
        <v>0.78979343574113237</v>
      </c>
      <c r="N3" s="6">
        <f t="shared" si="4"/>
        <v>0.81865096820683469</v>
      </c>
      <c r="O3" s="6">
        <f t="shared" si="5"/>
        <v>10.028457004838424</v>
      </c>
      <c r="P3" s="6">
        <f t="shared" si="6"/>
        <v>0.54815658554494429</v>
      </c>
      <c r="Q3" s="6">
        <f t="shared" si="7"/>
        <v>0.73576029392506959</v>
      </c>
      <c r="R3" s="6">
        <f t="shared" si="8"/>
        <v>0.46200399046518642</v>
      </c>
      <c r="S3" s="6">
        <f t="shared" si="9"/>
        <v>2.2948816520720392</v>
      </c>
      <c r="T3" s="6">
        <f t="shared" si="10"/>
        <v>0.49624812082492492</v>
      </c>
      <c r="U3" s="6">
        <f t="shared" si="11"/>
        <v>2.7174996924778871</v>
      </c>
      <c r="V3" s="6">
        <f t="shared" si="12"/>
        <v>-0.27797517450538972</v>
      </c>
      <c r="W3" s="6">
        <f t="shared" si="13"/>
        <v>0.86640564641434514</v>
      </c>
      <c r="X3" s="6">
        <f t="shared" si="14"/>
        <v>1.7699878582844233</v>
      </c>
      <c r="Y3" s="6">
        <f t="shared" si="15"/>
        <v>0.32078567981572575</v>
      </c>
      <c r="Z3" s="6">
        <f t="shared" si="16"/>
        <v>9.8336790256178919E-2</v>
      </c>
      <c r="AA3" s="6">
        <f t="shared" si="17"/>
        <v>0.52852300232534599</v>
      </c>
      <c r="AB3" s="6">
        <f t="shared" si="18"/>
        <v>0.43018621206916702</v>
      </c>
      <c r="AC3" s="6">
        <f t="shared" si="19"/>
        <v>0.15032747443413499</v>
      </c>
      <c r="AD3" s="6">
        <f t="shared" si="20"/>
        <v>0.89333473924342921</v>
      </c>
      <c r="AE3" s="6">
        <f t="shared" si="21"/>
        <v>17.750247135891385</v>
      </c>
      <c r="AF3" s="6">
        <f t="shared" si="22"/>
        <v>0.357460303716295</v>
      </c>
    </row>
    <row r="4" spans="1:32" ht="15.6" x14ac:dyDescent="0.25">
      <c r="A4" t="s">
        <v>34</v>
      </c>
      <c r="B4" s="3"/>
      <c r="C4">
        <v>0.38888888888888901</v>
      </c>
      <c r="D4">
        <v>2.0428720389000001</v>
      </c>
      <c r="E4">
        <v>2.4614071622675202</v>
      </c>
      <c r="F4">
        <v>3.5621580038775602</v>
      </c>
      <c r="G4">
        <v>5.4377160450053896</v>
      </c>
      <c r="H4">
        <v>15.048833713767699</v>
      </c>
      <c r="I4">
        <v>35.677548696408003</v>
      </c>
      <c r="J4">
        <f t="shared" si="0"/>
        <v>0.80636327495420645</v>
      </c>
      <c r="K4">
        <f t="shared" si="1"/>
        <v>0.84332209941117897</v>
      </c>
      <c r="L4">
        <f t="shared" si="2"/>
        <v>0.50381127805922643</v>
      </c>
      <c r="M4">
        <f t="shared" si="3"/>
        <v>0.76014843111889296</v>
      </c>
      <c r="N4" s="6">
        <f t="shared" si="4"/>
        <v>0.73548918732714652</v>
      </c>
      <c r="O4" s="6">
        <f t="shared" si="5"/>
        <v>6.5611275765637451</v>
      </c>
      <c r="P4" s="6">
        <f t="shared" si="6"/>
        <v>0.50452430000793991</v>
      </c>
      <c r="Q4" s="6">
        <f t="shared" si="7"/>
        <v>0.618338642232789</v>
      </c>
      <c r="R4" s="6">
        <f t="shared" si="8"/>
        <v>0.40666639335396776</v>
      </c>
      <c r="S4" s="6">
        <f t="shared" si="9"/>
        <v>1.8969551458084508</v>
      </c>
      <c r="T4" s="6">
        <f t="shared" si="10"/>
        <v>0.45037353736438207</v>
      </c>
      <c r="U4" s="6">
        <f t="shared" si="11"/>
        <v>2.370784964137636</v>
      </c>
      <c r="V4" s="6">
        <f t="shared" si="12"/>
        <v>-0.20839825434675063</v>
      </c>
      <c r="W4" s="6">
        <f t="shared" si="13"/>
        <v>0.80787857607258673</v>
      </c>
      <c r="X4" s="6">
        <f t="shared" si="14"/>
        <v>1.526522978230108</v>
      </c>
      <c r="Y4" s="6">
        <f t="shared" si="15"/>
        <v>0.35281085756789887</v>
      </c>
      <c r="Z4" s="6">
        <f t="shared" si="16"/>
        <v>0.12554296662850689</v>
      </c>
      <c r="AA4" s="6">
        <f t="shared" si="17"/>
        <v>0.33982133843143936</v>
      </c>
      <c r="AB4" s="6">
        <f t="shared" si="18"/>
        <v>0.21427837180293247</v>
      </c>
      <c r="AC4" s="6">
        <f t="shared" si="19"/>
        <v>7.6449270445861431E-2</v>
      </c>
      <c r="AD4" s="6">
        <f t="shared" si="20"/>
        <v>0.81844115038445786</v>
      </c>
      <c r="AE4" s="6">
        <f t="shared" si="21"/>
        <v>10.015712008723778</v>
      </c>
      <c r="AF4" s="6">
        <f t="shared" si="22"/>
        <v>0.37678977838926625</v>
      </c>
    </row>
    <row r="5" spans="1:32" ht="15.6" x14ac:dyDescent="0.25">
      <c r="A5" t="s">
        <v>35</v>
      </c>
      <c r="B5" s="3">
        <v>1</v>
      </c>
      <c r="C5">
        <v>0.65882352941176503</v>
      </c>
      <c r="D5">
        <v>1.9809668255999999</v>
      </c>
      <c r="E5">
        <v>0.84610052253109302</v>
      </c>
      <c r="F5">
        <v>0.91673528949296201</v>
      </c>
      <c r="G5">
        <v>2.3333906313398298</v>
      </c>
      <c r="H5">
        <v>3.47166583746893</v>
      </c>
      <c r="I5">
        <v>26.917994383015301</v>
      </c>
      <c r="J5">
        <f t="shared" si="0"/>
        <v>0.8573855083435924</v>
      </c>
      <c r="K5">
        <f t="shared" si="1"/>
        <v>0.88014283986766451</v>
      </c>
      <c r="L5">
        <f t="shared" si="2"/>
        <v>0.44502503478583461</v>
      </c>
      <c r="M5">
        <f t="shared" si="3"/>
        <v>0.72808045869869598</v>
      </c>
      <c r="N5" s="6">
        <f t="shared" si="4"/>
        <v>0.84045947703367097</v>
      </c>
      <c r="O5" s="6">
        <f t="shared" si="5"/>
        <v>11.536000025661808</v>
      </c>
      <c r="P5" s="6">
        <f t="shared" si="6"/>
        <v>0.45671642348833608</v>
      </c>
      <c r="Q5" s="6">
        <f t="shared" si="7"/>
        <v>0.75140888637263348</v>
      </c>
      <c r="R5" s="6">
        <f t="shared" si="8"/>
        <v>0.77152322123504069</v>
      </c>
      <c r="S5" s="6">
        <f t="shared" si="9"/>
        <v>6.0382826875523827</v>
      </c>
      <c r="T5" s="6">
        <f t="shared" si="10"/>
        <v>0.81701757644199369</v>
      </c>
      <c r="U5" s="6">
        <f t="shared" si="11"/>
        <v>7.7536248139136195</v>
      </c>
      <c r="V5" s="6">
        <f t="shared" si="12"/>
        <v>-0.43587706333663306</v>
      </c>
      <c r="W5" s="6">
        <f t="shared" si="13"/>
        <v>0.89130459455815225</v>
      </c>
      <c r="X5" s="6">
        <f t="shared" si="14"/>
        <v>2.5453265060085197</v>
      </c>
      <c r="Y5" s="6">
        <f t="shared" si="15"/>
        <v>9.7539410907764898E-2</v>
      </c>
      <c r="Z5" s="6">
        <f t="shared" si="16"/>
        <v>9.1065233119617117E-2</v>
      </c>
      <c r="AA5" s="6">
        <f t="shared" si="17"/>
        <v>0.89384650713434621</v>
      </c>
      <c r="AB5" s="6">
        <f t="shared" si="18"/>
        <v>0.8027812740147291</v>
      </c>
      <c r="AC5" s="6">
        <f t="shared" si="19"/>
        <v>0.21609261824718345</v>
      </c>
      <c r="AD5" s="6">
        <f t="shared" si="20"/>
        <v>0.93413011009778901</v>
      </c>
      <c r="AE5" s="6">
        <f t="shared" si="21"/>
        <v>29.362886638631966</v>
      </c>
      <c r="AF5" s="6">
        <f t="shared" si="22"/>
        <v>0.46777614304666693</v>
      </c>
    </row>
    <row r="6" spans="1:32" ht="15.6" x14ac:dyDescent="0.25">
      <c r="A6" t="s">
        <v>36</v>
      </c>
      <c r="B6" s="3"/>
      <c r="C6">
        <v>0.25</v>
      </c>
      <c r="D6">
        <v>1.6657012029</v>
      </c>
      <c r="E6">
        <v>0.90599225371903602</v>
      </c>
      <c r="F6">
        <v>1.3031921259535</v>
      </c>
      <c r="G6">
        <v>3.0644736793822802</v>
      </c>
      <c r="H6">
        <v>6.7553175092281297</v>
      </c>
      <c r="I6">
        <v>39.675992153238298</v>
      </c>
      <c r="J6">
        <f t="shared" si="0"/>
        <v>0.87617233337970968</v>
      </c>
      <c r="K6">
        <f t="shared" si="1"/>
        <v>0.89250920845548809</v>
      </c>
      <c r="L6">
        <f t="shared" si="2"/>
        <v>0.52234593276769437</v>
      </c>
      <c r="M6">
        <f t="shared" si="3"/>
        <v>0.78515882953348304</v>
      </c>
      <c r="N6" s="6">
        <f t="shared" si="4"/>
        <v>0.85660082922898795</v>
      </c>
      <c r="O6" s="6">
        <f t="shared" si="5"/>
        <v>12.947082045500213</v>
      </c>
      <c r="P6" s="6">
        <f t="shared" si="6"/>
        <v>0.60507748721055776</v>
      </c>
      <c r="Q6" s="6">
        <f t="shared" si="7"/>
        <v>0.76734621081424614</v>
      </c>
      <c r="R6" s="6">
        <f t="shared" si="8"/>
        <v>0.70901886858948937</v>
      </c>
      <c r="S6" s="6">
        <f t="shared" si="9"/>
        <v>5.060492409147173</v>
      </c>
      <c r="T6" s="6">
        <f t="shared" si="10"/>
        <v>0.73781202493826126</v>
      </c>
      <c r="U6" s="6">
        <f t="shared" si="11"/>
        <v>5.8732979018438058</v>
      </c>
      <c r="V6" s="6">
        <f t="shared" si="12"/>
        <v>-0.40325465178153103</v>
      </c>
      <c r="W6" s="6">
        <f t="shared" si="13"/>
        <v>0.90710288585411347</v>
      </c>
      <c r="X6" s="6">
        <f t="shared" si="14"/>
        <v>2.3515133481489632</v>
      </c>
      <c r="Y6" s="6">
        <f t="shared" si="15"/>
        <v>0.14742732161347299</v>
      </c>
      <c r="Z6" s="6">
        <f t="shared" si="16"/>
        <v>0.33641563258861984</v>
      </c>
      <c r="AA6" s="6">
        <f t="shared" si="17"/>
        <v>0.9557306645310335</v>
      </c>
      <c r="AB6" s="6">
        <f t="shared" si="18"/>
        <v>0.61931503194241366</v>
      </c>
      <c r="AC6" s="6">
        <f t="shared" si="19"/>
        <v>0.2457193834772973</v>
      </c>
      <c r="AD6" s="6">
        <f t="shared" si="20"/>
        <v>0.93639736130056506</v>
      </c>
      <c r="AE6" s="6">
        <f t="shared" si="21"/>
        <v>30.445236249573536</v>
      </c>
      <c r="AF6" s="6">
        <f t="shared" si="22"/>
        <v>0.54363428928283553</v>
      </c>
    </row>
    <row r="7" spans="1:32" ht="15.6" x14ac:dyDescent="0.25">
      <c r="A7" t="s">
        <v>37</v>
      </c>
      <c r="B7" s="3"/>
      <c r="C7">
        <v>0.36</v>
      </c>
      <c r="D7">
        <v>1.1167536492000001</v>
      </c>
      <c r="E7">
        <v>0.42327601105208101</v>
      </c>
      <c r="F7">
        <v>0.46249840716155299</v>
      </c>
      <c r="G7">
        <v>2.2567885776236798</v>
      </c>
      <c r="H7">
        <v>2.7044346068160201</v>
      </c>
      <c r="I7">
        <v>26.937524037607901</v>
      </c>
      <c r="J7">
        <f t="shared" si="0"/>
        <v>0.85850299625159909</v>
      </c>
      <c r="K7">
        <f t="shared" si="1"/>
        <v>0.87004797746232343</v>
      </c>
      <c r="L7">
        <f t="shared" si="2"/>
        <v>0.42125768373720496</v>
      </c>
      <c r="M7">
        <f t="shared" si="3"/>
        <v>0.71518029180895493</v>
      </c>
      <c r="N7" s="6">
        <f t="shared" si="4"/>
        <v>0.84539532700309283</v>
      </c>
      <c r="O7" s="6">
        <f t="shared" si="5"/>
        <v>11.93621959305208</v>
      </c>
      <c r="P7" s="6">
        <f t="shared" si="6"/>
        <v>0.44938224681306682</v>
      </c>
      <c r="Q7" s="6">
        <f t="shared" si="7"/>
        <v>0.73634625564449097</v>
      </c>
      <c r="R7" s="6">
        <f t="shared" si="8"/>
        <v>0.81752659200037292</v>
      </c>
      <c r="S7" s="6">
        <f t="shared" si="9"/>
        <v>8.4772062591354338</v>
      </c>
      <c r="T7" s="6">
        <f t="shared" si="10"/>
        <v>0.84156093882030636</v>
      </c>
      <c r="U7" s="6">
        <f t="shared" si="11"/>
        <v>9.9605011597311037</v>
      </c>
      <c r="V7" s="6">
        <f t="shared" si="12"/>
        <v>-0.65983847254865546</v>
      </c>
      <c r="W7" s="6">
        <f t="shared" si="13"/>
        <v>0.90819908576037212</v>
      </c>
      <c r="X7" s="6">
        <f t="shared" si="14"/>
        <v>4.87955967561932</v>
      </c>
      <c r="Y7" s="6">
        <f t="shared" si="15"/>
        <v>8.4683306178369541E-2</v>
      </c>
      <c r="Z7" s="6">
        <f t="shared" si="16"/>
        <v>0.20035501807526757</v>
      </c>
      <c r="AA7" s="6">
        <f t="shared" si="17"/>
        <v>1.9927615725327013</v>
      </c>
      <c r="AB7" s="6">
        <f t="shared" si="18"/>
        <v>1.7924065544574337</v>
      </c>
      <c r="AC7" s="6">
        <f t="shared" si="19"/>
        <v>0.48282994645863075</v>
      </c>
      <c r="AD7" s="6">
        <f t="shared" si="20"/>
        <v>0.96624101983173061</v>
      </c>
      <c r="AE7" s="6">
        <f t="shared" si="21"/>
        <v>58.243495805594179</v>
      </c>
      <c r="AF7" s="6">
        <f t="shared" si="22"/>
        <v>0.68412999235871053</v>
      </c>
    </row>
    <row r="8" spans="1:32" ht="15.6" x14ac:dyDescent="0.25">
      <c r="A8" t="s">
        <v>38</v>
      </c>
      <c r="B8" s="3">
        <v>1</v>
      </c>
      <c r="C8">
        <v>0.26250000000000001</v>
      </c>
      <c r="D8">
        <v>0.72373070559999997</v>
      </c>
      <c r="E8">
        <v>0.55181170436708404</v>
      </c>
      <c r="F8">
        <v>1.30085479896487</v>
      </c>
      <c r="G8">
        <v>2.5583417057214399</v>
      </c>
      <c r="H8">
        <v>4.09632740816624</v>
      </c>
      <c r="I8">
        <v>34.758634497932</v>
      </c>
      <c r="J8">
        <f t="shared" si="0"/>
        <v>0.87644831575371984</v>
      </c>
      <c r="K8">
        <f t="shared" si="1"/>
        <v>0.88828426241962</v>
      </c>
      <c r="L8">
        <f t="shared" si="2"/>
        <v>0.48352669666843318</v>
      </c>
      <c r="M8">
        <f t="shared" si="3"/>
        <v>0.76476160147240979</v>
      </c>
      <c r="N8" s="6">
        <f t="shared" si="4"/>
        <v>0.86288590523736108</v>
      </c>
      <c r="O8" s="6">
        <f t="shared" si="5"/>
        <v>13.586392474546411</v>
      </c>
      <c r="P8" s="6">
        <f t="shared" si="6"/>
        <v>0.55148782978730504</v>
      </c>
      <c r="Q8" s="6">
        <f t="shared" si="7"/>
        <v>0.76782987339544684</v>
      </c>
      <c r="R8" s="6">
        <f t="shared" si="8"/>
        <v>0.78914778410716568</v>
      </c>
      <c r="S8" s="6">
        <f t="shared" si="9"/>
        <v>7.359251082079072</v>
      </c>
      <c r="T8" s="6">
        <f t="shared" si="10"/>
        <v>0.81221774671397962</v>
      </c>
      <c r="U8" s="6">
        <f t="shared" si="11"/>
        <v>8.4853164882862799</v>
      </c>
      <c r="V8" s="6">
        <f t="shared" si="12"/>
        <v>-0.32584163704273028</v>
      </c>
      <c r="W8" s="6">
        <f t="shared" si="13"/>
        <v>0.9166558031627432</v>
      </c>
      <c r="X8" s="6">
        <f t="shared" si="14"/>
        <v>1.9666620039048099</v>
      </c>
      <c r="Y8" s="6">
        <f t="shared" si="15"/>
        <v>0.10197511366593071</v>
      </c>
      <c r="Z8" s="6">
        <f t="shared" si="16"/>
        <v>1.0434870728357555</v>
      </c>
      <c r="AA8" s="6">
        <f t="shared" si="17"/>
        <v>1.5680912647129501</v>
      </c>
      <c r="AB8" s="6">
        <f t="shared" si="18"/>
        <v>0.52460419187719454</v>
      </c>
      <c r="AC8" s="6">
        <f t="shared" si="19"/>
        <v>0.18234525361542392</v>
      </c>
      <c r="AD8" s="6">
        <f t="shared" si="20"/>
        <v>0.92784951621171097</v>
      </c>
      <c r="AE8" s="6">
        <f t="shared" si="21"/>
        <v>26.719841849828676</v>
      </c>
      <c r="AF8" s="6">
        <f t="shared" si="22"/>
        <v>0.64515467142093297</v>
      </c>
    </row>
    <row r="9" spans="1:32" ht="15.6" x14ac:dyDescent="0.25">
      <c r="A9" t="s">
        <v>39</v>
      </c>
      <c r="B9" s="3"/>
      <c r="C9">
        <v>0.47368421052631599</v>
      </c>
      <c r="D9">
        <v>1.5335547542000001</v>
      </c>
      <c r="E9">
        <v>2.2330694799674098</v>
      </c>
      <c r="F9">
        <v>2.1834873649980602</v>
      </c>
      <c r="G9">
        <v>5.3253986208839503</v>
      </c>
      <c r="H9">
        <v>14.9644588636982</v>
      </c>
      <c r="I9">
        <v>32.343842047109803</v>
      </c>
      <c r="J9">
        <f t="shared" si="0"/>
        <v>0.79764300559274171</v>
      </c>
      <c r="K9">
        <f t="shared" si="1"/>
        <v>0.83298367990317479</v>
      </c>
      <c r="L9">
        <f t="shared" si="2"/>
        <v>0.4797351235298849</v>
      </c>
      <c r="M9">
        <f t="shared" si="3"/>
        <v>0.74124433774908238</v>
      </c>
      <c r="N9" s="6">
        <f t="shared" si="4"/>
        <v>0.71725479322397079</v>
      </c>
      <c r="O9" s="6">
        <f t="shared" si="5"/>
        <v>6.0735062949599676</v>
      </c>
      <c r="P9" s="6">
        <f t="shared" si="6"/>
        <v>0.45779008326870479</v>
      </c>
      <c r="Q9" s="6">
        <f t="shared" si="7"/>
        <v>0.58697725326759054</v>
      </c>
      <c r="R9" s="6">
        <f t="shared" si="8"/>
        <v>0.36736434935969409</v>
      </c>
      <c r="S9" s="6">
        <f t="shared" si="9"/>
        <v>1.7508779148622911</v>
      </c>
      <c r="T9" s="6">
        <f t="shared" si="10"/>
        <v>0.40566074147566189</v>
      </c>
      <c r="U9" s="6">
        <f t="shared" si="11"/>
        <v>2.1613773235443676</v>
      </c>
      <c r="V9" s="6">
        <f t="shared" si="12"/>
        <v>-0.41842575074294919</v>
      </c>
      <c r="W9" s="6">
        <f t="shared" si="13"/>
        <v>0.79934641721425703</v>
      </c>
      <c r="X9" s="6">
        <f t="shared" si="14"/>
        <v>2.4389418076109095</v>
      </c>
      <c r="Y9" s="6">
        <f t="shared" si="15"/>
        <v>0.39362637763278491</v>
      </c>
      <c r="Z9" s="6">
        <f t="shared" si="16"/>
        <v>-1.0168856738145715E-2</v>
      </c>
      <c r="AA9" s="6">
        <f t="shared" si="17"/>
        <v>0.38098909782996526</v>
      </c>
      <c r="AB9" s="6">
        <f t="shared" si="18"/>
        <v>0.39115795456811098</v>
      </c>
      <c r="AC9" s="6">
        <f t="shared" si="19"/>
        <v>0.12651551098021532</v>
      </c>
      <c r="AD9" s="6">
        <f t="shared" si="20"/>
        <v>0.87352121335904043</v>
      </c>
      <c r="AE9" s="6">
        <f t="shared" si="21"/>
        <v>14.8129284215659</v>
      </c>
      <c r="AF9" s="6">
        <f t="shared" si="22"/>
        <v>0.40912114725578203</v>
      </c>
    </row>
    <row r="10" spans="1:32" ht="15.6" x14ac:dyDescent="0.25">
      <c r="A10" t="s">
        <v>40</v>
      </c>
      <c r="B10" s="3"/>
      <c r="C10">
        <v>0.85833333333333295</v>
      </c>
      <c r="D10">
        <v>3.4859604548999998</v>
      </c>
      <c r="E10">
        <v>1.5867885712149601</v>
      </c>
      <c r="F10">
        <v>2.5493878404274199</v>
      </c>
      <c r="G10">
        <v>4.1657928793131598</v>
      </c>
      <c r="H10">
        <v>11.0945299819209</v>
      </c>
      <c r="I10">
        <v>29.0490679864699</v>
      </c>
      <c r="J10">
        <f t="shared" ref="J10:J71" si="23">(I10+H10-G10)/SUM(G10:I10)</f>
        <v>0.81196794631497293</v>
      </c>
      <c r="K10">
        <f t="shared" ref="K10:K71" si="24">(I10+H10-G10)/(I10+H10+G10-E10)</f>
        <v>0.84212578756881717</v>
      </c>
      <c r="L10">
        <f t="shared" ref="L10:L71" si="25">(I10+H10-G10)/(I10+H10+6*G10-7.5*E10+25)</f>
        <v>0.45985406280605917</v>
      </c>
      <c r="M10">
        <f t="shared" ref="M10:M71" si="26">(I10+H10+F10-G10)/(I10+H10+F10+G10-E10+7)</f>
        <v>0.73705234568899214</v>
      </c>
      <c r="N10" s="6">
        <f t="shared" ref="N10:N71" si="27">(I10-G10)/(I10+G10)</f>
        <v>0.74916090143224823</v>
      </c>
      <c r="O10" s="6">
        <f t="shared" ref="O10:O71" si="28">I10/G10</f>
        <v>6.9732386674153135</v>
      </c>
      <c r="P10" s="6">
        <f t="shared" ref="P10:P71" si="29">2.5*((I10/100-G10/100)/(I10/100+6*G10/100-7.5*E10/100+1))</f>
        <v>0.43764537633126482</v>
      </c>
      <c r="Q10" s="6">
        <f t="shared" ref="Q10:Q71" si="30">(I10-(2*G10-E10))/(I10+(2*G10-E10))</f>
        <v>0.62313110614647849</v>
      </c>
      <c r="R10" s="6">
        <f t="shared" ref="R10:R71" si="31">(I10-H10)/(I10+H10)</f>
        <v>0.44725781726606723</v>
      </c>
      <c r="S10" s="6">
        <f t="shared" ref="S10:S71" si="32">(I10-E10)/(H10+E10)</f>
        <v>2.1655697158135041</v>
      </c>
      <c r="T10" s="6">
        <f t="shared" ref="T10:T71" si="33">(I10-H10)/(I10+H10-2*E10)</f>
        <v>0.48565128186081696</v>
      </c>
      <c r="U10" s="6">
        <f t="shared" ref="U10:U71" si="34">I10/H10</f>
        <v>2.6183234471227563</v>
      </c>
      <c r="V10" s="6">
        <f t="shared" ref="V10:V71" si="35">(F10-G10)/(F10+G10)</f>
        <v>-0.24070908979917738</v>
      </c>
      <c r="W10" s="6">
        <f t="shared" ref="W10:W71" si="36">(I10-E10)/(I10+G10)</f>
        <v>0.82680699841635485</v>
      </c>
      <c r="X10" s="6">
        <f t="shared" ref="X10:X71" si="37">G10/F10</f>
        <v>1.6340365374201911</v>
      </c>
      <c r="Y10" s="6">
        <f t="shared" ref="Y10:Y71" si="38">(H10-E10)/I10</f>
        <v>0.32729936172597113</v>
      </c>
      <c r="Z10" s="6">
        <f t="shared" ref="Z10:Z71" si="39">1/E10-1/F10</f>
        <v>0.23795265437701574</v>
      </c>
      <c r="AA10" s="6">
        <f t="shared" ref="AA10:AA71" si="40">1/E10-1/H10</f>
        <v>0.54006917404204646</v>
      </c>
      <c r="AB10" s="6">
        <f t="shared" ref="AB10:AB71" si="41">1/F10-1/H10</f>
        <v>0.30211651966503072</v>
      </c>
      <c r="AC10" s="6">
        <f t="shared" ref="AC10:AC71" si="42">(1/F10-1/H10)*I10/100</f>
        <v>8.7762033195851477E-2</v>
      </c>
      <c r="AD10" s="6">
        <f t="shared" ref="AD10:AD71" si="43">(I10-F10)/(I10+F10)</f>
        <v>0.83863845408184001</v>
      </c>
      <c r="AE10" s="6">
        <f t="shared" ref="AE10:AE71" si="44">I10/F10</f>
        <v>11.394526766707907</v>
      </c>
      <c r="AF10" s="6">
        <f t="shared" ref="AF10:AF71" si="45">(G10-E10)/(G10+E10)</f>
        <v>0.44832121548864506</v>
      </c>
    </row>
    <row r="11" spans="1:32" ht="15.6" x14ac:dyDescent="0.25">
      <c r="A11" t="s">
        <v>41</v>
      </c>
      <c r="B11" s="3"/>
      <c r="C11">
        <v>0.26956521739130401</v>
      </c>
      <c r="D11">
        <v>2.9316833133000002</v>
      </c>
      <c r="E11">
        <v>1.61927378834938</v>
      </c>
      <c r="F11">
        <v>3.1690355988114001</v>
      </c>
      <c r="G11">
        <v>3.43079265600714</v>
      </c>
      <c r="H11">
        <v>13.8738691238197</v>
      </c>
      <c r="I11">
        <v>40.802668660319299</v>
      </c>
      <c r="J11">
        <f t="shared" si="23"/>
        <v>0.88191532359102076</v>
      </c>
      <c r="K11">
        <f t="shared" si="24"/>
        <v>0.90719610773690595</v>
      </c>
      <c r="L11">
        <f t="shared" si="25"/>
        <v>0.58156650994197467</v>
      </c>
      <c r="M11">
        <f t="shared" si="26"/>
        <v>0.81633895043549232</v>
      </c>
      <c r="N11" s="6">
        <f t="shared" si="27"/>
        <v>0.84487794742208666</v>
      </c>
      <c r="O11" s="6">
        <f t="shared" si="28"/>
        <v>11.893073336529371</v>
      </c>
      <c r="P11" s="6">
        <f t="shared" si="29"/>
        <v>0.62602447453422116</v>
      </c>
      <c r="Q11" s="6">
        <f t="shared" si="30"/>
        <v>0.77229606777034376</v>
      </c>
      <c r="R11" s="6">
        <f t="shared" si="31"/>
        <v>0.49251105918252408</v>
      </c>
      <c r="S11" s="6">
        <f t="shared" si="32"/>
        <v>2.529079806085913</v>
      </c>
      <c r="T11" s="6">
        <f t="shared" si="33"/>
        <v>0.52351966762115998</v>
      </c>
      <c r="U11" s="6">
        <f t="shared" si="34"/>
        <v>2.9409725791824153</v>
      </c>
      <c r="V11" s="6">
        <f t="shared" si="35"/>
        <v>-3.9661192244605896E-2</v>
      </c>
      <c r="W11" s="6">
        <f t="shared" si="36"/>
        <v>0.88583153354782662</v>
      </c>
      <c r="X11" s="6">
        <f t="shared" si="37"/>
        <v>1.0825983328473547</v>
      </c>
      <c r="Y11" s="6">
        <f t="shared" si="38"/>
        <v>0.30033808419467295</v>
      </c>
      <c r="Z11" s="6">
        <f t="shared" si="39"/>
        <v>0.3020073767485098</v>
      </c>
      <c r="AA11" s="6">
        <f t="shared" si="40"/>
        <v>0.54548284326957308</v>
      </c>
      <c r="AB11" s="6">
        <f t="shared" si="41"/>
        <v>0.24347546652106322</v>
      </c>
      <c r="AC11" s="6">
        <f t="shared" si="42"/>
        <v>9.9344487873756063E-2</v>
      </c>
      <c r="AD11" s="6">
        <f t="shared" si="43"/>
        <v>0.85586023320197557</v>
      </c>
      <c r="AE11" s="6">
        <f t="shared" si="44"/>
        <v>12.875421366558022</v>
      </c>
      <c r="AF11" s="6">
        <f t="shared" si="45"/>
        <v>0.3587118877776635</v>
      </c>
    </row>
    <row r="12" spans="1:32" ht="15.6" x14ac:dyDescent="0.25">
      <c r="A12" t="s">
        <v>42</v>
      </c>
      <c r="B12" s="3">
        <v>1</v>
      </c>
      <c r="C12">
        <v>0.92500000000000004</v>
      </c>
      <c r="D12">
        <v>4.0424240941000003</v>
      </c>
      <c r="E12">
        <v>2.0832788913692402</v>
      </c>
      <c r="F12">
        <v>2.80716947791199</v>
      </c>
      <c r="G12">
        <v>5.9743005561777602</v>
      </c>
      <c r="H12">
        <v>12.8686557791927</v>
      </c>
      <c r="I12">
        <v>31.054072509648201</v>
      </c>
      <c r="J12">
        <f t="shared" si="23"/>
        <v>0.76053481762474973</v>
      </c>
      <c r="K12">
        <f t="shared" si="24"/>
        <v>0.79367185735170931</v>
      </c>
      <c r="L12">
        <f t="shared" si="25"/>
        <v>0.42569834537191631</v>
      </c>
      <c r="M12">
        <f t="shared" si="26"/>
        <v>0.70730556909946785</v>
      </c>
      <c r="N12" s="6">
        <f t="shared" si="27"/>
        <v>0.67731228452532088</v>
      </c>
      <c r="O12" s="6">
        <f t="shared" si="28"/>
        <v>5.1979427914011715</v>
      </c>
      <c r="P12" s="6">
        <f t="shared" si="29"/>
        <v>0.41447239865543017</v>
      </c>
      <c r="Q12" s="6">
        <f t="shared" si="30"/>
        <v>0.51781680614153547</v>
      </c>
      <c r="R12" s="6">
        <f t="shared" si="31"/>
        <v>0.41403203851241011</v>
      </c>
      <c r="S12" s="6">
        <f t="shared" si="32"/>
        <v>1.9375949839667237</v>
      </c>
      <c r="T12" s="6">
        <f t="shared" si="33"/>
        <v>0.45742375331809454</v>
      </c>
      <c r="U12" s="6">
        <f t="shared" si="34"/>
        <v>2.4131558915313795</v>
      </c>
      <c r="V12" s="6">
        <f t="shared" si="35"/>
        <v>-0.36066069416292912</v>
      </c>
      <c r="W12" s="6">
        <f t="shared" si="36"/>
        <v>0.78239445105452232</v>
      </c>
      <c r="X12" s="6">
        <f t="shared" si="37"/>
        <v>2.1282293795177356</v>
      </c>
      <c r="Y12" s="6">
        <f t="shared" si="38"/>
        <v>0.34730958023211117</v>
      </c>
      <c r="Z12" s="6">
        <f t="shared" si="39"/>
        <v>0.12378182528049542</v>
      </c>
      <c r="AA12" s="6">
        <f t="shared" si="40"/>
        <v>0.40230434974145884</v>
      </c>
      <c r="AB12" s="6">
        <f t="shared" si="41"/>
        <v>0.27852252446096343</v>
      </c>
      <c r="AC12" s="6">
        <f t="shared" si="42"/>
        <v>8.6492586701810231E-2</v>
      </c>
      <c r="AD12" s="6">
        <f t="shared" si="43"/>
        <v>0.83419571680546878</v>
      </c>
      <c r="AE12" s="6">
        <f t="shared" si="44"/>
        <v>11.062414561712403</v>
      </c>
      <c r="AF12" s="6">
        <f t="shared" si="45"/>
        <v>0.48290205391559354</v>
      </c>
    </row>
    <row r="13" spans="1:32" ht="15.6" x14ac:dyDescent="0.25">
      <c r="A13" t="s">
        <v>43</v>
      </c>
      <c r="B13" s="3">
        <v>1</v>
      </c>
      <c r="C13">
        <v>0.96190476190476204</v>
      </c>
      <c r="D13">
        <v>3.8684608788000001</v>
      </c>
      <c r="E13">
        <v>1.9570235101793201</v>
      </c>
      <c r="F13">
        <v>1.86554876323281</v>
      </c>
      <c r="G13">
        <v>4.7905155199886398</v>
      </c>
      <c r="H13">
        <v>12.1362688146311</v>
      </c>
      <c r="I13">
        <v>23.17563833757</v>
      </c>
      <c r="J13">
        <f t="shared" si="23"/>
        <v>0.76108597931113187</v>
      </c>
      <c r="K13">
        <f t="shared" si="24"/>
        <v>0.80013297285427754</v>
      </c>
      <c r="L13">
        <f t="shared" si="25"/>
        <v>0.41035882999042578</v>
      </c>
      <c r="M13">
        <f t="shared" si="26"/>
        <v>0.68892336412673405</v>
      </c>
      <c r="N13" s="6">
        <f t="shared" si="27"/>
        <v>0.65740619576160508</v>
      </c>
      <c r="O13" s="6">
        <f t="shared" si="28"/>
        <v>4.8378171912539711</v>
      </c>
      <c r="P13" s="6">
        <f t="shared" si="29"/>
        <v>0.33490566652980192</v>
      </c>
      <c r="Q13" s="6">
        <f t="shared" si="30"/>
        <v>0.5049288837521636</v>
      </c>
      <c r="R13" s="6">
        <f t="shared" si="31"/>
        <v>0.31262456245586218</v>
      </c>
      <c r="S13" s="6">
        <f t="shared" si="32"/>
        <v>1.5055825380160848</v>
      </c>
      <c r="T13" s="6">
        <f t="shared" si="33"/>
        <v>0.35159623861573963</v>
      </c>
      <c r="U13" s="6">
        <f t="shared" si="34"/>
        <v>1.9096180787978416</v>
      </c>
      <c r="V13" s="6">
        <f t="shared" si="35"/>
        <v>-0.43944388640131699</v>
      </c>
      <c r="W13" s="6">
        <f t="shared" si="36"/>
        <v>0.75872481198038444</v>
      </c>
      <c r="X13" s="6">
        <f t="shared" si="37"/>
        <v>2.56788544711485</v>
      </c>
      <c r="Y13" s="6">
        <f t="shared" si="38"/>
        <v>0.43922178781803894</v>
      </c>
      <c r="Z13" s="6">
        <f t="shared" si="39"/>
        <v>-2.5055240067333617E-2</v>
      </c>
      <c r="AA13" s="6">
        <f t="shared" si="40"/>
        <v>0.4285824172558782</v>
      </c>
      <c r="AB13" s="6">
        <f t="shared" si="41"/>
        <v>0.45363765732321182</v>
      </c>
      <c r="AC13" s="6">
        <f t="shared" si="42"/>
        <v>0.1051334228242527</v>
      </c>
      <c r="AD13" s="6">
        <f t="shared" si="43"/>
        <v>0.851001571473183</v>
      </c>
      <c r="AE13" s="6">
        <f t="shared" si="44"/>
        <v>12.422960361223112</v>
      </c>
      <c r="AF13" s="6">
        <f t="shared" si="45"/>
        <v>0.41992969542538361</v>
      </c>
    </row>
    <row r="14" spans="1:32" ht="15.6" x14ac:dyDescent="0.25">
      <c r="A14" t="s">
        <v>44</v>
      </c>
      <c r="B14" s="3"/>
      <c r="C14">
        <v>0.88</v>
      </c>
      <c r="D14">
        <v>1.6913925497</v>
      </c>
      <c r="E14">
        <v>2.0390057467887899</v>
      </c>
      <c r="F14">
        <v>2.5857214760036702</v>
      </c>
      <c r="G14">
        <v>5.0705539462477596</v>
      </c>
      <c r="H14">
        <v>12.6744258965656</v>
      </c>
      <c r="I14">
        <v>32.612663926769599</v>
      </c>
      <c r="J14">
        <f t="shared" si="23"/>
        <v>0.79861830035381931</v>
      </c>
      <c r="K14">
        <f t="shared" si="24"/>
        <v>0.8323193186470903</v>
      </c>
      <c r="L14">
        <f t="shared" si="25"/>
        <v>0.47082110205748906</v>
      </c>
      <c r="M14">
        <f t="shared" si="26"/>
        <v>0.73918885768833564</v>
      </c>
      <c r="N14" s="6">
        <f t="shared" si="27"/>
        <v>0.73088529948083492</v>
      </c>
      <c r="O14" s="6">
        <f t="shared" si="28"/>
        <v>6.431775358765913</v>
      </c>
      <c r="P14" s="6">
        <f t="shared" si="29"/>
        <v>0.46604622751805347</v>
      </c>
      <c r="Q14" s="6">
        <f t="shared" si="30"/>
        <v>0.60200669549302166</v>
      </c>
      <c r="R14" s="6">
        <f t="shared" si="31"/>
        <v>0.44026317672394061</v>
      </c>
      <c r="S14" s="6">
        <f t="shared" si="32"/>
        <v>2.0779420410594698</v>
      </c>
      <c r="T14" s="6">
        <f t="shared" si="33"/>
        <v>0.48383120512079814</v>
      </c>
      <c r="U14" s="6">
        <f t="shared" si="34"/>
        <v>2.5731077835727993</v>
      </c>
      <c r="V14" s="6">
        <f t="shared" si="35"/>
        <v>-0.32454846948457761</v>
      </c>
      <c r="W14" s="6">
        <f t="shared" si="36"/>
        <v>0.8113335300346719</v>
      </c>
      <c r="X14" s="6">
        <f t="shared" si="37"/>
        <v>1.9609822609682197</v>
      </c>
      <c r="Y14" s="6">
        <f t="shared" si="38"/>
        <v>0.32611319865369509</v>
      </c>
      <c r="Z14" s="6">
        <f t="shared" si="39"/>
        <v>0.10369585015841948</v>
      </c>
      <c r="AA14" s="6">
        <f t="shared" si="40"/>
        <v>0.41153606903912565</v>
      </c>
      <c r="AB14" s="6">
        <f t="shared" si="41"/>
        <v>0.30784021888070612</v>
      </c>
      <c r="AC14" s="6">
        <f t="shared" si="42"/>
        <v>0.10039489601499663</v>
      </c>
      <c r="AD14" s="6">
        <f t="shared" si="43"/>
        <v>0.85307726781127058</v>
      </c>
      <c r="AE14" s="6">
        <f t="shared" si="44"/>
        <v>12.612597385072462</v>
      </c>
      <c r="AF14" s="6">
        <f t="shared" si="45"/>
        <v>0.4264044934355381</v>
      </c>
    </row>
    <row r="15" spans="1:32" ht="15.6" x14ac:dyDescent="0.25">
      <c r="A15" t="s">
        <v>45</v>
      </c>
      <c r="B15" s="3">
        <v>1</v>
      </c>
      <c r="C15">
        <v>1</v>
      </c>
      <c r="D15">
        <v>1.8485470647</v>
      </c>
      <c r="E15">
        <v>1.8341693971431301</v>
      </c>
      <c r="F15">
        <v>1.4806247408131801</v>
      </c>
      <c r="G15">
        <v>4.0633399439162501</v>
      </c>
      <c r="H15">
        <v>8.4284084234470598</v>
      </c>
      <c r="I15">
        <v>14.839748573482099</v>
      </c>
      <c r="J15">
        <f t="shared" si="23"/>
        <v>0.70266246647882535</v>
      </c>
      <c r="K15">
        <f t="shared" si="24"/>
        <v>0.75320901847834676</v>
      </c>
      <c r="L15">
        <f t="shared" si="25"/>
        <v>0.32610271556936499</v>
      </c>
      <c r="M15">
        <f t="shared" si="26"/>
        <v>0.6087901242728192</v>
      </c>
      <c r="N15" s="6">
        <f t="shared" si="27"/>
        <v>0.57008719075971503</v>
      </c>
      <c r="O15" s="6">
        <f t="shared" si="28"/>
        <v>3.6521060945689765</v>
      </c>
      <c r="P15" s="6">
        <f t="shared" si="29"/>
        <v>0.21473191613989767</v>
      </c>
      <c r="Q15" s="6">
        <f t="shared" si="30"/>
        <v>0.40446400249200426</v>
      </c>
      <c r="R15" s="6">
        <f t="shared" si="31"/>
        <v>0.27554138262352207</v>
      </c>
      <c r="S15" s="6">
        <f t="shared" si="32"/>
        <v>1.2672819055506106</v>
      </c>
      <c r="T15" s="6">
        <f t="shared" si="33"/>
        <v>0.3271122254169947</v>
      </c>
      <c r="U15" s="6">
        <f t="shared" si="34"/>
        <v>1.7606821867102784</v>
      </c>
      <c r="V15" s="6">
        <f t="shared" si="35"/>
        <v>-0.46586068814922793</v>
      </c>
      <c r="W15" s="6">
        <f t="shared" si="36"/>
        <v>0.68801345157796157</v>
      </c>
      <c r="X15" s="6">
        <f t="shared" si="37"/>
        <v>2.744341514707235</v>
      </c>
      <c r="Y15" s="6">
        <f t="shared" si="38"/>
        <v>0.44436325815435379</v>
      </c>
      <c r="Z15" s="6">
        <f t="shared" si="39"/>
        <v>-0.1301846657561001</v>
      </c>
      <c r="AA15" s="6">
        <f t="shared" si="40"/>
        <v>0.42655955021359354</v>
      </c>
      <c r="AB15" s="6">
        <f t="shared" si="41"/>
        <v>0.5567442159696937</v>
      </c>
      <c r="AC15" s="6">
        <f t="shared" si="42"/>
        <v>8.2619441847306713E-2</v>
      </c>
      <c r="AD15" s="6">
        <f t="shared" si="43"/>
        <v>0.81855504009626101</v>
      </c>
      <c r="AE15" s="6">
        <f t="shared" si="44"/>
        <v>10.02262637144095</v>
      </c>
      <c r="AF15" s="6">
        <f t="shared" si="45"/>
        <v>0.37798508113472357</v>
      </c>
    </row>
    <row r="16" spans="1:32" ht="15.6" x14ac:dyDescent="0.25">
      <c r="A16" t="s">
        <v>46</v>
      </c>
      <c r="B16" s="3">
        <v>1</v>
      </c>
      <c r="C16">
        <v>0.22</v>
      </c>
      <c r="D16">
        <v>2.4394480410999999</v>
      </c>
      <c r="E16">
        <v>1.64132493946219</v>
      </c>
      <c r="F16">
        <v>1.9188886186110401</v>
      </c>
      <c r="G16">
        <v>3.46209322254344</v>
      </c>
      <c r="H16">
        <v>13.339891511047201</v>
      </c>
      <c r="I16">
        <v>40.115931936822498</v>
      </c>
      <c r="J16">
        <f t="shared" si="23"/>
        <v>0.87834785863330478</v>
      </c>
      <c r="K16">
        <f t="shared" si="24"/>
        <v>0.9044285955375454</v>
      </c>
      <c r="L16">
        <f t="shared" si="25"/>
        <v>0.57517975386380293</v>
      </c>
      <c r="M16">
        <f t="shared" si="26"/>
        <v>0.8086646997772875</v>
      </c>
      <c r="N16" s="6">
        <f t="shared" si="27"/>
        <v>0.84110830126503089</v>
      </c>
      <c r="O16" s="6">
        <f t="shared" si="28"/>
        <v>11.587189991190121</v>
      </c>
      <c r="P16" s="6">
        <f t="shared" si="29"/>
        <v>0.61674174488359901</v>
      </c>
      <c r="Q16" s="6">
        <f t="shared" si="30"/>
        <v>0.76726863843543069</v>
      </c>
      <c r="R16" s="6">
        <f t="shared" si="31"/>
        <v>0.50090034534567385</v>
      </c>
      <c r="S16" s="6">
        <f t="shared" si="32"/>
        <v>2.5681897811477183</v>
      </c>
      <c r="T16" s="6">
        <f t="shared" si="33"/>
        <v>0.53367244926177704</v>
      </c>
      <c r="U16" s="6">
        <f t="shared" si="34"/>
        <v>3.007215756110249</v>
      </c>
      <c r="V16" s="6">
        <f t="shared" si="35"/>
        <v>-0.28678866598838182</v>
      </c>
      <c r="W16" s="6">
        <f t="shared" si="36"/>
        <v>0.88289010015157188</v>
      </c>
      <c r="X16" s="6">
        <f t="shared" si="37"/>
        <v>1.8042179149769653</v>
      </c>
      <c r="Y16" s="6">
        <f t="shared" si="38"/>
        <v>0.29161896550250327</v>
      </c>
      <c r="Z16" s="6">
        <f t="shared" si="39"/>
        <v>8.8128889974754654E-2</v>
      </c>
      <c r="AA16" s="6">
        <f t="shared" si="40"/>
        <v>0.53430075103047625</v>
      </c>
      <c r="AB16" s="6">
        <f t="shared" si="41"/>
        <v>0.44617186105572154</v>
      </c>
      <c r="AC16" s="6">
        <f t="shared" si="42"/>
        <v>0.17898600010236748</v>
      </c>
      <c r="AD16" s="6">
        <f t="shared" si="43"/>
        <v>0.90870004471266852</v>
      </c>
      <c r="AE16" s="6">
        <f t="shared" si="44"/>
        <v>20.905815766347001</v>
      </c>
      <c r="AF16" s="6">
        <f t="shared" si="45"/>
        <v>0.35677426879040869</v>
      </c>
    </row>
    <row r="17" spans="1:32" ht="15.6" x14ac:dyDescent="0.25">
      <c r="A17" t="s">
        <v>47</v>
      </c>
      <c r="B17" s="3">
        <v>1</v>
      </c>
      <c r="C17">
        <v>0.33846153846153798</v>
      </c>
      <c r="D17">
        <v>1.3986751835</v>
      </c>
      <c r="E17">
        <v>1.9417502528022801</v>
      </c>
      <c r="F17">
        <v>3.6155136400932899</v>
      </c>
      <c r="G17">
        <v>3.94390777425324</v>
      </c>
      <c r="H17">
        <v>12.6011267545517</v>
      </c>
      <c r="I17">
        <v>32.551090007010004</v>
      </c>
      <c r="J17">
        <f t="shared" si="23"/>
        <v>0.83933934453925318</v>
      </c>
      <c r="K17">
        <f t="shared" si="24"/>
        <v>0.87390214829239565</v>
      </c>
      <c r="L17">
        <f t="shared" si="25"/>
        <v>0.5199620201626679</v>
      </c>
      <c r="M17">
        <f t="shared" si="26"/>
        <v>0.77590288364526627</v>
      </c>
      <c r="N17" s="6">
        <f t="shared" si="27"/>
        <v>0.78386584386761815</v>
      </c>
      <c r="O17" s="6">
        <f t="shared" si="28"/>
        <v>8.2535119658505192</v>
      </c>
      <c r="P17" s="6">
        <f t="shared" si="29"/>
        <v>0.50488700186482904</v>
      </c>
      <c r="Q17" s="6">
        <f t="shared" si="30"/>
        <v>0.69109066636489991</v>
      </c>
      <c r="R17" s="6">
        <f t="shared" si="31"/>
        <v>0.44183795798574838</v>
      </c>
      <c r="S17" s="6">
        <f t="shared" si="32"/>
        <v>2.104765084565408</v>
      </c>
      <c r="T17" s="6">
        <f t="shared" si="33"/>
        <v>0.48341613363314939</v>
      </c>
      <c r="U17" s="6">
        <f t="shared" si="34"/>
        <v>2.5831888402560592</v>
      </c>
      <c r="V17" s="6">
        <f t="shared" si="35"/>
        <v>-4.3441702236193952E-2</v>
      </c>
      <c r="W17" s="6">
        <f t="shared" si="36"/>
        <v>0.83872699315309307</v>
      </c>
      <c r="X17" s="6">
        <f t="shared" si="37"/>
        <v>1.0908291786036455</v>
      </c>
      <c r="Y17" s="6">
        <f t="shared" si="38"/>
        <v>0.32746603875488911</v>
      </c>
      <c r="Z17" s="6">
        <f t="shared" si="39"/>
        <v>0.23841341523029552</v>
      </c>
      <c r="AA17" s="6">
        <f t="shared" si="40"/>
        <v>0.43564130642120358</v>
      </c>
      <c r="AB17" s="6">
        <f t="shared" si="41"/>
        <v>0.19722789119090803</v>
      </c>
      <c r="AC17" s="6">
        <f t="shared" si="42"/>
        <v>6.4199828380480231E-2</v>
      </c>
      <c r="AD17" s="6">
        <f t="shared" si="43"/>
        <v>0.80006341345337417</v>
      </c>
      <c r="AE17" s="6">
        <f t="shared" si="44"/>
        <v>9.0031716783040814</v>
      </c>
      <c r="AF17" s="6">
        <f t="shared" si="45"/>
        <v>0.34017564599358835</v>
      </c>
    </row>
    <row r="18" spans="1:32" ht="15.6" x14ac:dyDescent="0.25">
      <c r="A18" t="s">
        <v>48</v>
      </c>
      <c r="B18" s="3">
        <v>1</v>
      </c>
      <c r="C18">
        <v>1</v>
      </c>
      <c r="D18">
        <v>0.18626226430000001</v>
      </c>
      <c r="E18">
        <v>2.6677728366716198</v>
      </c>
      <c r="F18">
        <v>2.2059965592016999</v>
      </c>
      <c r="G18">
        <v>8.7468050501185601</v>
      </c>
      <c r="H18">
        <v>11.9882670687737</v>
      </c>
      <c r="I18">
        <v>25.412259427222399</v>
      </c>
      <c r="J18">
        <f t="shared" si="23"/>
        <v>0.62091827383873976</v>
      </c>
      <c r="K18">
        <f t="shared" si="24"/>
        <v>0.65901592142089571</v>
      </c>
      <c r="L18">
        <f t="shared" si="25"/>
        <v>0.30202168337694385</v>
      </c>
      <c r="M18">
        <f t="shared" si="26"/>
        <v>0.58573394259061884</v>
      </c>
      <c r="N18" s="6">
        <f t="shared" si="27"/>
        <v>0.48787795076058604</v>
      </c>
      <c r="O18" s="6">
        <f t="shared" si="28"/>
        <v>2.9053190601153212</v>
      </c>
      <c r="P18" s="6">
        <f t="shared" si="29"/>
        <v>0.26388631249145306</v>
      </c>
      <c r="Q18" s="6">
        <f t="shared" si="30"/>
        <v>0.26309450581146776</v>
      </c>
      <c r="R18" s="6">
        <f t="shared" si="31"/>
        <v>0.35892522421805478</v>
      </c>
      <c r="S18" s="6">
        <f t="shared" si="32"/>
        <v>1.5518848704894879</v>
      </c>
      <c r="T18" s="6">
        <f t="shared" si="33"/>
        <v>0.41864963003393063</v>
      </c>
      <c r="U18" s="6">
        <f t="shared" si="34"/>
        <v>2.1197608696435108</v>
      </c>
      <c r="V18" s="6">
        <f t="shared" si="35"/>
        <v>-0.59718131709342515</v>
      </c>
      <c r="W18" s="6">
        <f t="shared" si="36"/>
        <v>0.66584044201907466</v>
      </c>
      <c r="X18" s="6">
        <f t="shared" si="37"/>
        <v>3.9650130067672591</v>
      </c>
      <c r="Y18" s="6">
        <f t="shared" si="38"/>
        <v>0.36677156782516074</v>
      </c>
      <c r="Z18" s="6">
        <f t="shared" si="39"/>
        <v>-7.8465354550216082E-2</v>
      </c>
      <c r="AA18" s="6">
        <f t="shared" si="40"/>
        <v>0.29142961757702174</v>
      </c>
      <c r="AB18" s="6">
        <f t="shared" si="41"/>
        <v>0.36989497212723782</v>
      </c>
      <c r="AC18" s="6">
        <f t="shared" si="42"/>
        <v>9.3998669925225653E-2</v>
      </c>
      <c r="AD18" s="6">
        <f t="shared" si="43"/>
        <v>0.84025084275516382</v>
      </c>
      <c r="AE18" s="6">
        <f t="shared" si="44"/>
        <v>11.519627862166077</v>
      </c>
      <c r="AF18" s="6">
        <f t="shared" si="45"/>
        <v>0.53256741280657072</v>
      </c>
    </row>
    <row r="19" spans="1:32" ht="15.6" x14ac:dyDescent="0.25">
      <c r="A19" t="s">
        <v>49</v>
      </c>
      <c r="B19" s="3">
        <v>1</v>
      </c>
      <c r="C19">
        <v>0.97894736842105301</v>
      </c>
      <c r="D19">
        <v>3.7490234473999999</v>
      </c>
      <c r="E19">
        <v>1.43156408580921</v>
      </c>
      <c r="F19">
        <v>2.18179344434584</v>
      </c>
      <c r="G19">
        <v>3.6105802755596699</v>
      </c>
      <c r="H19">
        <v>10.2912738071922</v>
      </c>
      <c r="I19">
        <v>21.439028231171299</v>
      </c>
      <c r="J19">
        <f t="shared" si="23"/>
        <v>0.79567118650361379</v>
      </c>
      <c r="K19">
        <f t="shared" si="24"/>
        <v>0.82926237483270826</v>
      </c>
      <c r="L19">
        <f t="shared" si="25"/>
        <v>0.41562143924286266</v>
      </c>
      <c r="M19">
        <f t="shared" si="26"/>
        <v>0.70319641408824074</v>
      </c>
      <c r="N19" s="6">
        <f t="shared" si="27"/>
        <v>0.71172561243106958</v>
      </c>
      <c r="O19" s="6">
        <f t="shared" si="28"/>
        <v>5.9378345293397672</v>
      </c>
      <c r="P19" s="6">
        <f t="shared" si="29"/>
        <v>0.33672691041912944</v>
      </c>
      <c r="Q19" s="6">
        <f t="shared" si="30"/>
        <v>0.57474191004158359</v>
      </c>
      <c r="R19" s="6">
        <f t="shared" si="31"/>
        <v>0.35132834255724749</v>
      </c>
      <c r="S19" s="6">
        <f t="shared" si="32"/>
        <v>1.7067082499969262</v>
      </c>
      <c r="T19" s="6">
        <f t="shared" si="33"/>
        <v>0.38617408394180525</v>
      </c>
      <c r="U19" s="6">
        <f t="shared" si="34"/>
        <v>2.083223965549176</v>
      </c>
      <c r="V19" s="6">
        <f t="shared" si="35"/>
        <v>-0.24666689345402551</v>
      </c>
      <c r="W19" s="6">
        <f t="shared" si="36"/>
        <v>0.79871364616281215</v>
      </c>
      <c r="X19" s="6">
        <f t="shared" si="37"/>
        <v>1.6548680558723643</v>
      </c>
      <c r="Y19" s="6">
        <f t="shared" si="38"/>
        <v>0.41325146018052278</v>
      </c>
      <c r="Z19" s="6">
        <f t="shared" si="39"/>
        <v>0.24019813345948815</v>
      </c>
      <c r="AA19" s="6">
        <f t="shared" si="40"/>
        <v>0.60136696231773923</v>
      </c>
      <c r="AB19" s="6">
        <f t="shared" si="41"/>
        <v>0.36116882885825108</v>
      </c>
      <c r="AC19" s="6">
        <f t="shared" si="42"/>
        <v>7.7431087181111205E-2</v>
      </c>
      <c r="AD19" s="6">
        <f t="shared" si="43"/>
        <v>0.81526523722862221</v>
      </c>
      <c r="AE19" s="6">
        <f t="shared" si="44"/>
        <v>9.8263326836602971</v>
      </c>
      <c r="AF19" s="6">
        <f t="shared" si="45"/>
        <v>0.43216061135522182</v>
      </c>
    </row>
    <row r="20" spans="1:32" ht="15.6" x14ac:dyDescent="0.25">
      <c r="A20" t="s">
        <v>50</v>
      </c>
      <c r="B20" s="3">
        <v>1</v>
      </c>
      <c r="C20">
        <v>0.236363636363636</v>
      </c>
      <c r="D20">
        <v>1.8180727543999999</v>
      </c>
      <c r="E20">
        <v>1.5177350527098901</v>
      </c>
      <c r="F20">
        <v>2.85414662484866</v>
      </c>
      <c r="G20">
        <v>3.1119739304123599</v>
      </c>
      <c r="H20">
        <v>13.5351603926437</v>
      </c>
      <c r="I20">
        <v>39.121788166019797</v>
      </c>
      <c r="J20">
        <f t="shared" si="23"/>
        <v>0.8883975593746879</v>
      </c>
      <c r="K20">
        <f t="shared" si="24"/>
        <v>0.91325143226339522</v>
      </c>
      <c r="L20">
        <f t="shared" si="25"/>
        <v>0.58325410712731729</v>
      </c>
      <c r="M20">
        <f t="shared" si="26"/>
        <v>0.81739097097697844</v>
      </c>
      <c r="N20" s="6">
        <f t="shared" si="27"/>
        <v>0.85263098639866342</v>
      </c>
      <c r="O20" s="6">
        <f t="shared" si="28"/>
        <v>12.571374002749396</v>
      </c>
      <c r="P20" s="6">
        <f t="shared" si="29"/>
        <v>0.61487709220941911</v>
      </c>
      <c r="Q20" s="6">
        <f t="shared" si="30"/>
        <v>0.78524173115300289</v>
      </c>
      <c r="R20" s="6">
        <f t="shared" si="31"/>
        <v>0.48591170726254324</v>
      </c>
      <c r="S20" s="6">
        <f t="shared" si="32"/>
        <v>2.4981275695312979</v>
      </c>
      <c r="T20" s="6">
        <f t="shared" si="33"/>
        <v>0.51563614327786156</v>
      </c>
      <c r="U20" s="6">
        <f t="shared" si="34"/>
        <v>2.8903823103036381</v>
      </c>
      <c r="V20" s="6">
        <f t="shared" si="35"/>
        <v>-4.321523562515741E-2</v>
      </c>
      <c r="W20" s="6">
        <f t="shared" si="36"/>
        <v>0.89037895860304239</v>
      </c>
      <c r="X20" s="6">
        <f t="shared" si="37"/>
        <v>1.0903342888270049</v>
      </c>
      <c r="Y20" s="6">
        <f t="shared" si="38"/>
        <v>0.30717985816333016</v>
      </c>
      <c r="Z20" s="6">
        <f t="shared" si="39"/>
        <v>0.30850910294648426</v>
      </c>
      <c r="AA20" s="6">
        <f t="shared" si="40"/>
        <v>0.58499487544390461</v>
      </c>
      <c r="AB20" s="6">
        <f t="shared" si="41"/>
        <v>0.27648577249742035</v>
      </c>
      <c r="AC20" s="6">
        <f t="shared" si="42"/>
        <v>0.1081661782256242</v>
      </c>
      <c r="AD20" s="6">
        <f t="shared" si="43"/>
        <v>0.86401033644308223</v>
      </c>
      <c r="AE20" s="6">
        <f t="shared" si="44"/>
        <v>13.70700013286606</v>
      </c>
      <c r="AF20" s="6">
        <f t="shared" si="45"/>
        <v>0.34434969530791631</v>
      </c>
    </row>
    <row r="21" spans="1:32" ht="15.6" x14ac:dyDescent="0.25">
      <c r="A21" t="s">
        <v>51</v>
      </c>
      <c r="B21" s="3"/>
      <c r="C21">
        <v>0.50434782608695605</v>
      </c>
      <c r="D21">
        <v>1.3110786234</v>
      </c>
      <c r="E21">
        <v>1.8007680949787399</v>
      </c>
      <c r="F21">
        <v>1.78227641906108</v>
      </c>
      <c r="G21">
        <v>4.0169313242855003</v>
      </c>
      <c r="H21">
        <v>12.8419759767066</v>
      </c>
      <c r="I21">
        <v>31.753204730878</v>
      </c>
      <c r="J21">
        <f t="shared" si="23"/>
        <v>0.83473537123209141</v>
      </c>
      <c r="K21">
        <f t="shared" si="24"/>
        <v>0.86684649426012217</v>
      </c>
      <c r="L21">
        <f t="shared" si="25"/>
        <v>0.50601994444534248</v>
      </c>
      <c r="M21">
        <f t="shared" si="26"/>
        <v>0.76196738998352742</v>
      </c>
      <c r="N21" s="6">
        <f t="shared" si="27"/>
        <v>0.77540307265867126</v>
      </c>
      <c r="O21" s="6">
        <f t="shared" si="28"/>
        <v>7.904841324745826</v>
      </c>
      <c r="P21" s="6">
        <f t="shared" si="29"/>
        <v>0.4871173520442027</v>
      </c>
      <c r="Q21" s="6">
        <f t="shared" si="30"/>
        <v>0.67182406967764274</v>
      </c>
      <c r="R21" s="6">
        <f t="shared" si="31"/>
        <v>0.42406440458610006</v>
      </c>
      <c r="S21" s="6">
        <f t="shared" si="32"/>
        <v>2.0455480536478308</v>
      </c>
      <c r="T21" s="6">
        <f t="shared" si="33"/>
        <v>0.46132099199034715</v>
      </c>
      <c r="U21" s="6">
        <f t="shared" si="34"/>
        <v>2.4726105070180404</v>
      </c>
      <c r="V21" s="6">
        <f t="shared" si="35"/>
        <v>-0.38533796410177507</v>
      </c>
      <c r="W21" s="6">
        <f t="shared" si="36"/>
        <v>0.83735875619001343</v>
      </c>
      <c r="X21" s="6">
        <f t="shared" si="37"/>
        <v>2.2538206090397903</v>
      </c>
      <c r="Y21" s="6">
        <f t="shared" si="38"/>
        <v>0.34771948139744707</v>
      </c>
      <c r="Z21" s="6">
        <f t="shared" si="39"/>
        <v>-5.7616042570385329E-3</v>
      </c>
      <c r="AA21" s="6">
        <f t="shared" si="40"/>
        <v>0.47744895391893438</v>
      </c>
      <c r="AB21" s="6">
        <f t="shared" si="41"/>
        <v>0.48321055817597292</v>
      </c>
      <c r="AC21" s="6">
        <f t="shared" si="42"/>
        <v>0.15343483781883502</v>
      </c>
      <c r="AD21" s="6">
        <f t="shared" si="43"/>
        <v>0.89370801563320834</v>
      </c>
      <c r="AE21" s="6">
        <f t="shared" si="44"/>
        <v>17.816094288901542</v>
      </c>
      <c r="AF21" s="6">
        <f t="shared" si="45"/>
        <v>0.38093463920950327</v>
      </c>
    </row>
    <row r="22" spans="1:32" ht="15.6" x14ac:dyDescent="0.25">
      <c r="A22" t="s">
        <v>52</v>
      </c>
      <c r="B22" s="3">
        <v>1</v>
      </c>
      <c r="C22">
        <v>0.30526315789473701</v>
      </c>
      <c r="D22">
        <v>1.6729439762</v>
      </c>
      <c r="E22">
        <v>2.0148261619545802</v>
      </c>
      <c r="F22">
        <v>2.2488757640091701</v>
      </c>
      <c r="G22">
        <v>4.6058418070558096</v>
      </c>
      <c r="H22">
        <v>13.1144926790376</v>
      </c>
      <c r="I22">
        <v>34.582600077613201</v>
      </c>
      <c r="J22">
        <f t="shared" si="23"/>
        <v>0.82387826436599843</v>
      </c>
      <c r="K22">
        <f t="shared" si="24"/>
        <v>0.85688748929147829</v>
      </c>
      <c r="L22">
        <f t="shared" si="25"/>
        <v>0.50564153852061333</v>
      </c>
      <c r="M22">
        <f t="shared" si="26"/>
        <v>0.76154557287230829</v>
      </c>
      <c r="N22" s="6">
        <f t="shared" si="27"/>
        <v>0.76493876329093502</v>
      </c>
      <c r="O22" s="6">
        <f t="shared" si="28"/>
        <v>7.5084211586761862</v>
      </c>
      <c r="P22" s="6">
        <f t="shared" si="29"/>
        <v>0.50943988709762034</v>
      </c>
      <c r="Q22" s="6">
        <f t="shared" si="30"/>
        <v>0.65548344197485719</v>
      </c>
      <c r="R22" s="6">
        <f t="shared" si="31"/>
        <v>0.45009257709071004</v>
      </c>
      <c r="S22" s="6">
        <f t="shared" si="32"/>
        <v>2.1526265827261013</v>
      </c>
      <c r="T22" s="6">
        <f t="shared" si="33"/>
        <v>0.49162733574095435</v>
      </c>
      <c r="U22" s="6">
        <f t="shared" si="34"/>
        <v>2.6369758193460693</v>
      </c>
      <c r="V22" s="6">
        <f t="shared" si="35"/>
        <v>-0.34384582860070351</v>
      </c>
      <c r="W22" s="6">
        <f t="shared" si="36"/>
        <v>0.83105559571633603</v>
      </c>
      <c r="X22" s="6">
        <f t="shared" si="37"/>
        <v>2.0480641397658945</v>
      </c>
      <c r="Y22" s="6">
        <f t="shared" si="38"/>
        <v>0.32096101774222319</v>
      </c>
      <c r="Z22" s="6">
        <f t="shared" si="39"/>
        <v>5.1654107439626118E-2</v>
      </c>
      <c r="AA22" s="6">
        <f t="shared" si="40"/>
        <v>0.420069214268038</v>
      </c>
      <c r="AB22" s="6">
        <f t="shared" si="41"/>
        <v>0.36841510682841194</v>
      </c>
      <c r="AC22" s="6">
        <f t="shared" si="42"/>
        <v>0.12740752301998115</v>
      </c>
      <c r="AD22" s="6">
        <f t="shared" si="43"/>
        <v>0.87788294046757853</v>
      </c>
      <c r="AE22" s="6">
        <f t="shared" si="44"/>
        <v>15.377728121344184</v>
      </c>
      <c r="AF22" s="6">
        <f t="shared" si="45"/>
        <v>0.39135260327645099</v>
      </c>
    </row>
    <row r="23" spans="1:32" ht="15.6" x14ac:dyDescent="0.25">
      <c r="A23" t="s">
        <v>53</v>
      </c>
      <c r="B23" s="3"/>
      <c r="C23">
        <v>0.44545454545454499</v>
      </c>
      <c r="D23">
        <v>2.8531060558000001</v>
      </c>
      <c r="E23">
        <v>1.4293505029242699</v>
      </c>
      <c r="F23">
        <v>1.1755478295981701</v>
      </c>
      <c r="G23">
        <v>3.7071488193353201</v>
      </c>
      <c r="H23">
        <v>12.4483718146297</v>
      </c>
      <c r="I23">
        <v>39.931718977129798</v>
      </c>
      <c r="J23">
        <f t="shared" si="23"/>
        <v>0.8678077635825745</v>
      </c>
      <c r="K23">
        <f t="shared" si="24"/>
        <v>0.89050167810356007</v>
      </c>
      <c r="L23">
        <f t="shared" si="25"/>
        <v>0.54748457749249013</v>
      </c>
      <c r="M23">
        <f t="shared" si="26"/>
        <v>0.79334335715859561</v>
      </c>
      <c r="N23" s="6">
        <f t="shared" si="27"/>
        <v>0.83009876256983861</v>
      </c>
      <c r="O23" s="6">
        <f t="shared" si="28"/>
        <v>10.77154463528913</v>
      </c>
      <c r="P23" s="6">
        <f t="shared" si="29"/>
        <v>0.59794483153073452</v>
      </c>
      <c r="Q23" s="6">
        <f t="shared" si="30"/>
        <v>0.73931264430071297</v>
      </c>
      <c r="R23" s="6">
        <f t="shared" si="31"/>
        <v>0.52469071257936439</v>
      </c>
      <c r="S23" s="6">
        <f t="shared" si="32"/>
        <v>2.7744011296078295</v>
      </c>
      <c r="T23" s="6">
        <f t="shared" si="33"/>
        <v>0.55497931866038264</v>
      </c>
      <c r="U23" s="6">
        <f t="shared" si="34"/>
        <v>3.2077864938289231</v>
      </c>
      <c r="V23" s="6">
        <f t="shared" si="35"/>
        <v>-0.51848418440865429</v>
      </c>
      <c r="W23" s="6">
        <f t="shared" si="36"/>
        <v>0.88229531191742638</v>
      </c>
      <c r="X23" s="6">
        <f t="shared" si="37"/>
        <v>3.1535499670842921</v>
      </c>
      <c r="Y23" s="6">
        <f t="shared" si="38"/>
        <v>0.27594658066226463</v>
      </c>
      <c r="Z23" s="6">
        <f t="shared" si="39"/>
        <v>-0.15104875480326407</v>
      </c>
      <c r="AA23" s="6">
        <f t="shared" si="40"/>
        <v>0.61928667087304656</v>
      </c>
      <c r="AB23" s="6">
        <f t="shared" si="41"/>
        <v>0.77033542567631064</v>
      </c>
      <c r="AC23" s="6">
        <f t="shared" si="42"/>
        <v>0.30760817736234097</v>
      </c>
      <c r="AD23" s="6">
        <f t="shared" si="43"/>
        <v>0.94280583843605126</v>
      </c>
      <c r="AE23" s="6">
        <f t="shared" si="44"/>
        <v>33.968604230063015</v>
      </c>
      <c r="AF23" s="6">
        <f t="shared" si="45"/>
        <v>0.44345344436043399</v>
      </c>
    </row>
    <row r="24" spans="1:32" ht="15.6" x14ac:dyDescent="0.25">
      <c r="A24" t="s">
        <v>54</v>
      </c>
      <c r="B24" s="3">
        <v>1</v>
      </c>
      <c r="C24">
        <v>0.214285714285714</v>
      </c>
      <c r="D24">
        <v>1.1335623495</v>
      </c>
      <c r="E24">
        <v>1.94643783421132</v>
      </c>
      <c r="F24">
        <v>4.91548025458063</v>
      </c>
      <c r="G24">
        <v>4.4956801647770597</v>
      </c>
      <c r="H24">
        <v>17.2830523818354</v>
      </c>
      <c r="I24">
        <v>38.681165904148003</v>
      </c>
      <c r="J24">
        <f t="shared" si="23"/>
        <v>0.85128389957722428</v>
      </c>
      <c r="K24">
        <f t="shared" si="24"/>
        <v>0.87960167761210317</v>
      </c>
      <c r="L24">
        <f t="shared" si="25"/>
        <v>0.55140914467972657</v>
      </c>
      <c r="M24">
        <f t="shared" si="26"/>
        <v>0.80058023986130844</v>
      </c>
      <c r="N24" s="6">
        <f t="shared" si="27"/>
        <v>0.79175504585951428</v>
      </c>
      <c r="O24" s="6">
        <f t="shared" si="28"/>
        <v>8.6040742415816851</v>
      </c>
      <c r="P24" s="6">
        <f t="shared" si="29"/>
        <v>0.56577143200843305</v>
      </c>
      <c r="Q24" s="6">
        <f t="shared" si="30"/>
        <v>0.69186419648258168</v>
      </c>
      <c r="R24" s="6">
        <f t="shared" si="31"/>
        <v>0.382353478305832</v>
      </c>
      <c r="S24" s="6">
        <f t="shared" si="32"/>
        <v>1.9103329135206144</v>
      </c>
      <c r="T24" s="6">
        <f t="shared" si="33"/>
        <v>0.41093838657995752</v>
      </c>
      <c r="U24" s="6">
        <f t="shared" si="34"/>
        <v>2.2380980540683981</v>
      </c>
      <c r="V24" s="6">
        <f t="shared" si="35"/>
        <v>4.4606623529664755E-2</v>
      </c>
      <c r="W24" s="6">
        <f t="shared" si="36"/>
        <v>0.85079692970847043</v>
      </c>
      <c r="X24" s="6">
        <f t="shared" si="37"/>
        <v>0.91459632262536961</v>
      </c>
      <c r="Y24" s="6">
        <f t="shared" si="38"/>
        <v>0.39648790798158046</v>
      </c>
      <c r="Z24" s="6">
        <f t="shared" si="39"/>
        <v>0.31032010181714914</v>
      </c>
      <c r="AA24" s="6">
        <f t="shared" si="40"/>
        <v>0.4558988731714535</v>
      </c>
      <c r="AB24" s="6">
        <f t="shared" si="41"/>
        <v>0.14557877135430436</v>
      </c>
      <c r="AC24" s="6">
        <f t="shared" si="42"/>
        <v>5.6311566068778761E-2</v>
      </c>
      <c r="AD24" s="6">
        <f t="shared" si="43"/>
        <v>0.77450190839524091</v>
      </c>
      <c r="AE24" s="6">
        <f t="shared" si="44"/>
        <v>7.8692546609462743</v>
      </c>
      <c r="AF24" s="6">
        <f t="shared" si="45"/>
        <v>0.39571493893251458</v>
      </c>
    </row>
    <row r="25" spans="1:32" ht="15.6" x14ac:dyDescent="0.25">
      <c r="A25" t="s">
        <v>55</v>
      </c>
      <c r="B25" s="3"/>
      <c r="C25">
        <v>0.34545454545454501</v>
      </c>
      <c r="D25">
        <v>1.0579915261999999</v>
      </c>
      <c r="E25">
        <v>0.54011367284265699</v>
      </c>
      <c r="F25">
        <v>0.577156005729903</v>
      </c>
      <c r="G25">
        <v>2.46044961595583</v>
      </c>
      <c r="H25">
        <v>3.7333278246541499</v>
      </c>
      <c r="I25">
        <v>35.131569533993499</v>
      </c>
      <c r="J25">
        <f t="shared" si="23"/>
        <v>0.88092297845833445</v>
      </c>
      <c r="K25">
        <f t="shared" si="24"/>
        <v>0.8925889297565972</v>
      </c>
      <c r="L25">
        <f t="shared" si="25"/>
        <v>0.48814746418772625</v>
      </c>
      <c r="M25">
        <f t="shared" si="26"/>
        <v>0.76467693755349131</v>
      </c>
      <c r="N25" s="6">
        <f t="shared" si="27"/>
        <v>0.86909723544556416</v>
      </c>
      <c r="O25" s="6">
        <f t="shared" si="28"/>
        <v>14.278516132241815</v>
      </c>
      <c r="P25" s="6">
        <f t="shared" si="29"/>
        <v>0.56003762646669586</v>
      </c>
      <c r="Q25" s="6">
        <f t="shared" si="30"/>
        <v>0.77825743118824253</v>
      </c>
      <c r="R25" s="6">
        <f t="shared" si="31"/>
        <v>0.80788176074657958</v>
      </c>
      <c r="S25" s="6">
        <f t="shared" si="32"/>
        <v>8.0945195766487004</v>
      </c>
      <c r="T25" s="6">
        <f t="shared" si="33"/>
        <v>0.83097832265222726</v>
      </c>
      <c r="U25" s="6">
        <f t="shared" si="34"/>
        <v>9.4102557246624965</v>
      </c>
      <c r="V25" s="6">
        <f t="shared" si="35"/>
        <v>-0.61999279853214928</v>
      </c>
      <c r="W25" s="6">
        <f t="shared" si="36"/>
        <v>0.92018084272542899</v>
      </c>
      <c r="X25" s="6">
        <f t="shared" si="37"/>
        <v>4.2630581533050345</v>
      </c>
      <c r="Y25" s="6">
        <f t="shared" si="38"/>
        <v>9.0893011447203395E-2</v>
      </c>
      <c r="Z25" s="6">
        <f t="shared" si="39"/>
        <v>0.11882831522344395</v>
      </c>
      <c r="AA25" s="6">
        <f t="shared" si="40"/>
        <v>1.5836045712400038</v>
      </c>
      <c r="AB25" s="6">
        <f t="shared" si="41"/>
        <v>1.4647762560165598</v>
      </c>
      <c r="AC25" s="6">
        <f t="shared" si="42"/>
        <v>0.51459888889988437</v>
      </c>
      <c r="AD25" s="6">
        <f t="shared" si="43"/>
        <v>0.96767423104541439</v>
      </c>
      <c r="AE25" s="6">
        <f t="shared" si="44"/>
        <v>60.870144614650933</v>
      </c>
      <c r="AF25" s="6">
        <f t="shared" si="45"/>
        <v>0.63999181429768526</v>
      </c>
    </row>
    <row r="26" spans="1:32" ht="15.6" x14ac:dyDescent="0.25">
      <c r="A26" t="s">
        <v>56</v>
      </c>
      <c r="B26" s="3"/>
      <c r="C26">
        <v>0.34545454545454501</v>
      </c>
      <c r="D26">
        <v>0.68792680740000001</v>
      </c>
      <c r="E26">
        <v>2.00942603322867</v>
      </c>
      <c r="F26">
        <v>3.37412017534117</v>
      </c>
      <c r="G26">
        <v>4.9527488395802601</v>
      </c>
      <c r="H26">
        <v>15.8281372928008</v>
      </c>
      <c r="I26">
        <v>36.049048241803597</v>
      </c>
      <c r="J26">
        <f t="shared" si="23"/>
        <v>0.82569929407379083</v>
      </c>
      <c r="K26">
        <f t="shared" si="24"/>
        <v>0.85596500497911743</v>
      </c>
      <c r="L26">
        <f t="shared" si="25"/>
        <v>0.51270659009755037</v>
      </c>
      <c r="M26">
        <f t="shared" si="26"/>
        <v>0.77151381969745914</v>
      </c>
      <c r="N26" s="6">
        <f t="shared" si="27"/>
        <v>0.75841308468750179</v>
      </c>
      <c r="O26" s="6">
        <f t="shared" si="28"/>
        <v>7.2785940513912095</v>
      </c>
      <c r="P26" s="6">
        <f t="shared" si="29"/>
        <v>0.51588193328155163</v>
      </c>
      <c r="Q26" s="6">
        <f t="shared" si="30"/>
        <v>0.64063943090365538</v>
      </c>
      <c r="R26" s="6">
        <f t="shared" si="31"/>
        <v>0.38978427107450825</v>
      </c>
      <c r="S26" s="6">
        <f t="shared" si="32"/>
        <v>1.9083112186574607</v>
      </c>
      <c r="T26" s="6">
        <f t="shared" si="33"/>
        <v>0.42251598590371259</v>
      </c>
      <c r="U26" s="6">
        <f t="shared" si="34"/>
        <v>2.277529413280992</v>
      </c>
      <c r="V26" s="6">
        <f t="shared" si="35"/>
        <v>-0.18958250230792006</v>
      </c>
      <c r="W26" s="6">
        <f t="shared" si="36"/>
        <v>0.83019829938210232</v>
      </c>
      <c r="X26" s="6">
        <f t="shared" si="37"/>
        <v>1.4678637932863399</v>
      </c>
      <c r="Y26" s="6">
        <f t="shared" si="38"/>
        <v>0.38333082102144161</v>
      </c>
      <c r="Z26" s="6">
        <f t="shared" si="39"/>
        <v>0.2012809882974228</v>
      </c>
      <c r="AA26" s="6">
        <f t="shared" si="40"/>
        <v>0.43447591772796212</v>
      </c>
      <c r="AB26" s="6">
        <f t="shared" si="41"/>
        <v>0.23319492943053932</v>
      </c>
      <c r="AC26" s="6">
        <f t="shared" si="42"/>
        <v>8.4064552607854975E-2</v>
      </c>
      <c r="AD26" s="6">
        <f t="shared" si="43"/>
        <v>0.82882552007799581</v>
      </c>
      <c r="AE26" s="6">
        <f t="shared" si="44"/>
        <v>10.683984674066489</v>
      </c>
      <c r="AF26" s="6">
        <f t="shared" si="45"/>
        <v>0.4227591033150952</v>
      </c>
    </row>
    <row r="27" spans="1:32" ht="15.6" x14ac:dyDescent="0.25">
      <c r="A27" t="s">
        <v>57</v>
      </c>
      <c r="B27" s="3">
        <v>1</v>
      </c>
      <c r="C27">
        <v>0.8</v>
      </c>
      <c r="D27">
        <v>3.5065955259999999</v>
      </c>
      <c r="E27">
        <v>2.10229381873974</v>
      </c>
      <c r="F27">
        <v>2.0125943849462802</v>
      </c>
      <c r="G27">
        <v>4.8400005437970801</v>
      </c>
      <c r="H27">
        <v>12.042611668346501</v>
      </c>
      <c r="I27">
        <v>30.660637117022102</v>
      </c>
      <c r="J27">
        <f t="shared" si="23"/>
        <v>0.79639588744608769</v>
      </c>
      <c r="K27">
        <f t="shared" si="24"/>
        <v>0.83324058255958544</v>
      </c>
      <c r="L27">
        <f t="shared" si="25"/>
        <v>0.46758577364731529</v>
      </c>
      <c r="M27">
        <f t="shared" si="26"/>
        <v>0.732290965476737</v>
      </c>
      <c r="N27" s="6">
        <f t="shared" si="27"/>
        <v>0.72732881082083667</v>
      </c>
      <c r="O27" s="6">
        <f t="shared" si="28"/>
        <v>6.334841667800351</v>
      </c>
      <c r="P27" s="6">
        <f t="shared" si="29"/>
        <v>0.44848224912465173</v>
      </c>
      <c r="Q27" s="6">
        <f t="shared" si="30"/>
        <v>0.60365923836110036</v>
      </c>
      <c r="R27" s="6">
        <f t="shared" si="31"/>
        <v>0.43598615979435013</v>
      </c>
      <c r="S27" s="6">
        <f t="shared" si="32"/>
        <v>2.0189843844736215</v>
      </c>
      <c r="T27" s="6">
        <f t="shared" si="33"/>
        <v>0.48360189402837006</v>
      </c>
      <c r="U27" s="6">
        <f t="shared" si="34"/>
        <v>2.5460122738668307</v>
      </c>
      <c r="V27" s="6">
        <f t="shared" si="35"/>
        <v>-0.41260371994135864</v>
      </c>
      <c r="W27" s="6">
        <f t="shared" si="36"/>
        <v>0.80444592491929279</v>
      </c>
      <c r="X27" s="6">
        <f t="shared" si="37"/>
        <v>2.4048564281005227</v>
      </c>
      <c r="Y27" s="6">
        <f t="shared" si="38"/>
        <v>0.32420454316287245</v>
      </c>
      <c r="Z27" s="6">
        <f t="shared" si="39"/>
        <v>-2.1200203591609401E-2</v>
      </c>
      <c r="AA27" s="6">
        <f t="shared" si="40"/>
        <v>0.39263243737779757</v>
      </c>
      <c r="AB27" s="6">
        <f t="shared" si="41"/>
        <v>0.41383264096940697</v>
      </c>
      <c r="AC27" s="6">
        <f t="shared" si="42"/>
        <v>0.1268837243194188</v>
      </c>
      <c r="AD27" s="6">
        <f t="shared" si="43"/>
        <v>0.87680469347973544</v>
      </c>
      <c r="AE27" s="6">
        <f t="shared" si="44"/>
        <v>15.234384705808711</v>
      </c>
      <c r="AF27" s="6">
        <f t="shared" si="45"/>
        <v>0.39435186439673531</v>
      </c>
    </row>
    <row r="28" spans="1:32" ht="15.6" x14ac:dyDescent="0.25">
      <c r="A28" t="s">
        <v>58</v>
      </c>
      <c r="B28" s="3"/>
      <c r="C28">
        <v>0.67500000000000004</v>
      </c>
      <c r="D28">
        <v>1.9503558592000001</v>
      </c>
      <c r="E28">
        <v>2.69183693723043</v>
      </c>
      <c r="F28">
        <v>3.1805174177900901</v>
      </c>
      <c r="G28">
        <v>6.5011320222427997</v>
      </c>
      <c r="H28">
        <v>12.504086536000299</v>
      </c>
      <c r="I28">
        <v>27.191549290531199</v>
      </c>
      <c r="J28">
        <f t="shared" si="23"/>
        <v>0.71854602280729518</v>
      </c>
      <c r="K28">
        <f t="shared" si="24"/>
        <v>0.76300555152658944</v>
      </c>
      <c r="L28">
        <f t="shared" si="25"/>
        <v>0.39747398699896108</v>
      </c>
      <c r="M28">
        <f t="shared" si="26"/>
        <v>0.67755830218527435</v>
      </c>
      <c r="N28" s="6">
        <f t="shared" si="27"/>
        <v>0.61409233287835674</v>
      </c>
      <c r="O28" s="6">
        <f t="shared" si="28"/>
        <v>4.1825868475672783</v>
      </c>
      <c r="P28" s="6">
        <f t="shared" si="29"/>
        <v>0.35426475919667511</v>
      </c>
      <c r="Q28" s="6">
        <f t="shared" si="30"/>
        <v>0.45013953409326113</v>
      </c>
      <c r="R28" s="6">
        <f t="shared" si="31"/>
        <v>0.3700019523232877</v>
      </c>
      <c r="S28" s="6">
        <f t="shared" si="32"/>
        <v>1.6122555760733905</v>
      </c>
      <c r="T28" s="6">
        <f t="shared" si="33"/>
        <v>0.42805662861970356</v>
      </c>
      <c r="U28" s="6">
        <f t="shared" si="34"/>
        <v>2.1746130124935141</v>
      </c>
      <c r="V28" s="6">
        <f t="shared" si="35"/>
        <v>-0.34298025610411165</v>
      </c>
      <c r="W28" s="6">
        <f t="shared" si="36"/>
        <v>0.72715234878062751</v>
      </c>
      <c r="X28" s="6">
        <f t="shared" si="37"/>
        <v>2.0440485519365472</v>
      </c>
      <c r="Y28" s="6">
        <f t="shared" si="38"/>
        <v>0.36085658429866474</v>
      </c>
      <c r="Z28" s="6">
        <f t="shared" si="39"/>
        <v>5.7079277309161514E-2</v>
      </c>
      <c r="AA28" s="6">
        <f t="shared" si="40"/>
        <v>0.29151967305539062</v>
      </c>
      <c r="AB28" s="6">
        <f t="shared" si="41"/>
        <v>0.2344403957462291</v>
      </c>
      <c r="AC28" s="6">
        <f t="shared" si="42"/>
        <v>6.3747975766252296E-2</v>
      </c>
      <c r="AD28" s="6">
        <f t="shared" si="43"/>
        <v>0.7905629901096789</v>
      </c>
      <c r="AE28" s="6">
        <f t="shared" si="44"/>
        <v>8.5494105891187431</v>
      </c>
      <c r="AF28" s="6">
        <f t="shared" si="45"/>
        <v>0.41437049355931332</v>
      </c>
    </row>
    <row r="29" spans="1:32" ht="15.6" x14ac:dyDescent="0.25">
      <c r="A29" t="s">
        <v>59</v>
      </c>
      <c r="B29" s="3"/>
      <c r="C29">
        <v>0.45882352941176502</v>
      </c>
      <c r="D29">
        <v>1.9537722617</v>
      </c>
      <c r="E29">
        <v>1.7429973106215599</v>
      </c>
      <c r="F29">
        <v>1.5665154977019999</v>
      </c>
      <c r="G29">
        <v>3.5093543571508201</v>
      </c>
      <c r="H29">
        <v>11.908354325355599</v>
      </c>
      <c r="I29">
        <v>26.000219765176901</v>
      </c>
      <c r="J29">
        <f t="shared" si="23"/>
        <v>0.83053935874250051</v>
      </c>
      <c r="K29">
        <f t="shared" si="24"/>
        <v>0.8670265769219736</v>
      </c>
      <c r="L29">
        <f t="shared" si="25"/>
        <v>0.48523264664947036</v>
      </c>
      <c r="M29">
        <f t="shared" si="26"/>
        <v>0.74553600150883637</v>
      </c>
      <c r="N29" s="6">
        <f t="shared" si="27"/>
        <v>0.76215486251321063</v>
      </c>
      <c r="O29" s="6">
        <f t="shared" si="28"/>
        <v>7.4088328276674797</v>
      </c>
      <c r="P29" s="6">
        <f t="shared" si="29"/>
        <v>0.41965622552759979</v>
      </c>
      <c r="Q29" s="6">
        <f t="shared" si="30"/>
        <v>0.66263441525070421</v>
      </c>
      <c r="R29" s="6">
        <f t="shared" si="31"/>
        <v>0.37173293319256456</v>
      </c>
      <c r="S29" s="6">
        <f t="shared" si="32"/>
        <v>1.776909942794761</v>
      </c>
      <c r="T29" s="6">
        <f t="shared" si="33"/>
        <v>0.40937854330160156</v>
      </c>
      <c r="U29" s="6">
        <f t="shared" si="34"/>
        <v>2.1833596024109316</v>
      </c>
      <c r="V29" s="6">
        <f t="shared" si="35"/>
        <v>-0.38275978600817662</v>
      </c>
      <c r="W29" s="6">
        <f t="shared" si="36"/>
        <v>0.82201194615688089</v>
      </c>
      <c r="X29" s="6">
        <f t="shared" si="37"/>
        <v>2.2402295810663015</v>
      </c>
      <c r="Y29" s="6">
        <f t="shared" si="38"/>
        <v>0.3909719651042679</v>
      </c>
      <c r="Z29" s="6">
        <f t="shared" si="39"/>
        <v>-6.4635117651219653E-2</v>
      </c>
      <c r="AA29" s="6">
        <f t="shared" si="40"/>
        <v>0.48974969099606136</v>
      </c>
      <c r="AB29" s="6">
        <f t="shared" si="41"/>
        <v>0.55438480864728101</v>
      </c>
      <c r="AC29" s="6">
        <f t="shared" si="42"/>
        <v>0.14414126859304849</v>
      </c>
      <c r="AD29" s="6">
        <f t="shared" si="43"/>
        <v>0.88634740510520638</v>
      </c>
      <c r="AE29" s="6">
        <f t="shared" si="44"/>
        <v>16.597486461715778</v>
      </c>
      <c r="AF29" s="6">
        <f t="shared" si="45"/>
        <v>0.33629832087736139</v>
      </c>
    </row>
    <row r="30" spans="1:32" ht="15.6" x14ac:dyDescent="0.25">
      <c r="A30" t="s">
        <v>60</v>
      </c>
      <c r="B30" s="3"/>
      <c r="C30">
        <v>0.56666666666666698</v>
      </c>
      <c r="D30">
        <v>3.3611934356000002</v>
      </c>
      <c r="E30">
        <v>0.81659520304220901</v>
      </c>
      <c r="F30">
        <v>0.78698629861171099</v>
      </c>
      <c r="G30">
        <v>2.67876621298486</v>
      </c>
      <c r="H30">
        <v>2.98404603675074</v>
      </c>
      <c r="I30">
        <v>28.445015059440799</v>
      </c>
      <c r="J30">
        <f t="shared" si="23"/>
        <v>0.84292366742081148</v>
      </c>
      <c r="K30">
        <f t="shared" si="24"/>
        <v>0.86359960459105978</v>
      </c>
      <c r="L30">
        <f t="shared" si="25"/>
        <v>0.43313513269411746</v>
      </c>
      <c r="M30">
        <f t="shared" si="26"/>
        <v>0.71904971366542636</v>
      </c>
      <c r="N30" s="6">
        <f t="shared" si="27"/>
        <v>0.82786370399292497</v>
      </c>
      <c r="O30" s="6">
        <f t="shared" si="28"/>
        <v>10.618700102143466</v>
      </c>
      <c r="P30" s="6">
        <f t="shared" si="29"/>
        <v>0.46545383857977607</v>
      </c>
      <c r="Q30" s="6">
        <f t="shared" si="30"/>
        <v>0.72467448057549411</v>
      </c>
      <c r="R30" s="6">
        <f t="shared" si="31"/>
        <v>0.81010911986089607</v>
      </c>
      <c r="S30" s="6">
        <f t="shared" si="32"/>
        <v>7.2694101108853229</v>
      </c>
      <c r="T30" s="6">
        <f t="shared" si="33"/>
        <v>0.85451334137866475</v>
      </c>
      <c r="U30" s="6">
        <f t="shared" si="34"/>
        <v>9.5323646851018182</v>
      </c>
      <c r="V30" s="6">
        <f t="shared" si="35"/>
        <v>-0.54584968431622405</v>
      </c>
      <c r="W30" s="6">
        <f t="shared" si="36"/>
        <v>0.88769483420307249</v>
      </c>
      <c r="X30" s="6">
        <f t="shared" si="37"/>
        <v>3.4038282721190409</v>
      </c>
      <c r="Y30" s="6">
        <f t="shared" si="38"/>
        <v>7.6197914790316207E-2</v>
      </c>
      <c r="Z30" s="6">
        <f t="shared" si="39"/>
        <v>-4.6073196321962717E-2</v>
      </c>
      <c r="AA30" s="6">
        <f t="shared" si="40"/>
        <v>0.88948148277092387</v>
      </c>
      <c r="AB30" s="6">
        <f t="shared" si="41"/>
        <v>0.93555467909288659</v>
      </c>
      <c r="AC30" s="6">
        <f t="shared" si="42"/>
        <v>0.26611866935727463</v>
      </c>
      <c r="AD30" s="6">
        <f t="shared" si="43"/>
        <v>0.94615583866652209</v>
      </c>
      <c r="AE30" s="6">
        <f t="shared" si="44"/>
        <v>36.144231620829281</v>
      </c>
      <c r="AF30" s="6">
        <f t="shared" si="45"/>
        <v>0.53275492525727131</v>
      </c>
    </row>
    <row r="31" spans="1:32" x14ac:dyDescent="0.25">
      <c r="A31" t="s">
        <v>61</v>
      </c>
      <c r="B31">
        <v>1</v>
      </c>
      <c r="C31">
        <v>0.28695652173913</v>
      </c>
      <c r="D31">
        <v>2.9717235506000002</v>
      </c>
      <c r="E31">
        <v>1.75511813943025</v>
      </c>
      <c r="F31">
        <v>2.5757786510125902</v>
      </c>
      <c r="G31">
        <v>3.7431331205615299</v>
      </c>
      <c r="H31">
        <v>12.7758996659672</v>
      </c>
      <c r="I31">
        <v>27.955598411564999</v>
      </c>
      <c r="J31">
        <f t="shared" si="23"/>
        <v>0.83167333737342075</v>
      </c>
      <c r="K31">
        <f t="shared" si="24"/>
        <v>0.86584238228973587</v>
      </c>
      <c r="L31">
        <f t="shared" si="25"/>
        <v>0.49300130559380173</v>
      </c>
      <c r="M31">
        <f t="shared" si="26"/>
        <v>0.75655268982203239</v>
      </c>
      <c r="N31" s="6">
        <f t="shared" si="27"/>
        <v>0.76383073141157831</v>
      </c>
      <c r="O31" s="6">
        <f t="shared" si="28"/>
        <v>7.4685023244300783</v>
      </c>
      <c r="P31" s="6">
        <f t="shared" si="29"/>
        <v>0.44102526274408277</v>
      </c>
      <c r="Q31" s="6">
        <f t="shared" si="30"/>
        <v>0.65973869875280178</v>
      </c>
      <c r="R31" s="6">
        <f t="shared" si="31"/>
        <v>0.37267715311387073</v>
      </c>
      <c r="S31" s="6">
        <f t="shared" si="32"/>
        <v>1.8030726149411744</v>
      </c>
      <c r="T31" s="6">
        <f t="shared" si="33"/>
        <v>0.40782332495078144</v>
      </c>
      <c r="U31" s="6">
        <f t="shared" si="34"/>
        <v>2.1881510611760597</v>
      </c>
      <c r="V31" s="6">
        <f t="shared" si="35"/>
        <v>-0.18473979567183244</v>
      </c>
      <c r="W31" s="6">
        <f t="shared" si="36"/>
        <v>0.8265466473187002</v>
      </c>
      <c r="X31" s="6">
        <f t="shared" si="37"/>
        <v>1.453204497634154</v>
      </c>
      <c r="Y31" s="6">
        <f t="shared" si="38"/>
        <v>0.39422449000332416</v>
      </c>
      <c r="Z31" s="6">
        <f t="shared" si="39"/>
        <v>0.1815300981946848</v>
      </c>
      <c r="AA31" s="6">
        <f t="shared" si="40"/>
        <v>0.49148984148861408</v>
      </c>
      <c r="AB31" s="6">
        <f t="shared" si="41"/>
        <v>0.30995974329392928</v>
      </c>
      <c r="AC31" s="6">
        <f t="shared" si="42"/>
        <v>8.6651101072768646E-2</v>
      </c>
      <c r="AD31" s="6">
        <f t="shared" si="43"/>
        <v>0.83127006386032087</v>
      </c>
      <c r="AE31" s="6">
        <f t="shared" si="44"/>
        <v>10.853261168452923</v>
      </c>
      <c r="AF31" s="6">
        <f t="shared" si="45"/>
        <v>0.36157223217446272</v>
      </c>
    </row>
    <row r="32" spans="1:32" x14ac:dyDescent="0.25">
      <c r="A32" t="s">
        <v>62</v>
      </c>
      <c r="C32">
        <v>0.61333333333333295</v>
      </c>
      <c r="D32">
        <v>2.2233947469999999</v>
      </c>
      <c r="E32">
        <v>2.0335309864917601</v>
      </c>
      <c r="F32">
        <v>3.68920650703634</v>
      </c>
      <c r="G32">
        <v>4.5201481012667504</v>
      </c>
      <c r="H32">
        <v>12.2059709205353</v>
      </c>
      <c r="I32">
        <v>30.428739920597401</v>
      </c>
      <c r="J32">
        <f t="shared" si="23"/>
        <v>0.80828494867143197</v>
      </c>
      <c r="K32">
        <f t="shared" si="24"/>
        <v>0.84471278808795902</v>
      </c>
      <c r="L32">
        <f t="shared" si="25"/>
        <v>0.47940363535984171</v>
      </c>
      <c r="M32">
        <f t="shared" si="26"/>
        <v>0.74903008274644511</v>
      </c>
      <c r="N32" s="6">
        <f t="shared" si="27"/>
        <v>0.7413280732457681</v>
      </c>
      <c r="O32" s="6">
        <f t="shared" si="28"/>
        <v>6.7318015336864487</v>
      </c>
      <c r="P32" s="6">
        <f t="shared" si="29"/>
        <v>0.45518147150965838</v>
      </c>
      <c r="Q32" s="6">
        <f t="shared" si="30"/>
        <v>0.6256620451377839</v>
      </c>
      <c r="R32" s="6">
        <f t="shared" si="31"/>
        <v>0.42741626811929295</v>
      </c>
      <c r="S32" s="6">
        <f t="shared" si="32"/>
        <v>1.9941153222566634</v>
      </c>
      <c r="T32" s="6">
        <f t="shared" si="33"/>
        <v>0.47248845949516116</v>
      </c>
      <c r="U32" s="6">
        <f t="shared" si="34"/>
        <v>2.4929389164285287</v>
      </c>
      <c r="V32" s="6">
        <f t="shared" si="35"/>
        <v>-0.1012188696770366</v>
      </c>
      <c r="W32" s="6">
        <f t="shared" si="36"/>
        <v>0.81247818003083516</v>
      </c>
      <c r="X32" s="6">
        <f t="shared" si="37"/>
        <v>1.2252358583466592</v>
      </c>
      <c r="Y32" s="6">
        <f t="shared" si="38"/>
        <v>0.3343036865998435</v>
      </c>
      <c r="Z32" s="6">
        <f t="shared" si="39"/>
        <v>0.22069447823017585</v>
      </c>
      <c r="AA32" s="6">
        <f t="shared" si="40"/>
        <v>0.40982836050511939</v>
      </c>
      <c r="AB32" s="6">
        <f t="shared" si="41"/>
        <v>0.18913388227494357</v>
      </c>
      <c r="AC32" s="6">
        <f t="shared" si="42"/>
        <v>5.7551057139171441E-2</v>
      </c>
      <c r="AD32" s="6">
        <f t="shared" si="43"/>
        <v>0.78373806788979095</v>
      </c>
      <c r="AE32" s="6">
        <f t="shared" si="44"/>
        <v>8.2480446303456727</v>
      </c>
      <c r="AF32" s="6">
        <f t="shared" si="45"/>
        <v>0.3794230815206826</v>
      </c>
    </row>
    <row r="33" spans="1:32" x14ac:dyDescent="0.25">
      <c r="A33" t="s">
        <v>63</v>
      </c>
      <c r="C33">
        <v>0.67619047619047601</v>
      </c>
      <c r="D33">
        <v>3.7301649056000001</v>
      </c>
      <c r="E33">
        <v>2.1478123101242002</v>
      </c>
      <c r="F33">
        <v>3.07031930893891</v>
      </c>
      <c r="G33">
        <v>5.0723675264871</v>
      </c>
      <c r="H33">
        <v>13.6839854034976</v>
      </c>
      <c r="I33">
        <v>32.6187565613752</v>
      </c>
      <c r="J33">
        <f t="shared" si="23"/>
        <v>0.80253599158401201</v>
      </c>
      <c r="K33">
        <f t="shared" si="24"/>
        <v>0.83755104991020635</v>
      </c>
      <c r="L33">
        <f t="shared" si="25"/>
        <v>0.48150375580279442</v>
      </c>
      <c r="M33">
        <f t="shared" si="26"/>
        <v>0.74709063145337506</v>
      </c>
      <c r="N33" s="6">
        <f t="shared" si="27"/>
        <v>0.73084551606034176</v>
      </c>
      <c r="O33" s="6">
        <f t="shared" si="28"/>
        <v>6.4306768764379196</v>
      </c>
      <c r="P33" s="6">
        <f t="shared" si="29"/>
        <v>0.46865336093551951</v>
      </c>
      <c r="Q33" s="6">
        <f t="shared" si="30"/>
        <v>0.60621499480777663</v>
      </c>
      <c r="R33" s="6">
        <f t="shared" si="31"/>
        <v>0.40893412256756434</v>
      </c>
      <c r="S33" s="6">
        <f t="shared" si="32"/>
        <v>1.9246673563188319</v>
      </c>
      <c r="T33" s="6">
        <f t="shared" si="33"/>
        <v>0.45075150009789128</v>
      </c>
      <c r="U33" s="6">
        <f t="shared" si="34"/>
        <v>2.3837175793126693</v>
      </c>
      <c r="V33" s="6">
        <f t="shared" si="35"/>
        <v>-0.24587071294919161</v>
      </c>
      <c r="W33" s="6">
        <f t="shared" si="36"/>
        <v>0.80843819304034981</v>
      </c>
      <c r="X33" s="6">
        <f t="shared" si="37"/>
        <v>1.652065148963314</v>
      </c>
      <c r="Y33" s="6">
        <f t="shared" si="38"/>
        <v>0.35366685641946605</v>
      </c>
      <c r="Z33" s="6">
        <f t="shared" si="39"/>
        <v>0.13989100772113833</v>
      </c>
      <c r="AA33" s="6">
        <f t="shared" si="40"/>
        <v>0.39251190566953265</v>
      </c>
      <c r="AB33" s="6">
        <f t="shared" si="41"/>
        <v>0.25262089794839432</v>
      </c>
      <c r="AC33" s="6">
        <f t="shared" si="42"/>
        <v>8.2401795724946825E-2</v>
      </c>
      <c r="AD33" s="6">
        <f t="shared" si="43"/>
        <v>0.82794066620857631</v>
      </c>
      <c r="AE33" s="6">
        <f t="shared" si="44"/>
        <v>10.62389715180735</v>
      </c>
      <c r="AF33" s="6">
        <f t="shared" si="45"/>
        <v>0.40505296025084919</v>
      </c>
    </row>
    <row r="34" spans="1:32" x14ac:dyDescent="0.25">
      <c r="A34" t="s">
        <v>64</v>
      </c>
      <c r="B34">
        <v>1</v>
      </c>
      <c r="C34">
        <v>0.6</v>
      </c>
      <c r="D34">
        <v>0.9806441736</v>
      </c>
      <c r="E34">
        <v>2.2494121369414599</v>
      </c>
      <c r="F34">
        <v>4.2783028328294899</v>
      </c>
      <c r="G34">
        <v>5.2783574495535097</v>
      </c>
      <c r="H34">
        <v>12.9927460875449</v>
      </c>
      <c r="I34">
        <v>30.626712261617101</v>
      </c>
      <c r="J34">
        <f t="shared" si="23"/>
        <v>0.78410661648849489</v>
      </c>
      <c r="K34">
        <f t="shared" si="24"/>
        <v>0.82191667645482658</v>
      </c>
      <c r="L34">
        <f t="shared" si="25"/>
        <v>0.45962065447001094</v>
      </c>
      <c r="M34">
        <f t="shared" si="26"/>
        <v>0.73574705540023078</v>
      </c>
      <c r="N34" s="6">
        <f t="shared" si="27"/>
        <v>0.70598260958611458</v>
      </c>
      <c r="O34" s="6">
        <f t="shared" si="28"/>
        <v>5.8023187240204397</v>
      </c>
      <c r="P34" s="6">
        <f t="shared" si="29"/>
        <v>0.43575956945662159</v>
      </c>
      <c r="Q34" s="6">
        <f t="shared" si="30"/>
        <v>0.57326246691531391</v>
      </c>
      <c r="R34" s="6">
        <f t="shared" si="31"/>
        <v>0.40426834356623725</v>
      </c>
      <c r="S34" s="6">
        <f t="shared" si="32"/>
        <v>1.861763912087451</v>
      </c>
      <c r="T34" s="6">
        <f t="shared" si="33"/>
        <v>0.45075870038659133</v>
      </c>
      <c r="U34" s="6">
        <f t="shared" si="34"/>
        <v>2.3572162539970258</v>
      </c>
      <c r="V34" s="6">
        <f t="shared" si="35"/>
        <v>-0.10464478041220603</v>
      </c>
      <c r="W34" s="6">
        <f t="shared" si="36"/>
        <v>0.79034243222335354</v>
      </c>
      <c r="X34" s="6">
        <f t="shared" si="37"/>
        <v>1.2337503107657823</v>
      </c>
      <c r="Y34" s="6">
        <f t="shared" si="38"/>
        <v>0.35078312875481293</v>
      </c>
      <c r="Z34" s="6">
        <f t="shared" si="39"/>
        <v>0.21082305110279712</v>
      </c>
      <c r="AA34" s="6">
        <f t="shared" si="40"/>
        <v>0.36759457244374932</v>
      </c>
      <c r="AB34" s="6">
        <f t="shared" si="41"/>
        <v>0.15677152134095224</v>
      </c>
      <c r="AC34" s="6">
        <f t="shared" si="42"/>
        <v>4.801396274925309E-2</v>
      </c>
      <c r="AD34" s="6">
        <f t="shared" si="43"/>
        <v>0.75486027888810914</v>
      </c>
      <c r="AE34" s="6">
        <f t="shared" si="44"/>
        <v>7.1586125289223341</v>
      </c>
      <c r="AF34" s="6">
        <f t="shared" si="45"/>
        <v>0.40236955685334247</v>
      </c>
    </row>
    <row r="35" spans="1:32" x14ac:dyDescent="0.25">
      <c r="A35" t="s">
        <v>65</v>
      </c>
      <c r="C35">
        <v>0.69565217391304301</v>
      </c>
      <c r="D35">
        <v>3.5235408823999999</v>
      </c>
      <c r="E35">
        <v>2.1341098763575701</v>
      </c>
      <c r="F35">
        <v>2.9056179178816501</v>
      </c>
      <c r="G35">
        <v>5.0596590255962903</v>
      </c>
      <c r="H35">
        <v>13.4977100106211</v>
      </c>
      <c r="I35">
        <v>31.907917817224</v>
      </c>
      <c r="J35">
        <f t="shared" si="23"/>
        <v>0.79947962882722601</v>
      </c>
      <c r="K35">
        <f t="shared" si="24"/>
        <v>0.83478142527707966</v>
      </c>
      <c r="L35">
        <f t="shared" si="25"/>
        <v>0.47601505511376829</v>
      </c>
      <c r="M35">
        <f t="shared" si="26"/>
        <v>0.74268487471087685</v>
      </c>
      <c r="N35" s="6">
        <f t="shared" si="27"/>
        <v>0.7262650431696358</v>
      </c>
      <c r="O35" s="6">
        <f t="shared" si="28"/>
        <v>6.3063375725133159</v>
      </c>
      <c r="P35" s="6">
        <f t="shared" si="29"/>
        <v>0.45891306575958019</v>
      </c>
      <c r="Q35" s="6">
        <f t="shared" si="30"/>
        <v>0.59966996938647921</v>
      </c>
      <c r="R35" s="6">
        <f t="shared" si="31"/>
        <v>0.40546092383977117</v>
      </c>
      <c r="S35" s="6">
        <f t="shared" si="32"/>
        <v>1.9046923618706775</v>
      </c>
      <c r="T35" s="6">
        <f t="shared" si="33"/>
        <v>0.44752960062481373</v>
      </c>
      <c r="U35" s="6">
        <f t="shared" si="34"/>
        <v>2.3639504621240377</v>
      </c>
      <c r="V35" s="6">
        <f t="shared" si="35"/>
        <v>-0.27042890322581858</v>
      </c>
      <c r="W35" s="6">
        <f t="shared" si="36"/>
        <v>0.80540328806130523</v>
      </c>
      <c r="X35" s="6">
        <f t="shared" si="37"/>
        <v>1.7413366686852794</v>
      </c>
      <c r="Y35" s="6">
        <f t="shared" si="38"/>
        <v>0.35613731360839285</v>
      </c>
      <c r="Z35" s="6">
        <f t="shared" si="39"/>
        <v>0.12441856168954779</v>
      </c>
      <c r="AA35" s="6">
        <f t="shared" si="40"/>
        <v>0.39449279365178985</v>
      </c>
      <c r="AB35" s="6">
        <f t="shared" si="41"/>
        <v>0.27007423196224206</v>
      </c>
      <c r="AC35" s="6">
        <f t="shared" si="42"/>
        <v>8.6175063980011124E-2</v>
      </c>
      <c r="AD35" s="6">
        <f t="shared" si="43"/>
        <v>0.833075391135773</v>
      </c>
      <c r="AE35" s="6">
        <f t="shared" si="44"/>
        <v>10.981456860125149</v>
      </c>
      <c r="AF35" s="6">
        <f t="shared" si="45"/>
        <v>0.40667822237716417</v>
      </c>
    </row>
    <row r="36" spans="1:32" x14ac:dyDescent="0.25">
      <c r="A36" t="s">
        <v>66</v>
      </c>
      <c r="B36">
        <v>1</v>
      </c>
      <c r="C36">
        <v>0.736363636363636</v>
      </c>
      <c r="D36">
        <v>3.2282270503000001</v>
      </c>
      <c r="E36">
        <v>1.69892087474141</v>
      </c>
      <c r="F36">
        <v>2.1313533639331101</v>
      </c>
      <c r="G36">
        <v>2.8321839025876301</v>
      </c>
      <c r="H36">
        <v>9.3792987144079607</v>
      </c>
      <c r="I36">
        <v>18.311895464112801</v>
      </c>
      <c r="J36">
        <f t="shared" si="23"/>
        <v>0.81442526478807187</v>
      </c>
      <c r="K36">
        <f t="shared" si="24"/>
        <v>0.86242769804671537</v>
      </c>
      <c r="L36">
        <f t="shared" si="25"/>
        <v>0.43656421560019065</v>
      </c>
      <c r="M36">
        <f t="shared" si="26"/>
        <v>0.7110996507339995</v>
      </c>
      <c r="N36" s="6">
        <f t="shared" si="27"/>
        <v>0.73210619829132839</v>
      </c>
      <c r="O36" s="6">
        <f t="shared" si="28"/>
        <v>6.4656449206501403</v>
      </c>
      <c r="P36" s="6">
        <f t="shared" si="29"/>
        <v>0.31574985724955518</v>
      </c>
      <c r="Q36" s="6">
        <f t="shared" si="30"/>
        <v>0.64399281923282148</v>
      </c>
      <c r="R36" s="6">
        <f t="shared" si="31"/>
        <v>0.32257896471050684</v>
      </c>
      <c r="S36" s="6">
        <f t="shared" si="32"/>
        <v>1.4996069048534721</v>
      </c>
      <c r="T36" s="6">
        <f t="shared" si="33"/>
        <v>0.3676971622503476</v>
      </c>
      <c r="U36" s="6">
        <f t="shared" si="34"/>
        <v>1.9523736285297193</v>
      </c>
      <c r="V36" s="6">
        <f t="shared" si="35"/>
        <v>-0.14119578458323467</v>
      </c>
      <c r="W36" s="6">
        <f t="shared" si="36"/>
        <v>0.78570337829581616</v>
      </c>
      <c r="X36" s="6">
        <f t="shared" si="37"/>
        <v>1.3288194958724426</v>
      </c>
      <c r="Y36" s="6">
        <f t="shared" si="38"/>
        <v>0.41942014439293651</v>
      </c>
      <c r="Z36" s="6">
        <f t="shared" si="39"/>
        <v>0.11942347501664502</v>
      </c>
      <c r="AA36" s="6">
        <f t="shared" si="40"/>
        <v>0.48199115177246515</v>
      </c>
      <c r="AB36" s="6">
        <f t="shared" si="41"/>
        <v>0.36256767675582013</v>
      </c>
      <c r="AC36" s="6">
        <f t="shared" si="42"/>
        <v>6.6393013954188188E-2</v>
      </c>
      <c r="AD36" s="6">
        <f t="shared" si="43"/>
        <v>0.79148584631918939</v>
      </c>
      <c r="AE36" s="6">
        <f t="shared" si="44"/>
        <v>8.5916750239485378</v>
      </c>
      <c r="AF36" s="6">
        <f t="shared" si="45"/>
        <v>0.2501074425637641</v>
      </c>
    </row>
    <row r="37" spans="1:32" x14ac:dyDescent="0.25">
      <c r="A37" t="s">
        <v>67</v>
      </c>
      <c r="C37">
        <v>0.49523809523809498</v>
      </c>
      <c r="D37">
        <v>3.1120693653</v>
      </c>
      <c r="E37">
        <v>1.7476330036134999</v>
      </c>
      <c r="F37">
        <v>2.3698087400174299</v>
      </c>
      <c r="G37">
        <v>4.0916354287639303</v>
      </c>
      <c r="H37">
        <v>14.117134220520899</v>
      </c>
      <c r="I37">
        <v>36.856917012733902</v>
      </c>
      <c r="J37">
        <f t="shared" si="23"/>
        <v>0.85139074161092354</v>
      </c>
      <c r="K37">
        <f t="shared" si="24"/>
        <v>0.87929720962535884</v>
      </c>
      <c r="L37">
        <f t="shared" si="25"/>
        <v>0.53631011814734775</v>
      </c>
      <c r="M37">
        <f t="shared" si="26"/>
        <v>0.78567401503464851</v>
      </c>
      <c r="N37" s="6">
        <f t="shared" si="27"/>
        <v>0.80015726149980293</v>
      </c>
      <c r="O37" s="6">
        <f t="shared" si="28"/>
        <v>9.0078692626503774</v>
      </c>
      <c r="P37" s="6">
        <f t="shared" si="29"/>
        <v>0.55234989915722832</v>
      </c>
      <c r="Q37" s="6">
        <f t="shared" si="30"/>
        <v>0.70269078026290155</v>
      </c>
      <c r="R37" s="6">
        <f t="shared" si="31"/>
        <v>0.44610507193467624</v>
      </c>
      <c r="S37" s="6">
        <f t="shared" si="32"/>
        <v>2.2130349291044205</v>
      </c>
      <c r="T37" s="6">
        <f t="shared" si="33"/>
        <v>0.47894617951908108</v>
      </c>
      <c r="U37" s="6">
        <f t="shared" si="34"/>
        <v>2.6107931281943952</v>
      </c>
      <c r="V37" s="6">
        <f t="shared" si="35"/>
        <v>-0.26647706670059179</v>
      </c>
      <c r="W37" s="6">
        <f t="shared" si="36"/>
        <v>0.8573998814556425</v>
      </c>
      <c r="X37" s="6">
        <f t="shared" si="37"/>
        <v>1.7265677856913619</v>
      </c>
      <c r="Y37" s="6">
        <f t="shared" si="38"/>
        <v>0.33560867862696686</v>
      </c>
      <c r="Z37" s="6">
        <f t="shared" si="39"/>
        <v>0.1502275331942074</v>
      </c>
      <c r="AA37" s="6">
        <f t="shared" si="40"/>
        <v>0.50136660849846515</v>
      </c>
      <c r="AB37" s="6">
        <f t="shared" si="41"/>
        <v>0.3511390753042577</v>
      </c>
      <c r="AC37" s="6">
        <f t="shared" si="42"/>
        <v>0.12941903758417145</v>
      </c>
      <c r="AD37" s="6">
        <f t="shared" si="43"/>
        <v>0.87917376765246757</v>
      </c>
      <c r="AE37" s="6">
        <f t="shared" si="44"/>
        <v>15.552696886611541</v>
      </c>
      <c r="AF37" s="6">
        <f t="shared" si="45"/>
        <v>0.40142056360236222</v>
      </c>
    </row>
    <row r="38" spans="1:32" x14ac:dyDescent="0.25">
      <c r="A38" t="s">
        <v>68</v>
      </c>
      <c r="C38">
        <v>0.46250000000000002</v>
      </c>
      <c r="D38">
        <v>0.97066827830000002</v>
      </c>
      <c r="E38">
        <v>1.19647434715815</v>
      </c>
      <c r="F38">
        <v>1.29841219829706</v>
      </c>
      <c r="G38">
        <v>2.9901473216925298</v>
      </c>
      <c r="H38">
        <v>3.77802797854492</v>
      </c>
      <c r="I38">
        <v>23.9801324218591</v>
      </c>
      <c r="J38">
        <f t="shared" si="23"/>
        <v>0.8055081698337675</v>
      </c>
      <c r="K38">
        <f t="shared" si="24"/>
        <v>0.83812103176367214</v>
      </c>
      <c r="L38">
        <f t="shared" si="25"/>
        <v>0.40126071728371449</v>
      </c>
      <c r="M38">
        <f t="shared" si="26"/>
        <v>0.68867255369779035</v>
      </c>
      <c r="N38" s="6">
        <f t="shared" si="27"/>
        <v>0.77826352932750364</v>
      </c>
      <c r="O38" s="6">
        <f t="shared" si="28"/>
        <v>8.0197160346887166</v>
      </c>
      <c r="P38" s="6">
        <f t="shared" si="29"/>
        <v>0.39470451894648428</v>
      </c>
      <c r="Q38" s="6">
        <f t="shared" si="30"/>
        <v>0.66737392853389232</v>
      </c>
      <c r="R38" s="6">
        <f t="shared" si="31"/>
        <v>0.72778974369714133</v>
      </c>
      <c r="S38" s="6">
        <f t="shared" si="32"/>
        <v>4.5800879330136457</v>
      </c>
      <c r="T38" s="6">
        <f t="shared" si="33"/>
        <v>0.79644927380856911</v>
      </c>
      <c r="U38" s="6">
        <f t="shared" si="34"/>
        <v>6.347261734968642</v>
      </c>
      <c r="V38" s="6">
        <f t="shared" si="35"/>
        <v>-0.39447630737315176</v>
      </c>
      <c r="W38" s="6">
        <f t="shared" si="36"/>
        <v>0.84476906770491811</v>
      </c>
      <c r="X38" s="6">
        <f t="shared" si="37"/>
        <v>2.3029260858872664</v>
      </c>
      <c r="Y38" s="6">
        <f t="shared" si="38"/>
        <v>0.10765385219614357</v>
      </c>
      <c r="Z38" s="6">
        <f t="shared" si="39"/>
        <v>6.5617472183453374E-2</v>
      </c>
      <c r="AA38" s="6">
        <f t="shared" si="40"/>
        <v>0.57110056583288571</v>
      </c>
      <c r="AB38" s="6">
        <f t="shared" si="41"/>
        <v>0.50548309364943234</v>
      </c>
      <c r="AC38" s="6">
        <f t="shared" si="42"/>
        <v>0.12121551522724391</v>
      </c>
      <c r="AD38" s="6">
        <f t="shared" si="43"/>
        <v>0.89727160184200194</v>
      </c>
      <c r="AE38" s="6">
        <f t="shared" si="44"/>
        <v>18.468813257693036</v>
      </c>
      <c r="AF38" s="6">
        <f t="shared" si="45"/>
        <v>0.42842967824861578</v>
      </c>
    </row>
    <row r="39" spans="1:32" x14ac:dyDescent="0.25">
      <c r="A39" t="s">
        <v>69</v>
      </c>
      <c r="C39">
        <v>0.625</v>
      </c>
      <c r="D39">
        <v>2.8770208732999998</v>
      </c>
      <c r="E39">
        <v>2.14943984153859</v>
      </c>
      <c r="F39">
        <v>3.0423834012698401</v>
      </c>
      <c r="G39">
        <v>4.9769907676623699</v>
      </c>
      <c r="H39">
        <v>14.900904349724</v>
      </c>
      <c r="I39">
        <v>34.723028914410797</v>
      </c>
      <c r="J39">
        <f t="shared" si="23"/>
        <v>0.81769573112850658</v>
      </c>
      <c r="K39">
        <f t="shared" si="24"/>
        <v>0.85120455952253804</v>
      </c>
      <c r="L39">
        <f t="shared" si="25"/>
        <v>0.50525550332931657</v>
      </c>
      <c r="M39">
        <f t="shared" si="26"/>
        <v>0.7631040890195594</v>
      </c>
      <c r="N39" s="6">
        <f t="shared" si="27"/>
        <v>0.74927011082013306</v>
      </c>
      <c r="O39" s="6">
        <f t="shared" si="28"/>
        <v>6.9767115382293081</v>
      </c>
      <c r="P39" s="6">
        <f t="shared" si="29"/>
        <v>0.50089589298367176</v>
      </c>
      <c r="Q39" s="6">
        <f t="shared" si="30"/>
        <v>0.63296555236184271</v>
      </c>
      <c r="R39" s="6">
        <f t="shared" si="31"/>
        <v>0.39944686486617209</v>
      </c>
      <c r="S39" s="6">
        <f t="shared" si="32"/>
        <v>1.9104358661313403</v>
      </c>
      <c r="T39" s="6">
        <f t="shared" si="33"/>
        <v>0.4373326228779334</v>
      </c>
      <c r="U39" s="6">
        <f t="shared" si="34"/>
        <v>2.3302631907072104</v>
      </c>
      <c r="V39" s="6">
        <f t="shared" si="35"/>
        <v>-0.2412416886454028</v>
      </c>
      <c r="W39" s="6">
        <f t="shared" si="36"/>
        <v>0.82049302075235619</v>
      </c>
      <c r="X39" s="6">
        <f t="shared" si="37"/>
        <v>1.6358854592702081</v>
      </c>
      <c r="Y39" s="6">
        <f t="shared" si="38"/>
        <v>0.36723364599374803</v>
      </c>
      <c r="Z39" s="6">
        <f t="shared" si="39"/>
        <v>0.13654782023985146</v>
      </c>
      <c r="AA39" s="6">
        <f t="shared" si="40"/>
        <v>0.39812747075343979</v>
      </c>
      <c r="AB39" s="6">
        <f t="shared" si="41"/>
        <v>0.26157965051358834</v>
      </c>
      <c r="AC39" s="6">
        <f t="shared" si="42"/>
        <v>9.0828377682047989E-2</v>
      </c>
      <c r="AD39" s="6">
        <f t="shared" si="43"/>
        <v>0.8388799054627768</v>
      </c>
      <c r="AE39" s="6">
        <f t="shared" si="44"/>
        <v>11.413100958912011</v>
      </c>
      <c r="AF39" s="6">
        <f t="shared" si="45"/>
        <v>0.39676958651265315</v>
      </c>
    </row>
    <row r="40" spans="1:32" x14ac:dyDescent="0.25">
      <c r="A40" t="s">
        <v>70</v>
      </c>
      <c r="C40">
        <v>0.29411764705882398</v>
      </c>
      <c r="D40">
        <v>2.3700267422999999</v>
      </c>
      <c r="E40">
        <v>1.5062712509626901</v>
      </c>
      <c r="F40">
        <v>2.4019475253615101</v>
      </c>
      <c r="G40">
        <v>3.4726413925481898</v>
      </c>
      <c r="H40">
        <v>14.307377849704</v>
      </c>
      <c r="I40">
        <v>40.265904661453298</v>
      </c>
      <c r="J40">
        <f t="shared" si="23"/>
        <v>0.88034848413097599</v>
      </c>
      <c r="K40">
        <f t="shared" si="24"/>
        <v>0.90380182263341446</v>
      </c>
      <c r="L40">
        <f t="shared" si="25"/>
        <v>0.57344225009513083</v>
      </c>
      <c r="M40">
        <f t="shared" si="26"/>
        <v>0.81136321380529641</v>
      </c>
      <c r="N40" s="6">
        <f t="shared" si="27"/>
        <v>0.84120910703063978</v>
      </c>
      <c r="O40" s="6">
        <f t="shared" si="28"/>
        <v>11.595180760057282</v>
      </c>
      <c r="P40" s="6">
        <f t="shared" si="29"/>
        <v>0.61402043280541507</v>
      </c>
      <c r="Q40" s="6">
        <f t="shared" si="30"/>
        <v>0.76199446419031613</v>
      </c>
      <c r="R40" s="6">
        <f t="shared" si="31"/>
        <v>0.47566365109964159</v>
      </c>
      <c r="S40" s="6">
        <f t="shared" si="32"/>
        <v>2.4510239960273643</v>
      </c>
      <c r="T40" s="6">
        <f t="shared" si="33"/>
        <v>0.50345528025977593</v>
      </c>
      <c r="U40" s="6">
        <f t="shared" si="34"/>
        <v>2.8143455135132496</v>
      </c>
      <c r="V40" s="6">
        <f t="shared" si="35"/>
        <v>-0.18225851751472932</v>
      </c>
      <c r="W40" s="6">
        <f t="shared" si="36"/>
        <v>0.88616648030861145</v>
      </c>
      <c r="X40" s="6">
        <f t="shared" si="37"/>
        <v>1.4457607236967147</v>
      </c>
      <c r="Y40" s="6">
        <f t="shared" si="38"/>
        <v>0.31791429265951293</v>
      </c>
      <c r="Z40" s="6">
        <f t="shared" si="39"/>
        <v>0.24756221964598324</v>
      </c>
      <c r="AA40" s="6">
        <f t="shared" si="40"/>
        <v>0.59399703914962421</v>
      </c>
      <c r="AB40" s="6">
        <f t="shared" si="41"/>
        <v>0.34643481950364097</v>
      </c>
      <c r="AC40" s="6">
        <f t="shared" si="42"/>
        <v>0.13949511413541388</v>
      </c>
      <c r="AD40" s="6">
        <f t="shared" si="43"/>
        <v>0.8874118380815168</v>
      </c>
      <c r="AE40" s="6">
        <f t="shared" si="44"/>
        <v>16.76385692705464</v>
      </c>
      <c r="AF40" s="6">
        <f t="shared" si="45"/>
        <v>0.39493967506104188</v>
      </c>
    </row>
    <row r="41" spans="1:32" x14ac:dyDescent="0.25">
      <c r="A41" t="s">
        <v>71</v>
      </c>
      <c r="B41">
        <v>1</v>
      </c>
      <c r="C41">
        <v>0.46666666666666701</v>
      </c>
      <c r="D41">
        <v>0.68505702930000001</v>
      </c>
      <c r="E41">
        <v>1.6177775477108001</v>
      </c>
      <c r="F41">
        <v>2.0994734466551499</v>
      </c>
      <c r="G41">
        <v>3.2435394577130601</v>
      </c>
      <c r="H41">
        <v>13.400592648701201</v>
      </c>
      <c r="I41">
        <v>37.748852890811897</v>
      </c>
      <c r="J41">
        <f t="shared" si="23"/>
        <v>0.8807368465665758</v>
      </c>
      <c r="K41">
        <f t="shared" si="24"/>
        <v>0.9077350596419107</v>
      </c>
      <c r="L41">
        <f t="shared" si="25"/>
        <v>0.57387909046864449</v>
      </c>
      <c r="M41">
        <f t="shared" si="26"/>
        <v>0.80817191788620724</v>
      </c>
      <c r="N41" s="6">
        <f t="shared" si="27"/>
        <v>0.84174919921062985</v>
      </c>
      <c r="O41" s="6">
        <f t="shared" si="28"/>
        <v>11.638166695042361</v>
      </c>
      <c r="P41" s="6">
        <f t="shared" si="29"/>
        <v>0.59460443391869433</v>
      </c>
      <c r="Q41" s="6">
        <f t="shared" si="30"/>
        <v>0.77149168224519971</v>
      </c>
      <c r="R41" s="6">
        <f t="shared" si="31"/>
        <v>0.47602197805451468</v>
      </c>
      <c r="S41" s="6">
        <f t="shared" si="32"/>
        <v>2.4057920313971937</v>
      </c>
      <c r="T41" s="6">
        <f t="shared" si="33"/>
        <v>0.50816704751874742</v>
      </c>
      <c r="U41" s="6">
        <f t="shared" si="34"/>
        <v>2.8169539870664266</v>
      </c>
      <c r="V41" s="6">
        <f t="shared" si="35"/>
        <v>-0.21412375967173364</v>
      </c>
      <c r="W41" s="6">
        <f t="shared" si="36"/>
        <v>0.88140928775046745</v>
      </c>
      <c r="X41" s="6">
        <f t="shared" si="37"/>
        <v>1.5449299741707232</v>
      </c>
      <c r="Y41" s="6">
        <f t="shared" si="38"/>
        <v>0.31213703725175579</v>
      </c>
      <c r="Z41" s="6">
        <f t="shared" si="39"/>
        <v>0.14182205004977716</v>
      </c>
      <c r="AA41" s="6">
        <f t="shared" si="40"/>
        <v>0.54350839078069446</v>
      </c>
      <c r="AB41" s="6">
        <f t="shared" si="41"/>
        <v>0.4016863407309173</v>
      </c>
      <c r="AC41" s="6">
        <f t="shared" si="42"/>
        <v>0.1516319858449994</v>
      </c>
      <c r="AD41" s="6">
        <f t="shared" si="43"/>
        <v>0.89462676907054262</v>
      </c>
      <c r="AE41" s="6">
        <f t="shared" si="44"/>
        <v>17.980152571566368</v>
      </c>
      <c r="AF41" s="6">
        <f t="shared" si="45"/>
        <v>0.33442828521332135</v>
      </c>
    </row>
    <row r="42" spans="1:32" x14ac:dyDescent="0.25">
      <c r="A42" t="s">
        <v>72</v>
      </c>
      <c r="B42">
        <v>1</v>
      </c>
      <c r="C42">
        <v>0.31666666666666698</v>
      </c>
      <c r="D42">
        <v>2.7876477838999998</v>
      </c>
      <c r="E42">
        <v>1.7257293845498101</v>
      </c>
      <c r="F42">
        <v>2.50407482699692</v>
      </c>
      <c r="G42">
        <v>3.3627380986250399</v>
      </c>
      <c r="H42">
        <v>13.576366979858999</v>
      </c>
      <c r="I42">
        <v>30.483129302031401</v>
      </c>
      <c r="J42">
        <f t="shared" si="23"/>
        <v>0.85817884194816862</v>
      </c>
      <c r="K42">
        <f t="shared" si="24"/>
        <v>0.89058798231633529</v>
      </c>
      <c r="L42">
        <f t="shared" si="25"/>
        <v>0.53342747643699207</v>
      </c>
      <c r="M42">
        <f t="shared" si="26"/>
        <v>0.78261556579323166</v>
      </c>
      <c r="N42" s="6">
        <f t="shared" si="27"/>
        <v>0.80129106701163644</v>
      </c>
      <c r="O42" s="6">
        <f t="shared" si="28"/>
        <v>9.0649727715921067</v>
      </c>
      <c r="P42" s="6">
        <f t="shared" si="29"/>
        <v>0.49232252435648705</v>
      </c>
      <c r="Q42" s="6">
        <f t="shared" si="30"/>
        <v>0.71818818764668912</v>
      </c>
      <c r="R42" s="6">
        <f t="shared" si="31"/>
        <v>0.38372572881913586</v>
      </c>
      <c r="S42" s="6">
        <f t="shared" si="32"/>
        <v>1.8793111239560949</v>
      </c>
      <c r="T42" s="6">
        <f t="shared" si="33"/>
        <v>0.41634029511638138</v>
      </c>
      <c r="U42" s="6">
        <f t="shared" si="34"/>
        <v>2.2453082880901905</v>
      </c>
      <c r="V42" s="6">
        <f t="shared" si="35"/>
        <v>-0.14635940885009391</v>
      </c>
      <c r="W42" s="6">
        <f t="shared" si="36"/>
        <v>0.84965764289804679</v>
      </c>
      <c r="X42" s="6">
        <f t="shared" si="37"/>
        <v>1.342906394957013</v>
      </c>
      <c r="Y42" s="6">
        <f t="shared" si="38"/>
        <v>0.38876053301126995</v>
      </c>
      <c r="Z42" s="6">
        <f t="shared" si="39"/>
        <v>0.18011604012563431</v>
      </c>
      <c r="AA42" s="6">
        <f t="shared" si="40"/>
        <v>0.50580772087871362</v>
      </c>
      <c r="AB42" s="6">
        <f t="shared" si="41"/>
        <v>0.3256916807530793</v>
      </c>
      <c r="AC42" s="6">
        <f t="shared" si="42"/>
        <v>9.928101616992048E-2</v>
      </c>
      <c r="AD42" s="6">
        <f t="shared" si="43"/>
        <v>0.84817902013142332</v>
      </c>
      <c r="AE42" s="6">
        <f t="shared" si="44"/>
        <v>12.17340990508224</v>
      </c>
      <c r="AF42" s="6">
        <f t="shared" si="45"/>
        <v>0.32170957552309054</v>
      </c>
    </row>
    <row r="43" spans="1:32" x14ac:dyDescent="0.25">
      <c r="A43" t="s">
        <v>73</v>
      </c>
      <c r="B43">
        <v>1</v>
      </c>
      <c r="C43">
        <v>0.27</v>
      </c>
      <c r="D43">
        <v>2.5191185474000002</v>
      </c>
      <c r="E43">
        <v>1.4998520076217401</v>
      </c>
      <c r="F43">
        <v>2.4094386511597699</v>
      </c>
      <c r="G43">
        <v>3.6145402997201801</v>
      </c>
      <c r="H43">
        <v>12.943523918396</v>
      </c>
      <c r="I43">
        <v>41.462532814579603</v>
      </c>
      <c r="J43">
        <f t="shared" si="23"/>
        <v>0.87540492567895101</v>
      </c>
      <c r="K43">
        <f t="shared" si="24"/>
        <v>0.89863494210352335</v>
      </c>
      <c r="L43">
        <f t="shared" si="25"/>
        <v>0.56532751782631396</v>
      </c>
      <c r="M43">
        <f t="shared" si="26"/>
        <v>0.80692866480808556</v>
      </c>
      <c r="N43" s="6">
        <f t="shared" si="27"/>
        <v>0.83962843858318104</v>
      </c>
      <c r="O43" s="6">
        <f t="shared" si="28"/>
        <v>11.471039019205133</v>
      </c>
      <c r="P43" s="6">
        <f t="shared" si="29"/>
        <v>0.62290605853864689</v>
      </c>
      <c r="Q43" s="6">
        <f t="shared" si="30"/>
        <v>0.75719369563341399</v>
      </c>
      <c r="R43" s="6">
        <f t="shared" si="31"/>
        <v>0.52418812552717475</v>
      </c>
      <c r="S43" s="6">
        <f t="shared" si="32"/>
        <v>2.766851808860741</v>
      </c>
      <c r="T43" s="6">
        <f t="shared" si="33"/>
        <v>0.55477596422331377</v>
      </c>
      <c r="U43" s="6">
        <f t="shared" si="34"/>
        <v>3.2033419241919834</v>
      </c>
      <c r="V43" s="6">
        <f t="shared" si="35"/>
        <v>-0.2000507734815998</v>
      </c>
      <c r="W43" s="6">
        <f t="shared" si="36"/>
        <v>0.88654116263552418</v>
      </c>
      <c r="X43" s="6">
        <f t="shared" si="37"/>
        <v>1.5001586772007418</v>
      </c>
      <c r="Y43" s="6">
        <f t="shared" si="38"/>
        <v>0.27600031001362957</v>
      </c>
      <c r="Z43" s="6">
        <f t="shared" si="39"/>
        <v>0.25169801638664069</v>
      </c>
      <c r="AA43" s="6">
        <f t="shared" si="40"/>
        <v>0.58947373451769147</v>
      </c>
      <c r="AB43" s="6">
        <f t="shared" si="41"/>
        <v>0.33777571813105078</v>
      </c>
      <c r="AC43" s="6">
        <f t="shared" si="42"/>
        <v>0.14005036796976883</v>
      </c>
      <c r="AD43" s="6">
        <f t="shared" si="43"/>
        <v>0.89016045686292655</v>
      </c>
      <c r="AE43" s="6">
        <f t="shared" si="44"/>
        <v>17.208378721168867</v>
      </c>
      <c r="AF43" s="6">
        <f t="shared" si="45"/>
        <v>0.41347791976433207</v>
      </c>
    </row>
    <row r="44" spans="1:32" x14ac:dyDescent="0.25">
      <c r="A44" t="s">
        <v>74</v>
      </c>
      <c r="C44">
        <v>0.63</v>
      </c>
      <c r="D44">
        <v>3.6228898671</v>
      </c>
      <c r="E44">
        <v>2.3320727783123298</v>
      </c>
      <c r="F44">
        <v>3.52784609002709</v>
      </c>
      <c r="G44">
        <v>5.4346386711427703</v>
      </c>
      <c r="H44">
        <v>13.1973265624058</v>
      </c>
      <c r="I44">
        <v>31.260893871475599</v>
      </c>
      <c r="J44">
        <f t="shared" si="23"/>
        <v>0.78214763520755992</v>
      </c>
      <c r="K44">
        <f t="shared" si="24"/>
        <v>0.8204990870981792</v>
      </c>
      <c r="L44">
        <f t="shared" si="25"/>
        <v>0.46140523800236749</v>
      </c>
      <c r="M44">
        <f t="shared" si="26"/>
        <v>0.73252590192679456</v>
      </c>
      <c r="N44" s="6">
        <f t="shared" si="27"/>
        <v>0.70379834848664724</v>
      </c>
      <c r="O44" s="6">
        <f t="shared" si="28"/>
        <v>5.7521568154046578</v>
      </c>
      <c r="P44" s="6">
        <f t="shared" si="29"/>
        <v>0.4410878586817395</v>
      </c>
      <c r="Q44" s="6">
        <f t="shared" si="30"/>
        <v>0.57097424753495341</v>
      </c>
      <c r="R44" s="6">
        <f t="shared" si="31"/>
        <v>0.40630432646160614</v>
      </c>
      <c r="S44" s="6">
        <f t="shared" si="32"/>
        <v>1.8628422425400455</v>
      </c>
      <c r="T44" s="6">
        <f t="shared" si="33"/>
        <v>0.45392605217701781</v>
      </c>
      <c r="U44" s="6">
        <f t="shared" si="34"/>
        <v>2.3687292819233616</v>
      </c>
      <c r="V44" s="6">
        <f t="shared" si="35"/>
        <v>-0.21275267204658424</v>
      </c>
      <c r="W44" s="6">
        <f t="shared" si="36"/>
        <v>0.78834722072953156</v>
      </c>
      <c r="X44" s="6">
        <f t="shared" si="37"/>
        <v>1.5404976669775972</v>
      </c>
      <c r="Y44" s="6">
        <f t="shared" si="38"/>
        <v>0.34756695789839875</v>
      </c>
      <c r="Z44" s="6">
        <f t="shared" si="39"/>
        <v>0.14534400623606436</v>
      </c>
      <c r="AA44" s="6">
        <f t="shared" si="40"/>
        <v>0.35303016194835901</v>
      </c>
      <c r="AB44" s="6">
        <f t="shared" si="41"/>
        <v>0.20768615571229465</v>
      </c>
      <c r="AC44" s="6">
        <f t="shared" si="42"/>
        <v>6.492454872296799E-2</v>
      </c>
      <c r="AD44" s="6">
        <f t="shared" si="43"/>
        <v>0.797184600883446</v>
      </c>
      <c r="AE44" s="6">
        <f t="shared" si="44"/>
        <v>8.8611841542201599</v>
      </c>
      <c r="AF44" s="6">
        <f t="shared" si="45"/>
        <v>0.39946970001674409</v>
      </c>
    </row>
    <row r="45" spans="1:32" x14ac:dyDescent="0.25">
      <c r="A45" t="s">
        <v>75</v>
      </c>
      <c r="B45">
        <v>1</v>
      </c>
      <c r="C45">
        <v>0.59</v>
      </c>
      <c r="D45">
        <v>2.6438855666999999</v>
      </c>
      <c r="E45">
        <v>1.9560315636516901</v>
      </c>
      <c r="F45">
        <v>2.3105237334612299</v>
      </c>
      <c r="G45">
        <v>4.2121134661921698</v>
      </c>
      <c r="H45">
        <v>11.6187541887696</v>
      </c>
      <c r="I45">
        <v>30.556970486198701</v>
      </c>
      <c r="J45">
        <f t="shared" si="23"/>
        <v>0.81839578497387599</v>
      </c>
      <c r="K45">
        <f t="shared" si="24"/>
        <v>0.85442420943543562</v>
      </c>
      <c r="L45">
        <f t="shared" si="25"/>
        <v>0.48810111913758114</v>
      </c>
      <c r="M45">
        <f t="shared" si="26"/>
        <v>0.74939316380958099</v>
      </c>
      <c r="N45" s="6">
        <f t="shared" si="27"/>
        <v>0.75770926424407403</v>
      </c>
      <c r="O45" s="6">
        <f t="shared" si="28"/>
        <v>7.2545459023027652</v>
      </c>
      <c r="P45" s="6">
        <f t="shared" si="29"/>
        <v>0.46657987890637381</v>
      </c>
      <c r="Q45" s="6">
        <f t="shared" si="30"/>
        <v>0.65060546148121268</v>
      </c>
      <c r="R45" s="6">
        <f t="shared" si="31"/>
        <v>0.44903120084784492</v>
      </c>
      <c r="S45" s="6">
        <f t="shared" si="32"/>
        <v>2.1069164143121415</v>
      </c>
      <c r="T45" s="6">
        <f t="shared" si="33"/>
        <v>0.49493999087980178</v>
      </c>
      <c r="U45" s="6">
        <f t="shared" si="34"/>
        <v>2.6299696154803165</v>
      </c>
      <c r="V45" s="6">
        <f t="shared" si="35"/>
        <v>-0.29153694656388168</v>
      </c>
      <c r="W45" s="6">
        <f t="shared" si="36"/>
        <v>0.82259684959517854</v>
      </c>
      <c r="X45" s="6">
        <f t="shared" si="37"/>
        <v>1.8230124214661516</v>
      </c>
      <c r="Y45" s="6">
        <f t="shared" si="38"/>
        <v>0.31621991550118345</v>
      </c>
      <c r="Z45" s="6">
        <f t="shared" si="39"/>
        <v>7.8436887940566691E-2</v>
      </c>
      <c r="AA45" s="6">
        <f t="shared" si="40"/>
        <v>0.42517144663313677</v>
      </c>
      <c r="AB45" s="6">
        <f t="shared" si="41"/>
        <v>0.34673455869257008</v>
      </c>
      <c r="AC45" s="6">
        <f t="shared" si="42"/>
        <v>0.10595157676513996</v>
      </c>
      <c r="AD45" s="6">
        <f t="shared" si="43"/>
        <v>0.85940371857863296</v>
      </c>
      <c r="AE45" s="6">
        <f t="shared" si="44"/>
        <v>13.225127291994312</v>
      </c>
      <c r="AF45" s="6">
        <f t="shared" si="45"/>
        <v>0.36576343319177596</v>
      </c>
    </row>
    <row r="46" spans="1:32" x14ac:dyDescent="0.25">
      <c r="A46" t="s">
        <v>76</v>
      </c>
      <c r="C46">
        <v>0.371428571428571</v>
      </c>
      <c r="D46">
        <v>0.41229145369999998</v>
      </c>
      <c r="E46">
        <v>1.7720200160050901</v>
      </c>
      <c r="F46">
        <v>2.8564108153240202</v>
      </c>
      <c r="G46">
        <v>4.9032252219918897</v>
      </c>
      <c r="H46">
        <v>17.192792996670299</v>
      </c>
      <c r="I46">
        <v>38.360727661130902</v>
      </c>
      <c r="J46">
        <f t="shared" si="23"/>
        <v>0.83779394174668176</v>
      </c>
      <c r="K46">
        <f t="shared" si="24"/>
        <v>0.86309162546610074</v>
      </c>
      <c r="L46">
        <f t="shared" si="25"/>
        <v>0.52388156287183918</v>
      </c>
      <c r="M46">
        <f t="shared" si="26"/>
        <v>0.78065099068366572</v>
      </c>
      <c r="N46" s="6">
        <f t="shared" si="27"/>
        <v>0.77333438600777371</v>
      </c>
      <c r="O46" s="6">
        <f t="shared" si="28"/>
        <v>7.8235703897662718</v>
      </c>
      <c r="P46" s="6">
        <f t="shared" si="29"/>
        <v>0.54141882715593626</v>
      </c>
      <c r="Q46" s="6">
        <f t="shared" si="30"/>
        <v>0.65365220169970173</v>
      </c>
      <c r="R46" s="6">
        <f t="shared" si="31"/>
        <v>0.38103678063629726</v>
      </c>
      <c r="S46" s="6">
        <f t="shared" si="32"/>
        <v>1.9292944054165602</v>
      </c>
      <c r="T46" s="6">
        <f t="shared" si="33"/>
        <v>0.4070014622288618</v>
      </c>
      <c r="U46" s="6">
        <f t="shared" si="34"/>
        <v>2.2312097672879654</v>
      </c>
      <c r="V46" s="6">
        <f t="shared" si="35"/>
        <v>-0.26377711490909966</v>
      </c>
      <c r="W46" s="6">
        <f t="shared" si="36"/>
        <v>0.84570884551325898</v>
      </c>
      <c r="X46" s="6">
        <f t="shared" si="37"/>
        <v>1.7165686377068583</v>
      </c>
      <c r="Y46" s="6">
        <f t="shared" si="38"/>
        <v>0.4019937556161205</v>
      </c>
      <c r="Z46" s="6">
        <f t="shared" si="39"/>
        <v>0.21423801318961466</v>
      </c>
      <c r="AA46" s="6">
        <f t="shared" si="40"/>
        <v>0.50616380504636638</v>
      </c>
      <c r="AB46" s="6">
        <f t="shared" si="41"/>
        <v>0.29192579185675172</v>
      </c>
      <c r="AC46" s="6">
        <f t="shared" si="42"/>
        <v>0.11198485798676838</v>
      </c>
      <c r="AD46" s="6">
        <f t="shared" si="43"/>
        <v>0.86139693724950228</v>
      </c>
      <c r="AE46" s="6">
        <f t="shared" si="44"/>
        <v>13.429695565964803</v>
      </c>
      <c r="AF46" s="6">
        <f t="shared" si="45"/>
        <v>0.46907717909198055</v>
      </c>
    </row>
    <row r="47" spans="1:32" x14ac:dyDescent="0.25">
      <c r="A47" t="s">
        <v>77</v>
      </c>
      <c r="C47">
        <v>0.52500000000000002</v>
      </c>
      <c r="D47">
        <v>1.9338204711</v>
      </c>
      <c r="E47">
        <v>1.85011532301395</v>
      </c>
      <c r="F47">
        <v>3.1980451160155798</v>
      </c>
      <c r="G47">
        <v>4.0512334998547201</v>
      </c>
      <c r="H47">
        <v>10.8269541795961</v>
      </c>
      <c r="I47">
        <v>31.648059545300502</v>
      </c>
      <c r="J47">
        <f t="shared" si="23"/>
        <v>0.82585169698795213</v>
      </c>
      <c r="K47">
        <f t="shared" si="24"/>
        <v>0.86005163360052794</v>
      </c>
      <c r="L47">
        <f t="shared" si="25"/>
        <v>0.49320346393187847</v>
      </c>
      <c r="M47">
        <f t="shared" si="26"/>
        <v>0.75849566413710279</v>
      </c>
      <c r="N47" s="6">
        <f t="shared" si="27"/>
        <v>0.77303564556696358</v>
      </c>
      <c r="O47" s="6">
        <f t="shared" si="28"/>
        <v>7.8119564193067177</v>
      </c>
      <c r="P47" s="6">
        <f t="shared" si="29"/>
        <v>0.48558742591900289</v>
      </c>
      <c r="Q47" s="6">
        <f t="shared" si="30"/>
        <v>0.67006417740043633</v>
      </c>
      <c r="R47" s="6">
        <f t="shared" si="31"/>
        <v>0.49019655415673646</v>
      </c>
      <c r="S47" s="6">
        <f t="shared" si="32"/>
        <v>2.3505388383452126</v>
      </c>
      <c r="T47" s="6">
        <f t="shared" si="33"/>
        <v>0.53697541836285323</v>
      </c>
      <c r="U47" s="6">
        <f t="shared" si="34"/>
        <v>2.9230805839136869</v>
      </c>
      <c r="V47" s="6">
        <f t="shared" si="35"/>
        <v>-0.11769286698007705</v>
      </c>
      <c r="W47" s="6">
        <f t="shared" si="36"/>
        <v>0.83469283788325477</v>
      </c>
      <c r="X47" s="6">
        <f t="shared" si="37"/>
        <v>1.2667843488406196</v>
      </c>
      <c r="Y47" s="6">
        <f t="shared" si="38"/>
        <v>0.28364579015445968</v>
      </c>
      <c r="Z47" s="6">
        <f t="shared" si="39"/>
        <v>0.22781582375711518</v>
      </c>
      <c r="AA47" s="6">
        <f t="shared" si="40"/>
        <v>0.44814476784002366</v>
      </c>
      <c r="AB47" s="6">
        <f t="shared" si="41"/>
        <v>0.22032894408290848</v>
      </c>
      <c r="AC47" s="6">
        <f t="shared" si="42"/>
        <v>6.9729835418890718E-2</v>
      </c>
      <c r="AD47" s="6">
        <f t="shared" si="43"/>
        <v>0.81644748260393951</v>
      </c>
      <c r="AE47" s="6">
        <f t="shared" si="44"/>
        <v>9.8960641258027593</v>
      </c>
      <c r="AF47" s="6">
        <f t="shared" si="45"/>
        <v>0.37298560768193967</v>
      </c>
    </row>
    <row r="48" spans="1:32" x14ac:dyDescent="0.25">
      <c r="A48" t="s">
        <v>78</v>
      </c>
      <c r="C48">
        <v>0.623529411764706</v>
      </c>
      <c r="D48">
        <v>1.8005807735999999</v>
      </c>
      <c r="E48">
        <v>1.8042991130200501</v>
      </c>
      <c r="F48">
        <v>1.74485045938419</v>
      </c>
      <c r="G48">
        <v>3.9379712330425001</v>
      </c>
      <c r="H48">
        <v>13.042921656228099</v>
      </c>
      <c r="I48">
        <v>32.547278399983497</v>
      </c>
      <c r="J48">
        <f t="shared" si="23"/>
        <v>0.84098055185425735</v>
      </c>
      <c r="K48">
        <f t="shared" si="24"/>
        <v>0.87277555076328095</v>
      </c>
      <c r="L48">
        <f t="shared" si="25"/>
        <v>0.51622760173003479</v>
      </c>
      <c r="M48">
        <f t="shared" si="26"/>
        <v>0.7685153348090813</v>
      </c>
      <c r="N48" s="6">
        <f t="shared" si="27"/>
        <v>0.78413351846835666</v>
      </c>
      <c r="O48" s="6">
        <f t="shared" si="28"/>
        <v>8.264986327702875</v>
      </c>
      <c r="P48" s="6">
        <f t="shared" si="29"/>
        <v>0.50141497926072787</v>
      </c>
      <c r="Q48" s="6">
        <f t="shared" si="30"/>
        <v>0.68556121831207395</v>
      </c>
      <c r="R48" s="6">
        <f t="shared" si="31"/>
        <v>0.42781906461711078</v>
      </c>
      <c r="S48" s="6">
        <f t="shared" si="32"/>
        <v>2.0706218197171888</v>
      </c>
      <c r="T48" s="6">
        <f t="shared" si="33"/>
        <v>0.46459296199931877</v>
      </c>
      <c r="U48" s="6">
        <f t="shared" si="34"/>
        <v>2.4953978301665187</v>
      </c>
      <c r="V48" s="6">
        <f t="shared" si="35"/>
        <v>-0.38592109560308929</v>
      </c>
      <c r="W48" s="6">
        <f t="shared" si="36"/>
        <v>0.84261392195971929</v>
      </c>
      <c r="X48" s="6">
        <f t="shared" si="37"/>
        <v>2.2569104486079157</v>
      </c>
      <c r="Y48" s="6">
        <f t="shared" si="38"/>
        <v>0.34530145362979864</v>
      </c>
      <c r="Z48" s="6">
        <f t="shared" si="39"/>
        <v>-1.8883186202161006E-2</v>
      </c>
      <c r="AA48" s="6">
        <f t="shared" si="40"/>
        <v>0.47756189199632398</v>
      </c>
      <c r="AB48" s="6">
        <f t="shared" si="41"/>
        <v>0.49644507819848499</v>
      </c>
      <c r="AC48" s="6">
        <f t="shared" si="42"/>
        <v>0.16157936170427667</v>
      </c>
      <c r="AD48" s="6">
        <f t="shared" si="43"/>
        <v>0.89823609572098395</v>
      </c>
      <c r="AE48" s="6">
        <f t="shared" si="44"/>
        <v>18.653334000594185</v>
      </c>
      <c r="AF48" s="6">
        <f t="shared" si="45"/>
        <v>0.37157291305267426</v>
      </c>
    </row>
    <row r="49" spans="1:32" x14ac:dyDescent="0.25">
      <c r="A49" t="s">
        <v>79</v>
      </c>
      <c r="B49">
        <v>1</v>
      </c>
      <c r="C49">
        <v>0.93636363636363595</v>
      </c>
      <c r="D49">
        <v>1.2665287348000001</v>
      </c>
      <c r="E49">
        <v>2.7001275315464301</v>
      </c>
      <c r="F49">
        <v>2.5141775539047599</v>
      </c>
      <c r="G49">
        <v>8.0458283817968699</v>
      </c>
      <c r="H49">
        <v>11.990363848848601</v>
      </c>
      <c r="I49">
        <v>25.4116553048867</v>
      </c>
      <c r="J49">
        <f t="shared" si="23"/>
        <v>0.64593137769587639</v>
      </c>
      <c r="K49">
        <f t="shared" si="24"/>
        <v>0.68673114657814016</v>
      </c>
      <c r="L49">
        <f t="shared" si="25"/>
        <v>0.32464313441240944</v>
      </c>
      <c r="M49">
        <f t="shared" si="26"/>
        <v>0.60982034359813253</v>
      </c>
      <c r="N49" s="6">
        <f t="shared" si="27"/>
        <v>0.51904163163357109</v>
      </c>
      <c r="O49" s="6">
        <f t="shared" si="28"/>
        <v>3.1583640737824847</v>
      </c>
      <c r="P49" s="6">
        <f t="shared" si="29"/>
        <v>0.28294963980548316</v>
      </c>
      <c r="Q49" s="6">
        <f t="shared" si="30"/>
        <v>0.30977163901066629</v>
      </c>
      <c r="R49" s="6">
        <f t="shared" si="31"/>
        <v>0.35883868731449831</v>
      </c>
      <c r="S49" s="6">
        <f t="shared" si="32"/>
        <v>1.5460019127508282</v>
      </c>
      <c r="T49" s="6">
        <f t="shared" si="33"/>
        <v>0.41939223781612051</v>
      </c>
      <c r="U49" s="6">
        <f t="shared" si="34"/>
        <v>2.1193397986272875</v>
      </c>
      <c r="V49" s="6">
        <f t="shared" si="35"/>
        <v>-0.52383027638180724</v>
      </c>
      <c r="W49" s="6">
        <f t="shared" si="36"/>
        <v>0.67881756996506271</v>
      </c>
      <c r="X49" s="6">
        <f t="shared" si="37"/>
        <v>3.2001830456647435</v>
      </c>
      <c r="Y49" s="6">
        <f t="shared" si="38"/>
        <v>0.36558957713847329</v>
      </c>
      <c r="Z49" s="6">
        <f t="shared" si="39"/>
        <v>-2.7391505870371258E-2</v>
      </c>
      <c r="AA49" s="6">
        <f t="shared" si="40"/>
        <v>0.28695257232873556</v>
      </c>
      <c r="AB49" s="6">
        <f t="shared" si="41"/>
        <v>0.31434407819910681</v>
      </c>
      <c r="AC49" s="6">
        <f t="shared" si="42"/>
        <v>7.9880033623280527E-2</v>
      </c>
      <c r="AD49" s="6">
        <f t="shared" si="43"/>
        <v>0.81993893850057487</v>
      </c>
      <c r="AE49" s="6">
        <f t="shared" si="44"/>
        <v>10.10734316095534</v>
      </c>
      <c r="AF49" s="6">
        <f t="shared" si="45"/>
        <v>0.49746163983537844</v>
      </c>
    </row>
    <row r="50" spans="1:32" x14ac:dyDescent="0.25">
      <c r="A50" t="s">
        <v>80</v>
      </c>
      <c r="B50">
        <v>1</v>
      </c>
      <c r="C50">
        <v>0.54545454545454497</v>
      </c>
      <c r="D50">
        <v>3.9762825416999998</v>
      </c>
      <c r="E50">
        <v>1.9558154017856699</v>
      </c>
      <c r="F50">
        <v>4.5939807500693401</v>
      </c>
      <c r="G50">
        <v>5.2647524831017103</v>
      </c>
      <c r="H50">
        <v>17.722369195511799</v>
      </c>
      <c r="I50">
        <v>40.163275426956503</v>
      </c>
      <c r="J50">
        <f t="shared" si="23"/>
        <v>0.83326304427506626</v>
      </c>
      <c r="K50">
        <f t="shared" si="24"/>
        <v>0.8598946291369528</v>
      </c>
      <c r="L50">
        <f t="shared" si="25"/>
        <v>0.52723415981094446</v>
      </c>
      <c r="M50">
        <f t="shared" si="26"/>
        <v>0.78604207804912873</v>
      </c>
      <c r="N50" s="6">
        <f t="shared" si="27"/>
        <v>0.7682156710159086</v>
      </c>
      <c r="O50" s="6">
        <f t="shared" si="28"/>
        <v>7.6287110468856172</v>
      </c>
      <c r="P50" s="6">
        <f t="shared" si="29"/>
        <v>0.55541471875621418</v>
      </c>
      <c r="Q50" s="6">
        <f t="shared" si="30"/>
        <v>0.64816481428684902</v>
      </c>
      <c r="R50" s="6">
        <f t="shared" si="31"/>
        <v>0.38767653669238517</v>
      </c>
      <c r="S50" s="6">
        <f t="shared" si="32"/>
        <v>1.9416150832540775</v>
      </c>
      <c r="T50" s="6">
        <f t="shared" si="33"/>
        <v>0.41577241794064734</v>
      </c>
      <c r="U50" s="6">
        <f t="shared" si="34"/>
        <v>2.266247530670328</v>
      </c>
      <c r="V50" s="6">
        <f t="shared" si="35"/>
        <v>-6.8038328775898632E-2</v>
      </c>
      <c r="W50" s="6">
        <f t="shared" si="36"/>
        <v>0.84105478011981505</v>
      </c>
      <c r="X50" s="6">
        <f t="shared" si="37"/>
        <v>1.1460110021188585</v>
      </c>
      <c r="Y50" s="6">
        <f t="shared" si="38"/>
        <v>0.39256145386847718</v>
      </c>
      <c r="Z50" s="6">
        <f t="shared" si="39"/>
        <v>0.29361955680820567</v>
      </c>
      <c r="AA50" s="6">
        <f t="shared" si="40"/>
        <v>0.45486983314148305</v>
      </c>
      <c r="AB50" s="6">
        <f t="shared" si="41"/>
        <v>0.16125027633327738</v>
      </c>
      <c r="AC50" s="6">
        <f t="shared" si="42"/>
        <v>6.4763392610462656E-2</v>
      </c>
      <c r="AD50" s="6">
        <f t="shared" si="43"/>
        <v>0.79471571126259266</v>
      </c>
      <c r="AE50" s="6">
        <f t="shared" si="44"/>
        <v>8.7425867917165938</v>
      </c>
      <c r="AF50" s="6">
        <f t="shared" si="45"/>
        <v>0.45826549020356588</v>
      </c>
    </row>
    <row r="51" spans="1:32" x14ac:dyDescent="0.25">
      <c r="A51" t="s">
        <v>81</v>
      </c>
      <c r="C51">
        <v>0.45</v>
      </c>
      <c r="D51">
        <v>2.9088617445999998</v>
      </c>
      <c r="E51">
        <v>1.93576400149601</v>
      </c>
      <c r="F51">
        <v>2.8599124358142398</v>
      </c>
      <c r="G51">
        <v>5.0845420658329301</v>
      </c>
      <c r="H51">
        <v>15.7331126353732</v>
      </c>
      <c r="I51">
        <v>37.570222289610498</v>
      </c>
      <c r="J51">
        <f t="shared" si="23"/>
        <v>0.82583569302810467</v>
      </c>
      <c r="K51">
        <f t="shared" si="24"/>
        <v>0.85415390683910464</v>
      </c>
      <c r="L51">
        <f t="shared" si="25"/>
        <v>0.51137540979337148</v>
      </c>
      <c r="M51">
        <f t="shared" si="26"/>
        <v>0.77027816549853378</v>
      </c>
      <c r="N51" s="6">
        <f t="shared" si="27"/>
        <v>0.76159558526858639</v>
      </c>
      <c r="O51" s="6">
        <f t="shared" si="28"/>
        <v>7.389106394079147</v>
      </c>
      <c r="P51" s="6">
        <f t="shared" si="29"/>
        <v>0.52887861445386775</v>
      </c>
      <c r="Q51" s="6">
        <f t="shared" si="30"/>
        <v>0.64049417598695269</v>
      </c>
      <c r="R51" s="6">
        <f t="shared" si="31"/>
        <v>0.40967623667392844</v>
      </c>
      <c r="S51" s="6">
        <f t="shared" si="32"/>
        <v>2.0167925228340176</v>
      </c>
      <c r="T51" s="6">
        <f t="shared" si="33"/>
        <v>0.44176231891944462</v>
      </c>
      <c r="U51" s="6">
        <f t="shared" si="34"/>
        <v>2.3879713544502512</v>
      </c>
      <c r="V51" s="6">
        <f t="shared" si="35"/>
        <v>-0.28002295557957374</v>
      </c>
      <c r="W51" s="6">
        <f t="shared" si="36"/>
        <v>0.83541566403160694</v>
      </c>
      <c r="X51" s="6">
        <f t="shared" si="37"/>
        <v>1.7778663437943059</v>
      </c>
      <c r="Y51" s="6">
        <f t="shared" si="38"/>
        <v>0.36724160233921871</v>
      </c>
      <c r="Z51" s="6">
        <f t="shared" si="39"/>
        <v>0.1669308430301874</v>
      </c>
      <c r="AA51" s="6">
        <f t="shared" si="40"/>
        <v>0.45303168458072607</v>
      </c>
      <c r="AB51" s="6">
        <f t="shared" si="41"/>
        <v>0.28610084155053866</v>
      </c>
      <c r="AC51" s="6">
        <f t="shared" si="42"/>
        <v>0.1074887221429837</v>
      </c>
      <c r="AD51" s="6">
        <f t="shared" si="43"/>
        <v>0.85852570340233048</v>
      </c>
      <c r="AE51" s="6">
        <f t="shared" si="44"/>
        <v>13.13684356874862</v>
      </c>
      <c r="AF51" s="6">
        <f t="shared" si="45"/>
        <v>0.44852432844640278</v>
      </c>
    </row>
    <row r="52" spans="1:32" x14ac:dyDescent="0.25">
      <c r="A52" t="s">
        <v>82</v>
      </c>
      <c r="C52">
        <v>0.42</v>
      </c>
      <c r="D52">
        <v>3.7605025597999999</v>
      </c>
      <c r="E52">
        <v>1.0138576573890099</v>
      </c>
      <c r="F52">
        <v>1.74755034910044</v>
      </c>
      <c r="G52">
        <v>1.6975346140966101</v>
      </c>
      <c r="H52">
        <v>9.5355668893631194</v>
      </c>
      <c r="I52">
        <v>20.961353915017</v>
      </c>
      <c r="J52">
        <f t="shared" si="23"/>
        <v>0.89454490892724481</v>
      </c>
      <c r="K52">
        <f t="shared" si="24"/>
        <v>0.92363162537647436</v>
      </c>
      <c r="L52">
        <f t="shared" si="25"/>
        <v>0.49587260184965165</v>
      </c>
      <c r="M52">
        <f t="shared" si="26"/>
        <v>0.76504766650045364</v>
      </c>
      <c r="N52" s="6">
        <f t="shared" si="27"/>
        <v>0.85016611808513831</v>
      </c>
      <c r="O52" s="6">
        <f t="shared" si="28"/>
        <v>12.348115756197503</v>
      </c>
      <c r="P52" s="6">
        <f t="shared" si="29"/>
        <v>0.38982129954795897</v>
      </c>
      <c r="Q52" s="6">
        <f t="shared" si="30"/>
        <v>0.7959768756137271</v>
      </c>
      <c r="R52" s="6">
        <f t="shared" si="31"/>
        <v>0.37465379206456978</v>
      </c>
      <c r="S52" s="6">
        <f t="shared" si="32"/>
        <v>1.8908610767560075</v>
      </c>
      <c r="T52" s="6">
        <f t="shared" si="33"/>
        <v>0.40133845778825683</v>
      </c>
      <c r="U52" s="6">
        <f t="shared" si="34"/>
        <v>2.1982283967195797</v>
      </c>
      <c r="V52" s="6">
        <f t="shared" si="35"/>
        <v>1.4517997535078257E-2</v>
      </c>
      <c r="W52" s="6">
        <f t="shared" si="36"/>
        <v>0.88033869057602498</v>
      </c>
      <c r="X52" s="6">
        <f t="shared" si="37"/>
        <v>0.97137951703103964</v>
      </c>
      <c r="Y52" s="6">
        <f t="shared" si="38"/>
        <v>0.40654383617219686</v>
      </c>
      <c r="Z52" s="6">
        <f t="shared" si="39"/>
        <v>0.41410217381496361</v>
      </c>
      <c r="AA52" s="6">
        <f t="shared" si="40"/>
        <v>0.88146121762942786</v>
      </c>
      <c r="AB52" s="6">
        <f t="shared" si="41"/>
        <v>0.46735904381446419</v>
      </c>
      <c r="AC52" s="6">
        <f t="shared" si="42"/>
        <v>9.7964783227789204E-2</v>
      </c>
      <c r="AD52" s="6">
        <f t="shared" si="43"/>
        <v>0.84609117826422287</v>
      </c>
      <c r="AE52" s="6">
        <f t="shared" si="44"/>
        <v>11.994706719498501</v>
      </c>
      <c r="AF52" s="6">
        <f t="shared" si="45"/>
        <v>0.25214977703429148</v>
      </c>
    </row>
    <row r="53" spans="1:32" x14ac:dyDescent="0.25">
      <c r="A53" t="s">
        <v>83</v>
      </c>
      <c r="C53">
        <v>0.54545454545454497</v>
      </c>
      <c r="D53">
        <v>2.6039819854999999</v>
      </c>
      <c r="E53">
        <v>2.3076846122260699</v>
      </c>
      <c r="F53">
        <v>3.3100260331565901</v>
      </c>
      <c r="G53">
        <v>6.3466038692774802</v>
      </c>
      <c r="H53">
        <v>15.862900370877099</v>
      </c>
      <c r="I53">
        <v>35.356155913791298</v>
      </c>
      <c r="J53">
        <f t="shared" si="23"/>
        <v>0.77950035308185561</v>
      </c>
      <c r="K53">
        <f t="shared" si="24"/>
        <v>0.81205386146497871</v>
      </c>
      <c r="L53">
        <f t="shared" si="25"/>
        <v>0.46264531388087671</v>
      </c>
      <c r="M53">
        <f t="shared" si="26"/>
        <v>0.7348474452668009</v>
      </c>
      <c r="N53" s="6">
        <f t="shared" si="27"/>
        <v>0.69562667304075221</v>
      </c>
      <c r="O53" s="6">
        <f t="shared" si="28"/>
        <v>5.5708780068884884</v>
      </c>
      <c r="P53" s="6">
        <f t="shared" si="29"/>
        <v>0.46451509640367344</v>
      </c>
      <c r="Q53" s="6">
        <f t="shared" si="30"/>
        <v>0.5459054698355208</v>
      </c>
      <c r="R53" s="6">
        <f t="shared" si="31"/>
        <v>0.38058599585617886</v>
      </c>
      <c r="S53" s="6">
        <f t="shared" si="32"/>
        <v>1.818789616971441</v>
      </c>
      <c r="T53" s="6">
        <f t="shared" si="33"/>
        <v>0.41827711008631391</v>
      </c>
      <c r="U53" s="6">
        <f t="shared" si="34"/>
        <v>2.228858221835782</v>
      </c>
      <c r="V53" s="6">
        <f t="shared" si="35"/>
        <v>-0.31445523612285115</v>
      </c>
      <c r="W53" s="6">
        <f t="shared" si="36"/>
        <v>0.79247684022539988</v>
      </c>
      <c r="X53" s="6">
        <f t="shared" si="37"/>
        <v>1.917387901395166</v>
      </c>
      <c r="Y53" s="6">
        <f t="shared" si="38"/>
        <v>0.38339054142940854</v>
      </c>
      <c r="Z53" s="6">
        <f t="shared" si="39"/>
        <v>0.13122235086516743</v>
      </c>
      <c r="AA53" s="6">
        <f t="shared" si="40"/>
        <v>0.3702946043457418</v>
      </c>
      <c r="AB53" s="6">
        <f t="shared" si="41"/>
        <v>0.23907225348057437</v>
      </c>
      <c r="AC53" s="6">
        <f t="shared" si="42"/>
        <v>8.4526758687206216E-2</v>
      </c>
      <c r="AD53" s="6">
        <f t="shared" si="43"/>
        <v>0.82878961063711309</v>
      </c>
      <c r="AE53" s="6">
        <f t="shared" si="44"/>
        <v>10.681534090556404</v>
      </c>
      <c r="AF53" s="6">
        <f t="shared" si="45"/>
        <v>0.46669570417991318</v>
      </c>
    </row>
    <row r="54" spans="1:32" x14ac:dyDescent="0.25">
      <c r="A54" t="s">
        <v>84</v>
      </c>
      <c r="C54">
        <v>0.54782608695652202</v>
      </c>
      <c r="D54">
        <v>2.6611042352999998</v>
      </c>
      <c r="E54">
        <v>0.53158290221455295</v>
      </c>
      <c r="F54">
        <v>0.70297575915395905</v>
      </c>
      <c r="G54">
        <v>2.4729754691052501</v>
      </c>
      <c r="H54">
        <v>3.5171065209432002</v>
      </c>
      <c r="I54">
        <v>29.835234447087</v>
      </c>
      <c r="J54">
        <f t="shared" si="23"/>
        <v>0.86194257496959115</v>
      </c>
      <c r="K54">
        <f t="shared" si="24"/>
        <v>0.87492487776539107</v>
      </c>
      <c r="L54">
        <f t="shared" si="25"/>
        <v>0.44621218460816242</v>
      </c>
      <c r="M54">
        <f t="shared" si="26"/>
        <v>0.73452926460190981</v>
      </c>
      <c r="N54" s="6">
        <f t="shared" si="27"/>
        <v>0.8469134950206052</v>
      </c>
      <c r="O54" s="6">
        <f t="shared" si="28"/>
        <v>12.064508855755742</v>
      </c>
      <c r="P54" s="6">
        <f t="shared" si="29"/>
        <v>0.48622849938935453</v>
      </c>
      <c r="Q54" s="6">
        <f t="shared" si="30"/>
        <v>0.74222369219167705</v>
      </c>
      <c r="R54" s="6">
        <f t="shared" si="31"/>
        <v>0.78909387354161953</v>
      </c>
      <c r="S54" s="6">
        <f t="shared" si="32"/>
        <v>7.2378116674647837</v>
      </c>
      <c r="T54" s="6">
        <f t="shared" si="33"/>
        <v>0.81507588201917491</v>
      </c>
      <c r="U54" s="6">
        <f t="shared" si="34"/>
        <v>8.4828919082854313</v>
      </c>
      <c r="V54" s="6">
        <f t="shared" si="35"/>
        <v>-0.5573132528617124</v>
      </c>
      <c r="W54" s="6">
        <f t="shared" si="36"/>
        <v>0.90700325461814046</v>
      </c>
      <c r="X54" s="6">
        <f t="shared" si="37"/>
        <v>3.51786734734852</v>
      </c>
      <c r="Y54" s="6">
        <f t="shared" si="38"/>
        <v>0.10006704066708423</v>
      </c>
      <c r="Z54" s="6">
        <f t="shared" si="39"/>
        <v>0.45864996507092659</v>
      </c>
      <c r="AA54" s="6">
        <f t="shared" si="40"/>
        <v>1.5968494961455124</v>
      </c>
      <c r="AB54" s="6">
        <f t="shared" si="41"/>
        <v>1.1381995310745858</v>
      </c>
      <c r="AC54" s="6">
        <f t="shared" si="42"/>
        <v>0.33958449857174755</v>
      </c>
      <c r="AD54" s="6">
        <f t="shared" si="43"/>
        <v>0.95396090639193432</v>
      </c>
      <c r="AE54" s="6">
        <f t="shared" si="44"/>
        <v>42.44134176546018</v>
      </c>
      <c r="AF54" s="6">
        <f t="shared" si="45"/>
        <v>0.64614905984932069</v>
      </c>
    </row>
    <row r="55" spans="1:32" x14ac:dyDescent="0.25">
      <c r="A55" t="s">
        <v>85</v>
      </c>
      <c r="C55">
        <v>0.62727272727272698</v>
      </c>
      <c r="D55">
        <v>2.2300908959000001</v>
      </c>
      <c r="E55">
        <v>2.5639023618297001</v>
      </c>
      <c r="F55">
        <v>2.77288685492681</v>
      </c>
      <c r="G55">
        <v>7.0224271526402502</v>
      </c>
      <c r="H55">
        <v>14.332085145229099</v>
      </c>
      <c r="I55">
        <v>30.669972140295599</v>
      </c>
      <c r="J55">
        <f t="shared" si="23"/>
        <v>0.73003376281462484</v>
      </c>
      <c r="K55">
        <f t="shared" si="24"/>
        <v>0.76787673210696128</v>
      </c>
      <c r="L55">
        <f t="shared" si="25"/>
        <v>0.40879036067609065</v>
      </c>
      <c r="M55">
        <f t="shared" si="26"/>
        <v>0.68799814907181678</v>
      </c>
      <c r="N55" s="6">
        <f t="shared" si="27"/>
        <v>0.62738232193372934</v>
      </c>
      <c r="O55" s="6">
        <f t="shared" si="28"/>
        <v>4.3674318684480031</v>
      </c>
      <c r="P55" s="6">
        <f t="shared" si="29"/>
        <v>0.38495041221270238</v>
      </c>
      <c r="Q55" s="6">
        <f t="shared" si="30"/>
        <v>0.45524554001994405</v>
      </c>
      <c r="R55" s="6">
        <f t="shared" si="31"/>
        <v>0.36304755783513304</v>
      </c>
      <c r="S55" s="6">
        <f t="shared" si="32"/>
        <v>1.6634760037981655</v>
      </c>
      <c r="T55" s="6">
        <f t="shared" si="33"/>
        <v>0.40973525383875481</v>
      </c>
      <c r="U55" s="6">
        <f t="shared" si="34"/>
        <v>2.1399518513539602</v>
      </c>
      <c r="V55" s="6">
        <f t="shared" si="35"/>
        <v>-0.43383400414020334</v>
      </c>
      <c r="W55" s="6">
        <f t="shared" si="36"/>
        <v>0.74566942687921223</v>
      </c>
      <c r="X55" s="6">
        <f t="shared" si="37"/>
        <v>2.5325328872193045</v>
      </c>
      <c r="Y55" s="6">
        <f t="shared" si="38"/>
        <v>0.38370373241838807</v>
      </c>
      <c r="Z55" s="6">
        <f t="shared" si="39"/>
        <v>2.9395471509338411E-2</v>
      </c>
      <c r="AA55" s="6">
        <f t="shared" si="40"/>
        <v>0.32025693520332804</v>
      </c>
      <c r="AB55" s="6">
        <f t="shared" si="41"/>
        <v>0.29086146369398963</v>
      </c>
      <c r="AC55" s="6">
        <f t="shared" si="42"/>
        <v>8.9207129881802613E-2</v>
      </c>
      <c r="AD55" s="6">
        <f t="shared" si="43"/>
        <v>0.83417166245727137</v>
      </c>
      <c r="AE55" s="6">
        <f t="shared" si="44"/>
        <v>11.060664839534223</v>
      </c>
      <c r="AF55" s="6">
        <f t="shared" si="45"/>
        <v>0.46509196080530013</v>
      </c>
    </row>
    <row r="56" spans="1:32" x14ac:dyDescent="0.25">
      <c r="A56" t="s">
        <v>86</v>
      </c>
      <c r="C56">
        <v>0.62608695652173896</v>
      </c>
      <c r="D56">
        <v>2.3406456807999998</v>
      </c>
      <c r="E56">
        <v>2.6855144566573101</v>
      </c>
      <c r="F56">
        <v>3.6601391148834801</v>
      </c>
      <c r="G56">
        <v>6.99643471871582</v>
      </c>
      <c r="H56">
        <v>14.633330472112901</v>
      </c>
      <c r="I56">
        <v>32.512486028697701</v>
      </c>
      <c r="J56">
        <f t="shared" si="23"/>
        <v>0.741553608831376</v>
      </c>
      <c r="K56">
        <f t="shared" si="24"/>
        <v>0.7802551095907494</v>
      </c>
      <c r="L56">
        <f t="shared" si="25"/>
        <v>0.42719804029660924</v>
      </c>
      <c r="M56">
        <f t="shared" si="26"/>
        <v>0.7052756642686987</v>
      </c>
      <c r="N56" s="6">
        <f t="shared" si="27"/>
        <v>0.64583012715305088</v>
      </c>
      <c r="O56" s="6">
        <f t="shared" si="28"/>
        <v>4.6470077026124663</v>
      </c>
      <c r="P56" s="6">
        <f t="shared" si="29"/>
        <v>0.41328304124630649</v>
      </c>
      <c r="Q56" s="6">
        <f t="shared" si="30"/>
        <v>0.48391620232806654</v>
      </c>
      <c r="R56" s="6">
        <f t="shared" si="31"/>
        <v>0.3792310088908396</v>
      </c>
      <c r="S56" s="6">
        <f t="shared" si="32"/>
        <v>1.7222263779550087</v>
      </c>
      <c r="T56" s="6">
        <f t="shared" si="33"/>
        <v>0.42798914343101008</v>
      </c>
      <c r="U56" s="6">
        <f t="shared" si="34"/>
        <v>2.2218104136073156</v>
      </c>
      <c r="V56" s="6">
        <f t="shared" si="35"/>
        <v>-0.31307394439601915</v>
      </c>
      <c r="W56" s="6">
        <f t="shared" si="36"/>
        <v>0.75494270680610875</v>
      </c>
      <c r="X56" s="6">
        <f t="shared" si="37"/>
        <v>1.9115215294046413</v>
      </c>
      <c r="Y56" s="6">
        <f t="shared" si="38"/>
        <v>0.36748392617253711</v>
      </c>
      <c r="Z56" s="6">
        <f t="shared" si="39"/>
        <v>9.9154472379949898E-2</v>
      </c>
      <c r="AA56" s="6">
        <f t="shared" si="40"/>
        <v>0.30403098817041052</v>
      </c>
      <c r="AB56" s="6">
        <f t="shared" si="41"/>
        <v>0.20487651579046059</v>
      </c>
      <c r="AC56" s="6">
        <f t="shared" si="42"/>
        <v>6.6610448572456141E-2</v>
      </c>
      <c r="AD56" s="6">
        <f t="shared" si="43"/>
        <v>0.79762933431813865</v>
      </c>
      <c r="AE56" s="6">
        <f t="shared" si="44"/>
        <v>8.8828552708529305</v>
      </c>
      <c r="AF56" s="6">
        <f t="shared" si="45"/>
        <v>0.445253345578771</v>
      </c>
    </row>
    <row r="57" spans="1:32" x14ac:dyDescent="0.25">
      <c r="A57" t="s">
        <v>87</v>
      </c>
      <c r="C57">
        <v>0.44545454545454499</v>
      </c>
      <c r="D57">
        <v>2.0454685048000001</v>
      </c>
      <c r="E57">
        <v>2.9010635447070601</v>
      </c>
      <c r="F57">
        <v>3.6613465462752002</v>
      </c>
      <c r="G57">
        <v>6.8016669854276799</v>
      </c>
      <c r="H57">
        <v>14.179115431260801</v>
      </c>
      <c r="I57">
        <v>30.2223675552295</v>
      </c>
      <c r="J57">
        <f t="shared" si="23"/>
        <v>0.73432622839969774</v>
      </c>
      <c r="K57">
        <f t="shared" si="24"/>
        <v>0.77843047334453874</v>
      </c>
      <c r="L57">
        <f t="shared" si="25"/>
        <v>0.42507998515663525</v>
      </c>
      <c r="M57">
        <f t="shared" si="26"/>
        <v>0.6997754449930278</v>
      </c>
      <c r="N57" s="6">
        <f t="shared" si="27"/>
        <v>0.63258099395091205</v>
      </c>
      <c r="O57" s="6">
        <f t="shared" si="28"/>
        <v>4.443376545776176</v>
      </c>
      <c r="P57" s="6">
        <f t="shared" si="29"/>
        <v>0.39224243551669263</v>
      </c>
      <c r="Q57" s="6">
        <f t="shared" si="30"/>
        <v>0.47697665982930759</v>
      </c>
      <c r="R57" s="6">
        <f t="shared" si="31"/>
        <v>0.36132243891155746</v>
      </c>
      <c r="S57" s="6">
        <f t="shared" si="32"/>
        <v>1.5995912015303844</v>
      </c>
      <c r="T57" s="6">
        <f t="shared" si="33"/>
        <v>0.41563522890763943</v>
      </c>
      <c r="U57" s="6">
        <f t="shared" si="34"/>
        <v>2.1314705915009355</v>
      </c>
      <c r="V57" s="6">
        <f t="shared" si="35"/>
        <v>-0.30013537014334579</v>
      </c>
      <c r="W57" s="6">
        <f t="shared" si="36"/>
        <v>0.73793427295234693</v>
      </c>
      <c r="X57" s="6">
        <f t="shared" si="37"/>
        <v>1.8576954952126079</v>
      </c>
      <c r="Y57" s="6">
        <f t="shared" si="38"/>
        <v>0.37316903998152362</v>
      </c>
      <c r="Z57" s="6">
        <f t="shared" si="39"/>
        <v>7.1577611503319538E-2</v>
      </c>
      <c r="AA57" s="6">
        <f t="shared" si="40"/>
        <v>0.27417490934676209</v>
      </c>
      <c r="AB57" s="6">
        <f t="shared" si="41"/>
        <v>0.20259729784344255</v>
      </c>
      <c r="AC57" s="6">
        <f t="shared" si="42"/>
        <v>6.1229700011208255E-2</v>
      </c>
      <c r="AD57" s="6">
        <f t="shared" si="43"/>
        <v>0.78388753161433333</v>
      </c>
      <c r="AE57" s="6">
        <f t="shared" si="44"/>
        <v>8.2544405926217603</v>
      </c>
      <c r="AF57" s="6">
        <f t="shared" si="45"/>
        <v>0.4020109008083988</v>
      </c>
    </row>
    <row r="58" spans="1:32" x14ac:dyDescent="0.25">
      <c r="A58" t="s">
        <v>88</v>
      </c>
      <c r="C58">
        <v>0.44</v>
      </c>
      <c r="D58">
        <v>0.68123065849999997</v>
      </c>
      <c r="E58">
        <v>0.50747434322796003</v>
      </c>
      <c r="F58">
        <v>0.53799754210234896</v>
      </c>
      <c r="G58">
        <v>2.6868942748071398</v>
      </c>
      <c r="H58">
        <v>2.69934766711209</v>
      </c>
      <c r="I58">
        <v>24.070907175720201</v>
      </c>
      <c r="J58">
        <f t="shared" si="23"/>
        <v>0.8175726874262802</v>
      </c>
      <c r="K58">
        <f t="shared" si="24"/>
        <v>0.83190435663589424</v>
      </c>
      <c r="L58">
        <f t="shared" si="25"/>
        <v>0.37580009399373854</v>
      </c>
      <c r="M58">
        <f t="shared" si="26"/>
        <v>0.67478566175853882</v>
      </c>
      <c r="N58" s="6">
        <f t="shared" si="27"/>
        <v>0.79916927930159321</v>
      </c>
      <c r="O58" s="6">
        <f t="shared" si="28"/>
        <v>8.9586357756663002</v>
      </c>
      <c r="P58" s="6">
        <f t="shared" si="29"/>
        <v>0.39197533382791161</v>
      </c>
      <c r="Q58" s="6">
        <f t="shared" si="30"/>
        <v>0.66366403034152888</v>
      </c>
      <c r="R58" s="6">
        <f t="shared" si="31"/>
        <v>0.79833231450653619</v>
      </c>
      <c r="S58" s="6">
        <f t="shared" si="32"/>
        <v>7.3479079152240141</v>
      </c>
      <c r="T58" s="6">
        <f t="shared" si="33"/>
        <v>0.82979248543380435</v>
      </c>
      <c r="U58" s="6">
        <f t="shared" si="34"/>
        <v>8.9173052693403427</v>
      </c>
      <c r="V58" s="6">
        <f t="shared" si="35"/>
        <v>-0.66634692098420323</v>
      </c>
      <c r="W58" s="6">
        <f t="shared" si="36"/>
        <v>0.88061916731308476</v>
      </c>
      <c r="X58" s="6">
        <f t="shared" si="37"/>
        <v>4.9942500932392431</v>
      </c>
      <c r="Y58" s="6">
        <f t="shared" si="38"/>
        <v>9.1059024401665453E-2</v>
      </c>
      <c r="Z58" s="6">
        <f t="shared" si="39"/>
        <v>0.11179841967061677</v>
      </c>
      <c r="AA58" s="6">
        <f t="shared" si="40"/>
        <v>1.6000830957343732</v>
      </c>
      <c r="AB58" s="6">
        <f t="shared" si="41"/>
        <v>1.4882846760637565</v>
      </c>
      <c r="AC58" s="6">
        <f t="shared" si="42"/>
        <v>0.35824362288577488</v>
      </c>
      <c r="AD58" s="6">
        <f t="shared" si="43"/>
        <v>0.95627618959305294</v>
      </c>
      <c r="AE58" s="6">
        <f t="shared" si="44"/>
        <v>44.741667557917836</v>
      </c>
      <c r="AF58" s="6">
        <f t="shared" si="45"/>
        <v>0.68226939097585149</v>
      </c>
    </row>
    <row r="59" spans="1:32" x14ac:dyDescent="0.25">
      <c r="A59" t="s">
        <v>89</v>
      </c>
      <c r="C59">
        <v>0.73</v>
      </c>
      <c r="D59">
        <v>0.81160057789999995</v>
      </c>
      <c r="E59">
        <v>0.85303191071127404</v>
      </c>
      <c r="F59">
        <v>0.94084750511859905</v>
      </c>
      <c r="G59">
        <v>2.4431333722495499</v>
      </c>
      <c r="H59">
        <v>3.85052214017679</v>
      </c>
      <c r="I59">
        <v>27.0999685913891</v>
      </c>
      <c r="J59">
        <f t="shared" si="23"/>
        <v>0.85367665607936172</v>
      </c>
      <c r="K59">
        <f t="shared" si="24"/>
        <v>0.87605527244699211</v>
      </c>
      <c r="L59">
        <f t="shared" si="25"/>
        <v>0.44395995165297042</v>
      </c>
      <c r="M59">
        <f t="shared" si="26"/>
        <v>0.7274495443828739</v>
      </c>
      <c r="N59" s="6">
        <f t="shared" si="27"/>
        <v>0.83460549435488984</v>
      </c>
      <c r="O59" s="6">
        <f t="shared" si="28"/>
        <v>11.092300117220542</v>
      </c>
      <c r="P59" s="6">
        <f t="shared" si="29"/>
        <v>0.45539021295881854</v>
      </c>
      <c r="Q59" s="6">
        <f t="shared" si="30"/>
        <v>0.74090460408412628</v>
      </c>
      <c r="R59" s="6">
        <f t="shared" si="31"/>
        <v>0.75118183594745358</v>
      </c>
      <c r="S59" s="6">
        <f t="shared" si="32"/>
        <v>5.5802349450459108</v>
      </c>
      <c r="T59" s="6">
        <f t="shared" si="33"/>
        <v>0.79500434467903047</v>
      </c>
      <c r="U59" s="6">
        <f t="shared" si="34"/>
        <v>7.037998381732419</v>
      </c>
      <c r="V59" s="6">
        <f t="shared" si="35"/>
        <v>-0.44394041265958206</v>
      </c>
      <c r="W59" s="6">
        <f t="shared" si="36"/>
        <v>0.88842859876333535</v>
      </c>
      <c r="X59" s="6">
        <f t="shared" si="37"/>
        <v>2.5967368345644699</v>
      </c>
      <c r="Y59" s="6">
        <f t="shared" si="38"/>
        <v>0.11060862374644802</v>
      </c>
      <c r="Z59" s="6">
        <f t="shared" si="39"/>
        <v>0.10941758622276376</v>
      </c>
      <c r="AA59" s="6">
        <f t="shared" si="40"/>
        <v>0.9125840489179986</v>
      </c>
      <c r="AB59" s="6">
        <f t="shared" si="41"/>
        <v>0.80316646269523484</v>
      </c>
      <c r="AC59" s="6">
        <f t="shared" si="42"/>
        <v>0.21765785912697949</v>
      </c>
      <c r="AD59" s="6">
        <f t="shared" si="43"/>
        <v>0.93289442775984155</v>
      </c>
      <c r="AE59" s="6">
        <f t="shared" si="44"/>
        <v>28.803784294430368</v>
      </c>
      <c r="AF59" s="6">
        <f t="shared" si="45"/>
        <v>0.48240950469266097</v>
      </c>
    </row>
    <row r="60" spans="1:32" x14ac:dyDescent="0.25">
      <c r="A60" t="s">
        <v>90</v>
      </c>
      <c r="C60">
        <v>0.47058823529411797</v>
      </c>
      <c r="D60">
        <v>1.4246398425</v>
      </c>
      <c r="E60">
        <v>1.6907825356175099</v>
      </c>
      <c r="F60">
        <v>1.6228812580807599</v>
      </c>
      <c r="G60">
        <v>3.6572052289756298</v>
      </c>
      <c r="H60">
        <v>10.9448001282249</v>
      </c>
      <c r="I60">
        <v>31.151616263904099</v>
      </c>
      <c r="J60">
        <f t="shared" si="23"/>
        <v>0.84013483088784913</v>
      </c>
      <c r="K60">
        <f t="shared" si="24"/>
        <v>0.8723725470475644</v>
      </c>
      <c r="L60">
        <f t="shared" si="25"/>
        <v>0.50340264463346407</v>
      </c>
      <c r="M60">
        <f t="shared" si="26"/>
        <v>0.76039754529284143</v>
      </c>
      <c r="N60" s="6">
        <f t="shared" si="27"/>
        <v>0.789869057777568</v>
      </c>
      <c r="O60" s="6">
        <f t="shared" si="28"/>
        <v>8.5178748015269452</v>
      </c>
      <c r="P60" s="6">
        <f t="shared" si="29"/>
        <v>0.48952410766048887</v>
      </c>
      <c r="Q60" s="6">
        <f t="shared" si="30"/>
        <v>0.69416230691198277</v>
      </c>
      <c r="R60" s="6">
        <f t="shared" si="31"/>
        <v>0.48001273902871638</v>
      </c>
      <c r="S60" s="6">
        <f t="shared" si="32"/>
        <v>2.3315769847789287</v>
      </c>
      <c r="T60" s="6">
        <f t="shared" si="33"/>
        <v>0.52193965484180482</v>
      </c>
      <c r="U60" s="6">
        <f t="shared" si="34"/>
        <v>2.8462480720473855</v>
      </c>
      <c r="V60" s="6">
        <f t="shared" si="35"/>
        <v>-0.38528231987900469</v>
      </c>
      <c r="W60" s="6">
        <f t="shared" si="36"/>
        <v>0.84636113676853175</v>
      </c>
      <c r="X60" s="6">
        <f t="shared" si="37"/>
        <v>2.2535260733127744</v>
      </c>
      <c r="Y60" s="6">
        <f t="shared" si="38"/>
        <v>0.2970638028605333</v>
      </c>
      <c r="Z60" s="6">
        <f t="shared" si="39"/>
        <v>-2.4745911041195834E-2</v>
      </c>
      <c r="AA60" s="6">
        <f t="shared" si="40"/>
        <v>0.50007452664990804</v>
      </c>
      <c r="AB60" s="6">
        <f t="shared" si="41"/>
        <v>0.52482043769110387</v>
      </c>
      <c r="AC60" s="6">
        <f t="shared" si="42"/>
        <v>0.16349004882407459</v>
      </c>
      <c r="AD60" s="6">
        <f t="shared" si="43"/>
        <v>0.90096682599071776</v>
      </c>
      <c r="AE60" s="6">
        <f t="shared" si="44"/>
        <v>19.195252954454844</v>
      </c>
      <c r="AF60" s="6">
        <f t="shared" si="45"/>
        <v>0.36769394020999974</v>
      </c>
    </row>
    <row r="61" spans="1:32" x14ac:dyDescent="0.25">
      <c r="A61" t="s">
        <v>91</v>
      </c>
      <c r="B61">
        <v>1</v>
      </c>
      <c r="C61">
        <v>0.72</v>
      </c>
      <c r="D61">
        <v>3.3017480320999999</v>
      </c>
      <c r="E61">
        <v>2.62105331955344</v>
      </c>
      <c r="F61">
        <v>3.08337548787516</v>
      </c>
      <c r="G61">
        <v>5.8662655447100001</v>
      </c>
      <c r="H61">
        <v>12.792812464122299</v>
      </c>
      <c r="I61">
        <v>29.681498590429801</v>
      </c>
      <c r="J61">
        <f t="shared" si="23"/>
        <v>0.75729434949273877</v>
      </c>
      <c r="K61">
        <f t="shared" si="24"/>
        <v>0.80070925687209771</v>
      </c>
      <c r="L61">
        <f t="shared" si="25"/>
        <v>0.44098638251337408</v>
      </c>
      <c r="M61">
        <f t="shared" si="26"/>
        <v>0.71127883809459369</v>
      </c>
      <c r="N61" s="6">
        <f t="shared" si="27"/>
        <v>0.66995023808481624</v>
      </c>
      <c r="O61" s="6">
        <f t="shared" si="28"/>
        <v>5.0596922972904919</v>
      </c>
      <c r="P61" s="6">
        <f t="shared" si="29"/>
        <v>0.40998205433999479</v>
      </c>
      <c r="Q61" s="6">
        <f t="shared" si="30"/>
        <v>0.53025116272377948</v>
      </c>
      <c r="R61" s="6">
        <f t="shared" si="31"/>
        <v>0.39762119047949779</v>
      </c>
      <c r="S61" s="6">
        <f t="shared" si="32"/>
        <v>1.7555910795288674</v>
      </c>
      <c r="T61" s="6">
        <f t="shared" si="33"/>
        <v>0.45360424910273328</v>
      </c>
      <c r="U61" s="6">
        <f t="shared" si="34"/>
        <v>2.3201699136661436</v>
      </c>
      <c r="V61" s="6">
        <f t="shared" si="35"/>
        <v>-0.31094990812508433</v>
      </c>
      <c r="W61" s="6">
        <f t="shared" si="36"/>
        <v>0.76124183698311632</v>
      </c>
      <c r="X61" s="6">
        <f t="shared" si="37"/>
        <v>1.9025465979664407</v>
      </c>
      <c r="Y61" s="6">
        <f t="shared" si="38"/>
        <v>0.34269695357796182</v>
      </c>
      <c r="Z61" s="6">
        <f t="shared" si="39"/>
        <v>5.7206113968599537E-2</v>
      </c>
      <c r="AA61" s="6">
        <f t="shared" si="40"/>
        <v>0.303357110389535</v>
      </c>
      <c r="AB61" s="6">
        <f t="shared" si="41"/>
        <v>0.24615099642093546</v>
      </c>
      <c r="AC61" s="6">
        <f t="shared" si="42"/>
        <v>7.3061304533008867E-2</v>
      </c>
      <c r="AD61" s="6">
        <f t="shared" si="43"/>
        <v>0.81178774070633175</v>
      </c>
      <c r="AE61" s="6">
        <f t="shared" si="44"/>
        <v>9.6263003669670315</v>
      </c>
      <c r="AF61" s="6">
        <f t="shared" si="45"/>
        <v>0.38236011596321606</v>
      </c>
    </row>
    <row r="62" spans="1:32" x14ac:dyDescent="0.25">
      <c r="A62" t="s">
        <v>92</v>
      </c>
      <c r="B62">
        <v>1</v>
      </c>
      <c r="C62">
        <v>0.63157894736842102</v>
      </c>
      <c r="D62">
        <v>0.93131132149999996</v>
      </c>
      <c r="E62">
        <v>2.0848084129857698</v>
      </c>
      <c r="F62">
        <v>2.3629615268917998</v>
      </c>
      <c r="G62">
        <v>4.3770444042111496</v>
      </c>
      <c r="H62">
        <v>9.8156680143544204</v>
      </c>
      <c r="I62">
        <v>26.461784203526499</v>
      </c>
      <c r="J62">
        <f t="shared" si="23"/>
        <v>0.78467108104186356</v>
      </c>
      <c r="K62">
        <f t="shared" si="24"/>
        <v>0.82708492847339354</v>
      </c>
      <c r="L62">
        <f t="shared" si="25"/>
        <v>0.44365488196035519</v>
      </c>
      <c r="M62">
        <f t="shared" si="26"/>
        <v>0.71482318480777207</v>
      </c>
      <c r="N62" s="6">
        <f t="shared" si="27"/>
        <v>0.7161341982287277</v>
      </c>
      <c r="O62" s="6">
        <f t="shared" si="28"/>
        <v>6.0455827631238206</v>
      </c>
      <c r="P62" s="6">
        <f t="shared" si="29"/>
        <v>0.40274753822352272</v>
      </c>
      <c r="Q62" s="6">
        <f t="shared" si="30"/>
        <v>0.59740017556542557</v>
      </c>
      <c r="R62" s="6">
        <f t="shared" si="31"/>
        <v>0.45885571261168429</v>
      </c>
      <c r="S62" s="6">
        <f t="shared" si="32"/>
        <v>2.0484033508555162</v>
      </c>
      <c r="T62" s="6">
        <f t="shared" si="33"/>
        <v>0.5184440491234924</v>
      </c>
      <c r="U62" s="6">
        <f t="shared" si="34"/>
        <v>2.6958719635616055</v>
      </c>
      <c r="V62" s="6">
        <f t="shared" si="35"/>
        <v>-0.29882508975622829</v>
      </c>
      <c r="W62" s="6">
        <f t="shared" si="36"/>
        <v>0.79046373974218986</v>
      </c>
      <c r="X62" s="6">
        <f t="shared" si="37"/>
        <v>1.8523553407019033</v>
      </c>
      <c r="Y62" s="6">
        <f t="shared" si="38"/>
        <v>0.29215186481410338</v>
      </c>
      <c r="Z62" s="6">
        <f t="shared" si="39"/>
        <v>5.6462632752593722E-2</v>
      </c>
      <c r="AA62" s="6">
        <f t="shared" si="40"/>
        <v>0.37778244588269394</v>
      </c>
      <c r="AB62" s="6">
        <f t="shared" si="41"/>
        <v>0.32131981313010027</v>
      </c>
      <c r="AC62" s="6">
        <f t="shared" si="42"/>
        <v>8.5026955553661743E-2</v>
      </c>
      <c r="AD62" s="6">
        <f t="shared" si="43"/>
        <v>0.83604632290662628</v>
      </c>
      <c r="AE62" s="6">
        <f t="shared" si="44"/>
        <v>11.19856751892778</v>
      </c>
      <c r="AF62" s="6">
        <f t="shared" si="45"/>
        <v>0.3547335502791174</v>
      </c>
    </row>
    <row r="63" spans="1:32" x14ac:dyDescent="0.25">
      <c r="A63" t="s">
        <v>93</v>
      </c>
      <c r="B63">
        <v>1</v>
      </c>
      <c r="C63">
        <v>0.91666666666666696</v>
      </c>
      <c r="D63">
        <v>3.2123749426999999</v>
      </c>
      <c r="E63">
        <v>2.1115920430373101</v>
      </c>
      <c r="F63">
        <v>1.47576964182941</v>
      </c>
      <c r="G63">
        <v>4.9961781823919598</v>
      </c>
      <c r="H63">
        <v>10.967283397424801</v>
      </c>
      <c r="I63">
        <v>28.3997344103269</v>
      </c>
      <c r="J63">
        <f t="shared" si="23"/>
        <v>0.77476022315876525</v>
      </c>
      <c r="K63">
        <f t="shared" si="24"/>
        <v>0.81348011470493942</v>
      </c>
      <c r="L63">
        <f t="shared" si="25"/>
        <v>0.437805233318873</v>
      </c>
      <c r="M63">
        <f t="shared" si="26"/>
        <v>0.70665218265918117</v>
      </c>
      <c r="N63" s="6">
        <f t="shared" si="27"/>
        <v>0.70079103731507253</v>
      </c>
      <c r="O63" s="6">
        <f t="shared" si="28"/>
        <v>5.6842917473232113</v>
      </c>
      <c r="P63" s="6">
        <f t="shared" si="29"/>
        <v>0.41047387912231004</v>
      </c>
      <c r="Q63" s="6">
        <f t="shared" si="30"/>
        <v>0.56556471949600418</v>
      </c>
      <c r="R63" s="6">
        <f t="shared" si="31"/>
        <v>0.44281868385441941</v>
      </c>
      <c r="S63" s="6">
        <f t="shared" si="32"/>
        <v>2.009969625214258</v>
      </c>
      <c r="T63" s="6">
        <f t="shared" si="33"/>
        <v>0.49603156988958724</v>
      </c>
      <c r="U63" s="6">
        <f t="shared" si="34"/>
        <v>2.589495810511778</v>
      </c>
      <c r="V63" s="6">
        <f t="shared" si="35"/>
        <v>-0.54394884448656466</v>
      </c>
      <c r="W63" s="6">
        <f t="shared" si="36"/>
        <v>0.78716646219217445</v>
      </c>
      <c r="X63" s="6">
        <f t="shared" si="37"/>
        <v>3.3854729361409968</v>
      </c>
      <c r="Y63" s="6">
        <f t="shared" si="38"/>
        <v>0.31182303420300034</v>
      </c>
      <c r="Z63" s="6">
        <f t="shared" si="39"/>
        <v>-0.20403620435747039</v>
      </c>
      <c r="AA63" s="6">
        <f t="shared" si="40"/>
        <v>0.38239604252736475</v>
      </c>
      <c r="AB63" s="6">
        <f t="shared" si="41"/>
        <v>0.58643224688483508</v>
      </c>
      <c r="AC63" s="6">
        <f t="shared" si="42"/>
        <v>0.16654520061180569</v>
      </c>
      <c r="AD63" s="6">
        <f t="shared" si="43"/>
        <v>0.90120537285308877</v>
      </c>
      <c r="AE63" s="6">
        <f t="shared" si="44"/>
        <v>19.244015871692351</v>
      </c>
      <c r="AF63" s="6">
        <f t="shared" si="45"/>
        <v>0.40583559229792582</v>
      </c>
    </row>
    <row r="64" spans="1:32" x14ac:dyDescent="0.25">
      <c r="A64" t="s">
        <v>94</v>
      </c>
      <c r="C64">
        <v>0.64347826086956506</v>
      </c>
      <c r="D64">
        <v>2.8660883852999999</v>
      </c>
      <c r="E64">
        <v>2.3081741549906898</v>
      </c>
      <c r="F64">
        <v>3.2738178084310299</v>
      </c>
      <c r="G64">
        <v>5.91334606858715</v>
      </c>
      <c r="H64">
        <v>14.511740186186801</v>
      </c>
      <c r="I64">
        <v>32.0274190701384</v>
      </c>
      <c r="J64">
        <f t="shared" si="23"/>
        <v>0.77452569588592735</v>
      </c>
      <c r="K64">
        <f t="shared" si="24"/>
        <v>0.81017758617761448</v>
      </c>
      <c r="L64">
        <f t="shared" si="25"/>
        <v>0.45286758274010147</v>
      </c>
      <c r="M64">
        <f t="shared" si="26"/>
        <v>0.72659675508923549</v>
      </c>
      <c r="N64" s="6">
        <f t="shared" si="27"/>
        <v>0.68828535497553844</v>
      </c>
      <c r="O64" s="6">
        <f t="shared" si="28"/>
        <v>5.4161245931934054</v>
      </c>
      <c r="P64" s="6">
        <f t="shared" si="29"/>
        <v>0.4346660377988632</v>
      </c>
      <c r="Q64" s="6">
        <f t="shared" si="30"/>
        <v>0.54178344947684276</v>
      </c>
      <c r="R64" s="6">
        <f t="shared" si="31"/>
        <v>0.37636431692888872</v>
      </c>
      <c r="S64" s="6">
        <f t="shared" si="32"/>
        <v>1.7669082203582254</v>
      </c>
      <c r="T64" s="6">
        <f t="shared" si="33"/>
        <v>0.41780783512750552</v>
      </c>
      <c r="U64" s="6">
        <f t="shared" si="34"/>
        <v>2.2070005843009883</v>
      </c>
      <c r="V64" s="6">
        <f t="shared" si="35"/>
        <v>-0.28730610398263795</v>
      </c>
      <c r="W64" s="6">
        <f t="shared" si="36"/>
        <v>0.7833064200598775</v>
      </c>
      <c r="X64" s="6">
        <f t="shared" si="37"/>
        <v>1.8062538646343025</v>
      </c>
      <c r="Y64" s="6">
        <f t="shared" si="38"/>
        <v>0.38103495022408546</v>
      </c>
      <c r="Z64" s="6">
        <f t="shared" si="39"/>
        <v>0.12778909952601014</v>
      </c>
      <c r="AA64" s="6">
        <f t="shared" si="40"/>
        <v>0.36433314876409162</v>
      </c>
      <c r="AB64" s="6">
        <f t="shared" si="41"/>
        <v>0.23654404923808151</v>
      </c>
      <c r="AC64" s="6">
        <f t="shared" si="42"/>
        <v>7.5758953934954881E-2</v>
      </c>
      <c r="AD64" s="6">
        <f t="shared" si="43"/>
        <v>0.81452107076630575</v>
      </c>
      <c r="AE64" s="6">
        <f t="shared" si="44"/>
        <v>9.7828959777964766</v>
      </c>
      <c r="AF64" s="6">
        <f t="shared" si="45"/>
        <v>0.43850429306948319</v>
      </c>
    </row>
    <row r="65" spans="1:32" x14ac:dyDescent="0.25">
      <c r="A65" t="s">
        <v>95</v>
      </c>
      <c r="C65">
        <v>0.3</v>
      </c>
      <c r="D65">
        <v>2.7843680375000002</v>
      </c>
      <c r="E65">
        <v>2.2042035150198802</v>
      </c>
      <c r="F65">
        <v>2.0839035523376501</v>
      </c>
      <c r="G65">
        <v>5.2979129952375104</v>
      </c>
      <c r="H65">
        <v>15.3150956001457</v>
      </c>
      <c r="I65">
        <v>37.843688408933502</v>
      </c>
      <c r="J65">
        <f t="shared" si="23"/>
        <v>0.81874059716900227</v>
      </c>
      <c r="K65">
        <f t="shared" si="24"/>
        <v>0.85082221329349927</v>
      </c>
      <c r="L65">
        <f t="shared" si="25"/>
        <v>0.51234819321903247</v>
      </c>
      <c r="M65">
        <f t="shared" si="26"/>
        <v>0.76442498863769459</v>
      </c>
      <c r="N65" s="6">
        <f t="shared" si="27"/>
        <v>0.75439423559621044</v>
      </c>
      <c r="O65" s="6">
        <f t="shared" si="28"/>
        <v>7.1431313505813687</v>
      </c>
      <c r="P65" s="6">
        <f t="shared" si="29"/>
        <v>0.5314476149312195</v>
      </c>
      <c r="Q65" s="6">
        <f t="shared" si="30"/>
        <v>0.63700373956872991</v>
      </c>
      <c r="R65" s="6">
        <f t="shared" si="31"/>
        <v>0.42379812158494928</v>
      </c>
      <c r="S65" s="6">
        <f t="shared" si="32"/>
        <v>2.0342985561027556</v>
      </c>
      <c r="T65" s="6">
        <f t="shared" si="33"/>
        <v>0.46212140715289501</v>
      </c>
      <c r="U65" s="6">
        <f t="shared" si="34"/>
        <v>2.4710056924864041</v>
      </c>
      <c r="V65" s="6">
        <f t="shared" si="35"/>
        <v>-0.43539546427168041</v>
      </c>
      <c r="W65" s="6">
        <f t="shared" si="36"/>
        <v>0.82610482072804858</v>
      </c>
      <c r="X65" s="6">
        <f t="shared" si="37"/>
        <v>2.5423023965262197</v>
      </c>
      <c r="Y65" s="6">
        <f t="shared" si="38"/>
        <v>0.34644857931001305</v>
      </c>
      <c r="Z65" s="6">
        <f t="shared" si="39"/>
        <v>-2.6190041525254115E-2</v>
      </c>
      <c r="AA65" s="6">
        <f t="shared" si="40"/>
        <v>0.38838356158829934</v>
      </c>
      <c r="AB65" s="6">
        <f t="shared" si="41"/>
        <v>0.41457360311355346</v>
      </c>
      <c r="AC65" s="6">
        <f t="shared" si="42"/>
        <v>0.15688994258798181</v>
      </c>
      <c r="AD65" s="6">
        <f t="shared" si="43"/>
        <v>0.89561586612290611</v>
      </c>
      <c r="AE65" s="6">
        <f t="shared" si="44"/>
        <v>18.159999951284586</v>
      </c>
      <c r="AF65" s="6">
        <f t="shared" si="45"/>
        <v>0.41237822366364285</v>
      </c>
    </row>
    <row r="66" spans="1:32" x14ac:dyDescent="0.25">
      <c r="A66" t="s">
        <v>96</v>
      </c>
      <c r="C66">
        <v>0.63478260869565195</v>
      </c>
      <c r="D66">
        <v>1.0843661535</v>
      </c>
      <c r="E66">
        <v>1.4856485424641901</v>
      </c>
      <c r="F66">
        <v>1.2648909646682001</v>
      </c>
      <c r="G66">
        <v>3.6795236718639601</v>
      </c>
      <c r="H66">
        <v>9.3584248621319492</v>
      </c>
      <c r="I66">
        <v>34.247909363366198</v>
      </c>
      <c r="J66">
        <f t="shared" si="23"/>
        <v>0.84437107264287459</v>
      </c>
      <c r="K66">
        <f t="shared" si="24"/>
        <v>0.87176043769250533</v>
      </c>
      <c r="L66">
        <f t="shared" si="25"/>
        <v>0.50196444901555104</v>
      </c>
      <c r="M66">
        <f t="shared" si="26"/>
        <v>0.76189078120317733</v>
      </c>
      <c r="N66" s="6">
        <f t="shared" si="27"/>
        <v>0.80597032926293144</v>
      </c>
      <c r="O66" s="6">
        <f t="shared" si="28"/>
        <v>9.307701870556798</v>
      </c>
      <c r="P66" s="6">
        <f t="shared" si="29"/>
        <v>0.52637794241348024</v>
      </c>
      <c r="Q66" s="6">
        <f t="shared" si="30"/>
        <v>0.7072179811703353</v>
      </c>
      <c r="R66" s="6">
        <f t="shared" si="31"/>
        <v>0.57077681358229149</v>
      </c>
      <c r="S66" s="6">
        <f t="shared" si="32"/>
        <v>3.0212134867158027</v>
      </c>
      <c r="T66" s="6">
        <f t="shared" si="33"/>
        <v>0.61251290149270576</v>
      </c>
      <c r="U66" s="6">
        <f t="shared" si="34"/>
        <v>3.659580524276834</v>
      </c>
      <c r="V66" s="6">
        <f t="shared" si="35"/>
        <v>-0.4883556264385826</v>
      </c>
      <c r="W66" s="6">
        <f t="shared" si="36"/>
        <v>0.86381434753229125</v>
      </c>
      <c r="X66" s="6">
        <f t="shared" si="37"/>
        <v>2.9089651002678751</v>
      </c>
      <c r="Y66" s="6">
        <f t="shared" si="38"/>
        <v>0.2298761140757104</v>
      </c>
      <c r="Z66" s="6">
        <f t="shared" si="39"/>
        <v>-0.11747526913938922</v>
      </c>
      <c r="AA66" s="6">
        <f t="shared" si="40"/>
        <v>0.56625111930750416</v>
      </c>
      <c r="AB66" s="6">
        <f t="shared" si="41"/>
        <v>0.68372638844689337</v>
      </c>
      <c r="AC66" s="6">
        <f t="shared" si="42"/>
        <v>0.23416199380870914</v>
      </c>
      <c r="AD66" s="6">
        <f t="shared" si="43"/>
        <v>0.92876422287263716</v>
      </c>
      <c r="AE66" s="6">
        <f t="shared" si="44"/>
        <v>27.075779905147744</v>
      </c>
      <c r="AF66" s="6">
        <f t="shared" si="45"/>
        <v>0.42474384945268168</v>
      </c>
    </row>
    <row r="67" spans="1:32" x14ac:dyDescent="0.25">
      <c r="A67" t="s">
        <v>97</v>
      </c>
      <c r="C67">
        <v>0.56190476190476202</v>
      </c>
      <c r="D67">
        <v>2.1222692329999999</v>
      </c>
      <c r="E67">
        <v>1.03197590204487</v>
      </c>
      <c r="F67">
        <v>1.4522846441905399</v>
      </c>
      <c r="G67">
        <v>1.4866359224908701</v>
      </c>
      <c r="H67">
        <v>8.6408489780489699</v>
      </c>
      <c r="I67">
        <v>18.3766328707596</v>
      </c>
      <c r="J67">
        <f t="shared" si="23"/>
        <v>0.89568974318596517</v>
      </c>
      <c r="K67">
        <f t="shared" si="24"/>
        <v>0.92933583583777757</v>
      </c>
      <c r="L67">
        <f t="shared" si="25"/>
        <v>0.47992586922045805</v>
      </c>
      <c r="M67">
        <f t="shared" si="26"/>
        <v>0.75110817873208113</v>
      </c>
      <c r="N67" s="6">
        <f t="shared" si="27"/>
        <v>0.85031306398108775</v>
      </c>
      <c r="O67" s="6">
        <f t="shared" si="28"/>
        <v>12.361219443674823</v>
      </c>
      <c r="P67" s="6">
        <f t="shared" si="29"/>
        <v>0.35317985020384418</v>
      </c>
      <c r="Q67" s="6">
        <f t="shared" si="30"/>
        <v>0.80890808696718863</v>
      </c>
      <c r="R67" s="6">
        <f t="shared" si="31"/>
        <v>0.3603512698627005</v>
      </c>
      <c r="S67" s="6">
        <f t="shared" si="32"/>
        <v>1.7931325319875391</v>
      </c>
      <c r="T67" s="6">
        <f t="shared" si="33"/>
        <v>0.39015657805782522</v>
      </c>
      <c r="U67" s="6">
        <f t="shared" si="34"/>
        <v>2.1267161267883758</v>
      </c>
      <c r="V67" s="6">
        <f t="shared" si="35"/>
        <v>-1.1688399710346423E-2</v>
      </c>
      <c r="W67" s="6">
        <f t="shared" si="36"/>
        <v>0.87320255035809802</v>
      </c>
      <c r="X67" s="6">
        <f t="shared" si="37"/>
        <v>1.0236532682747441</v>
      </c>
      <c r="Y67" s="6">
        <f t="shared" si="38"/>
        <v>0.41405153650923354</v>
      </c>
      <c r="Z67" s="6">
        <f t="shared" si="39"/>
        <v>0.28044462562744465</v>
      </c>
      <c r="AA67" s="6">
        <f t="shared" si="40"/>
        <v>0.85328550625148802</v>
      </c>
      <c r="AB67" s="6">
        <f t="shared" si="41"/>
        <v>0.57284088062404337</v>
      </c>
      <c r="AC67" s="6">
        <f t="shared" si="42"/>
        <v>0.10526886556590671</v>
      </c>
      <c r="AD67" s="6">
        <f t="shared" si="43"/>
        <v>0.85351851475547447</v>
      </c>
      <c r="AE67" s="6">
        <f t="shared" si="44"/>
        <v>12.653602683379047</v>
      </c>
      <c r="AF67" s="6">
        <f t="shared" si="45"/>
        <v>0.18052008492011598</v>
      </c>
    </row>
    <row r="68" spans="1:32" x14ac:dyDescent="0.25">
      <c r="A68" t="s">
        <v>98</v>
      </c>
      <c r="B68">
        <v>1</v>
      </c>
      <c r="C68">
        <v>0.42499999999999999</v>
      </c>
      <c r="D68">
        <v>2.6437489105999998</v>
      </c>
      <c r="E68">
        <v>0.52605582216249402</v>
      </c>
      <c r="F68">
        <v>0.72098415206405697</v>
      </c>
      <c r="G68">
        <v>2.0229509603191702</v>
      </c>
      <c r="H68">
        <v>3.0631406914708799</v>
      </c>
      <c r="I68">
        <v>28.0434262160984</v>
      </c>
      <c r="J68">
        <f t="shared" si="23"/>
        <v>0.8778762209346872</v>
      </c>
      <c r="K68">
        <f t="shared" si="24"/>
        <v>0.89204072581189964</v>
      </c>
      <c r="L68">
        <f t="shared" si="25"/>
        <v>0.45231935153576786</v>
      </c>
      <c r="M68">
        <f t="shared" si="26"/>
        <v>0.73911988656021799</v>
      </c>
      <c r="N68" s="6">
        <f t="shared" si="27"/>
        <v>0.86543433893286859</v>
      </c>
      <c r="O68" s="6">
        <f t="shared" si="28"/>
        <v>13.862632741069442</v>
      </c>
      <c r="P68" s="6">
        <f t="shared" si="29"/>
        <v>0.47748998084349015</v>
      </c>
      <c r="Q68" s="6">
        <f t="shared" si="30"/>
        <v>0.77696570473457738</v>
      </c>
      <c r="R68" s="6">
        <f t="shared" si="31"/>
        <v>0.80305504618540757</v>
      </c>
      <c r="S68" s="6">
        <f t="shared" si="32"/>
        <v>7.6667215878017894</v>
      </c>
      <c r="T68" s="6">
        <f t="shared" si="33"/>
        <v>0.83116746937608499</v>
      </c>
      <c r="U68" s="6">
        <f t="shared" si="34"/>
        <v>9.1551218310616722</v>
      </c>
      <c r="V68" s="6">
        <f t="shared" si="35"/>
        <v>-0.47448892008393678</v>
      </c>
      <c r="W68" s="6">
        <f t="shared" si="36"/>
        <v>0.91522068762973652</v>
      </c>
      <c r="X68" s="6">
        <f t="shared" si="37"/>
        <v>2.8058188998021665</v>
      </c>
      <c r="Y68" s="6">
        <f t="shared" si="38"/>
        <v>9.046986091349872E-2</v>
      </c>
      <c r="Z68" s="6">
        <f t="shared" si="39"/>
        <v>0.51394590697147335</v>
      </c>
      <c r="AA68" s="6">
        <f t="shared" si="40"/>
        <v>1.5744766312013976</v>
      </c>
      <c r="AB68" s="6">
        <f t="shared" si="41"/>
        <v>1.0605307242299244</v>
      </c>
      <c r="AC68" s="6">
        <f t="shared" si="42"/>
        <v>0.29740915114847288</v>
      </c>
      <c r="AD68" s="6">
        <f t="shared" si="43"/>
        <v>0.94986970754234046</v>
      </c>
      <c r="AE68" s="6">
        <f t="shared" si="44"/>
        <v>38.896036945908953</v>
      </c>
      <c r="AF68" s="6">
        <f t="shared" si="45"/>
        <v>0.58724643200020354</v>
      </c>
    </row>
    <row r="69" spans="1:32" x14ac:dyDescent="0.25">
      <c r="A69" t="s">
        <v>99</v>
      </c>
      <c r="C69">
        <v>0.40909090909090901</v>
      </c>
      <c r="D69">
        <v>2.4375348557000001</v>
      </c>
      <c r="E69">
        <v>1.9824731225699099</v>
      </c>
      <c r="F69">
        <v>2.2304292373635302</v>
      </c>
      <c r="G69">
        <v>5.0556317577323799</v>
      </c>
      <c r="H69">
        <v>11.902297960815901</v>
      </c>
      <c r="I69">
        <v>36.7069033361199</v>
      </c>
      <c r="J69">
        <f t="shared" si="23"/>
        <v>0.81158492554771489</v>
      </c>
      <c r="K69">
        <f t="shared" si="24"/>
        <v>0.84271634647537996</v>
      </c>
      <c r="L69">
        <f t="shared" si="25"/>
        <v>0.4889569652639692</v>
      </c>
      <c r="M69">
        <f t="shared" si="26"/>
        <v>0.75163195448486275</v>
      </c>
      <c r="N69" s="6">
        <f t="shared" si="27"/>
        <v>0.75788674004722478</v>
      </c>
      <c r="O69" s="6">
        <f t="shared" si="28"/>
        <v>7.2605967157276057</v>
      </c>
      <c r="P69" s="6">
        <f t="shared" si="29"/>
        <v>0.51999121590280628</v>
      </c>
      <c r="Q69" s="6">
        <f t="shared" si="30"/>
        <v>0.63739647067691407</v>
      </c>
      <c r="R69" s="6">
        <f t="shared" si="31"/>
        <v>0.51028621564427179</v>
      </c>
      <c r="S69" s="6">
        <f t="shared" si="32"/>
        <v>2.5009004473325764</v>
      </c>
      <c r="T69" s="6">
        <f t="shared" si="33"/>
        <v>0.55560576263453954</v>
      </c>
      <c r="U69" s="6">
        <f t="shared" si="34"/>
        <v>3.0840181834604019</v>
      </c>
      <c r="V69" s="6">
        <f t="shared" si="35"/>
        <v>-0.38775444266393488</v>
      </c>
      <c r="W69" s="6">
        <f t="shared" si="36"/>
        <v>0.83147323637117176</v>
      </c>
      <c r="X69" s="6">
        <f t="shared" si="37"/>
        <v>2.2666631485284729</v>
      </c>
      <c r="Y69" s="6">
        <f t="shared" si="38"/>
        <v>0.27024412131449943</v>
      </c>
      <c r="Z69" s="6">
        <f t="shared" si="39"/>
        <v>5.6076263185324049E-2</v>
      </c>
      <c r="AA69" s="6">
        <f t="shared" si="40"/>
        <v>0.42040306858072152</v>
      </c>
      <c r="AB69" s="6">
        <f t="shared" si="41"/>
        <v>0.36432680539539752</v>
      </c>
      <c r="AC69" s="6">
        <f t="shared" si="42"/>
        <v>0.13373308828406225</v>
      </c>
      <c r="AD69" s="6">
        <f t="shared" si="43"/>
        <v>0.88543492376350064</v>
      </c>
      <c r="AE69" s="6">
        <f t="shared" si="44"/>
        <v>16.457327011866624</v>
      </c>
      <c r="AF69" s="6">
        <f t="shared" si="45"/>
        <v>0.43664575726391791</v>
      </c>
    </row>
    <row r="70" spans="1:32" x14ac:dyDescent="0.25">
      <c r="A70" t="s">
        <v>100</v>
      </c>
      <c r="C70">
        <v>0.57894736842105299</v>
      </c>
      <c r="D70">
        <v>2.4394480410999999</v>
      </c>
      <c r="E70">
        <v>2.6008566034068998</v>
      </c>
      <c r="F70">
        <v>2.9417562895293199</v>
      </c>
      <c r="G70">
        <v>6.6611190391716502</v>
      </c>
      <c r="H70">
        <v>15.1670990557999</v>
      </c>
      <c r="I70">
        <v>33.863641800589797</v>
      </c>
      <c r="J70">
        <f t="shared" si="23"/>
        <v>0.7607866193851951</v>
      </c>
      <c r="K70">
        <f t="shared" si="24"/>
        <v>0.7980565291648809</v>
      </c>
      <c r="L70">
        <f t="shared" si="25"/>
        <v>0.44839834599626904</v>
      </c>
      <c r="M70">
        <f t="shared" si="26"/>
        <v>0.71885442438909286</v>
      </c>
      <c r="N70" s="6">
        <f t="shared" si="27"/>
        <v>0.67125683650495482</v>
      </c>
      <c r="O70" s="6">
        <f t="shared" si="28"/>
        <v>5.0837767050025491</v>
      </c>
      <c r="P70" s="6">
        <f t="shared" si="29"/>
        <v>0.44067246238545121</v>
      </c>
      <c r="Q70" s="6">
        <f t="shared" si="30"/>
        <v>0.51905906121522083</v>
      </c>
      <c r="R70" s="6">
        <f t="shared" si="31"/>
        <v>0.38132286843374008</v>
      </c>
      <c r="S70" s="6">
        <f t="shared" si="32"/>
        <v>1.7595037829230231</v>
      </c>
      <c r="T70" s="6">
        <f t="shared" si="33"/>
        <v>0.42657899906594909</v>
      </c>
      <c r="U70" s="6">
        <f t="shared" si="34"/>
        <v>2.2327039387034486</v>
      </c>
      <c r="V70" s="6">
        <f t="shared" si="35"/>
        <v>-0.38731761293681893</v>
      </c>
      <c r="W70" s="6">
        <f t="shared" si="36"/>
        <v>0.77144897463550155</v>
      </c>
      <c r="X70" s="6">
        <f t="shared" si="37"/>
        <v>2.264334086029073</v>
      </c>
      <c r="Y70" s="6">
        <f t="shared" si="38"/>
        <v>0.3710836101560151</v>
      </c>
      <c r="Z70" s="6">
        <f t="shared" si="39"/>
        <v>4.4555723728278429E-2</v>
      </c>
      <c r="AA70" s="6">
        <f t="shared" si="40"/>
        <v>0.31855652360777592</v>
      </c>
      <c r="AB70" s="6">
        <f t="shared" si="41"/>
        <v>0.27400079987949749</v>
      </c>
      <c r="AC70" s="6">
        <f t="shared" si="42"/>
        <v>9.2786649401943908E-2</v>
      </c>
      <c r="AD70" s="6">
        <f t="shared" si="43"/>
        <v>0.84014538941671857</v>
      </c>
      <c r="AE70" s="6">
        <f t="shared" si="44"/>
        <v>11.511368878897841</v>
      </c>
      <c r="AF70" s="6">
        <f t="shared" si="45"/>
        <v>0.43837973586317552</v>
      </c>
    </row>
    <row r="71" spans="1:32" x14ac:dyDescent="0.25">
      <c r="A71" t="s">
        <v>101</v>
      </c>
      <c r="C71">
        <v>0.28571428571428598</v>
      </c>
      <c r="D71">
        <v>2.0490215634000002</v>
      </c>
      <c r="E71">
        <v>1.97848633159788</v>
      </c>
      <c r="F71">
        <v>3.2343795735275198</v>
      </c>
      <c r="G71">
        <v>4.5966544733836798</v>
      </c>
      <c r="H71">
        <v>17.810101414463801</v>
      </c>
      <c r="I71">
        <v>39.720858143411697</v>
      </c>
      <c r="J71">
        <f t="shared" si="23"/>
        <v>0.85202539820470502</v>
      </c>
      <c r="K71">
        <f t="shared" si="24"/>
        <v>0.88005108484374395</v>
      </c>
      <c r="L71">
        <f t="shared" si="25"/>
        <v>0.55561101207911889</v>
      </c>
      <c r="M71">
        <f t="shared" si="26"/>
        <v>0.79803759196034929</v>
      </c>
      <c r="N71" s="6">
        <f t="shared" si="27"/>
        <v>0.79255810166378127</v>
      </c>
      <c r="O71" s="6">
        <f t="shared" si="28"/>
        <v>8.6412538452498602</v>
      </c>
      <c r="P71" s="6">
        <f t="shared" si="29"/>
        <v>0.57594961356850716</v>
      </c>
      <c r="Q71" s="6">
        <f t="shared" si="30"/>
        <v>0.69256554934060877</v>
      </c>
      <c r="R71" s="6">
        <f t="shared" si="31"/>
        <v>0.38085157795614238</v>
      </c>
      <c r="S71" s="6">
        <f t="shared" si="32"/>
        <v>1.9072797056639526</v>
      </c>
      <c r="T71" s="6">
        <f t="shared" si="33"/>
        <v>0.40898126122332301</v>
      </c>
      <c r="U71" s="6">
        <f t="shared" si="34"/>
        <v>2.2302432321443102</v>
      </c>
      <c r="V71" s="6">
        <f t="shared" si="35"/>
        <v>-0.17395849535266458</v>
      </c>
      <c r="W71" s="6">
        <f t="shared" si="36"/>
        <v>0.85163560821123963</v>
      </c>
      <c r="X71" s="6">
        <f t="shared" si="37"/>
        <v>1.4211858468950256</v>
      </c>
      <c r="Y71" s="6">
        <f t="shared" si="38"/>
        <v>0.39857182908048105</v>
      </c>
      <c r="Z71" s="6">
        <f t="shared" si="39"/>
        <v>0.19625859417090191</v>
      </c>
      <c r="AA71" s="6">
        <f t="shared" si="40"/>
        <v>0.44928898933166334</v>
      </c>
      <c r="AB71" s="6">
        <f t="shared" si="41"/>
        <v>0.25303039516076142</v>
      </c>
      <c r="AC71" s="6">
        <f t="shared" si="42"/>
        <v>0.10050584432152009</v>
      </c>
      <c r="AD71" s="6">
        <f t="shared" si="43"/>
        <v>0.84940697593895254</v>
      </c>
      <c r="AE71" s="6">
        <f t="shared" si="44"/>
        <v>12.28082766429632</v>
      </c>
      <c r="AF71" s="6">
        <f t="shared" si="45"/>
        <v>0.3981919504753697</v>
      </c>
    </row>
    <row r="72" spans="1:32" x14ac:dyDescent="0.25">
      <c r="A72" t="s">
        <v>102</v>
      </c>
      <c r="C72">
        <v>0.56000000000000005</v>
      </c>
      <c r="D72">
        <v>0.51587677750000005</v>
      </c>
      <c r="E72">
        <v>0.93649444874647403</v>
      </c>
      <c r="F72">
        <v>0.892555012884518</v>
      </c>
      <c r="G72">
        <v>2.5753024638883302</v>
      </c>
      <c r="H72">
        <v>4.0933259783398999</v>
      </c>
      <c r="I72">
        <v>28.338747859632701</v>
      </c>
      <c r="J72">
        <f t="shared" ref="J72:J123" si="46">(I72+H72-G72)/SUM(G72:I72)</f>
        <v>0.85287086688919156</v>
      </c>
      <c r="K72">
        <f t="shared" ref="K72:K123" si="47">(I72+H72-G72)/(I72+H72+G72-E72)</f>
        <v>0.87631343100545633</v>
      </c>
      <c r="L72">
        <f t="shared" ref="L72:L123" si="48">(I72+H72-G72)/(I72+H72+6*G72-7.5*E72+25)</f>
        <v>0.45333570691978836</v>
      </c>
      <c r="M72">
        <f t="shared" ref="M72:M123" si="49">(I72+H72+F72-G72)/(I72+H72+F72+G72-E72+7)</f>
        <v>0.73276472766422862</v>
      </c>
      <c r="N72" s="6">
        <f t="shared" ref="N72:N123" si="50">(I72-G72)/(I72+G72)</f>
        <v>0.83338951467456812</v>
      </c>
      <c r="O72" s="6">
        <f t="shared" ref="O72:O123" si="51">I72/G72</f>
        <v>11.004046420568921</v>
      </c>
      <c r="P72" s="6">
        <f t="shared" ref="P72:P123" si="52">2.5*((I72/100-G72/100)/(I72/100+6*G72/100-7.5*E72/100+1))</f>
        <v>0.47093730297210623</v>
      </c>
      <c r="Q72" s="6">
        <f t="shared" ref="Q72:Q123" si="53">(I72-(2*G72-E72))/(I72+(2*G72-E72))</f>
        <v>0.74109121631109698</v>
      </c>
      <c r="R72" s="6">
        <f t="shared" ref="R72:R123" si="54">(I72-H72)/(I72+H72)</f>
        <v>0.74757544036254053</v>
      </c>
      <c r="S72" s="6">
        <f t="shared" ref="S72:S123" si="55">(I72-E72)/(H72+E72)</f>
        <v>5.4479585917860573</v>
      </c>
      <c r="T72" s="6">
        <f t="shared" ref="T72:T123" si="56">(I72-H72)/(I72+H72-2*E72)</f>
        <v>0.79339489151968845</v>
      </c>
      <c r="U72" s="6">
        <f t="shared" ref="U72:U123" si="57">I72/H72</f>
        <v>6.9231593109341949</v>
      </c>
      <c r="V72" s="6">
        <f t="shared" ref="V72:V123" si="58">(F72-G72)/(F72+G72)</f>
        <v>-0.48524123677936126</v>
      </c>
      <c r="W72" s="6">
        <f t="shared" ref="W72:W123" si="59">(I72-E72)/(I72+G72)</f>
        <v>0.88640126816501796</v>
      </c>
      <c r="X72" s="6">
        <f t="shared" ref="X72:X123" si="60">G72/F72</f>
        <v>2.8853151085506616</v>
      </c>
      <c r="Y72" s="6">
        <f t="shared" ref="Y72:Y123" si="61">(H72-E72)/I72</f>
        <v>0.11139629546195277</v>
      </c>
      <c r="Z72" s="6">
        <f t="shared" ref="Z72:Z123" si="62">1/E72-1/F72</f>
        <v>-5.2567131130103917E-2</v>
      </c>
      <c r="AA72" s="6">
        <f t="shared" ref="AA72:AA123" si="63">1/E72-1/H72</f>
        <v>0.82351187576529528</v>
      </c>
      <c r="AB72" s="6">
        <f t="shared" ref="AB72:AB123" si="64">1/F72-1/H72</f>
        <v>0.87607900689539919</v>
      </c>
      <c r="AC72" s="6">
        <f t="shared" ref="AC72:AC123" si="65">(1/F72-1/H72)*I72/100</f>
        <v>0.24826982081526136</v>
      </c>
      <c r="AD72" s="6">
        <f t="shared" ref="AD72:AD123" si="66">(I72-F72)/(I72+F72)</f>
        <v>0.93893156136234468</v>
      </c>
      <c r="AE72" s="6">
        <f t="shared" ref="AE72:AE123" si="67">I72/F72</f>
        <v>31.750141392460332</v>
      </c>
      <c r="AF72" s="6">
        <f t="shared" ref="AF72:AF123" si="68">(G72-E72)/(G72+E72)</f>
        <v>0.46665796910001378</v>
      </c>
    </row>
    <row r="73" spans="1:32" x14ac:dyDescent="0.25">
      <c r="A73" t="s">
        <v>103</v>
      </c>
      <c r="B73">
        <v>1</v>
      </c>
      <c r="C73">
        <v>0.27777777777777801</v>
      </c>
      <c r="D73">
        <v>1.8999297583000001</v>
      </c>
      <c r="E73">
        <v>2.1469593072586202</v>
      </c>
      <c r="F73">
        <v>2.7225486776872301</v>
      </c>
      <c r="G73">
        <v>4.8096625887097</v>
      </c>
      <c r="H73">
        <v>14.3615249910775</v>
      </c>
      <c r="I73">
        <v>32.400865425293901</v>
      </c>
      <c r="J73">
        <f t="shared" si="46"/>
        <v>0.81347794751409919</v>
      </c>
      <c r="K73">
        <f t="shared" si="47"/>
        <v>0.84881433071537127</v>
      </c>
      <c r="L73">
        <f t="shared" si="48"/>
        <v>0.49637524404177397</v>
      </c>
      <c r="M73">
        <f t="shared" si="49"/>
        <v>0.75531795877373609</v>
      </c>
      <c r="N73" s="6">
        <f t="shared" si="50"/>
        <v>0.74148915130149951</v>
      </c>
      <c r="O73" s="6">
        <f t="shared" si="51"/>
        <v>6.7366192176042352</v>
      </c>
      <c r="P73" s="6">
        <f t="shared" si="52"/>
        <v>0.47519702968820254</v>
      </c>
      <c r="Q73" s="6">
        <f t="shared" si="53"/>
        <v>0.62519386428495516</v>
      </c>
      <c r="R73" s="6">
        <f t="shared" si="54"/>
        <v>0.38576600284105383</v>
      </c>
      <c r="S73" s="6">
        <f t="shared" si="55"/>
        <v>1.8326277307653587</v>
      </c>
      <c r="T73" s="6">
        <f t="shared" si="56"/>
        <v>0.42477018053258053</v>
      </c>
      <c r="U73" s="6">
        <f t="shared" si="57"/>
        <v>2.2560880857307177</v>
      </c>
      <c r="V73" s="6">
        <f t="shared" si="58"/>
        <v>-0.27709179113623711</v>
      </c>
      <c r="W73" s="6">
        <f t="shared" si="59"/>
        <v>0.8130469448498473</v>
      </c>
      <c r="X73" s="6">
        <f t="shared" si="60"/>
        <v>1.7666029732094437</v>
      </c>
      <c r="Y73" s="6">
        <f t="shared" si="61"/>
        <v>0.37698269856346234</v>
      </c>
      <c r="Z73" s="6">
        <f t="shared" si="62"/>
        <v>9.8472122424334119E-2</v>
      </c>
      <c r="AA73" s="6">
        <f t="shared" si="63"/>
        <v>0.39614452490095148</v>
      </c>
      <c r="AB73" s="6">
        <f t="shared" si="64"/>
        <v>0.29767240247661736</v>
      </c>
      <c r="AC73" s="6">
        <f t="shared" si="65"/>
        <v>9.6448434534688016E-2</v>
      </c>
      <c r="AD73" s="6">
        <f t="shared" si="66"/>
        <v>0.84497243521345777</v>
      </c>
      <c r="AE73" s="6">
        <f t="shared" si="67"/>
        <v>11.900931539199519</v>
      </c>
      <c r="AF73" s="6">
        <f t="shared" si="68"/>
        <v>0.38275808593165567</v>
      </c>
    </row>
    <row r="74" spans="1:32" x14ac:dyDescent="0.25">
      <c r="A74" t="s">
        <v>104</v>
      </c>
      <c r="B74">
        <v>1</v>
      </c>
      <c r="C74">
        <v>0.4</v>
      </c>
      <c r="D74">
        <v>6.2998462099999999E-2</v>
      </c>
      <c r="E74">
        <v>1.6477290508610001</v>
      </c>
      <c r="F74">
        <v>3.23694000226685</v>
      </c>
      <c r="G74">
        <v>3.5273946411180299</v>
      </c>
      <c r="H74">
        <v>11.804647236221999</v>
      </c>
      <c r="I74">
        <v>33.954245448112403</v>
      </c>
      <c r="J74">
        <f t="shared" si="46"/>
        <v>0.85686101215838939</v>
      </c>
      <c r="K74">
        <f t="shared" si="47"/>
        <v>0.88649823950992712</v>
      </c>
      <c r="L74">
        <f t="shared" si="48"/>
        <v>0.53077788866068598</v>
      </c>
      <c r="M74">
        <f t="shared" si="49"/>
        <v>0.78562499501907423</v>
      </c>
      <c r="N74" s="6">
        <f t="shared" si="50"/>
        <v>0.81178013380841607</v>
      </c>
      <c r="O74" s="6">
        <f t="shared" si="51"/>
        <v>9.6258709054880214</v>
      </c>
      <c r="P74" s="6">
        <f t="shared" si="52"/>
        <v>0.53282980612222475</v>
      </c>
      <c r="Q74" s="6">
        <f t="shared" si="53"/>
        <v>0.7252601183810391</v>
      </c>
      <c r="R74" s="6">
        <f t="shared" si="54"/>
        <v>0.48405013566845639</v>
      </c>
      <c r="S74" s="6">
        <f t="shared" si="55"/>
        <v>2.4015471845128347</v>
      </c>
      <c r="T74" s="6">
        <f t="shared" si="56"/>
        <v>0.52161579555696258</v>
      </c>
      <c r="U74" s="6">
        <f t="shared" si="57"/>
        <v>2.8763456263161693</v>
      </c>
      <c r="V74" s="6">
        <f t="shared" si="58"/>
        <v>-4.2939129147790973E-2</v>
      </c>
      <c r="W74" s="6">
        <f t="shared" si="59"/>
        <v>0.86192910236428011</v>
      </c>
      <c r="X74" s="6">
        <f t="shared" si="60"/>
        <v>1.0897312395805214</v>
      </c>
      <c r="Y74" s="6">
        <f t="shared" si="61"/>
        <v>0.29913544098284905</v>
      </c>
      <c r="Z74" s="6">
        <f t="shared" si="62"/>
        <v>0.29796215094407119</v>
      </c>
      <c r="AA74" s="6">
        <f t="shared" si="63"/>
        <v>0.52218349667232999</v>
      </c>
      <c r="AB74" s="6">
        <f t="shared" si="64"/>
        <v>0.22422134572825875</v>
      </c>
      <c r="AC74" s="6">
        <f t="shared" si="65"/>
        <v>7.6132666075633668E-2</v>
      </c>
      <c r="AD74" s="6">
        <f t="shared" si="66"/>
        <v>0.82592972162258194</v>
      </c>
      <c r="AE74" s="6">
        <f t="shared" si="67"/>
        <v>10.489612233879535</v>
      </c>
      <c r="AF74" s="6">
        <f t="shared" si="68"/>
        <v>0.36321172248894074</v>
      </c>
    </row>
    <row r="75" spans="1:32" x14ac:dyDescent="0.25">
      <c r="A75" t="s">
        <v>105</v>
      </c>
      <c r="B75">
        <v>1</v>
      </c>
      <c r="C75">
        <v>0.29565217391304299</v>
      </c>
      <c r="D75">
        <v>2.2083625759999999</v>
      </c>
      <c r="E75">
        <v>2.2034490098946198</v>
      </c>
      <c r="F75">
        <v>4.01918632982962</v>
      </c>
      <c r="G75">
        <v>5.2545970875290298</v>
      </c>
      <c r="H75">
        <v>16.144735708832702</v>
      </c>
      <c r="I75">
        <v>36.112325473623997</v>
      </c>
      <c r="J75">
        <f t="shared" si="46"/>
        <v>0.81726845493268241</v>
      </c>
      <c r="K75">
        <f t="shared" si="47"/>
        <v>0.84982798618365984</v>
      </c>
      <c r="L75">
        <f t="shared" si="48"/>
        <v>0.50946333850076697</v>
      </c>
      <c r="M75">
        <f t="shared" si="49"/>
        <v>0.76923946690454204</v>
      </c>
      <c r="N75" s="6">
        <f t="shared" si="50"/>
        <v>0.74595175264676172</v>
      </c>
      <c r="O75" s="6">
        <f t="shared" si="51"/>
        <v>6.8725203611388199</v>
      </c>
      <c r="P75" s="6">
        <f t="shared" si="52"/>
        <v>0.51050399253757806</v>
      </c>
      <c r="Q75" s="6">
        <f t="shared" si="53"/>
        <v>0.62601954359041567</v>
      </c>
      <c r="R75" s="6">
        <f t="shared" si="54"/>
        <v>0.38210318975026186</v>
      </c>
      <c r="S75" s="6">
        <f t="shared" si="55"/>
        <v>1.8480779970085994</v>
      </c>
      <c r="T75" s="6">
        <f t="shared" si="56"/>
        <v>0.41729407895457177</v>
      </c>
      <c r="U75" s="6">
        <f t="shared" si="57"/>
        <v>2.23678641291521</v>
      </c>
      <c r="V75" s="6">
        <f t="shared" si="58"/>
        <v>-0.13321539894785231</v>
      </c>
      <c r="W75" s="6">
        <f t="shared" si="59"/>
        <v>0.8197099122759649</v>
      </c>
      <c r="X75" s="6">
        <f t="shared" si="60"/>
        <v>1.3073783239484149</v>
      </c>
      <c r="Y75" s="6">
        <f t="shared" si="61"/>
        <v>0.38605341849614833</v>
      </c>
      <c r="Z75" s="6">
        <f t="shared" si="62"/>
        <v>0.2050273858915051</v>
      </c>
      <c r="AA75" s="6">
        <f t="shared" si="63"/>
        <v>0.39189426997130816</v>
      </c>
      <c r="AB75" s="6">
        <f t="shared" si="64"/>
        <v>0.18686688407980309</v>
      </c>
      <c r="AC75" s="6">
        <f t="shared" si="65"/>
        <v>6.7481977381318156E-2</v>
      </c>
      <c r="AD75" s="6">
        <f t="shared" si="66"/>
        <v>0.79969923139134069</v>
      </c>
      <c r="AE75" s="6">
        <f t="shared" si="67"/>
        <v>8.9849841510470245</v>
      </c>
      <c r="AF75" s="6">
        <f t="shared" si="68"/>
        <v>0.40910823529079771</v>
      </c>
    </row>
    <row r="76" spans="1:32" x14ac:dyDescent="0.25">
      <c r="A76" t="s">
        <v>106</v>
      </c>
      <c r="B76">
        <v>1</v>
      </c>
      <c r="C76">
        <v>0.61739130434782596</v>
      </c>
      <c r="D76">
        <v>3.4094330389</v>
      </c>
      <c r="E76">
        <v>2.1295541334777601</v>
      </c>
      <c r="F76">
        <v>2.5673618155917399</v>
      </c>
      <c r="G76">
        <v>4.4753009638926304</v>
      </c>
      <c r="H76">
        <v>12.836955093121199</v>
      </c>
      <c r="I76">
        <v>23.906937272767301</v>
      </c>
      <c r="J76">
        <f t="shared" si="46"/>
        <v>0.78285353970480553</v>
      </c>
      <c r="K76">
        <f t="shared" si="47"/>
        <v>0.82550241100837407</v>
      </c>
      <c r="L76">
        <f t="shared" si="48"/>
        <v>0.44432381409126709</v>
      </c>
      <c r="M76">
        <f t="shared" si="49"/>
        <v>0.71594945214710859</v>
      </c>
      <c r="N76" s="6">
        <f t="shared" si="50"/>
        <v>0.68464073012310178</v>
      </c>
      <c r="O76" s="6">
        <f t="shared" si="51"/>
        <v>5.3419730797217655</v>
      </c>
      <c r="P76" s="6">
        <f t="shared" si="52"/>
        <v>0.36041353688687966</v>
      </c>
      <c r="Q76" s="6">
        <f t="shared" si="53"/>
        <v>0.55603676717375861</v>
      </c>
      <c r="R76" s="6">
        <f t="shared" si="54"/>
        <v>0.30127407486973301</v>
      </c>
      <c r="S76" s="6">
        <f t="shared" si="55"/>
        <v>1.4550743135604447</v>
      </c>
      <c r="T76" s="6">
        <f t="shared" si="56"/>
        <v>0.34077438058176029</v>
      </c>
      <c r="U76" s="6">
        <f t="shared" si="57"/>
        <v>1.862352645104917</v>
      </c>
      <c r="V76" s="6">
        <f t="shared" si="58"/>
        <v>-0.27091161511506884</v>
      </c>
      <c r="W76" s="6">
        <f t="shared" si="59"/>
        <v>0.76728913899259621</v>
      </c>
      <c r="X76" s="6">
        <f t="shared" si="60"/>
        <v>1.7431516417802366</v>
      </c>
      <c r="Y76" s="6">
        <f t="shared" si="61"/>
        <v>0.44787840606585677</v>
      </c>
      <c r="Z76" s="6">
        <f t="shared" si="62"/>
        <v>8.007696706301709E-2</v>
      </c>
      <c r="AA76" s="6">
        <f t="shared" si="63"/>
        <v>0.39168177089724743</v>
      </c>
      <c r="AB76" s="6">
        <f t="shared" si="64"/>
        <v>0.31160480383423039</v>
      </c>
      <c r="AC76" s="6">
        <f t="shared" si="65"/>
        <v>7.4495164991579058E-2</v>
      </c>
      <c r="AD76" s="6">
        <f t="shared" si="66"/>
        <v>0.80604874130770643</v>
      </c>
      <c r="AE76" s="6">
        <f t="shared" si="67"/>
        <v>9.3118691442628219</v>
      </c>
      <c r="AF76" s="6">
        <f t="shared" si="68"/>
        <v>0.35515492707005625</v>
      </c>
    </row>
    <row r="77" spans="1:32" x14ac:dyDescent="0.25">
      <c r="A77" t="s">
        <v>107</v>
      </c>
      <c r="C77">
        <v>0.72499999999999998</v>
      </c>
      <c r="D77">
        <v>1.4165771326000001</v>
      </c>
      <c r="E77">
        <v>2.5915628469748699</v>
      </c>
      <c r="F77">
        <v>4.3132742027515398</v>
      </c>
      <c r="G77">
        <v>7.0759766251380602</v>
      </c>
      <c r="H77">
        <v>13.0777980578686</v>
      </c>
      <c r="I77">
        <v>26.3557344878039</v>
      </c>
      <c r="J77">
        <f t="shared" si="46"/>
        <v>0.69571914426570836</v>
      </c>
      <c r="K77">
        <f t="shared" si="47"/>
        <v>0.73677297389866669</v>
      </c>
      <c r="L77">
        <f t="shared" si="48"/>
        <v>0.37000077380351742</v>
      </c>
      <c r="M77">
        <f t="shared" si="49"/>
        <v>0.66395110905856869</v>
      </c>
      <c r="N77" s="6">
        <f t="shared" si="50"/>
        <v>0.57669072927596365</v>
      </c>
      <c r="O77" s="6">
        <f t="shared" si="51"/>
        <v>3.7246780033405877</v>
      </c>
      <c r="P77" s="6">
        <f t="shared" si="52"/>
        <v>0.32267404634610775</v>
      </c>
      <c r="Q77" s="6">
        <f t="shared" si="53"/>
        <v>0.3902124525381952</v>
      </c>
      <c r="R77" s="6">
        <f t="shared" si="54"/>
        <v>0.33671688973227543</v>
      </c>
      <c r="S77" s="6">
        <f t="shared" si="55"/>
        <v>1.5166012056996796</v>
      </c>
      <c r="T77" s="6">
        <f t="shared" si="56"/>
        <v>0.38767237094199464</v>
      </c>
      <c r="U77" s="6">
        <f t="shared" si="57"/>
        <v>2.0153036750667885</v>
      </c>
      <c r="V77" s="6">
        <f t="shared" si="58"/>
        <v>-0.2425710403726741</v>
      </c>
      <c r="W77" s="6">
        <f t="shared" si="59"/>
        <v>0.71082726099620819</v>
      </c>
      <c r="X77" s="6">
        <f t="shared" si="60"/>
        <v>1.6405116606368608</v>
      </c>
      <c r="Y77" s="6">
        <f t="shared" si="61"/>
        <v>0.3978730023914237</v>
      </c>
      <c r="Z77" s="6">
        <f t="shared" si="62"/>
        <v>0.15402511112393252</v>
      </c>
      <c r="AA77" s="6">
        <f t="shared" si="63"/>
        <v>0.30940207561058186</v>
      </c>
      <c r="AB77" s="6">
        <f t="shared" si="64"/>
        <v>0.15537696448664934</v>
      </c>
      <c r="AC77" s="6">
        <f t="shared" si="65"/>
        <v>4.0950740215310664E-2</v>
      </c>
      <c r="AD77" s="6">
        <f t="shared" si="66"/>
        <v>0.71872098989102196</v>
      </c>
      <c r="AE77" s="6">
        <f t="shared" si="67"/>
        <v>6.1103776965978547</v>
      </c>
      <c r="AF77" s="6">
        <f t="shared" si="68"/>
        <v>0.46386299131221242</v>
      </c>
    </row>
    <row r="78" spans="1:32" x14ac:dyDescent="0.25">
      <c r="A78" t="s">
        <v>108</v>
      </c>
      <c r="C78">
        <v>0.71818181818181803</v>
      </c>
      <c r="D78">
        <v>3.4251484903999998</v>
      </c>
      <c r="E78">
        <v>2.2693809946972801</v>
      </c>
      <c r="F78">
        <v>2.4112445788702899</v>
      </c>
      <c r="G78">
        <v>5.5948684362297998</v>
      </c>
      <c r="H78">
        <v>12.450165680612299</v>
      </c>
      <c r="I78">
        <v>30.045614219414801</v>
      </c>
      <c r="J78">
        <f t="shared" si="46"/>
        <v>0.76731989982294868</v>
      </c>
      <c r="K78">
        <f t="shared" si="47"/>
        <v>0.805322803246177</v>
      </c>
      <c r="L78">
        <f t="shared" si="48"/>
        <v>0.43906327056830968</v>
      </c>
      <c r="M78">
        <f t="shared" si="49"/>
        <v>0.7117575260618636</v>
      </c>
      <c r="N78" s="6">
        <f t="shared" si="50"/>
        <v>0.68603857078553299</v>
      </c>
      <c r="O78" s="6">
        <f t="shared" si="51"/>
        <v>5.3702092483271269</v>
      </c>
      <c r="P78" s="6">
        <f t="shared" si="52"/>
        <v>0.41697934138907911</v>
      </c>
      <c r="Q78" s="6">
        <f t="shared" si="53"/>
        <v>0.54214634690136709</v>
      </c>
      <c r="R78" s="6">
        <f t="shared" si="54"/>
        <v>0.41405166772315855</v>
      </c>
      <c r="S78" s="6">
        <f t="shared" si="55"/>
        <v>1.8870304797707593</v>
      </c>
      <c r="T78" s="6">
        <f t="shared" si="56"/>
        <v>0.4635624584689424</v>
      </c>
      <c r="U78" s="6">
        <f t="shared" si="57"/>
        <v>2.4132702319136654</v>
      </c>
      <c r="V78" s="6">
        <f t="shared" si="58"/>
        <v>-0.39764912777960698</v>
      </c>
      <c r="W78" s="6">
        <f t="shared" si="59"/>
        <v>0.7793450356183218</v>
      </c>
      <c r="X78" s="6">
        <f t="shared" si="60"/>
        <v>2.3203239046165498</v>
      </c>
      <c r="Y78" s="6">
        <f t="shared" si="61"/>
        <v>0.33884428561079055</v>
      </c>
      <c r="Z78" s="6">
        <f t="shared" si="62"/>
        <v>2.5925208053829474E-2</v>
      </c>
      <c r="AA78" s="6">
        <f t="shared" si="63"/>
        <v>0.36032857842261584</v>
      </c>
      <c r="AB78" s="6">
        <f t="shared" si="64"/>
        <v>0.33440337036878637</v>
      </c>
      <c r="AC78" s="6">
        <f t="shared" si="65"/>
        <v>0.10047354659772642</v>
      </c>
      <c r="AD78" s="6">
        <f t="shared" si="66"/>
        <v>0.85141848791616948</v>
      </c>
      <c r="AE78" s="6">
        <f t="shared" si="67"/>
        <v>12.460624891686308</v>
      </c>
      <c r="AF78" s="6">
        <f t="shared" si="68"/>
        <v>0.42286138947407387</v>
      </c>
    </row>
    <row r="79" spans="1:32" x14ac:dyDescent="0.25">
      <c r="A79" t="s">
        <v>109</v>
      </c>
      <c r="B79">
        <v>1</v>
      </c>
      <c r="C79">
        <v>0.66666666666666696</v>
      </c>
      <c r="D79">
        <v>3.3538140061999999</v>
      </c>
      <c r="E79">
        <v>2.4511507949419502</v>
      </c>
      <c r="F79">
        <v>2.2251757765380802</v>
      </c>
      <c r="G79">
        <v>5.3419860649925797</v>
      </c>
      <c r="H79">
        <v>12.206933215981801</v>
      </c>
      <c r="I79">
        <v>28.722144946129301</v>
      </c>
      <c r="J79">
        <f t="shared" si="46"/>
        <v>0.76910035875667349</v>
      </c>
      <c r="K79">
        <f t="shared" si="47"/>
        <v>0.81212146053669032</v>
      </c>
      <c r="L79">
        <f t="shared" si="48"/>
        <v>0.44708882922836568</v>
      </c>
      <c r="M79">
        <f t="shared" si="49"/>
        <v>0.71283258144573147</v>
      </c>
      <c r="N79" s="6">
        <f t="shared" si="50"/>
        <v>0.68635712073509647</v>
      </c>
      <c r="O79" s="6">
        <f t="shared" si="51"/>
        <v>5.3766791220877508</v>
      </c>
      <c r="P79" s="6">
        <f t="shared" si="52"/>
        <v>0.41049385867651939</v>
      </c>
      <c r="Q79" s="6">
        <f t="shared" si="53"/>
        <v>0.55444032759204043</v>
      </c>
      <c r="R79" s="6">
        <f t="shared" si="54"/>
        <v>0.40350803076322334</v>
      </c>
      <c r="S79" s="6">
        <f t="shared" si="55"/>
        <v>1.7922529391705784</v>
      </c>
      <c r="T79" s="6">
        <f t="shared" si="56"/>
        <v>0.45841491527940254</v>
      </c>
      <c r="U79" s="6">
        <f t="shared" si="57"/>
        <v>2.3529370102987972</v>
      </c>
      <c r="V79" s="6">
        <f t="shared" si="58"/>
        <v>-0.41188629947737998</v>
      </c>
      <c r="W79" s="6">
        <f t="shared" si="59"/>
        <v>0.77122161556418156</v>
      </c>
      <c r="X79" s="6">
        <f t="shared" si="60"/>
        <v>2.4007029562867257</v>
      </c>
      <c r="Y79" s="6">
        <f t="shared" si="61"/>
        <v>0.33966064997365647</v>
      </c>
      <c r="Z79" s="6">
        <f t="shared" si="62"/>
        <v>-4.1431063080532293E-2</v>
      </c>
      <c r="AA79" s="6">
        <f t="shared" si="63"/>
        <v>0.32605097814232542</v>
      </c>
      <c r="AB79" s="6">
        <f t="shared" si="64"/>
        <v>0.36748204122285777</v>
      </c>
      <c r="AC79" s="6">
        <f t="shared" si="65"/>
        <v>0.10554872453102383</v>
      </c>
      <c r="AD79" s="6">
        <f t="shared" si="66"/>
        <v>0.85619590164338533</v>
      </c>
      <c r="AE79" s="6">
        <f t="shared" si="67"/>
        <v>12.907809463401181</v>
      </c>
      <c r="AF79" s="6">
        <f t="shared" si="68"/>
        <v>0.37094629826312525</v>
      </c>
    </row>
    <row r="80" spans="1:32" x14ac:dyDescent="0.25">
      <c r="A80" t="s">
        <v>110</v>
      </c>
      <c r="C80">
        <v>0.58947368421052604</v>
      </c>
      <c r="D80">
        <v>4.0735816848999997</v>
      </c>
      <c r="E80">
        <v>1.7907036107511201</v>
      </c>
      <c r="F80">
        <v>2.82751661627707</v>
      </c>
      <c r="G80">
        <v>4.5071421844712303</v>
      </c>
      <c r="H80">
        <v>13.2553103838508</v>
      </c>
      <c r="I80">
        <v>34.828785568582603</v>
      </c>
      <c r="J80">
        <f t="shared" si="46"/>
        <v>0.82859722097668387</v>
      </c>
      <c r="K80">
        <f t="shared" si="47"/>
        <v>0.85780502458153396</v>
      </c>
      <c r="L80">
        <f t="shared" si="48"/>
        <v>0.50263698448199767</v>
      </c>
      <c r="M80">
        <f t="shared" si="49"/>
        <v>0.76539604209317968</v>
      </c>
      <c r="N80" s="6">
        <f t="shared" si="50"/>
        <v>0.77083839421474842</v>
      </c>
      <c r="O80" s="6">
        <f t="shared" si="51"/>
        <v>7.7274654632775146</v>
      </c>
      <c r="P80" s="6">
        <f t="shared" si="52"/>
        <v>0.5106670246478382</v>
      </c>
      <c r="Q80" s="6">
        <f t="shared" si="53"/>
        <v>0.65644831008750049</v>
      </c>
      <c r="R80" s="6">
        <f t="shared" si="54"/>
        <v>0.44866134544929576</v>
      </c>
      <c r="S80" s="6">
        <f t="shared" si="55"/>
        <v>2.1958029528408387</v>
      </c>
      <c r="T80" s="6">
        <f t="shared" si="56"/>
        <v>0.48476790503979977</v>
      </c>
      <c r="U80" s="6">
        <f t="shared" si="57"/>
        <v>2.6275345171106053</v>
      </c>
      <c r="V80" s="6">
        <f t="shared" si="58"/>
        <v>-0.22899845975422886</v>
      </c>
      <c r="W80" s="6">
        <f t="shared" si="59"/>
        <v>0.83989583683498048</v>
      </c>
      <c r="X80" s="6">
        <f t="shared" si="60"/>
        <v>1.594028540283412</v>
      </c>
      <c r="Y80" s="6">
        <f t="shared" si="61"/>
        <v>0.32917044295226183</v>
      </c>
      <c r="Z80" s="6">
        <f t="shared" si="62"/>
        <v>0.204772466359183</v>
      </c>
      <c r="AA80" s="6">
        <f t="shared" si="63"/>
        <v>0.48299824475523656</v>
      </c>
      <c r="AB80" s="6">
        <f t="shared" si="64"/>
        <v>0.27822577839605356</v>
      </c>
      <c r="AC80" s="6">
        <f t="shared" si="65"/>
        <v>9.6902659754081313E-2</v>
      </c>
      <c r="AD80" s="6">
        <f t="shared" si="66"/>
        <v>0.84982505173256651</v>
      </c>
      <c r="AE80" s="6">
        <f t="shared" si="67"/>
        <v>12.317800492518737</v>
      </c>
      <c r="AF80" s="6">
        <f t="shared" si="68"/>
        <v>0.43132821317740822</v>
      </c>
    </row>
    <row r="81" spans="1:32" x14ac:dyDescent="0.25">
      <c r="A81" t="s">
        <v>111</v>
      </c>
      <c r="B81">
        <v>1</v>
      </c>
      <c r="C81">
        <v>0.94285714285714295</v>
      </c>
      <c r="D81">
        <v>1.0081120497</v>
      </c>
      <c r="E81">
        <v>2.3478640171753402</v>
      </c>
      <c r="F81">
        <v>1.93363474655461</v>
      </c>
      <c r="G81">
        <v>5.1277814781672202</v>
      </c>
      <c r="H81">
        <v>11.1436532101075</v>
      </c>
      <c r="I81">
        <v>27.3074682824282</v>
      </c>
      <c r="J81">
        <f t="shared" si="46"/>
        <v>0.76466679385598535</v>
      </c>
      <c r="K81">
        <f t="shared" si="47"/>
        <v>0.80821004903436833</v>
      </c>
      <c r="L81">
        <f t="shared" si="48"/>
        <v>0.43498040517180731</v>
      </c>
      <c r="M81">
        <f t="shared" si="49"/>
        <v>0.70282476014321849</v>
      </c>
      <c r="N81" s="6">
        <f t="shared" si="50"/>
        <v>0.68381427514723181</v>
      </c>
      <c r="O81" s="6">
        <f t="shared" si="51"/>
        <v>5.325396255416968</v>
      </c>
      <c r="P81" s="6">
        <f t="shared" si="52"/>
        <v>0.39475418880314023</v>
      </c>
      <c r="Q81" s="6">
        <f t="shared" si="53"/>
        <v>0.55089243851089309</v>
      </c>
      <c r="R81" s="6">
        <f t="shared" si="54"/>
        <v>0.4203730462181316</v>
      </c>
      <c r="S81" s="6">
        <f t="shared" si="55"/>
        <v>1.8500220430937897</v>
      </c>
      <c r="T81" s="6">
        <f t="shared" si="56"/>
        <v>0.47885133059828977</v>
      </c>
      <c r="U81" s="6">
        <f t="shared" si="57"/>
        <v>2.4504951623637945</v>
      </c>
      <c r="V81" s="6">
        <f t="shared" si="58"/>
        <v>-0.45233797725022751</v>
      </c>
      <c r="W81" s="6">
        <f t="shared" si="59"/>
        <v>0.76952095172627621</v>
      </c>
      <c r="X81" s="6">
        <f t="shared" si="60"/>
        <v>2.6518873263443399</v>
      </c>
      <c r="Y81" s="6">
        <f t="shared" si="61"/>
        <v>0.32210196499951887</v>
      </c>
      <c r="Z81" s="6">
        <f t="shared" si="62"/>
        <v>-9.12417071894292E-2</v>
      </c>
      <c r="AA81" s="6">
        <f t="shared" si="63"/>
        <v>0.33618186626020735</v>
      </c>
      <c r="AB81" s="6">
        <f t="shared" si="64"/>
        <v>0.42742357344963655</v>
      </c>
      <c r="AC81" s="6">
        <f t="shared" si="65"/>
        <v>0.11671855675138071</v>
      </c>
      <c r="AD81" s="6">
        <f t="shared" si="66"/>
        <v>0.8677454304895369</v>
      </c>
      <c r="AE81" s="6">
        <f t="shared" si="67"/>
        <v>14.122350837501864</v>
      </c>
      <c r="AF81" s="6">
        <f t="shared" si="68"/>
        <v>0.37186320067261225</v>
      </c>
    </row>
    <row r="82" spans="1:32" x14ac:dyDescent="0.25">
      <c r="A82" t="s">
        <v>112</v>
      </c>
      <c r="C82">
        <v>0.56000000000000005</v>
      </c>
      <c r="D82">
        <v>0.70008920029999999</v>
      </c>
      <c r="E82">
        <v>2.5574071952797102</v>
      </c>
      <c r="F82">
        <v>2.4237778799496699</v>
      </c>
      <c r="G82">
        <v>6.3094499171588696</v>
      </c>
      <c r="H82">
        <v>12.2293409785441</v>
      </c>
      <c r="I82">
        <v>27.818884196491702</v>
      </c>
      <c r="J82">
        <f t="shared" si="46"/>
        <v>0.7277926511797308</v>
      </c>
      <c r="K82">
        <f t="shared" si="47"/>
        <v>0.77028696119580797</v>
      </c>
      <c r="L82">
        <f t="shared" si="48"/>
        <v>0.40297436660793712</v>
      </c>
      <c r="M82">
        <f t="shared" si="49"/>
        <v>0.67944014044767886</v>
      </c>
      <c r="N82" s="6">
        <f t="shared" si="50"/>
        <v>0.63025151499350618</v>
      </c>
      <c r="O82" s="6">
        <f t="shared" si="51"/>
        <v>4.4090823386737457</v>
      </c>
      <c r="P82" s="6">
        <f t="shared" si="52"/>
        <v>0.36706764588301133</v>
      </c>
      <c r="Q82" s="6">
        <f t="shared" si="53"/>
        <v>0.46877547270855568</v>
      </c>
      <c r="R82" s="6">
        <f t="shared" si="54"/>
        <v>0.38926926598648365</v>
      </c>
      <c r="S82" s="6">
        <f t="shared" si="55"/>
        <v>1.7083862323381578</v>
      </c>
      <c r="T82" s="6">
        <f t="shared" si="56"/>
        <v>0.44626456071318532</v>
      </c>
      <c r="U82" s="6">
        <f t="shared" si="57"/>
        <v>2.2747656022756129</v>
      </c>
      <c r="V82" s="6">
        <f t="shared" si="58"/>
        <v>-0.44492965573343868</v>
      </c>
      <c r="W82" s="6">
        <f t="shared" si="59"/>
        <v>0.74019074347692715</v>
      </c>
      <c r="X82" s="6">
        <f t="shared" si="60"/>
        <v>2.6031469176085915</v>
      </c>
      <c r="Y82" s="6">
        <f t="shared" si="61"/>
        <v>0.34767511575766713</v>
      </c>
      <c r="Z82" s="6">
        <f t="shared" si="62"/>
        <v>-2.1558028555031583E-2</v>
      </c>
      <c r="AA82" s="6">
        <f t="shared" si="63"/>
        <v>0.30925047663605743</v>
      </c>
      <c r="AB82" s="6">
        <f t="shared" si="64"/>
        <v>0.33080850519108895</v>
      </c>
      <c r="AC82" s="6">
        <f t="shared" si="65"/>
        <v>9.2027234971254271E-2</v>
      </c>
      <c r="AD82" s="6">
        <f t="shared" si="66"/>
        <v>0.83971134063374941</v>
      </c>
      <c r="AE82" s="6">
        <f t="shared" si="67"/>
        <v>11.477489099401041</v>
      </c>
      <c r="AF82" s="6">
        <f t="shared" si="68"/>
        <v>0.42315362414216973</v>
      </c>
    </row>
    <row r="83" spans="1:32" x14ac:dyDescent="0.25">
      <c r="A83" t="s">
        <v>113</v>
      </c>
      <c r="B83">
        <v>1</v>
      </c>
      <c r="C83">
        <v>0.69090909090909103</v>
      </c>
      <c r="D83">
        <v>1.4644067676000001</v>
      </c>
      <c r="E83">
        <v>1.78063983762008</v>
      </c>
      <c r="F83">
        <v>1.2445761796021599</v>
      </c>
      <c r="G83">
        <v>4.0569696828692301</v>
      </c>
      <c r="H83">
        <v>12.379392045436999</v>
      </c>
      <c r="I83">
        <v>32.6125908169941</v>
      </c>
      <c r="J83">
        <f t="shared" si="46"/>
        <v>0.83457466582503192</v>
      </c>
      <c r="K83">
        <f t="shared" si="47"/>
        <v>0.86601384383476554</v>
      </c>
      <c r="L83">
        <f t="shared" si="48"/>
        <v>0.50550157545578822</v>
      </c>
      <c r="M83">
        <f t="shared" si="49"/>
        <v>0.75981614728804103</v>
      </c>
      <c r="N83" s="6">
        <f t="shared" si="50"/>
        <v>0.77872820794324216</v>
      </c>
      <c r="O83" s="6">
        <f t="shared" si="51"/>
        <v>8.0386577584502295</v>
      </c>
      <c r="P83" s="6">
        <f t="shared" si="52"/>
        <v>0.49713960065532553</v>
      </c>
      <c r="Q83" s="6">
        <f t="shared" si="53"/>
        <v>0.67476416782377246</v>
      </c>
      <c r="R83" s="6">
        <f t="shared" si="54"/>
        <v>0.44970675850012576</v>
      </c>
      <c r="S83" s="6">
        <f t="shared" si="55"/>
        <v>2.1773927653556635</v>
      </c>
      <c r="T83" s="6">
        <f t="shared" si="56"/>
        <v>0.48836242725932205</v>
      </c>
      <c r="U83" s="6">
        <f t="shared" si="57"/>
        <v>2.634425882732665</v>
      </c>
      <c r="V83" s="6">
        <f t="shared" si="58"/>
        <v>-0.53048555576505629</v>
      </c>
      <c r="W83" s="6">
        <f t="shared" si="59"/>
        <v>0.84080503172348997</v>
      </c>
      <c r="X83" s="6">
        <f t="shared" si="60"/>
        <v>3.2597198543250903</v>
      </c>
      <c r="Y83" s="6">
        <f t="shared" si="61"/>
        <v>0.3249895804749745</v>
      </c>
      <c r="Z83" s="6">
        <f t="shared" si="62"/>
        <v>-0.24189049069622959</v>
      </c>
      <c r="AA83" s="6">
        <f t="shared" si="63"/>
        <v>0.48081647076143597</v>
      </c>
      <c r="AB83" s="6">
        <f t="shared" si="64"/>
        <v>0.72270696145766555</v>
      </c>
      <c r="AC83" s="6">
        <f t="shared" si="65"/>
        <v>0.23569346414611972</v>
      </c>
      <c r="AD83" s="6">
        <f t="shared" si="66"/>
        <v>0.92648078442432702</v>
      </c>
      <c r="AE83" s="6">
        <f t="shared" si="67"/>
        <v>26.203772297344635</v>
      </c>
      <c r="AF83" s="6">
        <f t="shared" si="68"/>
        <v>0.38994212224361791</v>
      </c>
    </row>
    <row r="84" spans="1:32" x14ac:dyDescent="0.25">
      <c r="A84" t="s">
        <v>114</v>
      </c>
      <c r="C84">
        <v>0.4</v>
      </c>
      <c r="D84">
        <v>0.43675289560000002</v>
      </c>
      <c r="E84">
        <v>2.27546870380929</v>
      </c>
      <c r="F84">
        <v>3.5920950280122401</v>
      </c>
      <c r="G84">
        <v>6.0695650154148897</v>
      </c>
      <c r="H84">
        <v>15.8187588319201</v>
      </c>
      <c r="I84">
        <v>34.471998324755198</v>
      </c>
      <c r="J84">
        <f t="shared" si="46"/>
        <v>0.78461567352712702</v>
      </c>
      <c r="K84">
        <f t="shared" si="47"/>
        <v>0.81762618007636423</v>
      </c>
      <c r="L84">
        <f t="shared" si="48"/>
        <v>0.46724636502271322</v>
      </c>
      <c r="M84">
        <f t="shared" si="49"/>
        <v>0.73926318852246098</v>
      </c>
      <c r="N84" s="6">
        <f t="shared" si="50"/>
        <v>0.70057568009959115</v>
      </c>
      <c r="O84" s="6">
        <f t="shared" si="51"/>
        <v>5.6794841536760172</v>
      </c>
      <c r="P84" s="6">
        <f t="shared" si="52"/>
        <v>0.46160789368035349</v>
      </c>
      <c r="Q84" s="6">
        <f t="shared" si="53"/>
        <v>0.55504614549586662</v>
      </c>
      <c r="R84" s="6">
        <f t="shared" si="54"/>
        <v>0.37090790728648193</v>
      </c>
      <c r="S84" s="6">
        <f t="shared" si="55"/>
        <v>1.7793812726942726</v>
      </c>
      <c r="T84" s="6">
        <f t="shared" si="56"/>
        <v>0.40781182775036579</v>
      </c>
      <c r="U84" s="6">
        <f t="shared" si="57"/>
        <v>2.1791847698692646</v>
      </c>
      <c r="V84" s="6">
        <f t="shared" si="58"/>
        <v>-0.25642280687448565</v>
      </c>
      <c r="W84" s="6">
        <f t="shared" si="59"/>
        <v>0.79416102804906863</v>
      </c>
      <c r="X84" s="6">
        <f t="shared" si="60"/>
        <v>1.6897005697462322</v>
      </c>
      <c r="Y84" s="6">
        <f t="shared" si="61"/>
        <v>0.39287801074140333</v>
      </c>
      <c r="Z84" s="6">
        <f t="shared" si="62"/>
        <v>0.16108082675217256</v>
      </c>
      <c r="AA84" s="6">
        <f t="shared" si="63"/>
        <v>0.3762538135510014</v>
      </c>
      <c r="AB84" s="6">
        <f t="shared" si="64"/>
        <v>0.21517298679882882</v>
      </c>
      <c r="AC84" s="6">
        <f t="shared" si="65"/>
        <v>7.4174428404617992E-2</v>
      </c>
      <c r="AD84" s="6">
        <f t="shared" si="66"/>
        <v>0.81126070731690891</v>
      </c>
      <c r="AE84" s="6">
        <f t="shared" si="67"/>
        <v>9.5966276103310637</v>
      </c>
      <c r="AF84" s="6">
        <f t="shared" si="68"/>
        <v>0.45465320324173941</v>
      </c>
    </row>
    <row r="85" spans="1:32" x14ac:dyDescent="0.25">
      <c r="A85" t="s">
        <v>115</v>
      </c>
      <c r="B85">
        <v>1</v>
      </c>
      <c r="C85">
        <v>0.96666666666666701</v>
      </c>
      <c r="D85">
        <v>3.3650198063999999</v>
      </c>
      <c r="E85">
        <v>0.82887713457826795</v>
      </c>
      <c r="F85">
        <v>0.79137402125932199</v>
      </c>
      <c r="G85">
        <v>3.0802546291402599</v>
      </c>
      <c r="H85">
        <v>2.8535171061172599</v>
      </c>
      <c r="I85">
        <v>25.5537700851322</v>
      </c>
      <c r="J85">
        <f t="shared" si="46"/>
        <v>0.80435089873254917</v>
      </c>
      <c r="K85">
        <f t="shared" si="47"/>
        <v>0.82609705352987262</v>
      </c>
      <c r="L85">
        <f t="shared" si="48"/>
        <v>0.38565814000848547</v>
      </c>
      <c r="M85">
        <f t="shared" si="49"/>
        <v>0.67928167205109924</v>
      </c>
      <c r="N85" s="6">
        <f t="shared" si="50"/>
        <v>0.78485353282488957</v>
      </c>
      <c r="O85" s="6">
        <f t="shared" si="51"/>
        <v>8.2959927544251748</v>
      </c>
      <c r="P85" s="6">
        <f t="shared" si="52"/>
        <v>0.40766442254508051</v>
      </c>
      <c r="Q85" s="6">
        <f t="shared" si="53"/>
        <v>0.65474743779265443</v>
      </c>
      <c r="R85" s="6">
        <f t="shared" si="54"/>
        <v>0.79909964039112802</v>
      </c>
      <c r="S85" s="6">
        <f t="shared" si="55"/>
        <v>6.7143524930899074</v>
      </c>
      <c r="T85" s="6">
        <f t="shared" si="56"/>
        <v>0.84862240567447034</v>
      </c>
      <c r="U85" s="6">
        <f t="shared" si="57"/>
        <v>8.9551837731587494</v>
      </c>
      <c r="V85" s="6">
        <f t="shared" si="58"/>
        <v>-0.59119321984682272</v>
      </c>
      <c r="W85" s="6">
        <f t="shared" si="59"/>
        <v>0.86347948628506832</v>
      </c>
      <c r="X85" s="6">
        <f t="shared" si="60"/>
        <v>3.8922867650350939</v>
      </c>
      <c r="Y85" s="6">
        <f t="shared" si="61"/>
        <v>7.9230577906661853E-2</v>
      </c>
      <c r="Z85" s="6">
        <f t="shared" si="62"/>
        <v>-5.7173578210534481E-2</v>
      </c>
      <c r="AA85" s="6">
        <f t="shared" si="63"/>
        <v>0.85600670595013328</v>
      </c>
      <c r="AB85" s="6">
        <f t="shared" si="64"/>
        <v>0.91318028416066777</v>
      </c>
      <c r="AC85" s="6">
        <f t="shared" si="65"/>
        <v>0.23335199027717393</v>
      </c>
      <c r="AD85" s="6">
        <f t="shared" si="66"/>
        <v>0.93992258929664918</v>
      </c>
      <c r="AE85" s="6">
        <f t="shared" si="67"/>
        <v>32.290382800876138</v>
      </c>
      <c r="AF85" s="6">
        <f t="shared" si="68"/>
        <v>0.57592775855178346</v>
      </c>
    </row>
    <row r="86" spans="1:32" x14ac:dyDescent="0.25">
      <c r="A86" t="s">
        <v>116</v>
      </c>
      <c r="B86">
        <v>1</v>
      </c>
      <c r="C86">
        <v>0.33333333333333298</v>
      </c>
      <c r="D86">
        <v>2.7966670864999998</v>
      </c>
      <c r="E86">
        <v>1.65498009281478</v>
      </c>
      <c r="F86">
        <v>2.64813812352824</v>
      </c>
      <c r="G86">
        <v>3.68757617717525</v>
      </c>
      <c r="H86">
        <v>13.937488748338099</v>
      </c>
      <c r="I86">
        <v>38.201567763808001</v>
      </c>
      <c r="J86">
        <f t="shared" si="46"/>
        <v>0.86789186452649436</v>
      </c>
      <c r="K86">
        <f t="shared" si="47"/>
        <v>0.8944065394470796</v>
      </c>
      <c r="L86">
        <f t="shared" si="48"/>
        <v>0.55786152847366277</v>
      </c>
      <c r="M86">
        <f t="shared" si="49"/>
        <v>0.80068608627476268</v>
      </c>
      <c r="N86" s="6">
        <f t="shared" si="50"/>
        <v>0.82393642694772651</v>
      </c>
      <c r="O86" s="6">
        <f t="shared" si="51"/>
        <v>10.359533180700579</v>
      </c>
      <c r="P86" s="6">
        <f t="shared" si="52"/>
        <v>0.58334292708721103</v>
      </c>
      <c r="Q86" s="6">
        <f t="shared" si="53"/>
        <v>0.7395288866864077</v>
      </c>
      <c r="R86" s="6">
        <f t="shared" si="54"/>
        <v>0.46537242210774266</v>
      </c>
      <c r="S86" s="6">
        <f t="shared" si="55"/>
        <v>2.3438615169482699</v>
      </c>
      <c r="T86" s="6">
        <f t="shared" si="56"/>
        <v>0.49691845315378791</v>
      </c>
      <c r="U86" s="6">
        <f t="shared" si="57"/>
        <v>2.7409218729136655</v>
      </c>
      <c r="V86" s="6">
        <f t="shared" si="58"/>
        <v>-0.16406012081883101</v>
      </c>
      <c r="W86" s="6">
        <f t="shared" si="59"/>
        <v>0.87245964545092991</v>
      </c>
      <c r="X86" s="6">
        <f t="shared" si="60"/>
        <v>1.3925165550889458</v>
      </c>
      <c r="Y86" s="6">
        <f t="shared" si="61"/>
        <v>0.32151844477858615</v>
      </c>
      <c r="Z86" s="6">
        <f t="shared" si="62"/>
        <v>0.2266130681953239</v>
      </c>
      <c r="AA86" s="6">
        <f t="shared" si="63"/>
        <v>0.53248793847421749</v>
      </c>
      <c r="AB86" s="6">
        <f t="shared" si="64"/>
        <v>0.3058748702788936</v>
      </c>
      <c r="AC86" s="6">
        <f t="shared" si="65"/>
        <v>0.11684899584205136</v>
      </c>
      <c r="AD86" s="6">
        <f t="shared" si="66"/>
        <v>0.87034726121006478</v>
      </c>
      <c r="AE86" s="6">
        <f t="shared" si="67"/>
        <v>14.425821457118801</v>
      </c>
      <c r="AF86" s="6">
        <f t="shared" si="68"/>
        <v>0.38045384674334237</v>
      </c>
    </row>
    <row r="87" spans="1:32" x14ac:dyDescent="0.25">
      <c r="A87" t="s">
        <v>117</v>
      </c>
      <c r="C87">
        <v>0.52500000000000002</v>
      </c>
      <c r="D87">
        <v>2.4296088019000002</v>
      </c>
      <c r="E87">
        <v>2.6619188329814101</v>
      </c>
      <c r="F87">
        <v>3.2184200732265702</v>
      </c>
      <c r="G87">
        <v>6.0027752192184298</v>
      </c>
      <c r="H87">
        <v>13.879186652281801</v>
      </c>
      <c r="I87">
        <v>30.947363128932398</v>
      </c>
      <c r="J87">
        <f t="shared" si="46"/>
        <v>0.76380661284928186</v>
      </c>
      <c r="K87">
        <f t="shared" si="47"/>
        <v>0.80601754694922012</v>
      </c>
      <c r="L87">
        <f t="shared" si="48"/>
        <v>0.45207629949908545</v>
      </c>
      <c r="M87">
        <f t="shared" si="49"/>
        <v>0.7200753563359058</v>
      </c>
      <c r="N87" s="6">
        <f t="shared" si="50"/>
        <v>0.67508780818847247</v>
      </c>
      <c r="O87" s="6">
        <f t="shared" si="51"/>
        <v>5.1555092434332046</v>
      </c>
      <c r="P87" s="6">
        <f t="shared" si="52"/>
        <v>0.42422877295924588</v>
      </c>
      <c r="Q87" s="6">
        <f t="shared" si="53"/>
        <v>0.53619255781338249</v>
      </c>
      <c r="R87" s="6">
        <f t="shared" si="54"/>
        <v>0.38076043237669588</v>
      </c>
      <c r="S87" s="6">
        <f t="shared" si="55"/>
        <v>1.7100093050703919</v>
      </c>
      <c r="T87" s="6">
        <f t="shared" si="56"/>
        <v>0.43207606674835991</v>
      </c>
      <c r="U87" s="6">
        <f t="shared" si="57"/>
        <v>2.2297677741688497</v>
      </c>
      <c r="V87" s="6">
        <f t="shared" si="58"/>
        <v>-0.30195165135187024</v>
      </c>
      <c r="W87" s="6">
        <f t="shared" si="59"/>
        <v>0.76550306874200202</v>
      </c>
      <c r="X87" s="6">
        <f t="shared" si="60"/>
        <v>1.8651310527032767</v>
      </c>
      <c r="Y87" s="6">
        <f t="shared" si="61"/>
        <v>0.36246279764021228</v>
      </c>
      <c r="Z87" s="6">
        <f t="shared" si="62"/>
        <v>6.495739491854774E-2</v>
      </c>
      <c r="AA87" s="6">
        <f t="shared" si="63"/>
        <v>0.30361852341230816</v>
      </c>
      <c r="AB87" s="6">
        <f t="shared" si="64"/>
        <v>0.23866112849376042</v>
      </c>
      <c r="AC87" s="6">
        <f t="shared" si="65"/>
        <v>7.3859326082571994E-2</v>
      </c>
      <c r="AD87" s="6">
        <f t="shared" si="66"/>
        <v>0.81159980708282453</v>
      </c>
      <c r="AE87" s="6">
        <f t="shared" si="67"/>
        <v>9.6157003824260467</v>
      </c>
      <c r="AF87" s="6">
        <f t="shared" si="68"/>
        <v>0.38557118879331059</v>
      </c>
    </row>
    <row r="88" spans="1:32" x14ac:dyDescent="0.25">
      <c r="A88" t="s">
        <v>118</v>
      </c>
      <c r="C88">
        <v>0.48571428571428599</v>
      </c>
      <c r="D88">
        <v>2.6855656772000001</v>
      </c>
      <c r="E88">
        <v>2.5440394984789099</v>
      </c>
      <c r="F88">
        <v>2.6722604360464799</v>
      </c>
      <c r="G88">
        <v>6.5551119240381004</v>
      </c>
      <c r="H88">
        <v>15.252884667334101</v>
      </c>
      <c r="I88">
        <v>34.555333086630498</v>
      </c>
      <c r="J88">
        <f t="shared" si="46"/>
        <v>0.76739798867502285</v>
      </c>
      <c r="K88">
        <f t="shared" si="47"/>
        <v>0.80367291515083328</v>
      </c>
      <c r="L88">
        <f t="shared" si="48"/>
        <v>0.45501521154228497</v>
      </c>
      <c r="M88">
        <f t="shared" si="49"/>
        <v>0.72333036161051845</v>
      </c>
      <c r="N88" s="6">
        <f t="shared" si="50"/>
        <v>0.68109749615519954</v>
      </c>
      <c r="O88" s="6">
        <f t="shared" si="51"/>
        <v>5.2715092414995128</v>
      </c>
      <c r="P88" s="6">
        <f t="shared" si="52"/>
        <v>0.45218327950222797</v>
      </c>
      <c r="Q88" s="6">
        <f t="shared" si="53"/>
        <v>0.53165651556240578</v>
      </c>
      <c r="R88" s="6">
        <f t="shared" si="54"/>
        <v>0.38753541663835128</v>
      </c>
      <c r="S88" s="6">
        <f t="shared" si="55"/>
        <v>1.798698094676588</v>
      </c>
      <c r="T88" s="6">
        <f t="shared" si="56"/>
        <v>0.4316276504457866</v>
      </c>
      <c r="U88" s="6">
        <f t="shared" si="57"/>
        <v>2.2654949434342035</v>
      </c>
      <c r="V88" s="6">
        <f t="shared" si="58"/>
        <v>-0.42079709547518784</v>
      </c>
      <c r="W88" s="6">
        <f t="shared" si="59"/>
        <v>0.7786657035661938</v>
      </c>
      <c r="X88" s="6">
        <f t="shared" si="60"/>
        <v>2.4530213581039164</v>
      </c>
      <c r="Y88" s="6">
        <f t="shared" si="61"/>
        <v>0.36778245305851964</v>
      </c>
      <c r="Z88" s="6">
        <f t="shared" si="62"/>
        <v>1.8860635262874681E-2</v>
      </c>
      <c r="AA88" s="6">
        <f t="shared" si="63"/>
        <v>0.32751428906118879</v>
      </c>
      <c r="AB88" s="6">
        <f t="shared" si="64"/>
        <v>0.30865365379831411</v>
      </c>
      <c r="AC88" s="6">
        <f t="shared" si="65"/>
        <v>0.10665629815406279</v>
      </c>
      <c r="AD88" s="6">
        <f t="shared" si="66"/>
        <v>0.8564365738860511</v>
      </c>
      <c r="AE88" s="6">
        <f t="shared" si="67"/>
        <v>12.931124758840481</v>
      </c>
      <c r="AF88" s="6">
        <f t="shared" si="68"/>
        <v>0.44081829604827544</v>
      </c>
    </row>
    <row r="89" spans="1:32" x14ac:dyDescent="0.25">
      <c r="A89" t="s">
        <v>119</v>
      </c>
      <c r="C89">
        <v>0.49333333333333301</v>
      </c>
      <c r="D89">
        <v>1.2825174985000001</v>
      </c>
      <c r="E89">
        <v>1.8833674769302799</v>
      </c>
      <c r="F89">
        <v>1.13229221667445</v>
      </c>
      <c r="G89">
        <v>3.8743776113953898</v>
      </c>
      <c r="H89">
        <v>10.5704065418872</v>
      </c>
      <c r="I89">
        <v>29.926715617682799</v>
      </c>
      <c r="J89">
        <f t="shared" si="46"/>
        <v>0.8253663891735028</v>
      </c>
      <c r="K89">
        <f t="shared" si="47"/>
        <v>0.86195232811671663</v>
      </c>
      <c r="L89">
        <f t="shared" si="48"/>
        <v>0.49080221775588573</v>
      </c>
      <c r="M89">
        <f t="shared" si="49"/>
        <v>0.74584591357706576</v>
      </c>
      <c r="N89" s="6">
        <f t="shared" si="50"/>
        <v>0.77075430163528769</v>
      </c>
      <c r="O89" s="6">
        <f t="shared" si="51"/>
        <v>7.7242640287982773</v>
      </c>
      <c r="P89" s="6">
        <f t="shared" si="52"/>
        <v>0.46840640447576554</v>
      </c>
      <c r="Q89" s="6">
        <f t="shared" si="53"/>
        <v>0.67225241354020027</v>
      </c>
      <c r="R89" s="6">
        <f t="shared" si="54"/>
        <v>0.4779675207420005</v>
      </c>
      <c r="S89" s="6">
        <f t="shared" si="55"/>
        <v>2.2517951665398304</v>
      </c>
      <c r="T89" s="6">
        <f t="shared" si="56"/>
        <v>0.52698352912508428</v>
      </c>
      <c r="U89" s="6">
        <f t="shared" si="57"/>
        <v>2.8311792454805431</v>
      </c>
      <c r="V89" s="6">
        <f t="shared" si="58"/>
        <v>-0.54768648400728726</v>
      </c>
      <c r="W89" s="6">
        <f t="shared" si="59"/>
        <v>0.8296580217301246</v>
      </c>
      <c r="X89" s="6">
        <f t="shared" si="60"/>
        <v>3.4217117757591442</v>
      </c>
      <c r="Y89" s="6">
        <f t="shared" si="61"/>
        <v>0.29027706133659414</v>
      </c>
      <c r="Z89" s="6">
        <f t="shared" si="62"/>
        <v>-0.35220041911643618</v>
      </c>
      <c r="AA89" s="6">
        <f t="shared" si="63"/>
        <v>0.43636008456233477</v>
      </c>
      <c r="AB89" s="6">
        <f t="shared" si="64"/>
        <v>0.78856050367877095</v>
      </c>
      <c r="AC89" s="6">
        <f t="shared" si="65"/>
        <v>0.23599025940931287</v>
      </c>
      <c r="AD89" s="6">
        <f t="shared" si="66"/>
        <v>0.92708767628939404</v>
      </c>
      <c r="AE89" s="6">
        <f t="shared" si="67"/>
        <v>26.430205186411833</v>
      </c>
      <c r="AF89" s="6">
        <f t="shared" si="68"/>
        <v>0.34579685344216721</v>
      </c>
    </row>
    <row r="90" spans="1:32" x14ac:dyDescent="0.25">
      <c r="A90" t="s">
        <v>120</v>
      </c>
      <c r="B90">
        <v>1</v>
      </c>
      <c r="C90">
        <v>0.25833333333333303</v>
      </c>
      <c r="D90">
        <v>2.9064019347999999</v>
      </c>
      <c r="E90">
        <v>2.4189895755217701</v>
      </c>
      <c r="F90">
        <v>3.5516281998864301</v>
      </c>
      <c r="G90">
        <v>5.7563096630455801</v>
      </c>
      <c r="H90">
        <v>17.4388150080621</v>
      </c>
      <c r="I90">
        <v>39.103824380860203</v>
      </c>
      <c r="J90">
        <f t="shared" si="46"/>
        <v>0.81520363503262827</v>
      </c>
      <c r="K90">
        <f t="shared" si="47"/>
        <v>0.84813567293500958</v>
      </c>
      <c r="L90">
        <f t="shared" si="48"/>
        <v>0.51855552031490726</v>
      </c>
      <c r="M90">
        <f t="shared" si="49"/>
        <v>0.77149983009715095</v>
      </c>
      <c r="N90" s="6">
        <f t="shared" si="50"/>
        <v>0.74336636366660302</v>
      </c>
      <c r="O90" s="6">
        <f t="shared" si="51"/>
        <v>6.7932106974541977</v>
      </c>
      <c r="P90" s="6">
        <f t="shared" si="52"/>
        <v>0.5361362266519113</v>
      </c>
      <c r="Q90" s="6">
        <f t="shared" si="53"/>
        <v>0.6226510335682055</v>
      </c>
      <c r="R90" s="6">
        <f t="shared" si="54"/>
        <v>0.38316232858847865</v>
      </c>
      <c r="S90" s="6">
        <f t="shared" si="55"/>
        <v>1.8473761613942559</v>
      </c>
      <c r="T90" s="6">
        <f t="shared" si="56"/>
        <v>0.4190146356851282</v>
      </c>
      <c r="U90" s="6">
        <f t="shared" si="57"/>
        <v>2.2423441250327043</v>
      </c>
      <c r="V90" s="6">
        <f t="shared" si="58"/>
        <v>-0.23686035463763538</v>
      </c>
      <c r="W90" s="6">
        <f t="shared" si="59"/>
        <v>0.81776025834951871</v>
      </c>
      <c r="X90" s="6">
        <f t="shared" si="60"/>
        <v>1.6207523251531928</v>
      </c>
      <c r="Y90" s="6">
        <f t="shared" si="61"/>
        <v>0.3841011888313397</v>
      </c>
      <c r="Z90" s="6">
        <f t="shared" si="62"/>
        <v>0.13183474244784688</v>
      </c>
      <c r="AA90" s="6">
        <f t="shared" si="63"/>
        <v>0.35605240010521938</v>
      </c>
      <c r="AB90" s="6">
        <f t="shared" si="64"/>
        <v>0.22421765765737248</v>
      </c>
      <c r="AC90" s="6">
        <f t="shared" si="65"/>
        <v>8.7677679081217277E-2</v>
      </c>
      <c r="AD90" s="6">
        <f t="shared" si="66"/>
        <v>0.83347365998927292</v>
      </c>
      <c r="AE90" s="6">
        <f t="shared" si="67"/>
        <v>11.010112033154433</v>
      </c>
      <c r="AF90" s="6">
        <f t="shared" si="68"/>
        <v>0.40821993056594785</v>
      </c>
    </row>
    <row r="91" spans="1:32" x14ac:dyDescent="0.25">
      <c r="A91" t="s">
        <v>121</v>
      </c>
      <c r="B91">
        <v>1</v>
      </c>
      <c r="C91">
        <v>0.70526315789473704</v>
      </c>
      <c r="D91">
        <v>3.5593447806</v>
      </c>
      <c r="E91">
        <v>2.57840563168766</v>
      </c>
      <c r="F91">
        <v>3.89324427965279</v>
      </c>
      <c r="G91">
        <v>6.0848455650500597</v>
      </c>
      <c r="H91">
        <v>12.9563015289012</v>
      </c>
      <c r="I91">
        <v>28.4025360224278</v>
      </c>
      <c r="J91">
        <f t="shared" si="46"/>
        <v>0.74349185538045304</v>
      </c>
      <c r="K91">
        <f t="shared" si="47"/>
        <v>0.78622030139710763</v>
      </c>
      <c r="L91">
        <f t="shared" si="48"/>
        <v>0.42229196015247222</v>
      </c>
      <c r="M91">
        <f t="shared" si="49"/>
        <v>0.70244394984979563</v>
      </c>
      <c r="N91" s="6">
        <f t="shared" si="50"/>
        <v>0.6471262656101775</v>
      </c>
      <c r="O91" s="6">
        <f t="shared" si="51"/>
        <v>4.6677496936923708</v>
      </c>
      <c r="P91" s="6">
        <f t="shared" si="52"/>
        <v>0.3832716833568055</v>
      </c>
      <c r="Q91" s="6">
        <f t="shared" si="53"/>
        <v>0.49511340978682683</v>
      </c>
      <c r="R91" s="6">
        <f t="shared" si="54"/>
        <v>0.37346877736485751</v>
      </c>
      <c r="S91" s="6">
        <f t="shared" si="55"/>
        <v>1.6623506400078962</v>
      </c>
      <c r="T91" s="6">
        <f t="shared" si="56"/>
        <v>0.42666767795443461</v>
      </c>
      <c r="U91" s="6">
        <f t="shared" si="57"/>
        <v>2.1921793004794763</v>
      </c>
      <c r="V91" s="6">
        <f t="shared" si="58"/>
        <v>-0.21964136618400393</v>
      </c>
      <c r="W91" s="6">
        <f t="shared" si="59"/>
        <v>0.7487993927644746</v>
      </c>
      <c r="X91" s="6">
        <f t="shared" si="60"/>
        <v>1.5629241650340837</v>
      </c>
      <c r="Y91" s="6">
        <f t="shared" si="61"/>
        <v>0.36538624188413071</v>
      </c>
      <c r="Z91" s="6">
        <f t="shared" si="62"/>
        <v>0.13098138123551284</v>
      </c>
      <c r="AA91" s="6">
        <f t="shared" si="63"/>
        <v>0.31065405159470583</v>
      </c>
      <c r="AB91" s="6">
        <f t="shared" si="64"/>
        <v>0.17967267035919296</v>
      </c>
      <c r="AC91" s="6">
        <f t="shared" si="65"/>
        <v>5.1031594921227733E-2</v>
      </c>
      <c r="AD91" s="6">
        <f t="shared" si="66"/>
        <v>0.75890074534585716</v>
      </c>
      <c r="AE91" s="6">
        <f t="shared" si="67"/>
        <v>7.2953387926022497</v>
      </c>
      <c r="AF91" s="6">
        <f t="shared" si="68"/>
        <v>0.40474873159430069</v>
      </c>
    </row>
    <row r="92" spans="1:32" x14ac:dyDescent="0.25">
      <c r="A92" t="s">
        <v>122</v>
      </c>
      <c r="C92">
        <v>0.35</v>
      </c>
      <c r="D92">
        <v>2.8484597483999998</v>
      </c>
      <c r="E92">
        <v>1.7506947365791901</v>
      </c>
      <c r="F92">
        <v>2.8524631134235601</v>
      </c>
      <c r="G92">
        <v>4.6010340319067398</v>
      </c>
      <c r="H92">
        <v>17.712566074140401</v>
      </c>
      <c r="I92">
        <v>40.317756171573897</v>
      </c>
      <c r="J92">
        <f t="shared" si="46"/>
        <v>0.85307570184135562</v>
      </c>
      <c r="K92">
        <f t="shared" si="47"/>
        <v>0.87760689291769511</v>
      </c>
      <c r="L92">
        <f t="shared" si="48"/>
        <v>0.54795720373215107</v>
      </c>
      <c r="M92">
        <f t="shared" si="49"/>
        <v>0.79569157452282901</v>
      </c>
      <c r="N92" s="6">
        <f t="shared" si="50"/>
        <v>0.79513989530598617</v>
      </c>
      <c r="O92" s="6">
        <f t="shared" si="51"/>
        <v>8.7627598257223926</v>
      </c>
      <c r="P92" s="6">
        <f t="shared" si="52"/>
        <v>0.57684373847283799</v>
      </c>
      <c r="Q92" s="6">
        <f t="shared" si="53"/>
        <v>0.68802557612358439</v>
      </c>
      <c r="R92" s="6">
        <f t="shared" si="54"/>
        <v>0.38954100585066026</v>
      </c>
      <c r="S92" s="6">
        <f t="shared" si="55"/>
        <v>1.9815313482185624</v>
      </c>
      <c r="T92" s="6">
        <f t="shared" si="56"/>
        <v>0.4145540531981684</v>
      </c>
      <c r="U92" s="6">
        <f t="shared" si="57"/>
        <v>2.2762233322271763</v>
      </c>
      <c r="V92" s="6">
        <f t="shared" si="58"/>
        <v>-0.2345973821937638</v>
      </c>
      <c r="W92" s="6">
        <f t="shared" si="59"/>
        <v>0.8585952840734844</v>
      </c>
      <c r="X92" s="6">
        <f t="shared" si="60"/>
        <v>1.6130038668175883</v>
      </c>
      <c r="Y92" s="6">
        <f t="shared" si="61"/>
        <v>0.39590177760971618</v>
      </c>
      <c r="Z92" s="6">
        <f t="shared" si="62"/>
        <v>0.22062759958245898</v>
      </c>
      <c r="AA92" s="6">
        <f t="shared" si="63"/>
        <v>0.51474471513308739</v>
      </c>
      <c r="AB92" s="6">
        <f t="shared" si="64"/>
        <v>0.29411711555062836</v>
      </c>
      <c r="AC92" s="6">
        <f t="shared" si="65"/>
        <v>0.1185814215065686</v>
      </c>
      <c r="AD92" s="6">
        <f t="shared" si="66"/>
        <v>0.86785042278370583</v>
      </c>
      <c r="AE92" s="6">
        <f t="shared" si="67"/>
        <v>14.134365482884036</v>
      </c>
      <c r="AF92" s="6">
        <f t="shared" si="68"/>
        <v>0.44875015908574278</v>
      </c>
    </row>
    <row r="93" spans="1:32" x14ac:dyDescent="0.25">
      <c r="A93" t="s">
        <v>123</v>
      </c>
      <c r="B93">
        <v>1</v>
      </c>
      <c r="C93">
        <v>0.96666666666666701</v>
      </c>
      <c r="D93">
        <v>2.3571810689000001</v>
      </c>
      <c r="E93">
        <v>0.63815206239293898</v>
      </c>
      <c r="F93">
        <v>0.64556750427335197</v>
      </c>
      <c r="G93">
        <v>3.0914741883099501</v>
      </c>
      <c r="H93">
        <v>2.65257385077062</v>
      </c>
      <c r="I93">
        <v>28.2522060289003</v>
      </c>
      <c r="J93">
        <f t="shared" si="46"/>
        <v>0.81812853956626752</v>
      </c>
      <c r="K93">
        <f t="shared" si="47"/>
        <v>0.83377962231489866</v>
      </c>
      <c r="L93">
        <f t="shared" si="48"/>
        <v>0.39922936610061738</v>
      </c>
      <c r="M93">
        <f t="shared" si="49"/>
        <v>0.69405674018492491</v>
      </c>
      <c r="N93" s="6">
        <f t="shared" si="50"/>
        <v>0.80273700044881924</v>
      </c>
      <c r="O93" s="6">
        <f t="shared" si="51"/>
        <v>9.1387488000814407</v>
      </c>
      <c r="P93" s="6">
        <f t="shared" si="52"/>
        <v>0.44292412180874641</v>
      </c>
      <c r="Q93" s="6">
        <f t="shared" si="53"/>
        <v>0.67187644289082848</v>
      </c>
      <c r="R93" s="6">
        <f t="shared" si="54"/>
        <v>0.82833892614032334</v>
      </c>
      <c r="S93" s="6">
        <f t="shared" si="55"/>
        <v>8.3914779581142405</v>
      </c>
      <c r="T93" s="6">
        <f t="shared" si="56"/>
        <v>0.86402123382634366</v>
      </c>
      <c r="U93" s="6">
        <f t="shared" si="57"/>
        <v>10.650865015762909</v>
      </c>
      <c r="V93" s="6">
        <f t="shared" si="58"/>
        <v>-0.65450345092238393</v>
      </c>
      <c r="W93" s="6">
        <f t="shared" si="59"/>
        <v>0.88100866825922319</v>
      </c>
      <c r="X93" s="6">
        <f t="shared" si="60"/>
        <v>4.7887698309562534</v>
      </c>
      <c r="Y93" s="6">
        <f t="shared" si="61"/>
        <v>7.1301398068421604E-2</v>
      </c>
      <c r="Z93" s="6">
        <f t="shared" si="62"/>
        <v>1.7999945781584703E-2</v>
      </c>
      <c r="AA93" s="6">
        <f t="shared" si="63"/>
        <v>1.1900322995341612</v>
      </c>
      <c r="AB93" s="6">
        <f t="shared" si="64"/>
        <v>1.1720323537525765</v>
      </c>
      <c r="AC93" s="6">
        <f t="shared" si="65"/>
        <v>0.33112499530754752</v>
      </c>
      <c r="AD93" s="6">
        <f t="shared" si="66"/>
        <v>0.95532060602992386</v>
      </c>
      <c r="AE93" s="6">
        <f t="shared" si="67"/>
        <v>43.763364546517664</v>
      </c>
      <c r="AF93" s="6">
        <f t="shared" si="68"/>
        <v>0.65779302294825259</v>
      </c>
    </row>
    <row r="94" spans="1:32" x14ac:dyDescent="0.25">
      <c r="A94" t="s">
        <v>124</v>
      </c>
      <c r="B94">
        <v>1</v>
      </c>
      <c r="C94">
        <v>0.6</v>
      </c>
      <c r="D94">
        <v>7.9807162400000006E-2</v>
      </c>
      <c r="E94">
        <v>1.38815448064459</v>
      </c>
      <c r="F94">
        <v>1.62875139077946</v>
      </c>
      <c r="G94">
        <v>3.4387048594143201</v>
      </c>
      <c r="H94">
        <v>12.7214054941926</v>
      </c>
      <c r="I94">
        <v>39.281666219642702</v>
      </c>
      <c r="J94">
        <f t="shared" si="46"/>
        <v>0.87595257324154796</v>
      </c>
      <c r="K94">
        <f t="shared" si="47"/>
        <v>0.89844796656216996</v>
      </c>
      <c r="L94">
        <f t="shared" si="48"/>
        <v>0.55677666289459316</v>
      </c>
      <c r="M94">
        <f t="shared" si="49"/>
        <v>0.80075331318628773</v>
      </c>
      <c r="N94" s="6">
        <f t="shared" si="50"/>
        <v>0.83901334316358067</v>
      </c>
      <c r="O94" s="6">
        <f t="shared" si="51"/>
        <v>11.423389859149806</v>
      </c>
      <c r="P94" s="6">
        <f t="shared" si="52"/>
        <v>0.59936965259472319</v>
      </c>
      <c r="Q94" s="6">
        <f t="shared" si="53"/>
        <v>0.75478479962245981</v>
      </c>
      <c r="R94" s="6">
        <f t="shared" si="54"/>
        <v>0.51074407434251234</v>
      </c>
      <c r="S94" s="6">
        <f t="shared" si="55"/>
        <v>2.6856621897902504</v>
      </c>
      <c r="T94" s="6">
        <f t="shared" si="56"/>
        <v>0.53954920535733053</v>
      </c>
      <c r="U94" s="6">
        <f t="shared" si="57"/>
        <v>3.0878401162178992</v>
      </c>
      <c r="V94" s="6">
        <f t="shared" si="58"/>
        <v>-0.35717199700848867</v>
      </c>
      <c r="W94" s="6">
        <f t="shared" si="59"/>
        <v>0.88701270101033369</v>
      </c>
      <c r="X94" s="6">
        <f t="shared" si="60"/>
        <v>2.111252140063367</v>
      </c>
      <c r="Y94" s="6">
        <f t="shared" si="61"/>
        <v>0.28851248188349116</v>
      </c>
      <c r="Z94" s="6">
        <f t="shared" si="62"/>
        <v>0.10641367622424824</v>
      </c>
      <c r="AA94" s="6">
        <f t="shared" si="63"/>
        <v>0.64177325219290671</v>
      </c>
      <c r="AB94" s="6">
        <f t="shared" si="64"/>
        <v>0.53535957596865846</v>
      </c>
      <c r="AC94" s="6">
        <f t="shared" si="65"/>
        <v>0.21029816170690294</v>
      </c>
      <c r="AD94" s="6">
        <f t="shared" si="66"/>
        <v>0.92037473651383461</v>
      </c>
      <c r="AE94" s="6">
        <f t="shared" si="67"/>
        <v>24.11765628690819</v>
      </c>
      <c r="AF94" s="6">
        <f t="shared" si="68"/>
        <v>0.42482082743780641</v>
      </c>
    </row>
    <row r="95" spans="1:32" x14ac:dyDescent="0.25">
      <c r="A95" t="s">
        <v>125</v>
      </c>
      <c r="C95">
        <v>0.54444444444444395</v>
      </c>
      <c r="D95">
        <v>1.743731836</v>
      </c>
      <c r="E95">
        <v>0.73515670870278904</v>
      </c>
      <c r="F95">
        <v>0.87124712538736104</v>
      </c>
      <c r="G95">
        <v>2.2166401557011199</v>
      </c>
      <c r="H95">
        <v>4.26308153096738</v>
      </c>
      <c r="I95">
        <v>30.8627476868771</v>
      </c>
      <c r="J95">
        <f t="shared" si="46"/>
        <v>0.88128047272248977</v>
      </c>
      <c r="K95">
        <f t="shared" si="47"/>
        <v>0.8989785555537082</v>
      </c>
      <c r="L95">
        <f t="shared" si="48"/>
        <v>0.48458581052194566</v>
      </c>
      <c r="M95">
        <f t="shared" si="49"/>
        <v>0.7594768433790583</v>
      </c>
      <c r="N95" s="6">
        <f t="shared" si="50"/>
        <v>0.86598058185055249</v>
      </c>
      <c r="O95" s="6">
        <f t="shared" si="51"/>
        <v>13.923210588556381</v>
      </c>
      <c r="P95" s="6">
        <f t="shared" si="52"/>
        <v>0.51652239545491951</v>
      </c>
      <c r="Q95" s="6">
        <f t="shared" si="53"/>
        <v>0.78599361273540613</v>
      </c>
      <c r="R95" s="6">
        <f t="shared" si="54"/>
        <v>0.75726799190826399</v>
      </c>
      <c r="S95" s="6">
        <f t="shared" si="55"/>
        <v>6.0276420477632966</v>
      </c>
      <c r="T95" s="6">
        <f t="shared" si="56"/>
        <v>0.79035086889272488</v>
      </c>
      <c r="U95" s="6">
        <f t="shared" si="57"/>
        <v>7.2395396294177168</v>
      </c>
      <c r="V95" s="6">
        <f t="shared" si="58"/>
        <v>-0.43570017550624701</v>
      </c>
      <c r="W95" s="6">
        <f t="shared" si="59"/>
        <v>0.91076627903601959</v>
      </c>
      <c r="X95" s="6">
        <f t="shared" si="60"/>
        <v>2.5442151728369722</v>
      </c>
      <c r="Y95" s="6">
        <f t="shared" si="61"/>
        <v>0.11431013395364897</v>
      </c>
      <c r="Z95" s="6">
        <f t="shared" si="62"/>
        <v>0.21247422844396091</v>
      </c>
      <c r="AA95" s="6">
        <f t="shared" si="63"/>
        <v>1.125682096082258</v>
      </c>
      <c r="AB95" s="6">
        <f t="shared" si="64"/>
        <v>0.91320786763829698</v>
      </c>
      <c r="AC95" s="6">
        <f t="shared" si="65"/>
        <v>0.2818410400459182</v>
      </c>
      <c r="AD95" s="6">
        <f t="shared" si="66"/>
        <v>0.94509061146939854</v>
      </c>
      <c r="AE95" s="6">
        <f t="shared" si="67"/>
        <v>35.423643634009537</v>
      </c>
      <c r="AF95" s="6">
        <f t="shared" si="68"/>
        <v>0.50189207288066695</v>
      </c>
    </row>
    <row r="96" spans="1:32" x14ac:dyDescent="0.25">
      <c r="A96" t="s">
        <v>126</v>
      </c>
      <c r="B96">
        <v>1</v>
      </c>
      <c r="C96">
        <v>0.80952380952380998</v>
      </c>
      <c r="D96">
        <v>3.2778332146000002</v>
      </c>
      <c r="E96">
        <v>2.3836990439235999</v>
      </c>
      <c r="F96">
        <v>3.1709337231484001</v>
      </c>
      <c r="G96">
        <v>5.2826071517130497</v>
      </c>
      <c r="H96">
        <v>11.731563081032499</v>
      </c>
      <c r="I96">
        <v>27.602402742979699</v>
      </c>
      <c r="J96">
        <f t="shared" si="46"/>
        <v>0.7631997798402318</v>
      </c>
      <c r="K96">
        <f t="shared" si="47"/>
        <v>0.80627614230766886</v>
      </c>
      <c r="L96">
        <f t="shared" si="48"/>
        <v>0.43570755832945618</v>
      </c>
      <c r="M96">
        <f t="shared" si="49"/>
        <v>0.71029747762864204</v>
      </c>
      <c r="N96" s="6">
        <f t="shared" si="50"/>
        <v>0.6787224836708593</v>
      </c>
      <c r="O96" s="6">
        <f t="shared" si="51"/>
        <v>5.2251477254046348</v>
      </c>
      <c r="P96" s="6">
        <f t="shared" si="52"/>
        <v>0.39456490945063755</v>
      </c>
      <c r="Q96" s="6">
        <f t="shared" si="53"/>
        <v>0.54272669309520671</v>
      </c>
      <c r="R96" s="6">
        <f t="shared" si="54"/>
        <v>0.40348943538916004</v>
      </c>
      <c r="S96" s="6">
        <f t="shared" si="55"/>
        <v>1.7866266652228062</v>
      </c>
      <c r="T96" s="6">
        <f t="shared" si="56"/>
        <v>0.45913843060971482</v>
      </c>
      <c r="U96" s="6">
        <f t="shared" si="57"/>
        <v>2.3528324872247457</v>
      </c>
      <c r="V96" s="6">
        <f t="shared" si="58"/>
        <v>-0.24979750613665297</v>
      </c>
      <c r="W96" s="6">
        <f t="shared" si="59"/>
        <v>0.76687535688186304</v>
      </c>
      <c r="X96" s="6">
        <f t="shared" si="60"/>
        <v>1.665946882821626</v>
      </c>
      <c r="Y96" s="6">
        <f t="shared" si="61"/>
        <v>0.33866124352114246</v>
      </c>
      <c r="Z96" s="6">
        <f t="shared" si="62"/>
        <v>0.1041515242753373</v>
      </c>
      <c r="AA96" s="6">
        <f t="shared" si="63"/>
        <v>0.33427591371136772</v>
      </c>
      <c r="AB96" s="6">
        <f t="shared" si="64"/>
        <v>0.23012438943603042</v>
      </c>
      <c r="AC96" s="6">
        <f t="shared" si="65"/>
        <v>6.351986078195615E-2</v>
      </c>
      <c r="AD96" s="6">
        <f t="shared" si="66"/>
        <v>0.79391680673698695</v>
      </c>
      <c r="AE96" s="6">
        <f t="shared" si="67"/>
        <v>8.7048185654203607</v>
      </c>
      <c r="AF96" s="6">
        <f t="shared" si="68"/>
        <v>0.37813622803631175</v>
      </c>
    </row>
    <row r="97" spans="1:32" x14ac:dyDescent="0.25">
      <c r="A97" t="s">
        <v>127</v>
      </c>
      <c r="B97">
        <v>1</v>
      </c>
      <c r="C97">
        <v>0.91</v>
      </c>
      <c r="D97">
        <v>3.6264429257000002</v>
      </c>
      <c r="E97">
        <v>2.5764402847589798</v>
      </c>
      <c r="F97">
        <v>3.9294414331597198</v>
      </c>
      <c r="G97">
        <v>5.9015088443239501</v>
      </c>
      <c r="H97">
        <v>11.844081353210401</v>
      </c>
      <c r="I97">
        <v>26.2706559782367</v>
      </c>
      <c r="J97">
        <f t="shared" si="46"/>
        <v>0.73184860786368178</v>
      </c>
      <c r="K97">
        <f t="shared" si="47"/>
        <v>0.77734988845857311</v>
      </c>
      <c r="L97">
        <f t="shared" si="48"/>
        <v>0.40673017545905144</v>
      </c>
      <c r="M97">
        <f t="shared" si="49"/>
        <v>0.69015064693512784</v>
      </c>
      <c r="N97" s="6">
        <f t="shared" si="50"/>
        <v>0.6331295157243797</v>
      </c>
      <c r="O97" s="6">
        <f t="shared" si="51"/>
        <v>4.4515151415055021</v>
      </c>
      <c r="P97" s="6">
        <f t="shared" si="52"/>
        <v>0.35771391636427696</v>
      </c>
      <c r="Q97" s="6">
        <f t="shared" si="53"/>
        <v>0.48015230907911272</v>
      </c>
      <c r="R97" s="6">
        <f t="shared" si="54"/>
        <v>0.37850384484018079</v>
      </c>
      <c r="S97" s="6">
        <f t="shared" si="55"/>
        <v>1.6430900551538032</v>
      </c>
      <c r="T97" s="6">
        <f t="shared" si="56"/>
        <v>0.43767481696264621</v>
      </c>
      <c r="U97" s="6">
        <f t="shared" si="57"/>
        <v>2.2180408251853065</v>
      </c>
      <c r="V97" s="6">
        <f t="shared" si="58"/>
        <v>-0.20059784207035994</v>
      </c>
      <c r="W97" s="6">
        <f t="shared" si="59"/>
        <v>0.73648185703879676</v>
      </c>
      <c r="X97" s="6">
        <f t="shared" si="60"/>
        <v>1.5018696536668985</v>
      </c>
      <c r="Y97" s="6">
        <f t="shared" si="61"/>
        <v>0.35277539609703612</v>
      </c>
      <c r="Z97" s="6">
        <f t="shared" si="62"/>
        <v>0.13364332246750732</v>
      </c>
      <c r="AA97" s="6">
        <f t="shared" si="63"/>
        <v>0.30370206338290567</v>
      </c>
      <c r="AB97" s="6">
        <f t="shared" si="64"/>
        <v>0.17005874091539835</v>
      </c>
      <c r="AC97" s="6">
        <f t="shared" si="65"/>
        <v>4.4675546786805159E-2</v>
      </c>
      <c r="AD97" s="6">
        <f t="shared" si="66"/>
        <v>0.73977292989280941</v>
      </c>
      <c r="AE97" s="6">
        <f t="shared" si="67"/>
        <v>6.685595503865823</v>
      </c>
      <c r="AF97" s="6">
        <f t="shared" si="68"/>
        <v>0.39220199472046691</v>
      </c>
    </row>
    <row r="98" spans="1:32" x14ac:dyDescent="0.25">
      <c r="A98" t="s">
        <v>128</v>
      </c>
      <c r="C98">
        <v>0.77777777777777801</v>
      </c>
      <c r="D98">
        <v>3.1622221540000002</v>
      </c>
      <c r="E98">
        <v>2.31309915819529</v>
      </c>
      <c r="F98">
        <v>3.8676954662280698</v>
      </c>
      <c r="G98">
        <v>5.0580789037660496</v>
      </c>
      <c r="H98">
        <v>11.898790328909101</v>
      </c>
      <c r="I98">
        <v>28.1163807566709</v>
      </c>
      <c r="J98">
        <f t="shared" si="46"/>
        <v>0.77556182858073786</v>
      </c>
      <c r="K98">
        <f t="shared" si="47"/>
        <v>0.81751564253949527</v>
      </c>
      <c r="L98">
        <f t="shared" si="48"/>
        <v>0.44807937681050042</v>
      </c>
      <c r="M98">
        <f t="shared" si="49"/>
        <v>0.72396693748896013</v>
      </c>
      <c r="N98" s="6">
        <f t="shared" si="50"/>
        <v>0.69506186653594892</v>
      </c>
      <c r="O98" s="6">
        <f t="shared" si="51"/>
        <v>5.5587074246185706</v>
      </c>
      <c r="P98" s="6">
        <f t="shared" si="52"/>
        <v>0.40849730184812139</v>
      </c>
      <c r="Q98" s="6">
        <f t="shared" si="53"/>
        <v>0.56552447485960999</v>
      </c>
      <c r="R98" s="6">
        <f t="shared" si="54"/>
        <v>0.40528604496223242</v>
      </c>
      <c r="S98" s="6">
        <f t="shared" si="55"/>
        <v>1.8156123168484415</v>
      </c>
      <c r="T98" s="6">
        <f t="shared" si="56"/>
        <v>0.45826677517696313</v>
      </c>
      <c r="U98" s="6">
        <f t="shared" si="57"/>
        <v>2.3629612741691743</v>
      </c>
      <c r="V98" s="6">
        <f t="shared" si="58"/>
        <v>-0.13336472424619042</v>
      </c>
      <c r="W98" s="6">
        <f t="shared" si="59"/>
        <v>0.77780563308610484</v>
      </c>
      <c r="X98" s="6">
        <f t="shared" si="60"/>
        <v>1.3077758959908208</v>
      </c>
      <c r="Y98" s="6">
        <f t="shared" si="61"/>
        <v>0.34092905675420221</v>
      </c>
      <c r="Z98" s="6">
        <f t="shared" si="62"/>
        <v>0.17376852313603924</v>
      </c>
      <c r="AA98" s="6">
        <f t="shared" si="63"/>
        <v>0.34827826359927677</v>
      </c>
      <c r="AB98" s="6">
        <f t="shared" si="64"/>
        <v>0.17450974046323753</v>
      </c>
      <c r="AC98" s="6">
        <f t="shared" si="65"/>
        <v>4.9065823086122042E-2</v>
      </c>
      <c r="AD98" s="6">
        <f t="shared" si="66"/>
        <v>0.75814868378415146</v>
      </c>
      <c r="AE98" s="6">
        <f t="shared" si="67"/>
        <v>7.2695435827813792</v>
      </c>
      <c r="AF98" s="6">
        <f t="shared" si="68"/>
        <v>0.37239362860274866</v>
      </c>
    </row>
    <row r="99" spans="1:32" x14ac:dyDescent="0.25">
      <c r="A99" t="s">
        <v>129</v>
      </c>
      <c r="C99">
        <v>0.41052631578947402</v>
      </c>
      <c r="D99">
        <v>1.0886024926</v>
      </c>
      <c r="E99">
        <v>1.1223879602987601</v>
      </c>
      <c r="F99">
        <v>1.2119608418256</v>
      </c>
      <c r="G99">
        <v>2.7485231446495502</v>
      </c>
      <c r="H99">
        <v>4.0104161151279101</v>
      </c>
      <c r="I99">
        <v>27.2193560679145</v>
      </c>
      <c r="J99">
        <f t="shared" si="46"/>
        <v>0.8382188913162143</v>
      </c>
      <c r="K99">
        <f t="shared" si="47"/>
        <v>0.86685321820264716</v>
      </c>
      <c r="L99">
        <f t="shared" si="48"/>
        <v>0.44292254546480975</v>
      </c>
      <c r="M99">
        <f t="shared" si="49"/>
        <v>0.72302778729461803</v>
      </c>
      <c r="N99" s="6">
        <f t="shared" si="50"/>
        <v>0.81656872512371648</v>
      </c>
      <c r="O99" s="6">
        <f t="shared" si="51"/>
        <v>9.9032660943392194</v>
      </c>
      <c r="P99" s="6">
        <f t="shared" si="52"/>
        <v>0.45218355612427219</v>
      </c>
      <c r="Q99" s="6">
        <f t="shared" si="53"/>
        <v>0.72307043517537128</v>
      </c>
      <c r="R99" s="6">
        <f t="shared" si="54"/>
        <v>0.74316712324238199</v>
      </c>
      <c r="S99" s="6">
        <f t="shared" si="55"/>
        <v>5.0843491635605433</v>
      </c>
      <c r="T99" s="6">
        <f t="shared" si="56"/>
        <v>0.80072254426535194</v>
      </c>
      <c r="U99" s="6">
        <f t="shared" si="57"/>
        <v>6.7871650438563913</v>
      </c>
      <c r="V99" s="6">
        <f t="shared" si="58"/>
        <v>-0.38797336589952935</v>
      </c>
      <c r="W99" s="6">
        <f t="shared" si="59"/>
        <v>0.87083132985515277</v>
      </c>
      <c r="X99" s="6">
        <f t="shared" si="60"/>
        <v>2.2678316409211674</v>
      </c>
      <c r="Y99" s="6">
        <f t="shared" si="61"/>
        <v>0.10610200137076298</v>
      </c>
      <c r="Z99" s="6">
        <f t="shared" si="62"/>
        <v>6.5848359239145227E-2</v>
      </c>
      <c r="AA99" s="6">
        <f t="shared" si="63"/>
        <v>0.64160684207193286</v>
      </c>
      <c r="AB99" s="6">
        <f t="shared" si="64"/>
        <v>0.57575848283278763</v>
      </c>
      <c r="AC99" s="6">
        <f t="shared" si="65"/>
        <v>0.15671775153347883</v>
      </c>
      <c r="AD99" s="6">
        <f t="shared" si="66"/>
        <v>0.91474465669858562</v>
      </c>
      <c r="AE99" s="6">
        <f t="shared" si="67"/>
        <v>22.458940197204274</v>
      </c>
      <c r="AF99" s="6">
        <f t="shared" si="68"/>
        <v>0.42009106906951421</v>
      </c>
    </row>
    <row r="100" spans="1:32" x14ac:dyDescent="0.25">
      <c r="A100" t="s">
        <v>130</v>
      </c>
      <c r="B100">
        <v>1</v>
      </c>
      <c r="C100">
        <v>0.27777777777777801</v>
      </c>
      <c r="D100">
        <v>1.4985707926</v>
      </c>
      <c r="E100">
        <v>2.14321976721887</v>
      </c>
      <c r="F100">
        <v>3.5271894100380101</v>
      </c>
      <c r="G100">
        <v>4.6488109863200604</v>
      </c>
      <c r="H100">
        <v>16.1093295655958</v>
      </c>
      <c r="I100">
        <v>35.330502915323599</v>
      </c>
      <c r="J100">
        <f t="shared" si="46"/>
        <v>0.83423343126366167</v>
      </c>
      <c r="K100">
        <f t="shared" si="47"/>
        <v>0.86737703192016058</v>
      </c>
      <c r="L100">
        <f t="shared" si="48"/>
        <v>0.53015851062459496</v>
      </c>
      <c r="M100">
        <f t="shared" si="49"/>
        <v>0.78045868590344181</v>
      </c>
      <c r="N100" s="6">
        <f t="shared" si="50"/>
        <v>0.76743918128475264</v>
      </c>
      <c r="O100" s="6">
        <f t="shared" si="51"/>
        <v>7.5999009250515419</v>
      </c>
      <c r="P100" s="6">
        <f t="shared" si="52"/>
        <v>0.52126833917734039</v>
      </c>
      <c r="Q100" s="6">
        <f t="shared" si="53"/>
        <v>0.66320262761147875</v>
      </c>
      <c r="R100" s="6">
        <f t="shared" si="54"/>
        <v>0.37366321822407794</v>
      </c>
      <c r="S100" s="6">
        <f t="shared" si="55"/>
        <v>1.8182272811853299</v>
      </c>
      <c r="T100" s="6">
        <f t="shared" si="56"/>
        <v>0.4076307588627508</v>
      </c>
      <c r="U100" s="6">
        <f t="shared" si="57"/>
        <v>2.1931702850488493</v>
      </c>
      <c r="V100" s="6">
        <f t="shared" si="58"/>
        <v>-0.13718462841338255</v>
      </c>
      <c r="W100" s="6">
        <f t="shared" si="59"/>
        <v>0.83011137284025049</v>
      </c>
      <c r="X100" s="6">
        <f t="shared" si="60"/>
        <v>1.3179930097005943</v>
      </c>
      <c r="Y100" s="6">
        <f t="shared" si="61"/>
        <v>0.39529892432749741</v>
      </c>
      <c r="Z100" s="6">
        <f t="shared" si="62"/>
        <v>0.18307585706618457</v>
      </c>
      <c r="AA100" s="6">
        <f t="shared" si="63"/>
        <v>0.40451187871967098</v>
      </c>
      <c r="AB100" s="6">
        <f t="shared" si="64"/>
        <v>0.22143602165348644</v>
      </c>
      <c r="AC100" s="6">
        <f t="shared" si="65"/>
        <v>7.8234460085861629E-2</v>
      </c>
      <c r="AD100" s="6">
        <f t="shared" si="66"/>
        <v>0.8184560534112888</v>
      </c>
      <c r="AE100" s="6">
        <f t="shared" si="67"/>
        <v>10.016616293635012</v>
      </c>
      <c r="AF100" s="6">
        <f t="shared" si="68"/>
        <v>0.36890163045797064</v>
      </c>
    </row>
    <row r="101" spans="1:32" x14ac:dyDescent="0.25">
      <c r="A101" t="s">
        <v>131</v>
      </c>
      <c r="C101">
        <v>0.56923076923076898</v>
      </c>
      <c r="D101">
        <v>0.44221913959999998</v>
      </c>
      <c r="E101">
        <v>0.719253366343372</v>
      </c>
      <c r="F101">
        <v>0.79146246972052903</v>
      </c>
      <c r="G101">
        <v>2.2023849104322699</v>
      </c>
      <c r="H101">
        <v>3.5877369993052</v>
      </c>
      <c r="I101">
        <v>25.007099760477502</v>
      </c>
      <c r="J101">
        <f t="shared" si="46"/>
        <v>0.85697509119387416</v>
      </c>
      <c r="K101">
        <f t="shared" si="47"/>
        <v>0.87746790550188958</v>
      </c>
      <c r="L101">
        <f t="shared" si="48"/>
        <v>0.42974128493797681</v>
      </c>
      <c r="M101">
        <f t="shared" si="49"/>
        <v>0.71783266248689948</v>
      </c>
      <c r="N101" s="6">
        <f t="shared" si="50"/>
        <v>0.83811638205798988</v>
      </c>
      <c r="O101" s="6">
        <f t="shared" si="51"/>
        <v>11.354554620322599</v>
      </c>
      <c r="P101" s="6">
        <f t="shared" si="52"/>
        <v>0.4292183311575638</v>
      </c>
      <c r="Q101" s="6">
        <f t="shared" si="53"/>
        <v>0.74310349206883308</v>
      </c>
      <c r="R101" s="6">
        <f t="shared" si="54"/>
        <v>0.74906399855017292</v>
      </c>
      <c r="S101" s="6">
        <f t="shared" si="55"/>
        <v>5.6391689630530957</v>
      </c>
      <c r="T101" s="6">
        <f t="shared" si="56"/>
        <v>0.78874290965681138</v>
      </c>
      <c r="U101" s="6">
        <f t="shared" si="57"/>
        <v>6.9701596759518241</v>
      </c>
      <c r="V101" s="6">
        <f t="shared" si="58"/>
        <v>-0.47127400349971443</v>
      </c>
      <c r="W101" s="6">
        <f t="shared" si="59"/>
        <v>0.89262427009875611</v>
      </c>
      <c r="X101" s="6">
        <f t="shared" si="60"/>
        <v>2.7826776312083976</v>
      </c>
      <c r="Y101" s="6">
        <f t="shared" si="61"/>
        <v>0.11470676969487387</v>
      </c>
      <c r="Z101" s="6">
        <f t="shared" si="62"/>
        <v>0.12684686064180384</v>
      </c>
      <c r="AA101" s="6">
        <f t="shared" si="63"/>
        <v>1.1116034183484225</v>
      </c>
      <c r="AB101" s="6">
        <f t="shared" si="64"/>
        <v>0.98475655770661863</v>
      </c>
      <c r="AC101" s="6">
        <f t="shared" si="65"/>
        <v>0.24625905478353832</v>
      </c>
      <c r="AD101" s="6">
        <f t="shared" si="66"/>
        <v>0.93864290089824487</v>
      </c>
      <c r="AE101" s="6">
        <f t="shared" si="67"/>
        <v>31.596065154305656</v>
      </c>
      <c r="AF101" s="6">
        <f t="shared" si="68"/>
        <v>0.50763695009010534</v>
      </c>
    </row>
    <row r="102" spans="1:32" x14ac:dyDescent="0.25">
      <c r="A102" t="s">
        <v>132</v>
      </c>
      <c r="C102">
        <v>0.33333333333333298</v>
      </c>
      <c r="D102">
        <v>2.8595288925000002</v>
      </c>
      <c r="E102">
        <v>1.49618459064936</v>
      </c>
      <c r="F102">
        <v>1.92447773657712</v>
      </c>
      <c r="G102">
        <v>3.3037264641503401</v>
      </c>
      <c r="H102">
        <v>13.5002129030626</v>
      </c>
      <c r="I102">
        <v>40.783124560552103</v>
      </c>
      <c r="J102">
        <f t="shared" si="46"/>
        <v>0.88526150705323658</v>
      </c>
      <c r="K102">
        <f t="shared" si="47"/>
        <v>0.90887523251451041</v>
      </c>
      <c r="L102">
        <f t="shared" si="48"/>
        <v>0.58007635201904084</v>
      </c>
      <c r="M102">
        <f t="shared" si="49"/>
        <v>0.81371680657042944</v>
      </c>
      <c r="N102" s="6">
        <f t="shared" si="50"/>
        <v>0.85012644870919829</v>
      </c>
      <c r="O102" s="6">
        <f t="shared" si="51"/>
        <v>12.344582701716137</v>
      </c>
      <c r="P102" s="6">
        <f t="shared" si="52"/>
        <v>0.6272320542894787</v>
      </c>
      <c r="Q102" s="6">
        <f t="shared" si="53"/>
        <v>0.77725957290737346</v>
      </c>
      <c r="R102" s="6">
        <f t="shared" si="54"/>
        <v>0.50260195729079526</v>
      </c>
      <c r="S102" s="6">
        <f t="shared" si="55"/>
        <v>2.6197585110941408</v>
      </c>
      <c r="T102" s="6">
        <f t="shared" si="56"/>
        <v>0.53192428552564608</v>
      </c>
      <c r="U102" s="6">
        <f t="shared" si="57"/>
        <v>3.0209245478862203</v>
      </c>
      <c r="V102" s="6">
        <f t="shared" si="58"/>
        <v>-0.26380926884632955</v>
      </c>
      <c r="W102" s="6">
        <f t="shared" si="59"/>
        <v>0.8911260173218033</v>
      </c>
      <c r="X102" s="6">
        <f t="shared" si="60"/>
        <v>1.7166872868201399</v>
      </c>
      <c r="Y102" s="6">
        <f t="shared" si="61"/>
        <v>0.2943381224896206</v>
      </c>
      <c r="Z102" s="6">
        <f t="shared" si="62"/>
        <v>0.14874523270281104</v>
      </c>
      <c r="AA102" s="6">
        <f t="shared" si="63"/>
        <v>0.59429382254346397</v>
      </c>
      <c r="AB102" s="6">
        <f t="shared" si="64"/>
        <v>0.44554858984065293</v>
      </c>
      <c r="AC102" s="6">
        <f t="shared" si="65"/>
        <v>0.18170863637249687</v>
      </c>
      <c r="AD102" s="6">
        <f t="shared" si="66"/>
        <v>0.9098765731127697</v>
      </c>
      <c r="AE102" s="6">
        <f t="shared" si="67"/>
        <v>21.191788185135906</v>
      </c>
      <c r="AF102" s="6">
        <f t="shared" si="68"/>
        <v>0.37657820173428369</v>
      </c>
    </row>
    <row r="103" spans="1:32" x14ac:dyDescent="0.25">
      <c r="A103" t="s">
        <v>133</v>
      </c>
      <c r="C103">
        <v>0.69473684210526299</v>
      </c>
      <c r="D103">
        <v>2.7195930461</v>
      </c>
      <c r="E103">
        <v>2.4330696577808899</v>
      </c>
      <c r="F103">
        <v>2.8690039937360301</v>
      </c>
      <c r="G103">
        <v>5.7386096108634197</v>
      </c>
      <c r="H103">
        <v>14.570626978782601</v>
      </c>
      <c r="I103">
        <v>32.4705330781089</v>
      </c>
      <c r="J103">
        <f t="shared" si="46"/>
        <v>0.78254510593784021</v>
      </c>
      <c r="K103">
        <f t="shared" si="47"/>
        <v>0.82036261438874358</v>
      </c>
      <c r="L103">
        <f t="shared" si="48"/>
        <v>0.46815127551008334</v>
      </c>
      <c r="M103">
        <f t="shared" si="49"/>
        <v>0.73355539340771592</v>
      </c>
      <c r="N103" s="6">
        <f t="shared" si="50"/>
        <v>0.69962112693412193</v>
      </c>
      <c r="O103" s="6">
        <f t="shared" si="51"/>
        <v>5.6582578847393403</v>
      </c>
      <c r="P103" s="6">
        <f t="shared" si="52"/>
        <v>0.44956565582997021</v>
      </c>
      <c r="Q103" s="6">
        <f t="shared" si="53"/>
        <v>0.56429152346287614</v>
      </c>
      <c r="R103" s="6">
        <f t="shared" si="54"/>
        <v>0.38051583076774009</v>
      </c>
      <c r="S103" s="6">
        <f t="shared" si="55"/>
        <v>1.7665254833903397</v>
      </c>
      <c r="T103" s="6">
        <f t="shared" si="56"/>
        <v>0.42441961579843773</v>
      </c>
      <c r="U103" s="6">
        <f t="shared" si="57"/>
        <v>2.2284925093059975</v>
      </c>
      <c r="V103" s="6">
        <f t="shared" si="58"/>
        <v>-0.3333799295537645</v>
      </c>
      <c r="W103" s="6">
        <f t="shared" si="59"/>
        <v>0.78613288093996492</v>
      </c>
      <c r="X103" s="6">
        <f t="shared" si="60"/>
        <v>2.000209697648617</v>
      </c>
      <c r="Y103" s="6">
        <f t="shared" si="61"/>
        <v>0.37380221913217226</v>
      </c>
      <c r="Z103" s="6">
        <f t="shared" si="62"/>
        <v>6.2450422600583089E-2</v>
      </c>
      <c r="AA103" s="6">
        <f t="shared" si="63"/>
        <v>0.34237221389615557</v>
      </c>
      <c r="AB103" s="6">
        <f t="shared" si="64"/>
        <v>0.27992179129557249</v>
      </c>
      <c r="AC103" s="6">
        <f t="shared" si="65"/>
        <v>9.0892097835463814E-2</v>
      </c>
      <c r="AD103" s="6">
        <f t="shared" si="66"/>
        <v>0.83763205568293819</v>
      </c>
      <c r="AE103" s="6">
        <f t="shared" si="67"/>
        <v>11.317702292852379</v>
      </c>
      <c r="AF103" s="6">
        <f t="shared" si="68"/>
        <v>0.40451170982276236</v>
      </c>
    </row>
    <row r="104" spans="1:32" x14ac:dyDescent="0.25">
      <c r="A104" t="s">
        <v>134</v>
      </c>
      <c r="B104">
        <v>1</v>
      </c>
      <c r="C104">
        <v>0.28999999999999998</v>
      </c>
      <c r="D104">
        <v>1.5178393026999999</v>
      </c>
      <c r="E104">
        <v>0.81397642865555597</v>
      </c>
      <c r="F104">
        <v>0.75429628293669804</v>
      </c>
      <c r="G104">
        <v>2.27197695871646</v>
      </c>
      <c r="H104">
        <v>5.1148773585713201</v>
      </c>
      <c r="I104">
        <v>32.350609946489101</v>
      </c>
      <c r="J104">
        <f t="shared" si="46"/>
        <v>0.88565063217747875</v>
      </c>
      <c r="K104">
        <f t="shared" si="47"/>
        <v>0.90417155048958031</v>
      </c>
      <c r="L104">
        <f t="shared" si="48"/>
        <v>0.50281812126007164</v>
      </c>
      <c r="M104">
        <f t="shared" si="49"/>
        <v>0.77012667393038692</v>
      </c>
      <c r="N104" s="6">
        <f t="shared" si="50"/>
        <v>0.86875752727911471</v>
      </c>
      <c r="O104" s="6">
        <f t="shared" si="51"/>
        <v>14.238969203616126</v>
      </c>
      <c r="P104" s="6">
        <f t="shared" si="52"/>
        <v>0.53758826577716068</v>
      </c>
      <c r="Q104" s="6">
        <f t="shared" si="53"/>
        <v>0.79324186473019831</v>
      </c>
      <c r="R104" s="6">
        <f t="shared" si="54"/>
        <v>0.72695524726937377</v>
      </c>
      <c r="S104" s="6">
        <f t="shared" si="55"/>
        <v>5.3191788243751388</v>
      </c>
      <c r="T104" s="6">
        <f t="shared" si="56"/>
        <v>0.75997785583232991</v>
      </c>
      <c r="U104" s="6">
        <f t="shared" si="57"/>
        <v>6.3248065747416522</v>
      </c>
      <c r="V104" s="6">
        <f t="shared" si="58"/>
        <v>-0.50150153492111649</v>
      </c>
      <c r="W104" s="6">
        <f t="shared" si="59"/>
        <v>0.91086878066560539</v>
      </c>
      <c r="X104" s="6">
        <f t="shared" si="60"/>
        <v>3.0120484617410326</v>
      </c>
      <c r="Y104" s="6">
        <f t="shared" si="61"/>
        <v>0.13294651745453492</v>
      </c>
      <c r="Z104" s="6">
        <f t="shared" si="62"/>
        <v>-9.7202196442201183E-2</v>
      </c>
      <c r="AA104" s="6">
        <f t="shared" si="63"/>
        <v>1.0330286947919334</v>
      </c>
      <c r="AB104" s="6">
        <f t="shared" si="64"/>
        <v>1.1302308912341346</v>
      </c>
      <c r="AC104" s="6">
        <f t="shared" si="65"/>
        <v>0.36563658711788238</v>
      </c>
      <c r="AD104" s="6">
        <f t="shared" si="66"/>
        <v>0.95442993991831759</v>
      </c>
      <c r="AE104" s="6">
        <f t="shared" si="67"/>
        <v>42.888465286529886</v>
      </c>
      <c r="AF104" s="6">
        <f t="shared" si="68"/>
        <v>0.47246356216110269</v>
      </c>
    </row>
    <row r="105" spans="1:32" x14ac:dyDescent="0.25">
      <c r="A105" t="s">
        <v>135</v>
      </c>
      <c r="C105">
        <v>0.55454545454545501</v>
      </c>
      <c r="D105">
        <v>1.3434661190999999</v>
      </c>
      <c r="E105">
        <v>0.49130854400238699</v>
      </c>
      <c r="F105">
        <v>0.55315663492019596</v>
      </c>
      <c r="G105">
        <v>1.97587346322186</v>
      </c>
      <c r="H105">
        <v>3.7661013605499201</v>
      </c>
      <c r="I105">
        <v>32.055712012378301</v>
      </c>
      <c r="J105">
        <f t="shared" si="46"/>
        <v>0.89545003260188327</v>
      </c>
      <c r="K105">
        <f t="shared" si="47"/>
        <v>0.90724271449395311</v>
      </c>
      <c r="L105">
        <f t="shared" si="48"/>
        <v>0.49057603977297182</v>
      </c>
      <c r="M105">
        <f t="shared" si="49"/>
        <v>0.76681794852648855</v>
      </c>
      <c r="N105" s="6">
        <f t="shared" si="50"/>
        <v>0.88388002288999945</v>
      </c>
      <c r="O105" s="6">
        <f t="shared" si="51"/>
        <v>16.223565227759192</v>
      </c>
      <c r="P105" s="6">
        <f t="shared" si="52"/>
        <v>0.53627374370981817</v>
      </c>
      <c r="Q105" s="6">
        <f t="shared" si="53"/>
        <v>0.80513437723554238</v>
      </c>
      <c r="R105" s="6">
        <f t="shared" si="54"/>
        <v>0.78973139515063784</v>
      </c>
      <c r="S105" s="6">
        <f t="shared" si="55"/>
        <v>7.4139921163393607</v>
      </c>
      <c r="T105" s="6">
        <f t="shared" si="56"/>
        <v>0.81200526041040222</v>
      </c>
      <c r="U105" s="6">
        <f t="shared" si="57"/>
        <v>8.5116434592449668</v>
      </c>
      <c r="V105" s="6">
        <f t="shared" si="58"/>
        <v>-0.56255432837547426</v>
      </c>
      <c r="W105" s="6">
        <f t="shared" si="59"/>
        <v>0.92750317175221952</v>
      </c>
      <c r="X105" s="6">
        <f t="shared" si="60"/>
        <v>3.5719963180174448</v>
      </c>
      <c r="Y105" s="6">
        <f t="shared" si="61"/>
        <v>0.10215941593445103</v>
      </c>
      <c r="Z105" s="6">
        <f t="shared" si="62"/>
        <v>0.22757463560328595</v>
      </c>
      <c r="AA105" s="6">
        <f t="shared" si="63"/>
        <v>1.7698542698954807</v>
      </c>
      <c r="AB105" s="6">
        <f t="shared" si="64"/>
        <v>1.5422796342921947</v>
      </c>
      <c r="AC105" s="6">
        <f t="shared" si="65"/>
        <v>0.4943887179942672</v>
      </c>
      <c r="AD105" s="6">
        <f t="shared" si="66"/>
        <v>0.96607323971259451</v>
      </c>
      <c r="AE105" s="6">
        <f t="shared" si="67"/>
        <v>57.950515258671686</v>
      </c>
      <c r="AF105" s="6">
        <f t="shared" si="68"/>
        <v>0.60172492944276645</v>
      </c>
    </row>
    <row r="106" spans="1:32" x14ac:dyDescent="0.25">
      <c r="A106" t="s">
        <v>136</v>
      </c>
      <c r="C106">
        <v>0.53333333333333299</v>
      </c>
      <c r="D106">
        <v>0.83250896119999995</v>
      </c>
      <c r="E106">
        <v>1.5643723661511699</v>
      </c>
      <c r="F106">
        <v>1.49868819468794</v>
      </c>
      <c r="G106">
        <v>3.6486022997199901</v>
      </c>
      <c r="H106">
        <v>14.1486124013864</v>
      </c>
      <c r="I106">
        <v>34.763838028974298</v>
      </c>
      <c r="J106">
        <f t="shared" si="46"/>
        <v>0.86116707675332027</v>
      </c>
      <c r="K106">
        <f t="shared" si="47"/>
        <v>0.88758420759199652</v>
      </c>
      <c r="L106">
        <f t="shared" si="48"/>
        <v>0.53839851988009302</v>
      </c>
      <c r="M106">
        <f t="shared" si="49"/>
        <v>0.78598616091025875</v>
      </c>
      <c r="N106" s="6">
        <f t="shared" si="50"/>
        <v>0.81003017415717449</v>
      </c>
      <c r="O106" s="6">
        <f t="shared" si="51"/>
        <v>9.5279877534589694</v>
      </c>
      <c r="P106" s="6">
        <f t="shared" si="52"/>
        <v>0.53675587942098424</v>
      </c>
      <c r="Q106" s="6">
        <f t="shared" si="53"/>
        <v>0.71687389624075049</v>
      </c>
      <c r="R106" s="6">
        <f t="shared" si="54"/>
        <v>0.42147194520419518</v>
      </c>
      <c r="S106" s="6">
        <f t="shared" si="55"/>
        <v>2.1128681885705105</v>
      </c>
      <c r="T106" s="6">
        <f t="shared" si="56"/>
        <v>0.45027429111012668</v>
      </c>
      <c r="U106" s="6">
        <f t="shared" si="57"/>
        <v>2.4570492881385206</v>
      </c>
      <c r="V106" s="6">
        <f t="shared" si="58"/>
        <v>-0.41767879768350735</v>
      </c>
      <c r="W106" s="6">
        <f t="shared" si="59"/>
        <v>0.86428941714549079</v>
      </c>
      <c r="X106" s="6">
        <f t="shared" si="60"/>
        <v>2.4345306199464058</v>
      </c>
      <c r="Y106" s="6">
        <f t="shared" si="61"/>
        <v>0.36199225254549738</v>
      </c>
      <c r="Z106" s="6">
        <f t="shared" si="62"/>
        <v>-2.8016204835424774E-2</v>
      </c>
      <c r="AA106" s="6">
        <f t="shared" si="63"/>
        <v>0.56855568768249731</v>
      </c>
      <c r="AB106" s="6">
        <f t="shared" si="64"/>
        <v>0.59657189251792209</v>
      </c>
      <c r="AC106" s="6">
        <f t="shared" si="65"/>
        <v>0.20739128644131707</v>
      </c>
      <c r="AD106" s="6">
        <f t="shared" si="66"/>
        <v>0.91734231722058002</v>
      </c>
      <c r="AE106" s="6">
        <f t="shared" si="67"/>
        <v>23.196177932270228</v>
      </c>
      <c r="AF106" s="6">
        <f t="shared" si="68"/>
        <v>0.39981585700273425</v>
      </c>
    </row>
    <row r="107" spans="1:32" x14ac:dyDescent="0.25">
      <c r="A107" t="s">
        <v>137</v>
      </c>
      <c r="C107">
        <v>0.4</v>
      </c>
      <c r="D107">
        <v>1.977413767</v>
      </c>
      <c r="E107">
        <v>2.6029437425975601</v>
      </c>
      <c r="F107">
        <v>4.6098203631253103</v>
      </c>
      <c r="G107">
        <v>6.1056929868855097</v>
      </c>
      <c r="H107">
        <v>15.625399332830799</v>
      </c>
      <c r="I107">
        <v>36.5658070171134</v>
      </c>
      <c r="J107">
        <f t="shared" si="46"/>
        <v>0.79053112407890369</v>
      </c>
      <c r="K107">
        <f t="shared" si="47"/>
        <v>0.82747782719587371</v>
      </c>
      <c r="L107">
        <f t="shared" si="48"/>
        <v>0.48869467034745795</v>
      </c>
      <c r="M107">
        <f t="shared" si="49"/>
        <v>0.75323164272839171</v>
      </c>
      <c r="N107" s="6">
        <f t="shared" si="50"/>
        <v>0.71382805918173398</v>
      </c>
      <c r="O107" s="6">
        <f t="shared" si="51"/>
        <v>5.9888053814126474</v>
      </c>
      <c r="P107" s="6">
        <f t="shared" si="52"/>
        <v>0.49551881944153786</v>
      </c>
      <c r="Q107" s="6">
        <f t="shared" si="53"/>
        <v>0.58381815026348494</v>
      </c>
      <c r="R107" s="6">
        <f t="shared" si="54"/>
        <v>0.40122482595777348</v>
      </c>
      <c r="S107" s="6">
        <f t="shared" si="55"/>
        <v>1.8631898211471272</v>
      </c>
      <c r="T107" s="6">
        <f t="shared" si="56"/>
        <v>0.44567980361187304</v>
      </c>
      <c r="U107" s="6">
        <f t="shared" si="57"/>
        <v>2.3401518411298676</v>
      </c>
      <c r="V107" s="6">
        <f t="shared" si="58"/>
        <v>-0.13959878308197796</v>
      </c>
      <c r="W107" s="6">
        <f t="shared" si="59"/>
        <v>0.79591444573856207</v>
      </c>
      <c r="X107" s="6">
        <f t="shared" si="60"/>
        <v>1.3244969447672894</v>
      </c>
      <c r="Y107" s="6">
        <f t="shared" si="61"/>
        <v>0.35613751350102885</v>
      </c>
      <c r="Z107" s="6">
        <f t="shared" si="62"/>
        <v>0.16725221952326094</v>
      </c>
      <c r="AA107" s="6">
        <f t="shared" si="63"/>
        <v>0.32018204783909532</v>
      </c>
      <c r="AB107" s="6">
        <f t="shared" si="64"/>
        <v>0.15292982831583438</v>
      </c>
      <c r="AC107" s="6">
        <f t="shared" si="65"/>
        <v>5.5920025893570841E-2</v>
      </c>
      <c r="AD107" s="6">
        <f t="shared" si="66"/>
        <v>0.77608985429386879</v>
      </c>
      <c r="AE107" s="6">
        <f t="shared" si="67"/>
        <v>7.9321544304869516</v>
      </c>
      <c r="AF107" s="6">
        <f t="shared" si="68"/>
        <v>0.4022155652020023</v>
      </c>
    </row>
    <row r="108" spans="1:32" x14ac:dyDescent="0.25">
      <c r="A108" t="s">
        <v>138</v>
      </c>
      <c r="C108">
        <v>0.32173913043478303</v>
      </c>
      <c r="D108">
        <v>2.4000910843000001</v>
      </c>
      <c r="E108">
        <v>2.1484886478921701</v>
      </c>
      <c r="F108">
        <v>2.09890402216522</v>
      </c>
      <c r="G108">
        <v>5.5367585329418096</v>
      </c>
      <c r="H108">
        <v>14.496055239706401</v>
      </c>
      <c r="I108">
        <v>37.715630826262903</v>
      </c>
      <c r="J108">
        <f t="shared" si="46"/>
        <v>0.8082456221497536</v>
      </c>
      <c r="K108">
        <f t="shared" si="47"/>
        <v>0.8394777789778467</v>
      </c>
      <c r="L108">
        <f t="shared" si="48"/>
        <v>0.49486465224356807</v>
      </c>
      <c r="M108">
        <f t="shared" si="49"/>
        <v>0.75385921135871747</v>
      </c>
      <c r="N108" s="6">
        <f t="shared" si="50"/>
        <v>0.74397906728528462</v>
      </c>
      <c r="O108" s="6">
        <f t="shared" si="51"/>
        <v>6.8118612364739883</v>
      </c>
      <c r="P108" s="6">
        <f t="shared" si="52"/>
        <v>0.5196090478732589</v>
      </c>
      <c r="Q108" s="6">
        <f t="shared" si="53"/>
        <v>0.61728549456166104</v>
      </c>
      <c r="R108" s="6">
        <f t="shared" si="54"/>
        <v>0.44471989579533289</v>
      </c>
      <c r="S108" s="6">
        <f t="shared" si="55"/>
        <v>2.1368649341524408</v>
      </c>
      <c r="T108" s="6">
        <f t="shared" si="56"/>
        <v>0.48460224808889862</v>
      </c>
      <c r="U108" s="6">
        <f t="shared" si="57"/>
        <v>2.6017858101806453</v>
      </c>
      <c r="V108" s="6">
        <f t="shared" si="58"/>
        <v>-0.45023656898997166</v>
      </c>
      <c r="W108" s="6">
        <f t="shared" si="59"/>
        <v>0.82231623975708856</v>
      </c>
      <c r="X108" s="6">
        <f t="shared" si="60"/>
        <v>2.637928401904778</v>
      </c>
      <c r="Y108" s="6">
        <f t="shared" si="61"/>
        <v>0.32738592252886634</v>
      </c>
      <c r="Z108" s="6">
        <f t="shared" si="62"/>
        <v>-1.0995662377683846E-2</v>
      </c>
      <c r="AA108" s="6">
        <f t="shared" si="63"/>
        <v>0.39645918004927461</v>
      </c>
      <c r="AB108" s="6">
        <f t="shared" si="64"/>
        <v>0.40745484242695845</v>
      </c>
      <c r="AC108" s="6">
        <f t="shared" si="65"/>
        <v>0.15367416415348287</v>
      </c>
      <c r="AD108" s="6">
        <f t="shared" si="66"/>
        <v>0.89456594029513892</v>
      </c>
      <c r="AE108" s="6">
        <f t="shared" si="67"/>
        <v>17.969202225528935</v>
      </c>
      <c r="AF108" s="6">
        <f t="shared" si="68"/>
        <v>0.4408797538092919</v>
      </c>
    </row>
    <row r="109" spans="1:32" x14ac:dyDescent="0.25">
      <c r="A109" t="s">
        <v>139</v>
      </c>
      <c r="B109">
        <v>1</v>
      </c>
      <c r="C109">
        <v>0.3</v>
      </c>
      <c r="D109">
        <v>1.8883139898000001</v>
      </c>
      <c r="E109">
        <v>2.3777190381481699</v>
      </c>
      <c r="F109">
        <v>2.9741163170570299</v>
      </c>
      <c r="G109">
        <v>5.9307591888645304</v>
      </c>
      <c r="H109">
        <v>16.4811197110248</v>
      </c>
      <c r="I109">
        <v>35.834997528057201</v>
      </c>
      <c r="J109">
        <f t="shared" si="46"/>
        <v>0.79635786319971724</v>
      </c>
      <c r="K109">
        <f t="shared" si="47"/>
        <v>0.83024982328957386</v>
      </c>
      <c r="L109">
        <f t="shared" si="48"/>
        <v>0.48791881173767621</v>
      </c>
      <c r="M109">
        <f t="shared" si="49"/>
        <v>0.74965097554278126</v>
      </c>
      <c r="N109" s="6">
        <f t="shared" si="50"/>
        <v>0.71599895919224965</v>
      </c>
      <c r="O109" s="6">
        <f t="shared" si="51"/>
        <v>6.042227712657807</v>
      </c>
      <c r="P109" s="6">
        <f t="shared" si="52"/>
        <v>0.48676490463926025</v>
      </c>
      <c r="Q109" s="6">
        <f t="shared" si="53"/>
        <v>0.5814628809639375</v>
      </c>
      <c r="R109" s="6">
        <f t="shared" si="54"/>
        <v>0.36994102082511515</v>
      </c>
      <c r="S109" s="6">
        <f t="shared" si="55"/>
        <v>1.7740900664616086</v>
      </c>
      <c r="T109" s="6">
        <f t="shared" si="56"/>
        <v>0.40693022382607269</v>
      </c>
      <c r="U109" s="6">
        <f t="shared" si="57"/>
        <v>2.1743060032557078</v>
      </c>
      <c r="V109" s="6">
        <f t="shared" si="58"/>
        <v>-0.33202517765031003</v>
      </c>
      <c r="W109" s="6">
        <f t="shared" si="59"/>
        <v>0.8010696110853307</v>
      </c>
      <c r="X109" s="6">
        <f t="shared" si="60"/>
        <v>1.9941248278860795</v>
      </c>
      <c r="Y109" s="6">
        <f t="shared" si="61"/>
        <v>0.39356499639310139</v>
      </c>
      <c r="Z109" s="6">
        <f t="shared" si="62"/>
        <v>8.4336809700846282E-2</v>
      </c>
      <c r="AA109" s="6">
        <f t="shared" si="63"/>
        <v>0.35989564813986474</v>
      </c>
      <c r="AB109" s="6">
        <f t="shared" si="64"/>
        <v>0.27555883843901846</v>
      </c>
      <c r="AC109" s="6">
        <f t="shared" si="65"/>
        <v>9.87465029429654E-2</v>
      </c>
      <c r="AD109" s="6">
        <f t="shared" si="66"/>
        <v>0.84673103699679297</v>
      </c>
      <c r="AE109" s="6">
        <f t="shared" si="67"/>
        <v>12.048956297552248</v>
      </c>
      <c r="AF109" s="6">
        <f t="shared" si="68"/>
        <v>0.42764030351125448</v>
      </c>
    </row>
    <row r="110" spans="1:32" x14ac:dyDescent="0.25">
      <c r="A110" t="s">
        <v>140</v>
      </c>
      <c r="C110">
        <v>0.6</v>
      </c>
      <c r="D110">
        <v>2.0395922925000001</v>
      </c>
      <c r="E110">
        <v>0.60873896477485001</v>
      </c>
      <c r="F110">
        <v>0.69413430020712297</v>
      </c>
      <c r="G110">
        <v>2.3956320211865401</v>
      </c>
      <c r="H110">
        <v>3.41827541013159</v>
      </c>
      <c r="I110">
        <v>28.465818218290298</v>
      </c>
      <c r="J110">
        <f t="shared" si="46"/>
        <v>0.86023038540777197</v>
      </c>
      <c r="K110">
        <f t="shared" si="47"/>
        <v>0.87578252111387733</v>
      </c>
      <c r="L110">
        <f t="shared" si="48"/>
        <v>0.44215662624768476</v>
      </c>
      <c r="M110">
        <f t="shared" si="49"/>
        <v>0.72966294280530974</v>
      </c>
      <c r="N110" s="6">
        <f t="shared" si="50"/>
        <v>0.8447492258077921</v>
      </c>
      <c r="O110" s="6">
        <f t="shared" si="51"/>
        <v>11.88238342389136</v>
      </c>
      <c r="P110" s="6">
        <f t="shared" si="52"/>
        <v>0.47134988059438826</v>
      </c>
      <c r="Q110" s="6">
        <f t="shared" si="53"/>
        <v>0.74378331912939999</v>
      </c>
      <c r="R110" s="6">
        <f t="shared" si="54"/>
        <v>0.78558114588620487</v>
      </c>
      <c r="S110" s="6">
        <f t="shared" si="55"/>
        <v>6.9175514810926533</v>
      </c>
      <c r="T110" s="6">
        <f t="shared" si="56"/>
        <v>0.81676905773074515</v>
      </c>
      <c r="U110" s="6">
        <f t="shared" si="57"/>
        <v>8.3275379549345558</v>
      </c>
      <c r="V110" s="6">
        <f t="shared" si="58"/>
        <v>-0.55068815696455109</v>
      </c>
      <c r="W110" s="6">
        <f t="shared" si="59"/>
        <v>0.90264971468779809</v>
      </c>
      <c r="X110" s="6">
        <f t="shared" si="60"/>
        <v>3.4512514659939821</v>
      </c>
      <c r="Y110" s="6">
        <f t="shared" si="61"/>
        <v>9.8698601382605375E-2</v>
      </c>
      <c r="Z110" s="6">
        <f t="shared" si="62"/>
        <v>0.20209684890973101</v>
      </c>
      <c r="AA110" s="6">
        <f t="shared" si="63"/>
        <v>1.3501950699288632</v>
      </c>
      <c r="AB110" s="6">
        <f t="shared" si="64"/>
        <v>1.1480982210191322</v>
      </c>
      <c r="AC110" s="6">
        <f t="shared" si="65"/>
        <v>0.32681555256273093</v>
      </c>
      <c r="AD110" s="6">
        <f t="shared" si="66"/>
        <v>0.95239125991259399</v>
      </c>
      <c r="AE110" s="6">
        <f t="shared" si="67"/>
        <v>41.009093211207649</v>
      </c>
      <c r="AF110" s="6">
        <f t="shared" si="68"/>
        <v>0.59476444978378373</v>
      </c>
    </row>
    <row r="111" spans="1:32" x14ac:dyDescent="0.25">
      <c r="A111" t="s">
        <v>141</v>
      </c>
      <c r="C111">
        <v>0.375</v>
      </c>
      <c r="D111">
        <v>1.9140053366000001</v>
      </c>
      <c r="E111">
        <v>2.4833962801664602</v>
      </c>
      <c r="F111">
        <v>5.0640299296219</v>
      </c>
      <c r="G111">
        <v>5.6050482475455796</v>
      </c>
      <c r="H111">
        <v>15.5181495734032</v>
      </c>
      <c r="I111">
        <v>35.893847075944301</v>
      </c>
      <c r="J111">
        <f t="shared" si="46"/>
        <v>0.80339043324039383</v>
      </c>
      <c r="K111">
        <f t="shared" si="47"/>
        <v>0.83997586011055858</v>
      </c>
      <c r="L111">
        <f t="shared" si="48"/>
        <v>0.50107793501838382</v>
      </c>
      <c r="M111">
        <f t="shared" si="49"/>
        <v>0.76385512891444496</v>
      </c>
      <c r="N111" s="6">
        <f t="shared" si="50"/>
        <v>0.72987000237700694</v>
      </c>
      <c r="O111" s="6">
        <f t="shared" si="51"/>
        <v>6.4038426594565037</v>
      </c>
      <c r="P111" s="6">
        <f t="shared" si="52"/>
        <v>0.50180694005469129</v>
      </c>
      <c r="Q111" s="6">
        <f t="shared" si="53"/>
        <v>0.60884835598103471</v>
      </c>
      <c r="R111" s="6">
        <f t="shared" si="54"/>
        <v>0.39632184763241829</v>
      </c>
      <c r="S111" s="6">
        <f t="shared" si="55"/>
        <v>1.8559767626374508</v>
      </c>
      <c r="T111" s="6">
        <f t="shared" si="56"/>
        <v>0.43870401481044302</v>
      </c>
      <c r="U111" s="6">
        <f t="shared" si="57"/>
        <v>2.3130236569869984</v>
      </c>
      <c r="V111" s="6">
        <f t="shared" si="58"/>
        <v>-5.0709003059092206E-2</v>
      </c>
      <c r="W111" s="6">
        <f t="shared" si="59"/>
        <v>0.80509253403828107</v>
      </c>
      <c r="X111" s="6">
        <f t="shared" si="60"/>
        <v>1.1068355293002927</v>
      </c>
      <c r="Y111" s="6">
        <f t="shared" si="61"/>
        <v>0.36314728999813739</v>
      </c>
      <c r="Z111" s="6">
        <f t="shared" si="62"/>
        <v>0.20520317012047296</v>
      </c>
      <c r="AA111" s="6">
        <f t="shared" si="63"/>
        <v>0.33823368402569537</v>
      </c>
      <c r="AB111" s="6">
        <f t="shared" si="64"/>
        <v>0.13303051390522241</v>
      </c>
      <c r="AC111" s="6">
        <f t="shared" si="65"/>
        <v>4.7749769225483352E-2</v>
      </c>
      <c r="AD111" s="6">
        <f t="shared" si="66"/>
        <v>0.75272009684810104</v>
      </c>
      <c r="AE111" s="6">
        <f t="shared" si="67"/>
        <v>7.0880005795353336</v>
      </c>
      <c r="AF111" s="6">
        <f t="shared" si="68"/>
        <v>0.38593971395661336</v>
      </c>
    </row>
    <row r="112" spans="1:32" x14ac:dyDescent="0.25">
      <c r="A112" t="s">
        <v>142</v>
      </c>
      <c r="C112">
        <v>0.75</v>
      </c>
      <c r="D112">
        <v>1.2193823802999999</v>
      </c>
      <c r="E112">
        <v>1.98544624947812</v>
      </c>
      <c r="F112">
        <v>1.7044825020521599</v>
      </c>
      <c r="G112">
        <v>3.9805757669433599</v>
      </c>
      <c r="H112">
        <v>10.1331055544088</v>
      </c>
      <c r="I112">
        <v>27.3361312287625</v>
      </c>
      <c r="J112">
        <f t="shared" si="46"/>
        <v>0.80793274941204296</v>
      </c>
      <c r="K112">
        <f t="shared" si="47"/>
        <v>0.84857972280902394</v>
      </c>
      <c r="L112">
        <f t="shared" si="48"/>
        <v>0.46862295878448046</v>
      </c>
      <c r="M112">
        <f t="shared" si="49"/>
        <v>0.7306203987236598</v>
      </c>
      <c r="N112" s="6">
        <f t="shared" si="50"/>
        <v>0.74578580260758731</v>
      </c>
      <c r="O112" s="6">
        <f t="shared" si="51"/>
        <v>6.8673812104708691</v>
      </c>
      <c r="P112" s="6">
        <f t="shared" si="52"/>
        <v>0.42829479022734679</v>
      </c>
      <c r="Q112" s="6">
        <f t="shared" si="53"/>
        <v>0.64122630812949155</v>
      </c>
      <c r="R112" s="6">
        <f t="shared" si="54"/>
        <v>0.45912399480952765</v>
      </c>
      <c r="S112" s="6">
        <f t="shared" si="55"/>
        <v>2.0918906309542176</v>
      </c>
      <c r="T112" s="6">
        <f t="shared" si="56"/>
        <v>0.5135485362618365</v>
      </c>
      <c r="U112" s="6">
        <f t="shared" si="57"/>
        <v>2.6977051686655784</v>
      </c>
      <c r="V112" s="6">
        <f t="shared" si="58"/>
        <v>-0.4003641048508299</v>
      </c>
      <c r="W112" s="6">
        <f t="shared" si="59"/>
        <v>0.80949395422578951</v>
      </c>
      <c r="X112" s="6">
        <f t="shared" si="60"/>
        <v>2.3353573663272185</v>
      </c>
      <c r="Y112" s="6">
        <f t="shared" si="61"/>
        <v>0.29805458704989995</v>
      </c>
      <c r="Z112" s="6">
        <f t="shared" si="62"/>
        <v>-8.3023226150739315E-2</v>
      </c>
      <c r="AA112" s="6">
        <f t="shared" si="63"/>
        <v>0.40497867934745141</v>
      </c>
      <c r="AB112" s="6">
        <f t="shared" si="64"/>
        <v>0.48800190549819072</v>
      </c>
      <c r="AC112" s="6">
        <f t="shared" si="65"/>
        <v>0.13340084128584698</v>
      </c>
      <c r="AD112" s="6">
        <f t="shared" si="66"/>
        <v>0.88261387876637387</v>
      </c>
      <c r="AE112" s="6">
        <f t="shared" si="67"/>
        <v>16.037789297250274</v>
      </c>
      <c r="AF112" s="6">
        <f t="shared" si="68"/>
        <v>0.33441537962375006</v>
      </c>
    </row>
    <row r="113" spans="1:32" x14ac:dyDescent="0.25">
      <c r="A113" t="s">
        <v>143</v>
      </c>
      <c r="B113">
        <v>1</v>
      </c>
      <c r="C113">
        <v>0.3</v>
      </c>
      <c r="D113">
        <v>2.4576233024</v>
      </c>
      <c r="E113">
        <v>1.5523325642935399</v>
      </c>
      <c r="F113">
        <v>2.23906076226335</v>
      </c>
      <c r="G113">
        <v>2.5862004840435699</v>
      </c>
      <c r="H113">
        <v>12.036074207237199</v>
      </c>
      <c r="I113">
        <v>24.258050202720099</v>
      </c>
      <c r="J113">
        <f t="shared" si="46"/>
        <v>0.86696610735150448</v>
      </c>
      <c r="K113">
        <f t="shared" si="47"/>
        <v>0.903020007831694</v>
      </c>
      <c r="L113">
        <f t="shared" si="48"/>
        <v>0.51723994940175122</v>
      </c>
      <c r="M113">
        <f t="shared" si="49"/>
        <v>0.77194029472256276</v>
      </c>
      <c r="N113" s="6">
        <f t="shared" si="50"/>
        <v>0.80731810962272299</v>
      </c>
      <c r="O113" s="6">
        <f t="shared" si="51"/>
        <v>9.3798026689687308</v>
      </c>
      <c r="P113" s="6">
        <f t="shared" si="52"/>
        <v>0.42283975442719784</v>
      </c>
      <c r="Q113" s="6">
        <f t="shared" si="53"/>
        <v>0.74029320594483927</v>
      </c>
      <c r="R113" s="6">
        <f t="shared" si="54"/>
        <v>0.33674806030393722</v>
      </c>
      <c r="S113" s="6">
        <f t="shared" si="55"/>
        <v>1.6709624623541317</v>
      </c>
      <c r="T113" s="6">
        <f t="shared" si="56"/>
        <v>0.36824872294148198</v>
      </c>
      <c r="U113" s="6">
        <f t="shared" si="57"/>
        <v>2.0154453840218034</v>
      </c>
      <c r="V113" s="6">
        <f t="shared" si="58"/>
        <v>-7.19421610686692E-2</v>
      </c>
      <c r="W113" s="6">
        <f t="shared" si="59"/>
        <v>0.84583167931829317</v>
      </c>
      <c r="X113" s="6">
        <f t="shared" si="60"/>
        <v>1.1550380979519799</v>
      </c>
      <c r="Y113" s="6">
        <f t="shared" si="61"/>
        <v>0.43217577485960096</v>
      </c>
      <c r="Z113" s="6">
        <f t="shared" si="62"/>
        <v>0.19757602016269943</v>
      </c>
      <c r="AA113" s="6">
        <f t="shared" si="63"/>
        <v>0.5611082899128832</v>
      </c>
      <c r="AB113" s="6">
        <f t="shared" si="64"/>
        <v>0.36353226975018371</v>
      </c>
      <c r="AC113" s="6">
        <f t="shared" si="65"/>
        <v>8.8185840499087412E-2</v>
      </c>
      <c r="AD113" s="6">
        <f t="shared" si="66"/>
        <v>0.83099585722969416</v>
      </c>
      <c r="AE113" s="6">
        <f t="shared" si="67"/>
        <v>10.834029433930546</v>
      </c>
      <c r="AF113" s="6">
        <f t="shared" si="68"/>
        <v>0.24981506917419566</v>
      </c>
    </row>
    <row r="114" spans="1:32" x14ac:dyDescent="0.25">
      <c r="A114" t="s">
        <v>144</v>
      </c>
      <c r="C114">
        <v>0.628571428571429</v>
      </c>
      <c r="D114">
        <v>1.2263518414000001</v>
      </c>
      <c r="E114">
        <v>2.2383726499136101</v>
      </c>
      <c r="F114">
        <v>3.1662299486588199</v>
      </c>
      <c r="G114">
        <v>6.5708647886881</v>
      </c>
      <c r="H114">
        <v>13.1832965034497</v>
      </c>
      <c r="I114">
        <v>30.043161824720801</v>
      </c>
      <c r="J114">
        <f t="shared" si="46"/>
        <v>0.73609566228014489</v>
      </c>
      <c r="K114">
        <f t="shared" si="47"/>
        <v>0.77074016940216594</v>
      </c>
      <c r="L114">
        <f t="shared" si="48"/>
        <v>0.40341227735391505</v>
      </c>
      <c r="M114">
        <f t="shared" si="49"/>
        <v>0.68985186709571378</v>
      </c>
      <c r="N114" s="6">
        <f t="shared" si="50"/>
        <v>0.64107390546978527</v>
      </c>
      <c r="O114" s="6">
        <f t="shared" si="51"/>
        <v>4.5721777560300465</v>
      </c>
      <c r="P114" s="6">
        <f t="shared" si="52"/>
        <v>0.38433671090449584</v>
      </c>
      <c r="Q114" s="6">
        <f t="shared" si="53"/>
        <v>0.46743424057845256</v>
      </c>
      <c r="R114" s="6">
        <f t="shared" si="54"/>
        <v>0.39003577839463194</v>
      </c>
      <c r="S114" s="6">
        <f t="shared" si="55"/>
        <v>1.8029688549467582</v>
      </c>
      <c r="T114" s="6">
        <f t="shared" si="56"/>
        <v>0.43509652081652939</v>
      </c>
      <c r="U114" s="6">
        <f t="shared" si="57"/>
        <v>2.2788808411355497</v>
      </c>
      <c r="V114" s="6">
        <f t="shared" si="58"/>
        <v>-0.34965612760967607</v>
      </c>
      <c r="W114" s="6">
        <f t="shared" si="59"/>
        <v>0.75940265921542849</v>
      </c>
      <c r="X114" s="6">
        <f t="shared" si="60"/>
        <v>2.075296139331714</v>
      </c>
      <c r="Y114" s="6">
        <f t="shared" si="61"/>
        <v>0.36430665711523535</v>
      </c>
      <c r="Z114" s="6">
        <f t="shared" si="62"/>
        <v>0.13092010508694224</v>
      </c>
      <c r="AA114" s="6">
        <f t="shared" si="63"/>
        <v>0.37089957350492547</v>
      </c>
      <c r="AB114" s="6">
        <f t="shared" si="64"/>
        <v>0.23997946841798323</v>
      </c>
      <c r="AC114" s="6">
        <f t="shared" si="65"/>
        <v>7.2097420042919455E-2</v>
      </c>
      <c r="AD114" s="6">
        <f t="shared" si="66"/>
        <v>0.8093171973600044</v>
      </c>
      <c r="AE114" s="6">
        <f t="shared" si="67"/>
        <v>9.4886228454274946</v>
      </c>
      <c r="AF114" s="6">
        <f t="shared" si="68"/>
        <v>0.49181239227242202</v>
      </c>
    </row>
    <row r="115" spans="1:32" x14ac:dyDescent="0.25">
      <c r="A115" t="s">
        <v>145</v>
      </c>
      <c r="B115">
        <v>1</v>
      </c>
      <c r="C115">
        <v>0.53684210526315801</v>
      </c>
      <c r="D115">
        <v>1.3863761345000001</v>
      </c>
      <c r="E115">
        <v>2.0061512186447601</v>
      </c>
      <c r="F115">
        <v>2.17276236260316</v>
      </c>
      <c r="G115">
        <v>4.0972354329164</v>
      </c>
      <c r="H115">
        <v>12.8815854366128</v>
      </c>
      <c r="I115">
        <v>26.451603232551001</v>
      </c>
      <c r="J115">
        <f t="shared" si="46"/>
        <v>0.81131957526888843</v>
      </c>
      <c r="K115">
        <f t="shared" si="47"/>
        <v>0.8506112668627529</v>
      </c>
      <c r="L115">
        <f t="shared" si="48"/>
        <v>0.47699648596714045</v>
      </c>
      <c r="M115">
        <f t="shared" si="49"/>
        <v>0.73934599956188951</v>
      </c>
      <c r="N115" s="6">
        <f t="shared" si="50"/>
        <v>0.73175835076520013</v>
      </c>
      <c r="O115" s="6">
        <f t="shared" si="51"/>
        <v>6.4559637017789893</v>
      </c>
      <c r="P115" s="6">
        <f t="shared" si="52"/>
        <v>0.41095947554297951</v>
      </c>
      <c r="Q115" s="6">
        <f t="shared" si="53"/>
        <v>0.62081285118296736</v>
      </c>
      <c r="R115" s="6">
        <f t="shared" si="54"/>
        <v>0.34500172132183987</v>
      </c>
      <c r="S115" s="6">
        <f t="shared" si="55"/>
        <v>1.6419857887043832</v>
      </c>
      <c r="T115" s="6">
        <f t="shared" si="56"/>
        <v>0.38419244938685432</v>
      </c>
      <c r="U115" s="6">
        <f t="shared" si="57"/>
        <v>2.0534431388677281</v>
      </c>
      <c r="V115" s="6">
        <f t="shared" si="58"/>
        <v>-0.30693361195253333</v>
      </c>
      <c r="W115" s="6">
        <f t="shared" si="59"/>
        <v>0.80020888131304102</v>
      </c>
      <c r="X115" s="6">
        <f t="shared" si="60"/>
        <v>1.8857264390421198</v>
      </c>
      <c r="Y115" s="6">
        <f t="shared" si="61"/>
        <v>0.41114461465174523</v>
      </c>
      <c r="Z115" s="6">
        <f t="shared" si="62"/>
        <v>3.8223297502337605E-2</v>
      </c>
      <c r="AA115" s="6">
        <f t="shared" si="63"/>
        <v>0.42083671469660044</v>
      </c>
      <c r="AB115" s="6">
        <f t="shared" si="64"/>
        <v>0.38261341719426284</v>
      </c>
      <c r="AC115" s="6">
        <f t="shared" si="65"/>
        <v>0.10120738303073148</v>
      </c>
      <c r="AD115" s="6">
        <f t="shared" si="66"/>
        <v>0.84818791142249894</v>
      </c>
      <c r="AE115" s="6">
        <f t="shared" si="67"/>
        <v>12.174181441940876</v>
      </c>
      <c r="AF115" s="6">
        <f t="shared" si="68"/>
        <v>0.34261047737107891</v>
      </c>
    </row>
    <row r="116" spans="1:32" x14ac:dyDescent="0.25">
      <c r="A116" t="s">
        <v>146</v>
      </c>
      <c r="C116">
        <v>0.51428571428571401</v>
      </c>
      <c r="D116">
        <v>1.3001461353999999</v>
      </c>
      <c r="E116">
        <v>0.93358095444187505</v>
      </c>
      <c r="F116">
        <v>1.74889247573165</v>
      </c>
      <c r="G116">
        <v>2.87996765764519</v>
      </c>
      <c r="H116">
        <v>5.5726706683604297</v>
      </c>
      <c r="I116">
        <v>33.881233058570601</v>
      </c>
      <c r="J116">
        <f t="shared" si="46"/>
        <v>0.86394026516108013</v>
      </c>
      <c r="K116">
        <f t="shared" si="47"/>
        <v>0.88342221006895383</v>
      </c>
      <c r="L116">
        <f t="shared" si="48"/>
        <v>0.48940224066030386</v>
      </c>
      <c r="M116">
        <f t="shared" si="49"/>
        <v>0.76417652939535397</v>
      </c>
      <c r="N116" s="6">
        <f t="shared" si="50"/>
        <v>0.84331482097782506</v>
      </c>
      <c r="O116" s="6">
        <f t="shared" si="51"/>
        <v>11.764449148805248</v>
      </c>
      <c r="P116" s="6">
        <f t="shared" si="52"/>
        <v>0.53762210987739023</v>
      </c>
      <c r="Q116" s="6">
        <f t="shared" si="53"/>
        <v>0.7506248938456348</v>
      </c>
      <c r="R116" s="6">
        <f t="shared" si="54"/>
        <v>0.71750979538399617</v>
      </c>
      <c r="S116" s="6">
        <f t="shared" si="55"/>
        <v>5.0639990603280509</v>
      </c>
      <c r="T116" s="6">
        <f t="shared" si="56"/>
        <v>0.75315286776513868</v>
      </c>
      <c r="U116" s="6">
        <f t="shared" si="57"/>
        <v>6.0798915053307843</v>
      </c>
      <c r="V116" s="6">
        <f t="shared" si="58"/>
        <v>-0.24435285347202737</v>
      </c>
      <c r="W116" s="6">
        <f t="shared" si="59"/>
        <v>0.8962615872771299</v>
      </c>
      <c r="X116" s="6">
        <f t="shared" si="60"/>
        <v>1.6467379770962502</v>
      </c>
      <c r="Y116" s="6">
        <f t="shared" si="61"/>
        <v>0.13692210392399076</v>
      </c>
      <c r="Z116" s="6">
        <f t="shared" si="62"/>
        <v>0.49935394687643975</v>
      </c>
      <c r="AA116" s="6">
        <f t="shared" si="63"/>
        <v>0.89169721445010475</v>
      </c>
      <c r="AB116" s="6">
        <f t="shared" si="64"/>
        <v>0.39234326757366506</v>
      </c>
      <c r="AC116" s="6">
        <f t="shared" si="65"/>
        <v>0.13293073687624471</v>
      </c>
      <c r="AD116" s="6">
        <f t="shared" si="66"/>
        <v>0.90183068684122725</v>
      </c>
      <c r="AE116" s="6">
        <f t="shared" si="67"/>
        <v>19.372965192955256</v>
      </c>
      <c r="AF116" s="6">
        <f t="shared" si="68"/>
        <v>0.51038727998227973</v>
      </c>
    </row>
    <row r="117" spans="1:32" x14ac:dyDescent="0.25">
      <c r="A117" t="s">
        <v>147</v>
      </c>
      <c r="C117">
        <v>0.35555555555555601</v>
      </c>
      <c r="D117">
        <v>2.0905650177999999</v>
      </c>
      <c r="E117">
        <v>2.5168113690612302</v>
      </c>
      <c r="F117">
        <v>4.3483768844389399</v>
      </c>
      <c r="G117">
        <v>5.9773682371455896</v>
      </c>
      <c r="H117">
        <v>16.283365755236801</v>
      </c>
      <c r="I117">
        <v>37.395954236966702</v>
      </c>
      <c r="J117">
        <f t="shared" si="46"/>
        <v>0.79960777527020266</v>
      </c>
      <c r="K117">
        <f t="shared" si="47"/>
        <v>0.834827696106057</v>
      </c>
      <c r="L117">
        <f t="shared" si="48"/>
        <v>0.498622621105061</v>
      </c>
      <c r="M117">
        <f t="shared" si="49"/>
        <v>0.75998913380828348</v>
      </c>
      <c r="N117" s="6">
        <f t="shared" si="50"/>
        <v>0.72437581922790306</v>
      </c>
      <c r="O117" s="6">
        <f t="shared" si="51"/>
        <v>6.256257395114849</v>
      </c>
      <c r="P117" s="6">
        <f t="shared" si="52"/>
        <v>0.50877309252171887</v>
      </c>
      <c r="Q117" s="6">
        <f t="shared" si="53"/>
        <v>0.59696163385182077</v>
      </c>
      <c r="R117" s="6">
        <f t="shared" si="54"/>
        <v>0.39330953679734276</v>
      </c>
      <c r="S117" s="6">
        <f t="shared" si="55"/>
        <v>1.8552560774986744</v>
      </c>
      <c r="T117" s="6">
        <f t="shared" si="56"/>
        <v>0.43400731562047246</v>
      </c>
      <c r="U117" s="6">
        <f t="shared" si="57"/>
        <v>2.2965739883930323</v>
      </c>
      <c r="V117" s="6">
        <f t="shared" si="58"/>
        <v>-0.15776017454677152</v>
      </c>
      <c r="W117" s="6">
        <f t="shared" si="59"/>
        <v>0.80416119583007184</v>
      </c>
      <c r="X117" s="6">
        <f t="shared" si="60"/>
        <v>1.3746205529093265</v>
      </c>
      <c r="Y117" s="6">
        <f t="shared" si="61"/>
        <v>0.36812951205740424</v>
      </c>
      <c r="Z117" s="6">
        <f t="shared" si="62"/>
        <v>0.16735728144267098</v>
      </c>
      <c r="AA117" s="6">
        <f t="shared" si="63"/>
        <v>0.33591578301960762</v>
      </c>
      <c r="AB117" s="6">
        <f t="shared" si="64"/>
        <v>0.16855850157693664</v>
      </c>
      <c r="AC117" s="6">
        <f t="shared" si="65"/>
        <v>6.3034060112228021E-2</v>
      </c>
      <c r="AD117" s="6">
        <f t="shared" si="66"/>
        <v>0.79166623262964764</v>
      </c>
      <c r="AE117" s="6">
        <f t="shared" si="67"/>
        <v>8.5999799996158348</v>
      </c>
      <c r="AF117" s="6">
        <f t="shared" si="68"/>
        <v>0.4074033077374159</v>
      </c>
    </row>
    <row r="118" spans="1:32" x14ac:dyDescent="0.25">
      <c r="A118" t="s">
        <v>148</v>
      </c>
      <c r="C118">
        <v>0.74117647058823499</v>
      </c>
      <c r="D118">
        <v>0.58994438370000002</v>
      </c>
      <c r="E118">
        <v>0.69258472878975197</v>
      </c>
      <c r="F118">
        <v>0.64724052904351903</v>
      </c>
      <c r="G118">
        <v>3.0986904124743302</v>
      </c>
      <c r="H118">
        <v>3.0505157108656999</v>
      </c>
      <c r="I118">
        <v>27.0047069200631</v>
      </c>
      <c r="J118">
        <f t="shared" si="46"/>
        <v>0.81307241721858237</v>
      </c>
      <c r="K118">
        <f t="shared" si="47"/>
        <v>0.83041987552675822</v>
      </c>
      <c r="L118">
        <f t="shared" si="48"/>
        <v>0.39379633085775922</v>
      </c>
      <c r="M118">
        <f t="shared" si="49"/>
        <v>0.68822632029323771</v>
      </c>
      <c r="N118" s="6">
        <f t="shared" si="50"/>
        <v>0.79413018549071923</v>
      </c>
      <c r="O118" s="6">
        <f t="shared" si="51"/>
        <v>8.71487735959386</v>
      </c>
      <c r="P118" s="6">
        <f t="shared" si="52"/>
        <v>0.42566946189206789</v>
      </c>
      <c r="Q118" s="6">
        <f t="shared" si="53"/>
        <v>0.66134234082803089</v>
      </c>
      <c r="R118" s="6">
        <f t="shared" si="54"/>
        <v>0.79700594812919345</v>
      </c>
      <c r="S118" s="6">
        <f t="shared" si="55"/>
        <v>7.0294993723693269</v>
      </c>
      <c r="T118" s="6">
        <f t="shared" si="56"/>
        <v>0.83551261884175365</v>
      </c>
      <c r="U118" s="6">
        <f t="shared" si="57"/>
        <v>8.8525054383016073</v>
      </c>
      <c r="V118" s="6">
        <f t="shared" si="58"/>
        <v>-0.65443007938568276</v>
      </c>
      <c r="W118" s="6">
        <f t="shared" si="59"/>
        <v>0.87405823006009165</v>
      </c>
      <c r="X118" s="6">
        <f t="shared" si="60"/>
        <v>4.7875407571486939</v>
      </c>
      <c r="Y118" s="6">
        <f t="shared" si="61"/>
        <v>8.7315555360614833E-2</v>
      </c>
      <c r="Z118" s="6">
        <f t="shared" si="62"/>
        <v>-0.10115401517273193</v>
      </c>
      <c r="AA118" s="6">
        <f t="shared" si="63"/>
        <v>1.1160532373112948</v>
      </c>
      <c r="AB118" s="6">
        <f t="shared" si="64"/>
        <v>1.2172072524840267</v>
      </c>
      <c r="AC118" s="6">
        <f t="shared" si="65"/>
        <v>0.32870325114306387</v>
      </c>
      <c r="AD118" s="6">
        <f t="shared" si="66"/>
        <v>0.95318662237191332</v>
      </c>
      <c r="AE118" s="6">
        <f t="shared" si="67"/>
        <v>41.722830552607995</v>
      </c>
      <c r="AF118" s="6">
        <f t="shared" si="68"/>
        <v>0.63464285603981196</v>
      </c>
    </row>
    <row r="119" spans="1:32" x14ac:dyDescent="0.25">
      <c r="A119" t="s">
        <v>149</v>
      </c>
      <c r="C119">
        <v>0.31304347826086998</v>
      </c>
      <c r="D119">
        <v>2.0188205653</v>
      </c>
      <c r="E119">
        <v>0.59973804539769604</v>
      </c>
      <c r="F119">
        <v>0.529205324493915</v>
      </c>
      <c r="G119">
        <v>3.0152573905961302</v>
      </c>
      <c r="H119">
        <v>3.3258164039082501</v>
      </c>
      <c r="I119">
        <v>31.482418181731099</v>
      </c>
      <c r="J119">
        <f t="shared" si="46"/>
        <v>0.84056165980176456</v>
      </c>
      <c r="K119">
        <f t="shared" si="47"/>
        <v>0.85410453911002571</v>
      </c>
      <c r="L119">
        <f t="shared" si="48"/>
        <v>0.43313653927865536</v>
      </c>
      <c r="M119">
        <f t="shared" si="49"/>
        <v>0.72223564781777827</v>
      </c>
      <c r="N119" s="6">
        <f t="shared" si="50"/>
        <v>0.82519069238306242</v>
      </c>
      <c r="O119" s="6">
        <f t="shared" si="51"/>
        <v>10.441038393577035</v>
      </c>
      <c r="P119" s="6">
        <f t="shared" si="52"/>
        <v>0.49055624429799632</v>
      </c>
      <c r="Q119" s="6">
        <f t="shared" si="53"/>
        <v>0.7057541755500476</v>
      </c>
      <c r="R119" s="6">
        <f t="shared" si="54"/>
        <v>0.80890634394423644</v>
      </c>
      <c r="S119" s="6">
        <f t="shared" si="55"/>
        <v>7.8670874484478448</v>
      </c>
      <c r="T119" s="6">
        <f t="shared" si="56"/>
        <v>0.83777571796180628</v>
      </c>
      <c r="U119" s="6">
        <f t="shared" si="57"/>
        <v>9.4660721935027201</v>
      </c>
      <c r="V119" s="6">
        <f t="shared" si="58"/>
        <v>-0.70139038436437839</v>
      </c>
      <c r="W119" s="6">
        <f t="shared" si="59"/>
        <v>0.8952104634292043</v>
      </c>
      <c r="X119" s="6">
        <f t="shared" si="60"/>
        <v>5.6977079614224495</v>
      </c>
      <c r="Y119" s="6">
        <f t="shared" si="61"/>
        <v>8.6590500855886196E-2</v>
      </c>
      <c r="Z119" s="6">
        <f t="shared" si="62"/>
        <v>-0.222231098338876</v>
      </c>
      <c r="AA119" s="6">
        <f t="shared" si="63"/>
        <v>1.3667165834540982</v>
      </c>
      <c r="AB119" s="6">
        <f t="shared" si="64"/>
        <v>1.5889476817929742</v>
      </c>
      <c r="AC119" s="6">
        <f t="shared" si="65"/>
        <v>0.50023915387098616</v>
      </c>
      <c r="AD119" s="6">
        <f t="shared" si="66"/>
        <v>0.96693667696104157</v>
      </c>
      <c r="AE119" s="6">
        <f t="shared" si="67"/>
        <v>59.48998758060133</v>
      </c>
      <c r="AF119" s="6">
        <f t="shared" si="68"/>
        <v>0.6681943000944246</v>
      </c>
    </row>
    <row r="120" spans="1:32" x14ac:dyDescent="0.25">
      <c r="A120" t="s">
        <v>150</v>
      </c>
      <c r="C120">
        <v>0.54285714285714304</v>
      </c>
      <c r="D120">
        <v>0.90657656740000003</v>
      </c>
      <c r="E120">
        <v>2.4836843481463098</v>
      </c>
      <c r="F120">
        <v>2.6089717543164199</v>
      </c>
      <c r="G120">
        <v>5.3618715528285303</v>
      </c>
      <c r="H120">
        <v>13.4749711337248</v>
      </c>
      <c r="I120">
        <v>32.855737498358501</v>
      </c>
      <c r="J120">
        <f t="shared" si="46"/>
        <v>0.79254772991990952</v>
      </c>
      <c r="K120">
        <f t="shared" si="47"/>
        <v>0.8325494076346589</v>
      </c>
      <c r="L120">
        <f t="shared" si="48"/>
        <v>0.48270011655615691</v>
      </c>
      <c r="M120">
        <f t="shared" si="49"/>
        <v>0.74089406192921092</v>
      </c>
      <c r="N120" s="6">
        <f t="shared" si="50"/>
        <v>0.71940308742773151</v>
      </c>
      <c r="O120" s="6">
        <f t="shared" si="51"/>
        <v>6.1276621744185986</v>
      </c>
      <c r="P120" s="6">
        <f t="shared" si="52"/>
        <v>0.46950121212940482</v>
      </c>
      <c r="Q120" s="6">
        <f t="shared" si="53"/>
        <v>0.59898288836129232</v>
      </c>
      <c r="R120" s="6">
        <f t="shared" si="54"/>
        <v>0.41831361826425462</v>
      </c>
      <c r="S120" s="6">
        <f t="shared" si="55"/>
        <v>1.9031711778423046</v>
      </c>
      <c r="T120" s="6">
        <f t="shared" si="56"/>
        <v>0.46854935783036222</v>
      </c>
      <c r="U120" s="6">
        <f t="shared" si="57"/>
        <v>2.4382788780992661</v>
      </c>
      <c r="V120" s="6">
        <f t="shared" si="58"/>
        <v>-0.34537121010074939</v>
      </c>
      <c r="W120" s="6">
        <f t="shared" si="59"/>
        <v>0.79471358633485323</v>
      </c>
      <c r="X120" s="6">
        <f t="shared" si="60"/>
        <v>2.0551665781576856</v>
      </c>
      <c r="Y120" s="6">
        <f t="shared" si="61"/>
        <v>0.33453173242961365</v>
      </c>
      <c r="Z120" s="6">
        <f t="shared" si="62"/>
        <v>1.9334887094493325E-2</v>
      </c>
      <c r="AA120" s="6">
        <f t="shared" si="63"/>
        <v>0.32841599128563326</v>
      </c>
      <c r="AB120" s="6">
        <f t="shared" si="64"/>
        <v>0.30908110419113999</v>
      </c>
      <c r="AC120" s="6">
        <f t="shared" si="65"/>
        <v>0.10155087625006889</v>
      </c>
      <c r="AD120" s="6">
        <f t="shared" si="66"/>
        <v>0.85286941247828563</v>
      </c>
      <c r="AE120" s="6">
        <f t="shared" si="67"/>
        <v>12.593366503106154</v>
      </c>
      <c r="AF120" s="6">
        <f t="shared" si="68"/>
        <v>0.36685573858757348</v>
      </c>
    </row>
    <row r="121" spans="1:32" x14ac:dyDescent="0.25">
      <c r="A121" t="s">
        <v>151</v>
      </c>
      <c r="C121">
        <v>0.53333333333333299</v>
      </c>
      <c r="D121">
        <v>2.9331865304</v>
      </c>
      <c r="E121">
        <v>2.1416508638554399</v>
      </c>
      <c r="F121">
        <v>-7.4605414329705599</v>
      </c>
      <c r="G121">
        <v>5.1094195796569002</v>
      </c>
      <c r="H121">
        <v>14.5406784140964</v>
      </c>
      <c r="I121">
        <v>36.282093843394499</v>
      </c>
      <c r="J121">
        <f t="shared" si="46"/>
        <v>0.81729950456676215</v>
      </c>
      <c r="K121">
        <f t="shared" si="47"/>
        <v>0.84983998767610869</v>
      </c>
      <c r="L121">
        <f t="shared" si="48"/>
        <v>0.50558411650333501</v>
      </c>
      <c r="M121">
        <f t="shared" si="49"/>
        <v>0.71728504733890375</v>
      </c>
      <c r="N121" s="6">
        <f t="shared" si="50"/>
        <v>0.75311752786447239</v>
      </c>
      <c r="O121" s="6">
        <f t="shared" si="51"/>
        <v>7.101020630181023</v>
      </c>
      <c r="P121" s="6">
        <f t="shared" si="52"/>
        <v>0.51652726039574504</v>
      </c>
      <c r="Q121" s="6">
        <f t="shared" si="53"/>
        <v>0.6358287192215939</v>
      </c>
      <c r="R121" s="6">
        <f t="shared" si="54"/>
        <v>0.427788852586521</v>
      </c>
      <c r="S121" s="6">
        <f t="shared" si="55"/>
        <v>2.046503363571698</v>
      </c>
      <c r="T121" s="6">
        <f t="shared" si="56"/>
        <v>0.46716078162913444</v>
      </c>
      <c r="U121" s="6">
        <f t="shared" si="57"/>
        <v>2.4952132775470073</v>
      </c>
      <c r="V121" s="6">
        <f t="shared" si="58"/>
        <v>5.3463673075521019</v>
      </c>
      <c r="W121" s="6">
        <f t="shared" si="59"/>
        <v>0.82481746029914105</v>
      </c>
      <c r="X121" s="6">
        <f t="shared" si="60"/>
        <v>-0.68485908503593484</v>
      </c>
      <c r="Y121" s="6">
        <f t="shared" si="61"/>
        <v>0.34173958106605579</v>
      </c>
      <c r="Z121" s="6">
        <f t="shared" si="62"/>
        <v>0.60096804449721752</v>
      </c>
      <c r="AA121" s="6">
        <f t="shared" si="63"/>
        <v>0.39815693329411511</v>
      </c>
      <c r="AB121" s="6">
        <f t="shared" si="64"/>
        <v>-0.20281111120310247</v>
      </c>
      <c r="AC121" s="6">
        <f t="shared" si="65"/>
        <v>-7.3584117691540815E-2</v>
      </c>
      <c r="AD121" s="6">
        <f t="shared" si="66"/>
        <v>1.5177057312341227</v>
      </c>
      <c r="AE121" s="6">
        <f t="shared" si="67"/>
        <v>-4.863198491607073</v>
      </c>
      <c r="AF121" s="6">
        <f t="shared" si="68"/>
        <v>0.40928697892554267</v>
      </c>
    </row>
    <row r="122" spans="1:32" x14ac:dyDescent="0.25">
      <c r="A122" t="s">
        <v>152</v>
      </c>
      <c r="C122">
        <v>0.623529411764706</v>
      </c>
      <c r="D122">
        <v>2.2996488508000001</v>
      </c>
      <c r="E122">
        <v>2.1107051881273202</v>
      </c>
      <c r="F122">
        <v>3.2163230362825299</v>
      </c>
      <c r="G122">
        <v>4.85543476452637</v>
      </c>
      <c r="H122">
        <v>13.450544345074601</v>
      </c>
      <c r="I122">
        <v>33.813617055868598</v>
      </c>
      <c r="J122">
        <f t="shared" si="46"/>
        <v>0.81368102895074967</v>
      </c>
      <c r="K122">
        <f t="shared" si="47"/>
        <v>0.84802373753161486</v>
      </c>
      <c r="L122">
        <f t="shared" si="48"/>
        <v>0.49562312371103856</v>
      </c>
      <c r="M122">
        <f t="shared" si="49"/>
        <v>0.75757389027090183</v>
      </c>
      <c r="N122" s="6">
        <f t="shared" si="50"/>
        <v>0.74887231333841497</v>
      </c>
      <c r="O122" s="6">
        <f t="shared" si="51"/>
        <v>6.9640760705734648</v>
      </c>
      <c r="P122" s="6">
        <f t="shared" si="52"/>
        <v>0.49209798296837437</v>
      </c>
      <c r="Q122" s="6">
        <f t="shared" si="53"/>
        <v>0.63296448261477645</v>
      </c>
      <c r="R122" s="6">
        <f t="shared" si="54"/>
        <v>0.43083537520222742</v>
      </c>
      <c r="S122" s="6">
        <f t="shared" si="55"/>
        <v>2.0372985986825194</v>
      </c>
      <c r="T122" s="6">
        <f t="shared" si="56"/>
        <v>0.47308948024985903</v>
      </c>
      <c r="U122" s="6">
        <f t="shared" si="57"/>
        <v>2.5139218301042714</v>
      </c>
      <c r="V122" s="6">
        <f t="shared" si="58"/>
        <v>-0.20306750632180501</v>
      </c>
      <c r="W122" s="6">
        <f t="shared" si="59"/>
        <v>0.81985232053247337</v>
      </c>
      <c r="X122" s="6">
        <f t="shared" si="60"/>
        <v>1.5096228549661939</v>
      </c>
      <c r="Y122" s="6">
        <f t="shared" si="61"/>
        <v>0.33536309168613981</v>
      </c>
      <c r="Z122" s="6">
        <f t="shared" si="62"/>
        <v>0.16286126434302833</v>
      </c>
      <c r="AA122" s="6">
        <f t="shared" si="63"/>
        <v>0.39942887426597429</v>
      </c>
      <c r="AB122" s="6">
        <f t="shared" si="64"/>
        <v>0.23656760992294595</v>
      </c>
      <c r="AC122" s="6">
        <f t="shared" si="65"/>
        <v>7.9992065697565951E-2</v>
      </c>
      <c r="AD122" s="6">
        <f t="shared" si="66"/>
        <v>0.82628526925625445</v>
      </c>
      <c r="AE122" s="6">
        <f t="shared" si="67"/>
        <v>10.513128399860866</v>
      </c>
      <c r="AF122" s="6">
        <f t="shared" si="68"/>
        <v>0.39401011105920564</v>
      </c>
    </row>
    <row r="123" spans="1:32" x14ac:dyDescent="0.25">
      <c r="A123" t="s">
        <v>153</v>
      </c>
      <c r="C123">
        <v>0.76666666666666705</v>
      </c>
      <c r="D123">
        <v>1.2467136002999999</v>
      </c>
      <c r="E123">
        <v>2.7085434718425598</v>
      </c>
      <c r="F123">
        <v>4.50742516792827</v>
      </c>
      <c r="G123">
        <v>7.2069670993822097</v>
      </c>
      <c r="H123">
        <v>12.272767200910801</v>
      </c>
      <c r="I123">
        <v>26.1751499187001</v>
      </c>
      <c r="J123">
        <f t="shared" si="46"/>
        <v>0.68428494682792318</v>
      </c>
      <c r="K123">
        <f t="shared" si="47"/>
        <v>0.72744148806907361</v>
      </c>
      <c r="L123">
        <f t="shared" si="48"/>
        <v>0.36168702993430502</v>
      </c>
      <c r="M123">
        <f t="shared" si="49"/>
        <v>0.65649041140528086</v>
      </c>
      <c r="N123" s="6">
        <f t="shared" si="50"/>
        <v>0.56821389755009455</v>
      </c>
      <c r="O123" s="6">
        <f t="shared" si="51"/>
        <v>3.6319230485933351</v>
      </c>
      <c r="P123" s="6">
        <f t="shared" si="52"/>
        <v>0.31803851252911453</v>
      </c>
      <c r="Q123" s="6">
        <f t="shared" si="53"/>
        <v>0.38198396710186822</v>
      </c>
      <c r="R123" s="6">
        <f t="shared" si="54"/>
        <v>0.36159000953261505</v>
      </c>
      <c r="S123" s="6">
        <f t="shared" si="55"/>
        <v>1.5663920840742231</v>
      </c>
      <c r="T123" s="6">
        <f t="shared" si="56"/>
        <v>0.42089110820841324</v>
      </c>
      <c r="U123" s="6">
        <f t="shared" si="57"/>
        <v>2.1327830545630784</v>
      </c>
      <c r="V123" s="6">
        <f t="shared" si="58"/>
        <v>-0.23044660532558131</v>
      </c>
      <c r="W123" s="6">
        <f t="shared" si="59"/>
        <v>0.70296939029200056</v>
      </c>
      <c r="X123" s="6">
        <f t="shared" si="60"/>
        <v>1.5989099831677782</v>
      </c>
      <c r="Y123" s="6">
        <f t="shared" si="61"/>
        <v>0.36539327410825445</v>
      </c>
      <c r="Z123" s="6">
        <f t="shared" si="62"/>
        <v>0.14734597169097527</v>
      </c>
      <c r="AA123" s="6">
        <f t="shared" si="63"/>
        <v>0.28772090659459282</v>
      </c>
      <c r="AB123" s="6">
        <f t="shared" si="64"/>
        <v>0.14037493490361752</v>
      </c>
      <c r="AC123" s="6">
        <f t="shared" si="65"/>
        <v>3.6743349659299561E-2</v>
      </c>
      <c r="AD123" s="6">
        <f t="shared" si="66"/>
        <v>0.70618990386549219</v>
      </c>
      <c r="AE123" s="6">
        <f t="shared" si="67"/>
        <v>5.8071180204930348</v>
      </c>
      <c r="AF123" s="6">
        <f t="shared" si="68"/>
        <v>0.45367544063684068</v>
      </c>
    </row>
    <row r="124" spans="1:32" x14ac:dyDescent="0.25">
      <c r="A124" t="s">
        <v>154</v>
      </c>
      <c r="C124">
        <v>0.58947368421052604</v>
      </c>
      <c r="D124">
        <v>2.3021086606000001</v>
      </c>
      <c r="E124">
        <v>0.90842875965588799</v>
      </c>
      <c r="F124">
        <v>1.49593563381085</v>
      </c>
      <c r="G124">
        <v>1.35076420179434</v>
      </c>
      <c r="H124">
        <v>9.6706749830993299</v>
      </c>
      <c r="I124">
        <v>20.494760731475001</v>
      </c>
      <c r="J124">
        <f t="shared" ref="J124:J185" si="69">(I124+H124-G124)/SUM(G124:I124)</f>
        <v>0.91428127722385777</v>
      </c>
      <c r="K124">
        <f t="shared" ref="K124:K185" si="70">(I124+H124-G124)/(I124+H124+G124-E124)</f>
        <v>0.94141685016030519</v>
      </c>
      <c r="L124">
        <f t="shared" ref="L124:L185" si="71">(I124+H124-G124)/(I124+H124+6*G124-7.5*E124+25)</f>
        <v>0.5103843796412596</v>
      </c>
      <c r="M124">
        <f t="shared" ref="M124:M185" si="72">(I124+H124+F124-G124)/(I124+H124+F124+G124-E124+7)</f>
        <v>0.77513385902167964</v>
      </c>
      <c r="N124" s="6">
        <f t="shared" ref="N124:N185" si="73">(I124-G124)/(I124+G124)</f>
        <v>0.87633492846516925</v>
      </c>
      <c r="O124" s="6">
        <f t="shared" ref="O124:O185" si="74">I124/G124</f>
        <v>15.172715344580491</v>
      </c>
      <c r="P124" s="6">
        <f t="shared" ref="P124:P185" si="75">2.5*((I124/100-G124/100)/(I124/100+6*G124/100-7.5*E124/100+1))</f>
        <v>0.39298392376858177</v>
      </c>
      <c r="Q124" s="6">
        <f t="shared" ref="Q124:Q185" si="76">(I124-(2*G124-E124))/(I124+(2*G124-E124))</f>
        <v>0.83909629603465397</v>
      </c>
      <c r="R124" s="6">
        <f t="shared" ref="R124:R185" si="77">(I124-H124)/(I124+H124)</f>
        <v>0.35882411415479903</v>
      </c>
      <c r="S124" s="6">
        <f t="shared" ref="S124:S185" si="78">(I124-E124)/(H124+E124)</f>
        <v>1.8514169487403154</v>
      </c>
      <c r="T124" s="6">
        <f t="shared" ref="T124:T185" si="79">(I124-H124)/(I124+H124-2*E124)</f>
        <v>0.38182111546548486</v>
      </c>
      <c r="U124" s="6">
        <f t="shared" ref="U124:U185" si="80">I124/H124</f>
        <v>2.1192688997709119</v>
      </c>
      <c r="V124" s="6">
        <f t="shared" ref="V124:V185" si="81">(F124-G124)/(F124+G124)</f>
        <v>5.0996395967278917E-2</v>
      </c>
      <c r="W124" s="6">
        <f t="shared" ref="W124:W185" si="82">(I124-E124)/(I124+G124)</f>
        <v>0.89658326049150594</v>
      </c>
      <c r="X124" s="6">
        <f t="shared" ref="X124:X185" si="83">G124/F124</f>
        <v>0.9029560973511338</v>
      </c>
      <c r="Y124" s="6">
        <f t="shared" ref="Y124:Y185" si="84">(H124-E124)/I124</f>
        <v>0.42753591214103559</v>
      </c>
      <c r="Z124" s="6">
        <f t="shared" ref="Z124:Z185" si="85">1/E124-1/F124</f>
        <v>0.43232382533007319</v>
      </c>
      <c r="AA124" s="6">
        <f t="shared" ref="AA124:AA185" si="86">1/E124-1/H124</f>
        <v>0.99739638634833827</v>
      </c>
      <c r="AB124" s="6">
        <f t="shared" ref="AB124:AB185" si="87">1/F124-1/H124</f>
        <v>0.56507256101826508</v>
      </c>
      <c r="AC124" s="6">
        <f t="shared" ref="AC124:AC185" si="88">(1/F124-1/H124)*I124/100</f>
        <v>0.11581026933991151</v>
      </c>
      <c r="AD124" s="6">
        <f t="shared" ref="AD124:AD185" si="89">(I124-F124)/(I124+F124)</f>
        <v>0.86394831623683299</v>
      </c>
      <c r="AE124" s="6">
        <f t="shared" ref="AE124:AE185" si="90">I124/F124</f>
        <v>13.700295833762064</v>
      </c>
      <c r="AF124" s="6">
        <f t="shared" ref="AF124:AF185" si="91">(G124-E124)/(G124+E124)</f>
        <v>0.19579356420024729</v>
      </c>
    </row>
    <row r="125" spans="1:32" x14ac:dyDescent="0.25">
      <c r="A125" t="s">
        <v>155</v>
      </c>
      <c r="C125">
        <v>0.51428571428571401</v>
      </c>
      <c r="D125">
        <v>2.3457019565000001</v>
      </c>
      <c r="E125">
        <v>2.24779275312103</v>
      </c>
      <c r="F125">
        <v>2.7797229160312402</v>
      </c>
      <c r="G125">
        <v>5.7178648373336198</v>
      </c>
      <c r="H125">
        <v>15.506029263551101</v>
      </c>
      <c r="I125">
        <v>37.290317146832898</v>
      </c>
      <c r="J125">
        <f t="shared" si="69"/>
        <v>0.8045649179777109</v>
      </c>
      <c r="K125">
        <f t="shared" si="70"/>
        <v>0.83670656197126614</v>
      </c>
      <c r="L125">
        <f t="shared" si="71"/>
        <v>0.49428775466366648</v>
      </c>
      <c r="M125">
        <f t="shared" si="72"/>
        <v>0.75489958117460398</v>
      </c>
      <c r="N125" s="6">
        <f t="shared" si="73"/>
        <v>0.73410339272473057</v>
      </c>
      <c r="O125" s="6">
        <f t="shared" si="74"/>
        <v>6.5217206435789556</v>
      </c>
      <c r="P125" s="6">
        <f t="shared" si="75"/>
        <v>0.51009183141775905</v>
      </c>
      <c r="Q125" s="6">
        <f t="shared" si="76"/>
        <v>0.60463502316464568</v>
      </c>
      <c r="R125" s="6">
        <f t="shared" si="77"/>
        <v>0.41260976117463422</v>
      </c>
      <c r="S125" s="6">
        <f t="shared" si="78"/>
        <v>1.9738017177824798</v>
      </c>
      <c r="T125" s="6">
        <f t="shared" si="79"/>
        <v>0.45101334793700382</v>
      </c>
      <c r="U125" s="6">
        <f t="shared" si="80"/>
        <v>2.4048914466122246</v>
      </c>
      <c r="V125" s="6">
        <f t="shared" si="81"/>
        <v>-0.34576188049825546</v>
      </c>
      <c r="W125" s="6">
        <f t="shared" si="82"/>
        <v>0.81478739107393061</v>
      </c>
      <c r="X125" s="6">
        <f t="shared" si="83"/>
        <v>2.0569909340091073</v>
      </c>
      <c r="Y125" s="6">
        <f t="shared" si="84"/>
        <v>0.35554099629201208</v>
      </c>
      <c r="Z125" s="6">
        <f t="shared" si="85"/>
        <v>8.5132785478002015E-2</v>
      </c>
      <c r="AA125" s="6">
        <f t="shared" si="86"/>
        <v>0.38038982896240792</v>
      </c>
      <c r="AB125" s="6">
        <f t="shared" si="87"/>
        <v>0.2952570434844059</v>
      </c>
      <c r="AC125" s="6">
        <f t="shared" si="88"/>
        <v>0.11010228791369729</v>
      </c>
      <c r="AD125" s="6">
        <f t="shared" si="89"/>
        <v>0.86125679377059505</v>
      </c>
      <c r="AE125" s="6">
        <f t="shared" si="90"/>
        <v>13.415120237981952</v>
      </c>
      <c r="AF125" s="6">
        <f t="shared" si="91"/>
        <v>0.43562907955908398</v>
      </c>
    </row>
    <row r="126" spans="1:32" x14ac:dyDescent="0.25">
      <c r="A126" t="s">
        <v>156</v>
      </c>
      <c r="C126">
        <v>0.625</v>
      </c>
      <c r="D126">
        <v>2.3036118776999999</v>
      </c>
      <c r="E126">
        <v>1.82515388970457</v>
      </c>
      <c r="F126">
        <v>1.75883329981666</v>
      </c>
      <c r="G126">
        <v>4.6271182321325401</v>
      </c>
      <c r="H126">
        <v>12.9728511435416</v>
      </c>
      <c r="I126">
        <v>32.503473166858697</v>
      </c>
      <c r="J126">
        <f t="shared" si="69"/>
        <v>0.81529739286059733</v>
      </c>
      <c r="K126">
        <f t="shared" si="70"/>
        <v>0.84611959574658024</v>
      </c>
      <c r="L126">
        <f t="shared" si="71"/>
        <v>0.48313450874073277</v>
      </c>
      <c r="M126">
        <f t="shared" si="72"/>
        <v>0.74702295486542514</v>
      </c>
      <c r="N126" s="6">
        <f t="shared" si="73"/>
        <v>0.75076517460164949</v>
      </c>
      <c r="O126" s="6">
        <f t="shared" si="74"/>
        <v>7.024560760332796</v>
      </c>
      <c r="P126" s="6">
        <f t="shared" si="75"/>
        <v>0.47545410339350663</v>
      </c>
      <c r="Q126" s="6">
        <f t="shared" si="76"/>
        <v>0.6279185022532956</v>
      </c>
      <c r="R126" s="6">
        <f t="shared" si="77"/>
        <v>0.42946791147873181</v>
      </c>
      <c r="S126" s="6">
        <f t="shared" si="78"/>
        <v>2.0731388594766793</v>
      </c>
      <c r="T126" s="6">
        <f t="shared" si="79"/>
        <v>0.46694912982798159</v>
      </c>
      <c r="U126" s="6">
        <f t="shared" si="80"/>
        <v>2.5054995858054081</v>
      </c>
      <c r="V126" s="6">
        <f t="shared" si="81"/>
        <v>-0.4491554497345811</v>
      </c>
      <c r="W126" s="6">
        <f t="shared" si="82"/>
        <v>0.826227596202187</v>
      </c>
      <c r="X126" s="6">
        <f t="shared" si="83"/>
        <v>2.630788393996673</v>
      </c>
      <c r="Y126" s="6">
        <f t="shared" si="84"/>
        <v>0.34296941734840458</v>
      </c>
      <c r="Z126" s="6">
        <f t="shared" si="85"/>
        <v>-2.0659709597983245E-2</v>
      </c>
      <c r="AA126" s="6">
        <f t="shared" si="86"/>
        <v>0.470814947691585</v>
      </c>
      <c r="AB126" s="6">
        <f t="shared" si="87"/>
        <v>0.49147465728956824</v>
      </c>
      <c r="AC126" s="6">
        <f t="shared" si="88"/>
        <v>0.15974633335402555</v>
      </c>
      <c r="AD126" s="6">
        <f t="shared" si="89"/>
        <v>0.89733129603943285</v>
      </c>
      <c r="AE126" s="6">
        <f t="shared" si="90"/>
        <v>18.480132921207964</v>
      </c>
      <c r="AF126" s="6">
        <f t="shared" si="91"/>
        <v>0.43426010086353684</v>
      </c>
    </row>
    <row r="127" spans="1:32" x14ac:dyDescent="0.25">
      <c r="A127" t="s">
        <v>157</v>
      </c>
      <c r="C127">
        <v>0.47826086956521702</v>
      </c>
      <c r="D127">
        <v>2.4811281516000001</v>
      </c>
      <c r="E127">
        <v>1.89837860576701</v>
      </c>
      <c r="F127">
        <v>3.1508333641665498</v>
      </c>
      <c r="G127">
        <v>4.24093159958786</v>
      </c>
      <c r="H127">
        <v>13.0008297193632</v>
      </c>
      <c r="I127">
        <v>32.586583173282797</v>
      </c>
      <c r="J127">
        <f t="shared" si="69"/>
        <v>0.82977834632861058</v>
      </c>
      <c r="K127">
        <f t="shared" si="70"/>
        <v>0.86264366202548093</v>
      </c>
      <c r="L127">
        <f t="shared" si="71"/>
        <v>0.50548809738161604</v>
      </c>
      <c r="M127">
        <f t="shared" si="72"/>
        <v>0.76612779492250915</v>
      </c>
      <c r="N127" s="6">
        <f t="shared" si="73"/>
        <v>0.76968678849260919</v>
      </c>
      <c r="O127" s="6">
        <f t="shared" si="74"/>
        <v>7.6838266329147134</v>
      </c>
      <c r="P127" s="6">
        <f t="shared" si="75"/>
        <v>0.4928158665480471</v>
      </c>
      <c r="Q127" s="6">
        <f t="shared" si="76"/>
        <v>0.66385125332833794</v>
      </c>
      <c r="R127" s="6">
        <f t="shared" si="77"/>
        <v>0.42963072943055958</v>
      </c>
      <c r="S127" s="6">
        <f t="shared" si="78"/>
        <v>2.0597204829839568</v>
      </c>
      <c r="T127" s="6">
        <f t="shared" si="79"/>
        <v>0.4686634639899111</v>
      </c>
      <c r="U127" s="6">
        <f t="shared" si="80"/>
        <v>2.5065002678059027</v>
      </c>
      <c r="V127" s="6">
        <f t="shared" si="81"/>
        <v>-0.14747468849004497</v>
      </c>
      <c r="W127" s="6">
        <f t="shared" si="82"/>
        <v>0.83329556058239773</v>
      </c>
      <c r="X127" s="6">
        <f t="shared" si="83"/>
        <v>1.3459714016674633</v>
      </c>
      <c r="Y127" s="6">
        <f t="shared" si="84"/>
        <v>0.3407062058196671</v>
      </c>
      <c r="Z127" s="6">
        <f t="shared" si="85"/>
        <v>0.20938896040226612</v>
      </c>
      <c r="AA127" s="6">
        <f t="shared" si="86"/>
        <v>0.44984714510364565</v>
      </c>
      <c r="AB127" s="6">
        <f t="shared" si="87"/>
        <v>0.24045818470137953</v>
      </c>
      <c r="AC127" s="6">
        <f t="shared" si="88"/>
        <v>7.8357106354681016E-2</v>
      </c>
      <c r="AD127" s="6">
        <f t="shared" si="89"/>
        <v>0.82366753562811212</v>
      </c>
      <c r="AE127" s="6">
        <f t="shared" si="90"/>
        <v>10.342210903274003</v>
      </c>
      <c r="AF127" s="6">
        <f t="shared" si="91"/>
        <v>0.38156615571853869</v>
      </c>
    </row>
    <row r="128" spans="1:32" x14ac:dyDescent="0.25">
      <c r="A128" t="s">
        <v>158</v>
      </c>
      <c r="C128">
        <v>0.67272727272727295</v>
      </c>
      <c r="D128">
        <v>1.4383054525000001</v>
      </c>
      <c r="E128">
        <v>1.9110357471588999</v>
      </c>
      <c r="F128">
        <v>2.58424578036874</v>
      </c>
      <c r="G128">
        <v>4.1618647925219401</v>
      </c>
      <c r="H128">
        <v>11.979347693382101</v>
      </c>
      <c r="I128">
        <v>30.650945598722299</v>
      </c>
      <c r="J128">
        <f t="shared" si="69"/>
        <v>0.8221127230338483</v>
      </c>
      <c r="K128">
        <f t="shared" si="70"/>
        <v>0.85711823804968512</v>
      </c>
      <c r="L128">
        <f t="shared" si="71"/>
        <v>0.49149176677835765</v>
      </c>
      <c r="M128">
        <f t="shared" si="72"/>
        <v>0.75373904002876602</v>
      </c>
      <c r="N128" s="6">
        <f t="shared" si="73"/>
        <v>0.76090038432698959</v>
      </c>
      <c r="O128" s="6">
        <f t="shared" si="74"/>
        <v>7.3647144073003226</v>
      </c>
      <c r="P128" s="6">
        <f t="shared" si="75"/>
        <v>0.46870266158777452</v>
      </c>
      <c r="Q128" s="6">
        <f t="shared" si="76"/>
        <v>0.6539630788901295</v>
      </c>
      <c r="R128" s="6">
        <f t="shared" si="77"/>
        <v>0.43798896191967757</v>
      </c>
      <c r="S128" s="6">
        <f t="shared" si="78"/>
        <v>2.069050863468751</v>
      </c>
      <c r="T128" s="6">
        <f t="shared" si="79"/>
        <v>0.48112479882819886</v>
      </c>
      <c r="U128" s="6">
        <f t="shared" si="80"/>
        <v>2.5586489668093679</v>
      </c>
      <c r="V128" s="6">
        <f t="shared" si="81"/>
        <v>-0.23385608568185637</v>
      </c>
      <c r="W128" s="6">
        <f t="shared" si="82"/>
        <v>0.82555557935626378</v>
      </c>
      <c r="X128" s="6">
        <f t="shared" si="83"/>
        <v>1.6104756072884419</v>
      </c>
      <c r="Y128" s="6">
        <f t="shared" si="84"/>
        <v>0.32848291462312679</v>
      </c>
      <c r="Z128" s="6">
        <f t="shared" si="85"/>
        <v>0.13631635133009212</v>
      </c>
      <c r="AA128" s="6">
        <f t="shared" si="86"/>
        <v>0.43979944978240598</v>
      </c>
      <c r="AB128" s="6">
        <f t="shared" si="87"/>
        <v>0.30348309845231386</v>
      </c>
      <c r="AC128" s="6">
        <f t="shared" si="88"/>
        <v>9.3020439407935557E-2</v>
      </c>
      <c r="AD128" s="6">
        <f t="shared" si="89"/>
        <v>0.84448738381602673</v>
      </c>
      <c r="AE128" s="6">
        <f t="shared" si="90"/>
        <v>11.860692907602925</v>
      </c>
      <c r="AF128" s="6">
        <f t="shared" si="91"/>
        <v>0.37063492653237684</v>
      </c>
    </row>
    <row r="129" spans="1:32" x14ac:dyDescent="0.25">
      <c r="A129" t="s">
        <v>159</v>
      </c>
      <c r="B129">
        <v>1</v>
      </c>
      <c r="C129">
        <v>0.49090909090909102</v>
      </c>
      <c r="D129">
        <v>1.4296961182000001</v>
      </c>
      <c r="E129">
        <v>1.4469133888050201</v>
      </c>
      <c r="F129">
        <v>1.5131735966098001</v>
      </c>
      <c r="G129">
        <v>3.44481012216177</v>
      </c>
      <c r="H129">
        <v>15.764240781502201</v>
      </c>
      <c r="I129">
        <v>41.0520460755003</v>
      </c>
      <c r="J129">
        <f t="shared" si="69"/>
        <v>0.88567051398507268</v>
      </c>
      <c r="K129">
        <f t="shared" si="70"/>
        <v>0.90745928068258219</v>
      </c>
      <c r="L129">
        <f t="shared" si="71"/>
        <v>0.58244632007001407</v>
      </c>
      <c r="M129">
        <f t="shared" si="72"/>
        <v>0.81519092126303228</v>
      </c>
      <c r="N129" s="6">
        <f t="shared" si="73"/>
        <v>0.84516613457546852</v>
      </c>
      <c r="O129" s="6">
        <f t="shared" si="74"/>
        <v>11.917070787558629</v>
      </c>
      <c r="P129" s="6">
        <f t="shared" si="75"/>
        <v>0.62317676090444307</v>
      </c>
      <c r="Q129" s="6">
        <f t="shared" si="76"/>
        <v>0.76587866318620923</v>
      </c>
      <c r="R129" s="6">
        <f t="shared" si="77"/>
        <v>0.4450802171856717</v>
      </c>
      <c r="S129" s="6">
        <f t="shared" si="78"/>
        <v>2.3011317134688314</v>
      </c>
      <c r="T129" s="6">
        <f t="shared" si="79"/>
        <v>0.46896609050784632</v>
      </c>
      <c r="U129" s="6">
        <f t="shared" si="80"/>
        <v>2.6041245274349571</v>
      </c>
      <c r="V129" s="6">
        <f t="shared" si="81"/>
        <v>-0.38960122402954717</v>
      </c>
      <c r="W129" s="6">
        <f t="shared" si="82"/>
        <v>0.8900658624232467</v>
      </c>
      <c r="X129" s="6">
        <f t="shared" si="83"/>
        <v>2.2765465442165511</v>
      </c>
      <c r="Y129" s="6">
        <f t="shared" si="84"/>
        <v>0.34876038496024453</v>
      </c>
      <c r="Z129" s="6">
        <f t="shared" si="85"/>
        <v>3.0263663788973272E-2</v>
      </c>
      <c r="AA129" s="6">
        <f t="shared" si="86"/>
        <v>0.62769166399290111</v>
      </c>
      <c r="AB129" s="6">
        <f t="shared" si="87"/>
        <v>0.59742800020392783</v>
      </c>
      <c r="AC129" s="6">
        <f t="shared" si="88"/>
        <v>0.24525641791165648</v>
      </c>
      <c r="AD129" s="6">
        <f t="shared" si="89"/>
        <v>0.92890093798335183</v>
      </c>
      <c r="AE129" s="6">
        <f t="shared" si="90"/>
        <v>27.129766318600609</v>
      </c>
      <c r="AF129" s="6">
        <f t="shared" si="91"/>
        <v>0.4084238875884238</v>
      </c>
    </row>
    <row r="130" spans="1:32" x14ac:dyDescent="0.25">
      <c r="A130" t="s">
        <v>160</v>
      </c>
      <c r="B130">
        <v>1</v>
      </c>
      <c r="C130">
        <v>0.8</v>
      </c>
      <c r="D130">
        <v>0.27426879269999999</v>
      </c>
      <c r="E130">
        <v>1.83165611499687</v>
      </c>
      <c r="F130">
        <v>1.6263374954269001</v>
      </c>
      <c r="G130">
        <v>3.8106766613743202</v>
      </c>
      <c r="H130">
        <v>10.518685183272</v>
      </c>
      <c r="I130">
        <v>29.3450887460404</v>
      </c>
      <c r="J130">
        <f t="shared" si="69"/>
        <v>0.82549629772849753</v>
      </c>
      <c r="K130">
        <f t="shared" si="70"/>
        <v>0.86163215721369846</v>
      </c>
      <c r="L130">
        <f t="shared" si="71"/>
        <v>0.48726714433725177</v>
      </c>
      <c r="M130">
        <f t="shared" si="72"/>
        <v>0.74658376896453738</v>
      </c>
      <c r="N130" s="6">
        <f t="shared" si="73"/>
        <v>0.7701349002474166</v>
      </c>
      <c r="O130" s="6">
        <f t="shared" si="74"/>
        <v>7.700755365441343</v>
      </c>
      <c r="P130" s="6">
        <f t="shared" si="75"/>
        <v>0.46100407066474591</v>
      </c>
      <c r="Q130" s="6">
        <f t="shared" si="76"/>
        <v>0.67042934513014307</v>
      </c>
      <c r="R130" s="6">
        <f t="shared" si="77"/>
        <v>0.47226847102213459</v>
      </c>
      <c r="S130" s="6">
        <f t="shared" si="78"/>
        <v>2.2277467453389366</v>
      </c>
      <c r="T130" s="6">
        <f t="shared" si="79"/>
        <v>0.52005976385441344</v>
      </c>
      <c r="U130" s="6">
        <f t="shared" si="80"/>
        <v>2.7898057822576789</v>
      </c>
      <c r="V130" s="6">
        <f t="shared" si="81"/>
        <v>-0.40175344462088736</v>
      </c>
      <c r="W130" s="6">
        <f t="shared" si="82"/>
        <v>0.82982347995774575</v>
      </c>
      <c r="X130" s="6">
        <f t="shared" si="83"/>
        <v>2.34310324400044</v>
      </c>
      <c r="Y130" s="6">
        <f t="shared" si="84"/>
        <v>0.29603008337970321</v>
      </c>
      <c r="Z130" s="6">
        <f t="shared" si="85"/>
        <v>-6.8924515294987665E-2</v>
      </c>
      <c r="AA130" s="6">
        <f t="shared" si="86"/>
        <v>0.45088509331694615</v>
      </c>
      <c r="AB130" s="6">
        <f t="shared" si="87"/>
        <v>0.51980960861193382</v>
      </c>
      <c r="AC130" s="6">
        <f t="shared" si="88"/>
        <v>0.15253859095761724</v>
      </c>
      <c r="AD130" s="6">
        <f t="shared" si="89"/>
        <v>0.89497819811414348</v>
      </c>
      <c r="AE130" s="6">
        <f t="shared" si="90"/>
        <v>18.043664878019403</v>
      </c>
      <c r="AF130" s="6">
        <f t="shared" si="91"/>
        <v>0.35074509512539553</v>
      </c>
    </row>
    <row r="131" spans="1:32" x14ac:dyDescent="0.25">
      <c r="A131" t="s">
        <v>161</v>
      </c>
      <c r="B131">
        <v>1</v>
      </c>
      <c r="C131">
        <v>0.99</v>
      </c>
      <c r="D131">
        <v>2.7666027445000001</v>
      </c>
      <c r="E131">
        <v>2.3975452651732199</v>
      </c>
      <c r="F131">
        <v>2.60371540748107</v>
      </c>
      <c r="G131">
        <v>6.9940967567542804</v>
      </c>
      <c r="H131">
        <v>14.648594277012201</v>
      </c>
      <c r="I131">
        <v>31.184126775304101</v>
      </c>
      <c r="J131">
        <f t="shared" si="69"/>
        <v>0.73520658457858634</v>
      </c>
      <c r="K131">
        <f t="shared" si="70"/>
        <v>0.77016031238114757</v>
      </c>
      <c r="L131">
        <f t="shared" si="71"/>
        <v>0.40962223911732853</v>
      </c>
      <c r="M131">
        <f t="shared" si="72"/>
        <v>0.69032612097548485</v>
      </c>
      <c r="N131" s="6">
        <f t="shared" si="73"/>
        <v>0.63360805665138842</v>
      </c>
      <c r="O131" s="6">
        <f t="shared" si="74"/>
        <v>4.4586353120135529</v>
      </c>
      <c r="P131" s="6">
        <f t="shared" si="75"/>
        <v>0.38974156311769542</v>
      </c>
      <c r="Q131" s="6">
        <f t="shared" si="76"/>
        <v>0.45806152144904189</v>
      </c>
      <c r="R131" s="6">
        <f t="shared" si="77"/>
        <v>0.36078007411816593</v>
      </c>
      <c r="S131" s="6">
        <f t="shared" si="78"/>
        <v>1.6887449172224869</v>
      </c>
      <c r="T131" s="6">
        <f t="shared" si="79"/>
        <v>0.40293584907246183</v>
      </c>
      <c r="U131" s="6">
        <f t="shared" si="80"/>
        <v>2.1288136039265448</v>
      </c>
      <c r="V131" s="6">
        <f t="shared" si="81"/>
        <v>-0.45743563992982028</v>
      </c>
      <c r="W131" s="6">
        <f t="shared" si="82"/>
        <v>0.75400526391592559</v>
      </c>
      <c r="X131" s="6">
        <f t="shared" si="83"/>
        <v>2.6861986285669475</v>
      </c>
      <c r="Y131" s="6">
        <f t="shared" si="84"/>
        <v>0.39286169852096209</v>
      </c>
      <c r="Z131" s="6">
        <f t="shared" si="85"/>
        <v>3.3026719835338114E-2</v>
      </c>
      <c r="AA131" s="6">
        <f t="shared" si="86"/>
        <v>0.34882733620159168</v>
      </c>
      <c r="AB131" s="6">
        <f t="shared" si="87"/>
        <v>0.31580061636625356</v>
      </c>
      <c r="AC131" s="6">
        <f t="shared" si="88"/>
        <v>9.8479664564844263E-2</v>
      </c>
      <c r="AD131" s="6">
        <f t="shared" si="89"/>
        <v>0.84587856227127423</v>
      </c>
      <c r="AE131" s="6">
        <f t="shared" si="90"/>
        <v>11.976780060410968</v>
      </c>
      <c r="AF131" s="6">
        <f t="shared" si="91"/>
        <v>0.48943001456498053</v>
      </c>
    </row>
    <row r="132" spans="1:32" x14ac:dyDescent="0.25">
      <c r="A132" t="s">
        <v>162</v>
      </c>
      <c r="B132">
        <v>1</v>
      </c>
      <c r="C132">
        <v>0.442857142857143</v>
      </c>
      <c r="D132">
        <v>1.5261753248000001</v>
      </c>
      <c r="E132">
        <v>1.8009620783737099</v>
      </c>
      <c r="F132">
        <v>2.19201134797986</v>
      </c>
      <c r="G132">
        <v>3.7409161936683799</v>
      </c>
      <c r="H132">
        <v>13.1570048920308</v>
      </c>
      <c r="I132">
        <v>33.929815561988299</v>
      </c>
      <c r="J132">
        <f t="shared" si="69"/>
        <v>0.85280020554137403</v>
      </c>
      <c r="K132">
        <f t="shared" si="70"/>
        <v>0.88412718644316535</v>
      </c>
      <c r="L132">
        <f t="shared" si="71"/>
        <v>0.53496883280999008</v>
      </c>
      <c r="M132">
        <f t="shared" si="72"/>
        <v>0.78218593690741556</v>
      </c>
      <c r="N132" s="6">
        <f t="shared" si="73"/>
        <v>0.80138871642138243</v>
      </c>
      <c r="O132" s="6">
        <f t="shared" si="74"/>
        <v>9.0699213255339952</v>
      </c>
      <c r="P132" s="6">
        <f t="shared" si="75"/>
        <v>0.5282652315922729</v>
      </c>
      <c r="Q132" s="6">
        <f t="shared" si="76"/>
        <v>0.71316475925355594</v>
      </c>
      <c r="R132" s="6">
        <f t="shared" si="77"/>
        <v>0.44115976550683489</v>
      </c>
      <c r="S132" s="6">
        <f t="shared" si="78"/>
        <v>2.1479425343821124</v>
      </c>
      <c r="T132" s="6">
        <f t="shared" si="79"/>
        <v>0.47770174103556107</v>
      </c>
      <c r="U132" s="6">
        <f t="shared" si="80"/>
        <v>2.5788403850590336</v>
      </c>
      <c r="V132" s="6">
        <f t="shared" si="81"/>
        <v>-0.26106923349652356</v>
      </c>
      <c r="W132" s="6">
        <f t="shared" si="82"/>
        <v>0.85288636525596784</v>
      </c>
      <c r="X132" s="6">
        <f t="shared" si="83"/>
        <v>1.7066135159911366</v>
      </c>
      <c r="Y132" s="6">
        <f t="shared" si="84"/>
        <v>0.33469214687919813</v>
      </c>
      <c r="Z132" s="6">
        <f t="shared" si="85"/>
        <v>9.9056758605719997E-2</v>
      </c>
      <c r="AA132" s="6">
        <f t="shared" si="86"/>
        <v>0.47925363631953399</v>
      </c>
      <c r="AB132" s="6">
        <f t="shared" si="87"/>
        <v>0.380196877713814</v>
      </c>
      <c r="AC132" s="6">
        <f t="shared" si="88"/>
        <v>0.12900009938073528</v>
      </c>
      <c r="AD132" s="6">
        <f t="shared" si="89"/>
        <v>0.87863230985280238</v>
      </c>
      <c r="AE132" s="6">
        <f t="shared" si="90"/>
        <v>15.478850323132562</v>
      </c>
      <c r="AF132" s="6">
        <f t="shared" si="91"/>
        <v>0.35005354142862277</v>
      </c>
    </row>
    <row r="133" spans="1:32" x14ac:dyDescent="0.25">
      <c r="A133" t="s">
        <v>163</v>
      </c>
      <c r="B133">
        <v>1</v>
      </c>
      <c r="C133">
        <v>0.7</v>
      </c>
      <c r="D133">
        <v>1.9291741636999999</v>
      </c>
      <c r="E133">
        <v>2.3304110724396301</v>
      </c>
      <c r="F133">
        <v>2.65514304040342</v>
      </c>
      <c r="G133">
        <v>4.7356071457844102</v>
      </c>
      <c r="H133">
        <v>10.530419419916999</v>
      </c>
      <c r="I133">
        <v>27.554879989740201</v>
      </c>
      <c r="J133">
        <f t="shared" si="69"/>
        <v>0.77881798744017383</v>
      </c>
      <c r="K133">
        <f t="shared" si="70"/>
        <v>0.82364248365083792</v>
      </c>
      <c r="L133">
        <f t="shared" si="71"/>
        <v>0.4505445168538455</v>
      </c>
      <c r="M133">
        <f t="shared" si="72"/>
        <v>0.71800532138943651</v>
      </c>
      <c r="N133" s="6">
        <f t="shared" si="73"/>
        <v>0.70668716604312243</v>
      </c>
      <c r="O133" s="6">
        <f t="shared" si="74"/>
        <v>5.8186583349231737</v>
      </c>
      <c r="P133" s="6">
        <f t="shared" si="75"/>
        <v>0.41192866585999105</v>
      </c>
      <c r="Q133" s="6">
        <f t="shared" si="76"/>
        <v>0.58837511997436276</v>
      </c>
      <c r="R133" s="6">
        <f t="shared" si="77"/>
        <v>0.44700871028222378</v>
      </c>
      <c r="S133" s="6">
        <f t="shared" si="78"/>
        <v>1.9613405940068818</v>
      </c>
      <c r="T133" s="6">
        <f t="shared" si="79"/>
        <v>0.50934111654045966</v>
      </c>
      <c r="U133" s="6">
        <f t="shared" si="80"/>
        <v>2.6166934944322842</v>
      </c>
      <c r="V133" s="6">
        <f t="shared" si="81"/>
        <v>-0.28149566051752856</v>
      </c>
      <c r="W133" s="6">
        <f t="shared" si="82"/>
        <v>0.78117337813555887</v>
      </c>
      <c r="X133" s="6">
        <f t="shared" si="83"/>
        <v>1.7835600846065478</v>
      </c>
      <c r="Y133" s="6">
        <f t="shared" si="84"/>
        <v>0.29758824391652455</v>
      </c>
      <c r="Z133" s="6">
        <f t="shared" si="85"/>
        <v>5.2481300282405829E-2</v>
      </c>
      <c r="AA133" s="6">
        <f t="shared" si="86"/>
        <v>0.33414586425763304</v>
      </c>
      <c r="AB133" s="6">
        <f t="shared" si="87"/>
        <v>0.28166456397522721</v>
      </c>
      <c r="AC133" s="6">
        <f t="shared" si="88"/>
        <v>7.7612332576998871E-2</v>
      </c>
      <c r="AD133" s="6">
        <f t="shared" si="89"/>
        <v>0.8242210515527173</v>
      </c>
      <c r="AE133" s="6">
        <f t="shared" si="90"/>
        <v>10.37792675213217</v>
      </c>
      <c r="AF133" s="6">
        <f t="shared" si="91"/>
        <v>0.34038916955259385</v>
      </c>
    </row>
    <row r="134" spans="1:32" x14ac:dyDescent="0.25">
      <c r="A134" t="s">
        <v>164</v>
      </c>
      <c r="C134">
        <v>0.67058823529411804</v>
      </c>
      <c r="D134">
        <v>2.2462163156999999</v>
      </c>
      <c r="E134">
        <v>2.0428796869969998</v>
      </c>
      <c r="F134">
        <v>2.3292167023637398</v>
      </c>
      <c r="G134">
        <v>4.9146108981386201</v>
      </c>
      <c r="H134">
        <v>12.376910362848401</v>
      </c>
      <c r="I134">
        <v>32.958610945898997</v>
      </c>
      <c r="J134">
        <f t="shared" si="69"/>
        <v>0.80439411072971667</v>
      </c>
      <c r="K134">
        <f t="shared" si="70"/>
        <v>0.83848193576126739</v>
      </c>
      <c r="L134">
        <f t="shared" si="71"/>
        <v>0.47834497395113657</v>
      </c>
      <c r="M134">
        <f t="shared" si="72"/>
        <v>0.74300921990601587</v>
      </c>
      <c r="N134" s="6">
        <f t="shared" si="73"/>
        <v>0.7404704084391317</v>
      </c>
      <c r="O134" s="6">
        <f t="shared" si="74"/>
        <v>6.7062503276468695</v>
      </c>
      <c r="P134" s="6">
        <f t="shared" si="75"/>
        <v>0.47653460145063947</v>
      </c>
      <c r="Q134" s="6">
        <f t="shared" si="76"/>
        <v>0.61780090413968503</v>
      </c>
      <c r="R134" s="6">
        <f t="shared" si="77"/>
        <v>0.45398618983299088</v>
      </c>
      <c r="S134" s="6">
        <f t="shared" si="78"/>
        <v>2.1439792917951297</v>
      </c>
      <c r="T134" s="6">
        <f t="shared" si="79"/>
        <v>0.49895319676282252</v>
      </c>
      <c r="U134" s="6">
        <f t="shared" si="80"/>
        <v>2.6629110157273499</v>
      </c>
      <c r="V134" s="6">
        <f t="shared" si="81"/>
        <v>-0.35690995677417597</v>
      </c>
      <c r="W134" s="6">
        <f t="shared" si="82"/>
        <v>0.81629525436767303</v>
      </c>
      <c r="X134" s="6">
        <f t="shared" si="83"/>
        <v>2.1099843965360399</v>
      </c>
      <c r="Y134" s="6">
        <f t="shared" si="84"/>
        <v>0.31354569805185473</v>
      </c>
      <c r="Z134" s="6">
        <f t="shared" si="85"/>
        <v>6.0176206717216629E-2</v>
      </c>
      <c r="AA134" s="6">
        <f t="shared" si="86"/>
        <v>0.40870947936418128</v>
      </c>
      <c r="AB134" s="6">
        <f t="shared" si="87"/>
        <v>0.34853327264696465</v>
      </c>
      <c r="AC134" s="6">
        <f t="shared" si="88"/>
        <v>0.11487172534872249</v>
      </c>
      <c r="AD134" s="6">
        <f t="shared" si="89"/>
        <v>0.86798752671427704</v>
      </c>
      <c r="AE134" s="6">
        <f t="shared" si="90"/>
        <v>14.150083550599598</v>
      </c>
      <c r="AF134" s="6">
        <f t="shared" si="91"/>
        <v>0.41275387670332614</v>
      </c>
    </row>
    <row r="135" spans="1:32" x14ac:dyDescent="0.25">
      <c r="A135" t="s">
        <v>165</v>
      </c>
      <c r="C135">
        <v>0.53333333333333299</v>
      </c>
      <c r="D135">
        <v>2.864311856</v>
      </c>
      <c r="E135">
        <v>1.5875208518211901</v>
      </c>
      <c r="F135">
        <v>1.7859173157369601</v>
      </c>
      <c r="G135">
        <v>4.08359842327999</v>
      </c>
      <c r="H135">
        <v>10.3857079694147</v>
      </c>
      <c r="I135">
        <v>32.587172063479798</v>
      </c>
      <c r="J135">
        <f t="shared" si="69"/>
        <v>0.82643841794990236</v>
      </c>
      <c r="K135">
        <f t="shared" si="70"/>
        <v>0.85529300996975499</v>
      </c>
      <c r="L135">
        <f t="shared" si="71"/>
        <v>0.48268854419588136</v>
      </c>
      <c r="M135">
        <f t="shared" si="72"/>
        <v>0.74970588330099874</v>
      </c>
      <c r="N135" s="6">
        <f t="shared" si="73"/>
        <v>0.77728319481291519</v>
      </c>
      <c r="O135" s="6">
        <f t="shared" si="74"/>
        <v>7.9800138715171292</v>
      </c>
      <c r="P135" s="6">
        <f t="shared" si="75"/>
        <v>0.49082365074181222</v>
      </c>
      <c r="Q135" s="6">
        <f t="shared" si="76"/>
        <v>0.66401810097362979</v>
      </c>
      <c r="R135" s="6">
        <f t="shared" si="77"/>
        <v>0.51663896106266372</v>
      </c>
      <c r="S135" s="6">
        <f t="shared" si="78"/>
        <v>2.5890803286643269</v>
      </c>
      <c r="T135" s="6">
        <f t="shared" si="79"/>
        <v>0.55785603002831008</v>
      </c>
      <c r="U135" s="6">
        <f t="shared" si="80"/>
        <v>3.1376938538467583</v>
      </c>
      <c r="V135" s="6">
        <f t="shared" si="81"/>
        <v>-0.39146008115617636</v>
      </c>
      <c r="W135" s="6">
        <f t="shared" si="82"/>
        <v>0.84535041942604483</v>
      </c>
      <c r="X135" s="6">
        <f t="shared" si="83"/>
        <v>2.2865551430049771</v>
      </c>
      <c r="Y135" s="6">
        <f t="shared" si="84"/>
        <v>0.26998927984467769</v>
      </c>
      <c r="Z135" s="6">
        <f t="shared" si="85"/>
        <v>6.9976648908834482E-2</v>
      </c>
      <c r="AA135" s="6">
        <f t="shared" si="86"/>
        <v>0.53362682008322704</v>
      </c>
      <c r="AB135" s="6">
        <f t="shared" si="87"/>
        <v>0.46365017117439256</v>
      </c>
      <c r="AC135" s="6">
        <f t="shared" si="88"/>
        <v>0.1510904790532179</v>
      </c>
      <c r="AD135" s="6">
        <f t="shared" si="89"/>
        <v>0.89608630774882914</v>
      </c>
      <c r="AE135" s="6">
        <f t="shared" si="90"/>
        <v>18.246741759168554</v>
      </c>
      <c r="AF135" s="6">
        <f t="shared" si="91"/>
        <v>0.44013843659006213</v>
      </c>
    </row>
    <row r="136" spans="1:32" x14ac:dyDescent="0.25">
      <c r="A136" t="s">
        <v>166</v>
      </c>
      <c r="C136">
        <v>0.39130434782608697</v>
      </c>
      <c r="D136">
        <v>3.0237895247000002</v>
      </c>
      <c r="E136">
        <v>1.7225425124396301</v>
      </c>
      <c r="F136">
        <v>2.24526813941592</v>
      </c>
      <c r="G136">
        <v>3.9373685476464901</v>
      </c>
      <c r="H136">
        <v>14.4802401963734</v>
      </c>
      <c r="I136">
        <v>40.179981951115103</v>
      </c>
      <c r="J136">
        <f t="shared" si="69"/>
        <v>0.86561329566836986</v>
      </c>
      <c r="K136">
        <f t="shared" si="70"/>
        <v>0.89182963743448396</v>
      </c>
      <c r="L136">
        <f t="shared" si="71"/>
        <v>0.56130857026847747</v>
      </c>
      <c r="M136">
        <f t="shared" si="72"/>
        <v>0.80108693795744701</v>
      </c>
      <c r="N136" s="6">
        <f t="shared" si="73"/>
        <v>0.82150475932334066</v>
      </c>
      <c r="O136" s="6">
        <f t="shared" si="74"/>
        <v>10.204780544389768</v>
      </c>
      <c r="P136" s="6">
        <f t="shared" si="75"/>
        <v>0.6005001080971808</v>
      </c>
      <c r="Q136" s="6">
        <f t="shared" si="76"/>
        <v>0.73443101347320194</v>
      </c>
      <c r="R136" s="6">
        <f t="shared" si="77"/>
        <v>0.47017265472131892</v>
      </c>
      <c r="S136" s="6">
        <f t="shared" si="78"/>
        <v>2.3735083121097262</v>
      </c>
      <c r="T136" s="6">
        <f t="shared" si="79"/>
        <v>0.50179972560097652</v>
      </c>
      <c r="U136" s="6">
        <f t="shared" si="80"/>
        <v>2.7748146029496281</v>
      </c>
      <c r="V136" s="6">
        <f t="shared" si="81"/>
        <v>-0.2736858874097205</v>
      </c>
      <c r="W136" s="6">
        <f t="shared" si="82"/>
        <v>0.8717078202544144</v>
      </c>
      <c r="X136" s="6">
        <f t="shared" si="83"/>
        <v>1.7536295458549329</v>
      </c>
      <c r="Y136" s="6">
        <f t="shared" si="84"/>
        <v>0.31751377338733994</v>
      </c>
      <c r="Z136" s="6">
        <f t="shared" si="85"/>
        <v>0.13515609311224064</v>
      </c>
      <c r="AA136" s="6">
        <f t="shared" si="86"/>
        <v>0.51147756799628352</v>
      </c>
      <c r="AB136" s="6">
        <f t="shared" si="87"/>
        <v>0.37632147488404288</v>
      </c>
      <c r="AC136" s="6">
        <f t="shared" si="88"/>
        <v>0.15120590068657858</v>
      </c>
      <c r="AD136" s="6">
        <f t="shared" si="89"/>
        <v>0.89415415892070149</v>
      </c>
      <c r="AE136" s="6">
        <f t="shared" si="90"/>
        <v>17.895404671607487</v>
      </c>
      <c r="AF136" s="6">
        <f t="shared" si="91"/>
        <v>0.39131816943659881</v>
      </c>
    </row>
    <row r="137" spans="1:32" x14ac:dyDescent="0.25">
      <c r="A137" t="s">
        <v>167</v>
      </c>
      <c r="C137">
        <v>0.41249999999999998</v>
      </c>
      <c r="D137">
        <v>0.6496630994</v>
      </c>
      <c r="E137">
        <v>0.45055044990669202</v>
      </c>
      <c r="F137">
        <v>0.59641982153485895</v>
      </c>
      <c r="G137">
        <v>2.2790184687567598</v>
      </c>
      <c r="H137">
        <v>4.1853399499529802</v>
      </c>
      <c r="I137">
        <v>30.661475782290101</v>
      </c>
      <c r="J137">
        <f t="shared" si="69"/>
        <v>0.87722735298454879</v>
      </c>
      <c r="K137">
        <f t="shared" si="70"/>
        <v>0.88800396159213357</v>
      </c>
      <c r="L137">
        <f t="shared" si="71"/>
        <v>0.46431369187782334</v>
      </c>
      <c r="M137">
        <f t="shared" si="72"/>
        <v>0.74910641354957286</v>
      </c>
      <c r="N137" s="6">
        <f t="shared" si="73"/>
        <v>0.86162815582620889</v>
      </c>
      <c r="O137" s="6">
        <f t="shared" si="74"/>
        <v>13.453807506446587</v>
      </c>
      <c r="P137" s="6">
        <f t="shared" si="75"/>
        <v>0.50339050923669204</v>
      </c>
      <c r="Q137" s="6">
        <f t="shared" si="76"/>
        <v>0.76372682878930198</v>
      </c>
      <c r="R137" s="6">
        <f t="shared" si="77"/>
        <v>0.75978637577031949</v>
      </c>
      <c r="S137" s="6">
        <f t="shared" si="78"/>
        <v>6.5167471028430457</v>
      </c>
      <c r="T137" s="6">
        <f t="shared" si="79"/>
        <v>0.77995517145638116</v>
      </c>
      <c r="U137" s="6">
        <f t="shared" si="80"/>
        <v>7.3259224218177463</v>
      </c>
      <c r="V137" s="6">
        <f t="shared" si="81"/>
        <v>-0.58516249606290682</v>
      </c>
      <c r="W137" s="6">
        <f t="shared" si="82"/>
        <v>0.91713637027238282</v>
      </c>
      <c r="X137" s="6">
        <f t="shared" si="83"/>
        <v>3.8211648682161683</v>
      </c>
      <c r="Y137" s="6">
        <f t="shared" si="84"/>
        <v>0.12180723219472306</v>
      </c>
      <c r="Z137" s="6">
        <f t="shared" si="85"/>
        <v>0.54283596790440725</v>
      </c>
      <c r="AA137" s="6">
        <f t="shared" si="86"/>
        <v>1.9805780543770088</v>
      </c>
      <c r="AB137" s="6">
        <f t="shared" si="87"/>
        <v>1.4377420864726016</v>
      </c>
      <c r="AC137" s="6">
        <f t="shared" si="88"/>
        <v>0.44083294165558912</v>
      </c>
      <c r="AD137" s="6">
        <f t="shared" si="89"/>
        <v>0.96183877321147138</v>
      </c>
      <c r="AE137" s="6">
        <f t="shared" si="90"/>
        <v>51.409216587376662</v>
      </c>
      <c r="AF137" s="6">
        <f t="shared" si="91"/>
        <v>0.66987428174020491</v>
      </c>
    </row>
    <row r="138" spans="1:32" x14ac:dyDescent="0.25">
      <c r="A138" t="s">
        <v>168</v>
      </c>
      <c r="B138">
        <v>1</v>
      </c>
      <c r="C138">
        <v>0.71304347826087</v>
      </c>
      <c r="D138">
        <v>3.4804942108999999</v>
      </c>
      <c r="E138">
        <v>1.9890528732744801</v>
      </c>
      <c r="F138">
        <v>2.7253543712206598</v>
      </c>
      <c r="G138">
        <v>4.2558955636599904</v>
      </c>
      <c r="H138">
        <v>14.3878024482086</v>
      </c>
      <c r="I138">
        <v>30.770303744899799</v>
      </c>
      <c r="J138">
        <f t="shared" si="69"/>
        <v>0.8277453591146543</v>
      </c>
      <c r="K138">
        <f t="shared" si="70"/>
        <v>0.86246188119106826</v>
      </c>
      <c r="L138">
        <f t="shared" si="71"/>
        <v>0.5063684977245051</v>
      </c>
      <c r="M138">
        <f t="shared" si="72"/>
        <v>0.76338291340685138</v>
      </c>
      <c r="N138" s="6">
        <f t="shared" si="73"/>
        <v>0.75698787492367614</v>
      </c>
      <c r="O138" s="6">
        <f t="shared" si="74"/>
        <v>7.2300420169234405</v>
      </c>
      <c r="P138" s="6">
        <f t="shared" si="75"/>
        <v>0.46882425187273424</v>
      </c>
      <c r="Q138" s="6">
        <f t="shared" si="76"/>
        <v>0.65019006740024199</v>
      </c>
      <c r="R138" s="6">
        <f t="shared" si="77"/>
        <v>0.36278096398983495</v>
      </c>
      <c r="S138" s="6">
        <f t="shared" si="78"/>
        <v>1.7574345200369579</v>
      </c>
      <c r="T138" s="6">
        <f t="shared" si="79"/>
        <v>0.39782664203589024</v>
      </c>
      <c r="U138" s="6">
        <f t="shared" si="80"/>
        <v>2.1386381871493487</v>
      </c>
      <c r="V138" s="6">
        <f t="shared" si="81"/>
        <v>-0.21923598305687883</v>
      </c>
      <c r="W138" s="6">
        <f t="shared" si="82"/>
        <v>0.82170636380155826</v>
      </c>
      <c r="X138" s="6">
        <f t="shared" si="83"/>
        <v>1.5615934605061346</v>
      </c>
      <c r="Y138" s="6">
        <f t="shared" si="84"/>
        <v>0.40294530979367477</v>
      </c>
      <c r="Z138" s="6">
        <f t="shared" si="85"/>
        <v>0.13582708355145079</v>
      </c>
      <c r="AA138" s="6">
        <f t="shared" si="86"/>
        <v>0.43324852669140634</v>
      </c>
      <c r="AB138" s="6">
        <f t="shared" si="87"/>
        <v>0.29742144313995555</v>
      </c>
      <c r="AC138" s="6">
        <f t="shared" si="88"/>
        <v>9.1517481456628774E-2</v>
      </c>
      <c r="AD138" s="6">
        <f t="shared" si="89"/>
        <v>0.83727118531168498</v>
      </c>
      <c r="AE138" s="6">
        <f t="shared" si="90"/>
        <v>11.290386332812227</v>
      </c>
      <c r="AF138" s="6">
        <f t="shared" si="91"/>
        <v>0.3629882157198821</v>
      </c>
    </row>
    <row r="139" spans="1:32" x14ac:dyDescent="0.25">
      <c r="A139" t="s">
        <v>169</v>
      </c>
      <c r="B139">
        <v>1</v>
      </c>
      <c r="C139">
        <v>0.2</v>
      </c>
      <c r="D139">
        <v>1.6092622336</v>
      </c>
      <c r="E139">
        <v>1.51720773584004</v>
      </c>
      <c r="F139">
        <v>2.7303713123894902</v>
      </c>
      <c r="G139">
        <v>3.50636168355223</v>
      </c>
      <c r="H139">
        <v>15.5435561701533</v>
      </c>
      <c r="I139">
        <v>41.383267188920399</v>
      </c>
      <c r="J139">
        <f t="shared" si="69"/>
        <v>0.88395906384616163</v>
      </c>
      <c r="K139">
        <f t="shared" si="70"/>
        <v>0.90672282999485354</v>
      </c>
      <c r="L139">
        <f t="shared" si="71"/>
        <v>0.58328237210169542</v>
      </c>
      <c r="M139">
        <f t="shared" si="72"/>
        <v>0.817972610596014</v>
      </c>
      <c r="N139" s="6">
        <f t="shared" si="73"/>
        <v>0.84377853987104756</v>
      </c>
      <c r="O139" s="6">
        <f t="shared" si="74"/>
        <v>11.802338413359507</v>
      </c>
      <c r="P139" s="6">
        <f t="shared" si="75"/>
        <v>0.6269251333313014</v>
      </c>
      <c r="Q139" s="6">
        <f t="shared" si="76"/>
        <v>0.76554358707034564</v>
      </c>
      <c r="R139" s="6">
        <f t="shared" si="77"/>
        <v>0.45391099474811014</v>
      </c>
      <c r="S139" s="6">
        <f t="shared" si="78"/>
        <v>2.3367101070471796</v>
      </c>
      <c r="T139" s="6">
        <f t="shared" si="79"/>
        <v>0.4794684823279432</v>
      </c>
      <c r="U139" s="6">
        <f t="shared" si="80"/>
        <v>2.6624066420774706</v>
      </c>
      <c r="V139" s="6">
        <f t="shared" si="81"/>
        <v>-0.12442257375258511</v>
      </c>
      <c r="W139" s="6">
        <f t="shared" si="82"/>
        <v>0.88809064486445699</v>
      </c>
      <c r="X139" s="6">
        <f t="shared" si="83"/>
        <v>1.2842069016919277</v>
      </c>
      <c r="Y139" s="6">
        <f t="shared" si="84"/>
        <v>0.33893767667692881</v>
      </c>
      <c r="Z139" s="6">
        <f t="shared" si="85"/>
        <v>0.29285497228627955</v>
      </c>
      <c r="AA139" s="6">
        <f t="shared" si="86"/>
        <v>0.59477018230158896</v>
      </c>
      <c r="AB139" s="6">
        <f t="shared" si="87"/>
        <v>0.30191521001530947</v>
      </c>
      <c r="AC139" s="6">
        <f t="shared" si="88"/>
        <v>0.12494237804462567</v>
      </c>
      <c r="AD139" s="6">
        <f t="shared" si="89"/>
        <v>0.87621191970785095</v>
      </c>
      <c r="AE139" s="6">
        <f t="shared" si="90"/>
        <v>15.156644446540037</v>
      </c>
      <c r="AF139" s="6">
        <f t="shared" si="91"/>
        <v>0.39596426000077634</v>
      </c>
    </row>
    <row r="140" spans="1:32" x14ac:dyDescent="0.25">
      <c r="A140" t="s">
        <v>170</v>
      </c>
      <c r="B140">
        <v>1</v>
      </c>
      <c r="C140">
        <v>0.53333333333333299</v>
      </c>
      <c r="D140">
        <v>1.6639246736</v>
      </c>
      <c r="E140">
        <v>1.9714879984881699</v>
      </c>
      <c r="F140">
        <v>2.4136974794408301</v>
      </c>
      <c r="G140">
        <v>4.2538320152553997</v>
      </c>
      <c r="H140">
        <v>13.182688816371</v>
      </c>
      <c r="I140">
        <v>34.408239407535802</v>
      </c>
      <c r="J140">
        <f t="shared" si="69"/>
        <v>0.83590117899543637</v>
      </c>
      <c r="K140">
        <f t="shared" si="70"/>
        <v>0.86894431148449769</v>
      </c>
      <c r="L140">
        <f t="shared" si="71"/>
        <v>0.52007993541048936</v>
      </c>
      <c r="M140">
        <f t="shared" si="72"/>
        <v>0.7716837933204389</v>
      </c>
      <c r="N140" s="6">
        <f t="shared" si="73"/>
        <v>0.77994805458107064</v>
      </c>
      <c r="O140" s="6">
        <f t="shared" si="74"/>
        <v>8.0887630926981817</v>
      </c>
      <c r="P140" s="6">
        <f t="shared" si="75"/>
        <v>0.51938393564603957</v>
      </c>
      <c r="Q140" s="6">
        <f t="shared" si="76"/>
        <v>0.68072930279484678</v>
      </c>
      <c r="R140" s="6">
        <f t="shared" si="77"/>
        <v>0.44599992862720367</v>
      </c>
      <c r="S140" s="6">
        <f t="shared" si="78"/>
        <v>2.1404495806886934</v>
      </c>
      <c r="T140" s="6">
        <f t="shared" si="79"/>
        <v>0.4862897228445186</v>
      </c>
      <c r="U140" s="6">
        <f t="shared" si="80"/>
        <v>2.6101078381525418</v>
      </c>
      <c r="V140" s="6">
        <f t="shared" si="81"/>
        <v>-0.27598446130284504</v>
      </c>
      <c r="W140" s="6">
        <f t="shared" si="82"/>
        <v>0.8389812085941738</v>
      </c>
      <c r="X140" s="6">
        <f t="shared" si="83"/>
        <v>1.7623716524080992</v>
      </c>
      <c r="Y140" s="6">
        <f t="shared" si="84"/>
        <v>0.32582895872979328</v>
      </c>
      <c r="Z140" s="6">
        <f t="shared" si="85"/>
        <v>9.2928959618205798E-2</v>
      </c>
      <c r="AA140" s="6">
        <f t="shared" si="86"/>
        <v>0.43137402800822466</v>
      </c>
      <c r="AB140" s="6">
        <f t="shared" si="87"/>
        <v>0.33844506839001887</v>
      </c>
      <c r="AC140" s="6">
        <f t="shared" si="88"/>
        <v>0.11645298939463597</v>
      </c>
      <c r="AD140" s="6">
        <f t="shared" si="89"/>
        <v>0.86889893995258471</v>
      </c>
      <c r="AE140" s="6">
        <f t="shared" si="90"/>
        <v>14.255406777616139</v>
      </c>
      <c r="AF140" s="6">
        <f t="shared" si="91"/>
        <v>0.36662276183851178</v>
      </c>
    </row>
    <row r="141" spans="1:32" x14ac:dyDescent="0.25">
      <c r="A141" t="s">
        <v>171</v>
      </c>
      <c r="B141">
        <v>1</v>
      </c>
      <c r="C141">
        <v>0.56363636363636405</v>
      </c>
      <c r="D141">
        <v>1.432155928</v>
      </c>
      <c r="E141">
        <v>1.75623121803967</v>
      </c>
      <c r="F141">
        <v>3.1506007847319202</v>
      </c>
      <c r="G141">
        <v>3.4875756070757098</v>
      </c>
      <c r="H141">
        <v>10.6965349103601</v>
      </c>
      <c r="I141">
        <v>30.523134868847901</v>
      </c>
      <c r="J141">
        <f t="shared" si="69"/>
        <v>0.84398163756491673</v>
      </c>
      <c r="K141">
        <f t="shared" si="70"/>
        <v>0.87849134421672459</v>
      </c>
      <c r="L141">
        <f t="shared" si="71"/>
        <v>0.51007659019197216</v>
      </c>
      <c r="M141">
        <f t="shared" si="72"/>
        <v>0.76989551058038075</v>
      </c>
      <c r="N141" s="6">
        <f t="shared" si="73"/>
        <v>0.79491309894601669</v>
      </c>
      <c r="O141" s="6">
        <f t="shared" si="74"/>
        <v>8.7519636296691452</v>
      </c>
      <c r="P141" s="6">
        <f t="shared" si="75"/>
        <v>0.48879401009977896</v>
      </c>
      <c r="Q141" s="6">
        <f t="shared" si="76"/>
        <v>0.70796754602779111</v>
      </c>
      <c r="R141" s="6">
        <f t="shared" si="77"/>
        <v>0.48099851514309605</v>
      </c>
      <c r="S141" s="6">
        <f t="shared" si="78"/>
        <v>2.3100814191958885</v>
      </c>
      <c r="T141" s="6">
        <f t="shared" si="79"/>
        <v>0.52580398696910591</v>
      </c>
      <c r="U141" s="6">
        <f t="shared" si="80"/>
        <v>2.8535535222051021</v>
      </c>
      <c r="V141" s="6">
        <f t="shared" si="81"/>
        <v>-5.0763161816498314E-2</v>
      </c>
      <c r="W141" s="6">
        <f t="shared" si="82"/>
        <v>0.84581895668343943</v>
      </c>
      <c r="X141" s="6">
        <f t="shared" si="83"/>
        <v>1.1069557349115122</v>
      </c>
      <c r="Y141" s="6">
        <f t="shared" si="84"/>
        <v>0.29290253870499255</v>
      </c>
      <c r="Z141" s="6">
        <f t="shared" si="85"/>
        <v>0.25200132588287349</v>
      </c>
      <c r="AA141" s="6">
        <f t="shared" si="86"/>
        <v>0.47591288800650866</v>
      </c>
      <c r="AB141" s="6">
        <f t="shared" si="87"/>
        <v>0.22391156212363517</v>
      </c>
      <c r="AC141" s="6">
        <f t="shared" si="88"/>
        <v>6.8344828093941323E-2</v>
      </c>
      <c r="AD141" s="6">
        <f t="shared" si="89"/>
        <v>0.81287488758931425</v>
      </c>
      <c r="AE141" s="6">
        <f t="shared" si="90"/>
        <v>9.6880363315992337</v>
      </c>
      <c r="AF141" s="6">
        <f t="shared" si="91"/>
        <v>0.33016936870056135</v>
      </c>
    </row>
    <row r="142" spans="1:32" x14ac:dyDescent="0.25">
      <c r="A142" t="s">
        <v>172</v>
      </c>
      <c r="C142">
        <v>0.625</v>
      </c>
      <c r="D142">
        <v>2.2747774405999999</v>
      </c>
      <c r="E142">
        <v>1.9349140224808901</v>
      </c>
      <c r="F142">
        <v>2.6859079506308601</v>
      </c>
      <c r="G142">
        <v>4.5145783958853398</v>
      </c>
      <c r="H142">
        <v>12.1559503022995</v>
      </c>
      <c r="I142">
        <v>30.222468807278201</v>
      </c>
      <c r="J142">
        <f t="shared" si="69"/>
        <v>0.80745191665943761</v>
      </c>
      <c r="K142">
        <f t="shared" si="70"/>
        <v>0.8422031763881761</v>
      </c>
      <c r="L142">
        <f t="shared" si="71"/>
        <v>0.47357010859402232</v>
      </c>
      <c r="M142">
        <f t="shared" si="72"/>
        <v>0.74207149954605933</v>
      </c>
      <c r="N142" s="6">
        <f t="shared" si="73"/>
        <v>0.74007126342769902</v>
      </c>
      <c r="O142" s="6">
        <f t="shared" si="74"/>
        <v>6.6944166557886007</v>
      </c>
      <c r="P142" s="6">
        <f t="shared" si="75"/>
        <v>0.45007414820907898</v>
      </c>
      <c r="Q142" s="6">
        <f t="shared" si="76"/>
        <v>0.61978199741777762</v>
      </c>
      <c r="R142" s="6">
        <f t="shared" si="77"/>
        <v>0.42631412130462398</v>
      </c>
      <c r="S142" s="6">
        <f t="shared" si="78"/>
        <v>2.0075102657152422</v>
      </c>
      <c r="T142" s="6">
        <f t="shared" si="79"/>
        <v>0.46915553141541289</v>
      </c>
      <c r="U142" s="6">
        <f t="shared" si="80"/>
        <v>2.4862283947937103</v>
      </c>
      <c r="V142" s="6">
        <f t="shared" si="81"/>
        <v>-0.25396485143524261</v>
      </c>
      <c r="W142" s="6">
        <f t="shared" si="82"/>
        <v>0.8143338902513606</v>
      </c>
      <c r="X142" s="6">
        <f t="shared" si="83"/>
        <v>1.6808388369470986</v>
      </c>
      <c r="Y142" s="6">
        <f t="shared" si="84"/>
        <v>0.33819329403550152</v>
      </c>
      <c r="Z142" s="6">
        <f t="shared" si="85"/>
        <v>0.14450525108560491</v>
      </c>
      <c r="AA142" s="6">
        <f t="shared" si="86"/>
        <v>0.43455459043177536</v>
      </c>
      <c r="AB142" s="6">
        <f t="shared" si="87"/>
        <v>0.29004933934617044</v>
      </c>
      <c r="AC142" s="6">
        <f t="shared" si="88"/>
        <v>8.7660071109612867E-2</v>
      </c>
      <c r="AD142" s="6">
        <f t="shared" si="89"/>
        <v>0.83676448277046422</v>
      </c>
      <c r="AE142" s="6">
        <f t="shared" si="90"/>
        <v>11.252235505754996</v>
      </c>
      <c r="AF142" s="6">
        <f t="shared" si="91"/>
        <v>0.39997944118181072</v>
      </c>
    </row>
    <row r="143" spans="1:32" x14ac:dyDescent="0.25">
      <c r="A143" t="s">
        <v>173</v>
      </c>
      <c r="B143">
        <v>1</v>
      </c>
      <c r="C143">
        <v>0.9</v>
      </c>
      <c r="D143">
        <v>1.1651299086</v>
      </c>
      <c r="E143">
        <v>2.5264019481514399</v>
      </c>
      <c r="F143">
        <v>3.6155206491546301</v>
      </c>
      <c r="G143">
        <v>6.3475805314953702</v>
      </c>
      <c r="H143">
        <v>11.041238941226</v>
      </c>
      <c r="I143">
        <v>16.196722554441799</v>
      </c>
      <c r="J143">
        <f t="shared" si="69"/>
        <v>0.62200517553883139</v>
      </c>
      <c r="K143">
        <f t="shared" si="70"/>
        <v>0.67260010776309742</v>
      </c>
      <c r="L143">
        <f t="shared" si="71"/>
        <v>0.29268308355773109</v>
      </c>
      <c r="M143">
        <f t="shared" si="72"/>
        <v>0.58802882099444242</v>
      </c>
      <c r="N143" s="6">
        <f t="shared" si="73"/>
        <v>0.43687941851217343</v>
      </c>
      <c r="O143" s="6">
        <f t="shared" si="74"/>
        <v>2.5516371905920754</v>
      </c>
      <c r="P143" s="6">
        <f t="shared" si="75"/>
        <v>0.18194112553049674</v>
      </c>
      <c r="Q143" s="6">
        <f t="shared" si="76"/>
        <v>0.22863088621763311</v>
      </c>
      <c r="R143" s="6">
        <f t="shared" si="77"/>
        <v>0.18927567740470516</v>
      </c>
      <c r="S143" s="6">
        <f t="shared" si="78"/>
        <v>1.0075679860448923</v>
      </c>
      <c r="T143" s="6">
        <f t="shared" si="79"/>
        <v>0.23238435833168847</v>
      </c>
      <c r="U143" s="6">
        <f t="shared" si="80"/>
        <v>1.4669298111071711</v>
      </c>
      <c r="V143" s="6">
        <f t="shared" si="81"/>
        <v>-0.2742178196129188</v>
      </c>
      <c r="W143" s="6">
        <f t="shared" si="82"/>
        <v>0.60637583491404168</v>
      </c>
      <c r="X143" s="6">
        <f t="shared" si="83"/>
        <v>1.7556477053946689</v>
      </c>
      <c r="Y143" s="6">
        <f t="shared" si="84"/>
        <v>0.52571357967352761</v>
      </c>
      <c r="Z143" s="6">
        <f t="shared" si="85"/>
        <v>0.11923449632422845</v>
      </c>
      <c r="AA143" s="6">
        <f t="shared" si="86"/>
        <v>0.30525028794061693</v>
      </c>
      <c r="AB143" s="6">
        <f t="shared" si="87"/>
        <v>0.18601579161638848</v>
      </c>
      <c r="AC143" s="6">
        <f t="shared" si="88"/>
        <v>3.0128461675555052E-2</v>
      </c>
      <c r="AD143" s="6">
        <f t="shared" si="89"/>
        <v>0.63502157610317234</v>
      </c>
      <c r="AE143" s="6">
        <f t="shared" si="90"/>
        <v>4.4797759786626763</v>
      </c>
      <c r="AF143" s="6">
        <f t="shared" si="91"/>
        <v>0.43060470224142428</v>
      </c>
    </row>
    <row r="144" spans="1:32" x14ac:dyDescent="0.25">
      <c r="A144" t="s">
        <v>174</v>
      </c>
      <c r="C144">
        <v>0.45</v>
      </c>
      <c r="D144">
        <v>2.4563933974999999</v>
      </c>
      <c r="E144">
        <v>2.0282650701877798</v>
      </c>
      <c r="F144">
        <v>2.8071630539064198</v>
      </c>
      <c r="G144">
        <v>5.4101903456515696</v>
      </c>
      <c r="H144">
        <v>16.494358318123901</v>
      </c>
      <c r="I144">
        <v>37.891121966948198</v>
      </c>
      <c r="J144">
        <f t="shared" si="69"/>
        <v>0.81904407832256154</v>
      </c>
      <c r="K144">
        <f t="shared" si="70"/>
        <v>0.84780144554177894</v>
      </c>
      <c r="L144">
        <f t="shared" si="71"/>
        <v>0.50680887114312967</v>
      </c>
      <c r="M144">
        <f t="shared" si="72"/>
        <v>0.76630090365474846</v>
      </c>
      <c r="N144" s="6">
        <f t="shared" si="73"/>
        <v>0.75011425489396444</v>
      </c>
      <c r="O144" s="6">
        <f t="shared" si="74"/>
        <v>7.0036578283060074</v>
      </c>
      <c r="P144" s="6">
        <f t="shared" si="75"/>
        <v>0.52341230233262337</v>
      </c>
      <c r="Q144" s="6">
        <f t="shared" si="76"/>
        <v>0.6233287974284194</v>
      </c>
      <c r="R144" s="6">
        <f t="shared" si="77"/>
        <v>0.39342786965691923</v>
      </c>
      <c r="S144" s="6">
        <f t="shared" si="78"/>
        <v>1.9361650963216657</v>
      </c>
      <c r="T144" s="6">
        <f t="shared" si="79"/>
        <v>0.42513828695627981</v>
      </c>
      <c r="U144" s="6">
        <f t="shared" si="80"/>
        <v>2.2972170990922187</v>
      </c>
      <c r="V144" s="6">
        <f t="shared" si="81"/>
        <v>-0.31677197817549946</v>
      </c>
      <c r="W144" s="6">
        <f t="shared" si="82"/>
        <v>0.82821639764310528</v>
      </c>
      <c r="X144" s="6">
        <f t="shared" si="83"/>
        <v>1.9272804043651128</v>
      </c>
      <c r="Y144" s="6">
        <f t="shared" si="84"/>
        <v>0.38178054639170239</v>
      </c>
      <c r="Z144" s="6">
        <f t="shared" si="85"/>
        <v>0.13680067137349194</v>
      </c>
      <c r="AA144" s="6">
        <f t="shared" si="86"/>
        <v>0.43240541493454399</v>
      </c>
      <c r="AB144" s="6">
        <f t="shared" si="87"/>
        <v>0.29560474356105204</v>
      </c>
      <c r="AC144" s="6">
        <f t="shared" si="88"/>
        <v>0.11200795392280267</v>
      </c>
      <c r="AD144" s="6">
        <f t="shared" si="89"/>
        <v>0.86205005677915048</v>
      </c>
      <c r="AE144" s="6">
        <f t="shared" si="90"/>
        <v>13.498012491372489</v>
      </c>
      <c r="AF144" s="6">
        <f t="shared" si="91"/>
        <v>0.45465423752656531</v>
      </c>
    </row>
    <row r="145" spans="1:32" x14ac:dyDescent="0.25">
      <c r="A145" t="s">
        <v>175</v>
      </c>
      <c r="B145">
        <v>1</v>
      </c>
      <c r="C145">
        <v>0.54545454545454497</v>
      </c>
      <c r="D145">
        <v>2.5966025561000001</v>
      </c>
      <c r="E145">
        <v>2.1741334416988201</v>
      </c>
      <c r="F145">
        <v>2.5530397219520702</v>
      </c>
      <c r="G145">
        <v>4.3579055027171902</v>
      </c>
      <c r="H145">
        <v>13.389197864086499</v>
      </c>
      <c r="I145">
        <v>31.418745871324401</v>
      </c>
      <c r="J145">
        <f t="shared" si="69"/>
        <v>0.82272632039323612</v>
      </c>
      <c r="K145">
        <f t="shared" si="70"/>
        <v>0.86079083402541701</v>
      </c>
      <c r="L145">
        <f t="shared" si="71"/>
        <v>0.50785128892518139</v>
      </c>
      <c r="M145">
        <f t="shared" si="72"/>
        <v>0.76051399569083855</v>
      </c>
      <c r="N145" s="6">
        <f t="shared" si="73"/>
        <v>0.75638270573980271</v>
      </c>
      <c r="O145" s="6">
        <f t="shared" si="74"/>
        <v>7.2095977876836823</v>
      </c>
      <c r="P145" s="6">
        <f t="shared" si="75"/>
        <v>0.47891841737346219</v>
      </c>
      <c r="Q145" s="6">
        <f t="shared" si="76"/>
        <v>0.65534222372800421</v>
      </c>
      <c r="R145" s="6">
        <f t="shared" si="77"/>
        <v>0.40237392087665641</v>
      </c>
      <c r="S145" s="6">
        <f t="shared" si="78"/>
        <v>1.8790715082158891</v>
      </c>
      <c r="T145" s="6">
        <f t="shared" si="79"/>
        <v>0.44561769668065837</v>
      </c>
      <c r="U145" s="6">
        <f t="shared" si="80"/>
        <v>2.3465741704809737</v>
      </c>
      <c r="V145" s="6">
        <f t="shared" si="81"/>
        <v>-0.26116048124972602</v>
      </c>
      <c r="W145" s="6">
        <f t="shared" si="82"/>
        <v>0.81742173474749924</v>
      </c>
      <c r="X145" s="6">
        <f t="shared" si="83"/>
        <v>1.7069477866897851</v>
      </c>
      <c r="Y145" s="6">
        <f t="shared" si="84"/>
        <v>0.35695455408433618</v>
      </c>
      <c r="Z145" s="6">
        <f t="shared" si="85"/>
        <v>6.8263418871313597E-2</v>
      </c>
      <c r="AA145" s="6">
        <f t="shared" si="86"/>
        <v>0.38526629533620477</v>
      </c>
      <c r="AB145" s="6">
        <f t="shared" si="87"/>
        <v>0.31700287646489117</v>
      </c>
      <c r="AC145" s="6">
        <f t="shared" si="88"/>
        <v>9.959832816129259E-2</v>
      </c>
      <c r="AD145" s="6">
        <f t="shared" si="89"/>
        <v>0.84969646561896606</v>
      </c>
      <c r="AE145" s="6">
        <f t="shared" si="90"/>
        <v>12.306406986610233</v>
      </c>
      <c r="AF145" s="6">
        <f t="shared" si="91"/>
        <v>0.3343170608137897</v>
      </c>
    </row>
    <row r="146" spans="1:32" x14ac:dyDescent="0.25">
      <c r="A146" t="s">
        <v>176</v>
      </c>
      <c r="C146">
        <v>0.55652173913043501</v>
      </c>
      <c r="D146">
        <v>2.5845768193000001</v>
      </c>
      <c r="E146">
        <v>2.0892232781160698</v>
      </c>
      <c r="F146">
        <v>2.25297850570804</v>
      </c>
      <c r="G146">
        <v>5.1507569491163601</v>
      </c>
      <c r="H146">
        <v>13.188699728500101</v>
      </c>
      <c r="I146">
        <v>32.011673997069103</v>
      </c>
      <c r="J146">
        <f t="shared" si="69"/>
        <v>0.79540650308748917</v>
      </c>
      <c r="K146">
        <f t="shared" si="70"/>
        <v>0.82983907882802865</v>
      </c>
      <c r="L146">
        <f t="shared" si="71"/>
        <v>0.46876888273354428</v>
      </c>
      <c r="M146">
        <f t="shared" si="72"/>
        <v>0.7355068973628226</v>
      </c>
      <c r="N146" s="6">
        <f t="shared" si="73"/>
        <v>0.72279763094211358</v>
      </c>
      <c r="O146" s="6">
        <f t="shared" si="74"/>
        <v>6.2149455533056894</v>
      </c>
      <c r="P146" s="6">
        <f t="shared" si="75"/>
        <v>0.45605189833042181</v>
      </c>
      <c r="Q146" s="6">
        <f t="shared" si="76"/>
        <v>0.59167174602137862</v>
      </c>
      <c r="R146" s="6">
        <f t="shared" si="77"/>
        <v>0.41643404063097633</v>
      </c>
      <c r="S146" s="6">
        <f t="shared" si="78"/>
        <v>1.9585417930169557</v>
      </c>
      <c r="T146" s="6">
        <f t="shared" si="79"/>
        <v>0.45885153544513957</v>
      </c>
      <c r="U146" s="6">
        <f t="shared" si="80"/>
        <v>2.4272047022113576</v>
      </c>
      <c r="V146" s="6">
        <f t="shared" si="81"/>
        <v>-0.39139410924252815</v>
      </c>
      <c r="W146" s="6">
        <f t="shared" si="82"/>
        <v>0.80518012296567532</v>
      </c>
      <c r="X146" s="6">
        <f t="shared" si="83"/>
        <v>2.2861988856381208</v>
      </c>
      <c r="Y146" s="6">
        <f t="shared" si="84"/>
        <v>0.34673214688492293</v>
      </c>
      <c r="Z146" s="6">
        <f t="shared" si="85"/>
        <v>3.4789907052513669E-2</v>
      </c>
      <c r="AA146" s="6">
        <f t="shared" si="86"/>
        <v>0.40282429654230967</v>
      </c>
      <c r="AB146" s="6">
        <f t="shared" si="87"/>
        <v>0.36803438948979605</v>
      </c>
      <c r="AC146" s="6">
        <f t="shared" si="88"/>
        <v>0.11781396896057707</v>
      </c>
      <c r="AD146" s="6">
        <f t="shared" si="89"/>
        <v>0.86849547033781016</v>
      </c>
      <c r="AE146" s="6">
        <f t="shared" si="90"/>
        <v>14.208601598269063</v>
      </c>
      <c r="AF146" s="6">
        <f t="shared" si="91"/>
        <v>0.42286492157598043</v>
      </c>
    </row>
    <row r="147" spans="1:32" x14ac:dyDescent="0.25">
      <c r="A147" t="s">
        <v>177</v>
      </c>
      <c r="C147">
        <v>0.54</v>
      </c>
      <c r="D147">
        <v>2.0473816901999999</v>
      </c>
      <c r="E147">
        <v>2.3868068756055498</v>
      </c>
      <c r="F147">
        <v>3.5399193374534299</v>
      </c>
      <c r="G147">
        <v>5.2644715557217303</v>
      </c>
      <c r="H147">
        <v>14.8700216138729</v>
      </c>
      <c r="I147">
        <v>29.7877347338042</v>
      </c>
      <c r="J147">
        <f t="shared" si="69"/>
        <v>0.78909308431071379</v>
      </c>
      <c r="K147">
        <f t="shared" si="70"/>
        <v>0.82871433428395791</v>
      </c>
      <c r="L147">
        <f t="shared" si="71"/>
        <v>0.47266155929523485</v>
      </c>
      <c r="M147">
        <f t="shared" si="72"/>
        <v>0.73926736992661313</v>
      </c>
      <c r="N147" s="6">
        <f t="shared" si="73"/>
        <v>0.69962110160838442</v>
      </c>
      <c r="O147" s="6">
        <f t="shared" si="74"/>
        <v>5.6582573233640474</v>
      </c>
      <c r="P147" s="6">
        <f t="shared" si="75"/>
        <v>0.42731342445344495</v>
      </c>
      <c r="Q147" s="6">
        <f t="shared" si="76"/>
        <v>0.57067419278306419</v>
      </c>
      <c r="R147" s="6">
        <f t="shared" si="77"/>
        <v>0.33404528888086993</v>
      </c>
      <c r="S147" s="6">
        <f t="shared" si="78"/>
        <v>1.5878310359812111</v>
      </c>
      <c r="T147" s="6">
        <f t="shared" si="79"/>
        <v>0.37402617052254516</v>
      </c>
      <c r="U147" s="6">
        <f t="shared" si="80"/>
        <v>2.0032072250664319</v>
      </c>
      <c r="V147" s="6">
        <f t="shared" si="81"/>
        <v>-0.19587410863426225</v>
      </c>
      <c r="W147" s="6">
        <f t="shared" si="82"/>
        <v>0.78171763659813953</v>
      </c>
      <c r="X147" s="6">
        <f t="shared" si="83"/>
        <v>1.487172744311434</v>
      </c>
      <c r="Y147" s="6">
        <f t="shared" si="84"/>
        <v>0.41907230777441246</v>
      </c>
      <c r="Z147" s="6">
        <f t="shared" si="85"/>
        <v>0.13647748770408225</v>
      </c>
      <c r="AA147" s="6">
        <f t="shared" si="86"/>
        <v>0.35172040240833574</v>
      </c>
      <c r="AB147" s="6">
        <f t="shared" si="87"/>
        <v>0.2152429147042535</v>
      </c>
      <c r="AC147" s="6">
        <f t="shared" si="88"/>
        <v>6.4115988465411472E-2</v>
      </c>
      <c r="AD147" s="6">
        <f t="shared" si="89"/>
        <v>0.7875686461528465</v>
      </c>
      <c r="AE147" s="6">
        <f t="shared" si="90"/>
        <v>8.414806071607579</v>
      </c>
      <c r="AF147" s="6">
        <f t="shared" si="91"/>
        <v>0.37610246522122542</v>
      </c>
    </row>
    <row r="148" spans="1:32" x14ac:dyDescent="0.25">
      <c r="A148" t="s">
        <v>178</v>
      </c>
      <c r="C148">
        <v>0.8</v>
      </c>
      <c r="D148">
        <v>1.0245107817000001</v>
      </c>
      <c r="E148">
        <v>1.47921169796088</v>
      </c>
      <c r="F148">
        <v>1.25393818026117</v>
      </c>
      <c r="G148">
        <v>4.5474444988335296</v>
      </c>
      <c r="H148">
        <v>3.9366521673296599</v>
      </c>
      <c r="I148">
        <v>24.530859476282501</v>
      </c>
      <c r="J148">
        <f t="shared" si="69"/>
        <v>0.72452215418895538</v>
      </c>
      <c r="K148">
        <f t="shared" si="70"/>
        <v>0.75850650004116016</v>
      </c>
      <c r="L148">
        <f t="shared" si="71"/>
        <v>0.34339251672089499</v>
      </c>
      <c r="M148">
        <f t="shared" si="72"/>
        <v>0.63267670572932877</v>
      </c>
      <c r="N148" s="6">
        <f t="shared" si="73"/>
        <v>0.68722766618541187</v>
      </c>
      <c r="O148" s="6">
        <f t="shared" si="74"/>
        <v>5.3944274597688748</v>
      </c>
      <c r="P148" s="6">
        <f t="shared" si="75"/>
        <v>0.35501724465631812</v>
      </c>
      <c r="Q148" s="6">
        <f t="shared" si="76"/>
        <v>0.52618987527175365</v>
      </c>
      <c r="R148" s="6">
        <f t="shared" si="77"/>
        <v>0.7234284319182489</v>
      </c>
      <c r="S148" s="6">
        <f t="shared" si="78"/>
        <v>4.2563196475554301</v>
      </c>
      <c r="T148" s="6">
        <f t="shared" si="79"/>
        <v>0.80732823960564104</v>
      </c>
      <c r="U148" s="6">
        <f t="shared" si="80"/>
        <v>6.2314013109576969</v>
      </c>
      <c r="V148" s="6">
        <f t="shared" si="81"/>
        <v>-0.56771057879710629</v>
      </c>
      <c r="W148" s="6">
        <f t="shared" si="82"/>
        <v>0.79274388898500525</v>
      </c>
      <c r="X148" s="6">
        <f t="shared" si="83"/>
        <v>3.6265300558009876</v>
      </c>
      <c r="Y148" s="6">
        <f t="shared" si="84"/>
        <v>0.10017751199238412</v>
      </c>
      <c r="Z148" s="6">
        <f t="shared" si="85"/>
        <v>-0.1214517234329161</v>
      </c>
      <c r="AA148" s="6">
        <f t="shared" si="86"/>
        <v>0.42201280615773762</v>
      </c>
      <c r="AB148" s="6">
        <f t="shared" si="87"/>
        <v>0.54346452959065372</v>
      </c>
      <c r="AC148" s="6">
        <f t="shared" si="88"/>
        <v>0.133316520057323</v>
      </c>
      <c r="AD148" s="6">
        <f t="shared" si="89"/>
        <v>0.90273817953014301</v>
      </c>
      <c r="AE148" s="6">
        <f t="shared" si="90"/>
        <v>19.563053316689999</v>
      </c>
      <c r="AF148" s="6">
        <f t="shared" si="91"/>
        <v>0.50911030937929547</v>
      </c>
    </row>
    <row r="149" spans="1:32" x14ac:dyDescent="0.25">
      <c r="A149" t="s">
        <v>179</v>
      </c>
      <c r="C149">
        <v>0.55454545454545501</v>
      </c>
      <c r="D149">
        <v>1.9534989494999999</v>
      </c>
      <c r="E149">
        <v>2.4355579598742598</v>
      </c>
      <c r="F149">
        <v>2.91234887019972</v>
      </c>
      <c r="G149">
        <v>5.7674203338261103</v>
      </c>
      <c r="H149">
        <v>14.835209326837401</v>
      </c>
      <c r="I149">
        <v>33.233296917759901</v>
      </c>
      <c r="J149">
        <f t="shared" si="69"/>
        <v>0.78574083514938142</v>
      </c>
      <c r="K149">
        <f t="shared" si="70"/>
        <v>0.82297242311032281</v>
      </c>
      <c r="L149">
        <f t="shared" si="71"/>
        <v>0.47313293701386705</v>
      </c>
      <c r="M149">
        <f t="shared" si="72"/>
        <v>0.73742343567250557</v>
      </c>
      <c r="N149" s="6">
        <f t="shared" si="73"/>
        <v>0.70424029401194821</v>
      </c>
      <c r="O149" s="6">
        <f t="shared" si="74"/>
        <v>5.7622463760523086</v>
      </c>
      <c r="P149" s="6">
        <f t="shared" si="75"/>
        <v>0.45907715962142542</v>
      </c>
      <c r="Q149" s="6">
        <f t="shared" si="76"/>
        <v>0.57010497407586946</v>
      </c>
      <c r="R149" s="6">
        <f t="shared" si="77"/>
        <v>0.38274722949166678</v>
      </c>
      <c r="S149" s="6">
        <f t="shared" si="78"/>
        <v>1.783229340457954</v>
      </c>
      <c r="T149" s="6">
        <f t="shared" si="79"/>
        <v>0.42590738589917132</v>
      </c>
      <c r="U149" s="6">
        <f t="shared" si="80"/>
        <v>2.2401636664229425</v>
      </c>
      <c r="V149" s="6">
        <f t="shared" si="81"/>
        <v>-0.32893402998574633</v>
      </c>
      <c r="W149" s="6">
        <f t="shared" si="82"/>
        <v>0.78967109141135639</v>
      </c>
      <c r="X149" s="6">
        <f t="shared" si="83"/>
        <v>1.9803329171311121</v>
      </c>
      <c r="Y149" s="6">
        <f t="shared" si="84"/>
        <v>0.37310927644788555</v>
      </c>
      <c r="Z149" s="6">
        <f t="shared" si="85"/>
        <v>6.7218079548987342E-2</v>
      </c>
      <c r="AA149" s="6">
        <f t="shared" si="86"/>
        <v>0.34317633103958545</v>
      </c>
      <c r="AB149" s="6">
        <f t="shared" si="87"/>
        <v>0.27595825149059816</v>
      </c>
      <c r="AC149" s="6">
        <f t="shared" si="88"/>
        <v>9.1710025086929076E-2</v>
      </c>
      <c r="AD149" s="6">
        <f t="shared" si="89"/>
        <v>0.83885478835905336</v>
      </c>
      <c r="AE149" s="6">
        <f t="shared" si="90"/>
        <v>11.411166175115849</v>
      </c>
      <c r="AF149" s="6">
        <f t="shared" si="91"/>
        <v>0.40617715354807366</v>
      </c>
    </row>
    <row r="150" spans="1:32" x14ac:dyDescent="0.25">
      <c r="A150" t="s">
        <v>180</v>
      </c>
      <c r="B150">
        <v>1</v>
      </c>
      <c r="C150">
        <v>0.71428571428571397</v>
      </c>
      <c r="D150">
        <v>0.39917246810000001</v>
      </c>
      <c r="E150">
        <v>2.0775787360412701</v>
      </c>
      <c r="F150">
        <v>3.1969947730105202</v>
      </c>
      <c r="G150">
        <v>5.35129996092504</v>
      </c>
      <c r="H150">
        <v>12.133585372043701</v>
      </c>
      <c r="I150">
        <v>29.0723622812468</v>
      </c>
      <c r="J150">
        <f t="shared" si="69"/>
        <v>0.77011957385165086</v>
      </c>
      <c r="K150">
        <f t="shared" si="70"/>
        <v>0.80609070608344791</v>
      </c>
      <c r="L150">
        <f t="shared" si="71"/>
        <v>0.43338355220483876</v>
      </c>
      <c r="M150">
        <f t="shared" si="72"/>
        <v>0.71422870119709236</v>
      </c>
      <c r="N150" s="6">
        <f t="shared" si="73"/>
        <v>0.68909176930226468</v>
      </c>
      <c r="O150" s="6">
        <f t="shared" si="74"/>
        <v>5.432766335943028</v>
      </c>
      <c r="P150" s="6">
        <f t="shared" si="75"/>
        <v>0.40730315555194052</v>
      </c>
      <c r="Q150" s="6">
        <f t="shared" si="76"/>
        <v>0.54240743560643334</v>
      </c>
      <c r="R150" s="6">
        <f t="shared" si="77"/>
        <v>0.4110760187273706</v>
      </c>
      <c r="S150" s="6">
        <f t="shared" si="78"/>
        <v>1.8995476612537141</v>
      </c>
      <c r="T150" s="6">
        <f t="shared" si="79"/>
        <v>0.45717721069804318</v>
      </c>
      <c r="U150" s="6">
        <f t="shared" si="80"/>
        <v>2.3960240431678805</v>
      </c>
      <c r="V150" s="6">
        <f t="shared" si="81"/>
        <v>-0.25201578267560465</v>
      </c>
      <c r="W150" s="6">
        <f t="shared" si="82"/>
        <v>0.7841926682668493</v>
      </c>
      <c r="X150" s="6">
        <f t="shared" si="83"/>
        <v>1.6738532093018943</v>
      </c>
      <c r="Y150" s="6">
        <f t="shared" si="84"/>
        <v>0.3458957527675377</v>
      </c>
      <c r="Z150" s="6">
        <f t="shared" si="85"/>
        <v>0.16853577658394109</v>
      </c>
      <c r="AA150" s="6">
        <f t="shared" si="86"/>
        <v>0.398913661216934</v>
      </c>
      <c r="AB150" s="6">
        <f t="shared" si="87"/>
        <v>0.23037788463299291</v>
      </c>
      <c r="AC150" s="6">
        <f t="shared" si="88"/>
        <v>6.6976293236376494E-2</v>
      </c>
      <c r="AD150" s="6">
        <f t="shared" si="89"/>
        <v>0.80185568819142383</v>
      </c>
      <c r="AE150" s="6">
        <f t="shared" si="90"/>
        <v>9.0936533668055315</v>
      </c>
      <c r="AF150" s="6">
        <f t="shared" si="91"/>
        <v>0.44067501414724158</v>
      </c>
    </row>
    <row r="151" spans="1:32" x14ac:dyDescent="0.25">
      <c r="A151" t="s">
        <v>181</v>
      </c>
      <c r="B151">
        <v>1</v>
      </c>
      <c r="C151">
        <v>0.99090909090909096</v>
      </c>
      <c r="D151">
        <v>1.7516578897999999</v>
      </c>
      <c r="E151">
        <v>1.39647771592297</v>
      </c>
      <c r="F151">
        <v>1.5774309365094801</v>
      </c>
      <c r="G151">
        <v>5.1986372702254897</v>
      </c>
      <c r="H151">
        <v>3.95872042092825</v>
      </c>
      <c r="I151">
        <v>23.725656751519399</v>
      </c>
      <c r="J151">
        <f t="shared" si="69"/>
        <v>0.68381017626662088</v>
      </c>
      <c r="K151">
        <f t="shared" si="70"/>
        <v>0.71413823938022503</v>
      </c>
      <c r="L151">
        <f t="shared" si="71"/>
        <v>0.30633430438935666</v>
      </c>
      <c r="M151">
        <f t="shared" si="72"/>
        <v>0.60061876649322932</v>
      </c>
      <c r="N151" s="6">
        <f t="shared" si="73"/>
        <v>0.64053488971469963</v>
      </c>
      <c r="O151" s="6">
        <f t="shared" si="74"/>
        <v>4.5638223092434194</v>
      </c>
      <c r="P151" s="6">
        <f t="shared" si="75"/>
        <v>0.32066116674903811</v>
      </c>
      <c r="Q151" s="6">
        <f t="shared" si="76"/>
        <v>0.44993753731288993</v>
      </c>
      <c r="R151" s="6">
        <f t="shared" si="77"/>
        <v>0.71401051240783631</v>
      </c>
      <c r="S151" s="6">
        <f t="shared" si="78"/>
        <v>4.1696270548685375</v>
      </c>
      <c r="T151" s="6">
        <f t="shared" si="79"/>
        <v>0.79412644792194653</v>
      </c>
      <c r="U151" s="6">
        <f t="shared" si="80"/>
        <v>5.9932640421108978</v>
      </c>
      <c r="V151" s="6">
        <f t="shared" si="81"/>
        <v>-0.53441113979885357</v>
      </c>
      <c r="W151" s="6">
        <f t="shared" si="82"/>
        <v>0.77198700230365713</v>
      </c>
      <c r="X151" s="6">
        <f t="shared" si="83"/>
        <v>3.2956354220673338</v>
      </c>
      <c r="Y151" s="6">
        <f t="shared" si="84"/>
        <v>0.10799459554860134</v>
      </c>
      <c r="Z151" s="6">
        <f t="shared" si="85"/>
        <v>8.21451549574852E-2</v>
      </c>
      <c r="AA151" s="6">
        <f t="shared" si="86"/>
        <v>0.4634804543343275</v>
      </c>
      <c r="AB151" s="6">
        <f t="shared" si="87"/>
        <v>0.3813352993768423</v>
      </c>
      <c r="AC151" s="6">
        <f t="shared" si="88"/>
        <v>9.0474304202528499E-2</v>
      </c>
      <c r="AD151" s="6">
        <f t="shared" si="89"/>
        <v>0.87531711892570518</v>
      </c>
      <c r="AE151" s="6">
        <f t="shared" si="90"/>
        <v>15.040694462363749</v>
      </c>
      <c r="AF151" s="6">
        <f t="shared" si="91"/>
        <v>0.57651148801621988</v>
      </c>
    </row>
    <row r="152" spans="1:32" x14ac:dyDescent="0.25">
      <c r="A152" t="s">
        <v>182</v>
      </c>
      <c r="C152">
        <v>0.85454545454545405</v>
      </c>
      <c r="D152">
        <v>1.5913602845000001</v>
      </c>
      <c r="E152">
        <v>2.6819429094569198</v>
      </c>
      <c r="F152">
        <v>3.71511325236296</v>
      </c>
      <c r="G152">
        <v>7.50139180887866</v>
      </c>
      <c r="H152">
        <v>11.627770969672101</v>
      </c>
      <c r="I152">
        <v>24.6903222426164</v>
      </c>
      <c r="J152">
        <f t="shared" si="69"/>
        <v>0.65762300468592527</v>
      </c>
      <c r="K152">
        <f t="shared" si="70"/>
        <v>0.70049643036905851</v>
      </c>
      <c r="L152">
        <f t="shared" si="71"/>
        <v>0.33425444376895086</v>
      </c>
      <c r="M152">
        <f t="shared" si="72"/>
        <v>0.62738956042573091</v>
      </c>
      <c r="N152" s="6">
        <f t="shared" si="73"/>
        <v>0.53395511671859675</v>
      </c>
      <c r="O152" s="6">
        <f t="shared" si="74"/>
        <v>3.291432159748394</v>
      </c>
      <c r="P152" s="6">
        <f t="shared" si="75"/>
        <v>0.28727869952805862</v>
      </c>
      <c r="Q152" s="6">
        <f t="shared" si="76"/>
        <v>0.33420948027815478</v>
      </c>
      <c r="R152" s="6">
        <f t="shared" si="77"/>
        <v>0.35967062468258892</v>
      </c>
      <c r="S152" s="6">
        <f t="shared" si="78"/>
        <v>1.5380027524700619</v>
      </c>
      <c r="T152" s="6">
        <f t="shared" si="79"/>
        <v>0.42199598610107408</v>
      </c>
      <c r="U152" s="6">
        <f t="shared" si="80"/>
        <v>2.1233925493557138</v>
      </c>
      <c r="V152" s="6">
        <f t="shared" si="81"/>
        <v>-0.33756313003406918</v>
      </c>
      <c r="W152" s="6">
        <f t="shared" si="82"/>
        <v>0.683665967520526</v>
      </c>
      <c r="X152" s="6">
        <f t="shared" si="83"/>
        <v>2.0191556217317133</v>
      </c>
      <c r="Y152" s="6">
        <f t="shared" si="84"/>
        <v>0.36232123551528034</v>
      </c>
      <c r="Z152" s="6">
        <f t="shared" si="85"/>
        <v>0.10369321622147715</v>
      </c>
      <c r="AA152" s="6">
        <f t="shared" si="86"/>
        <v>0.2868630086247036</v>
      </c>
      <c r="AB152" s="6">
        <f t="shared" si="87"/>
        <v>0.18316979240322645</v>
      </c>
      <c r="AC152" s="6">
        <f t="shared" si="88"/>
        <v>4.5225211995488103E-2</v>
      </c>
      <c r="AD152" s="6">
        <f t="shared" si="89"/>
        <v>0.73842236968909669</v>
      </c>
      <c r="AE152" s="6">
        <f t="shared" si="90"/>
        <v>6.6459137489045244</v>
      </c>
      <c r="AF152" s="6">
        <f t="shared" si="91"/>
        <v>0.473268239994517</v>
      </c>
    </row>
    <row r="153" spans="1:32" x14ac:dyDescent="0.25">
      <c r="A153" t="s">
        <v>183</v>
      </c>
      <c r="C153">
        <v>0.72</v>
      </c>
      <c r="D153">
        <v>0.71594130789999999</v>
      </c>
      <c r="E153">
        <v>2.5876898035096998</v>
      </c>
      <c r="F153">
        <v>3.4156572427952598</v>
      </c>
      <c r="G153">
        <v>7.3321970554908003</v>
      </c>
      <c r="H153">
        <v>12.864861383331601</v>
      </c>
      <c r="I153">
        <v>28.1535134712096</v>
      </c>
      <c r="J153">
        <f t="shared" si="69"/>
        <v>0.69670691510602445</v>
      </c>
      <c r="K153">
        <f t="shared" si="70"/>
        <v>0.73610262834056317</v>
      </c>
      <c r="L153">
        <f t="shared" si="71"/>
        <v>0.37179617956586286</v>
      </c>
      <c r="M153">
        <f t="shared" si="72"/>
        <v>0.66042719286713458</v>
      </c>
      <c r="N153" s="6">
        <f t="shared" si="73"/>
        <v>0.5867521350615843</v>
      </c>
      <c r="O153" s="6">
        <f t="shared" si="74"/>
        <v>3.8397104248755176</v>
      </c>
      <c r="P153" s="6">
        <f t="shared" si="75"/>
        <v>0.34079890170183413</v>
      </c>
      <c r="Q153" s="6">
        <f t="shared" si="76"/>
        <v>0.39962023701141891</v>
      </c>
      <c r="R153" s="6">
        <f t="shared" si="77"/>
        <v>0.37272690939351955</v>
      </c>
      <c r="S153" s="6">
        <f t="shared" si="78"/>
        <v>1.6544726730606534</v>
      </c>
      <c r="T153" s="6">
        <f t="shared" si="79"/>
        <v>0.42654504687174721</v>
      </c>
      <c r="U153" s="6">
        <f t="shared" si="80"/>
        <v>2.1884039502894908</v>
      </c>
      <c r="V153" s="6">
        <f t="shared" si="81"/>
        <v>-0.36440201960312241</v>
      </c>
      <c r="W153" s="6">
        <f t="shared" si="82"/>
        <v>0.72045404440932603</v>
      </c>
      <c r="X153" s="6">
        <f t="shared" si="83"/>
        <v>2.1466431009600879</v>
      </c>
      <c r="Y153" s="6">
        <f t="shared" si="84"/>
        <v>0.36504046254587585</v>
      </c>
      <c r="Z153" s="6">
        <f t="shared" si="85"/>
        <v>9.3675659694592517E-2</v>
      </c>
      <c r="AA153" s="6">
        <f t="shared" si="86"/>
        <v>0.30871396918108363</v>
      </c>
      <c r="AB153" s="6">
        <f t="shared" si="87"/>
        <v>0.21503830948649108</v>
      </c>
      <c r="AC153" s="6">
        <f t="shared" si="88"/>
        <v>6.0540839429540652E-2</v>
      </c>
      <c r="AD153" s="6">
        <f t="shared" si="89"/>
        <v>0.78360804762730185</v>
      </c>
      <c r="AE153" s="6">
        <f t="shared" si="90"/>
        <v>8.2424878932435579</v>
      </c>
      <c r="AF153" s="6">
        <f t="shared" si="91"/>
        <v>0.47828239569852754</v>
      </c>
    </row>
    <row r="154" spans="1:32" x14ac:dyDescent="0.25">
      <c r="A154" t="s">
        <v>184</v>
      </c>
      <c r="B154">
        <v>1</v>
      </c>
      <c r="C154">
        <v>0.78823529411764703</v>
      </c>
      <c r="D154">
        <v>0.36336856989999999</v>
      </c>
      <c r="E154">
        <v>2.36909593487366</v>
      </c>
      <c r="F154">
        <v>2.19112516738454</v>
      </c>
      <c r="G154">
        <v>6.7081500991657697</v>
      </c>
      <c r="H154">
        <v>11.9514931143787</v>
      </c>
      <c r="I154">
        <v>26.5825119324311</v>
      </c>
      <c r="J154">
        <f t="shared" si="69"/>
        <v>0.70345576697123879</v>
      </c>
      <c r="K154">
        <f t="shared" si="70"/>
        <v>0.74232759530728276</v>
      </c>
      <c r="L154">
        <f t="shared" si="71"/>
        <v>0.37000489543669512</v>
      </c>
      <c r="M154">
        <f t="shared" si="72"/>
        <v>0.65336623479469691</v>
      </c>
      <c r="N154" s="6">
        <f t="shared" si="73"/>
        <v>0.59699509172879028</v>
      </c>
      <c r="O154" s="6">
        <f t="shared" si="74"/>
        <v>3.962718713723612</v>
      </c>
      <c r="P154" s="6">
        <f t="shared" si="75"/>
        <v>0.3333210806632354</v>
      </c>
      <c r="Q154" s="6">
        <f t="shared" si="76"/>
        <v>0.41284679342520381</v>
      </c>
      <c r="R154" s="6">
        <f t="shared" si="77"/>
        <v>0.37969110141235352</v>
      </c>
      <c r="S154" s="6">
        <f t="shared" si="78"/>
        <v>1.6908114543529591</v>
      </c>
      <c r="T154" s="6">
        <f t="shared" si="79"/>
        <v>0.43292400574585388</v>
      </c>
      <c r="U154" s="6">
        <f t="shared" si="80"/>
        <v>2.2242000792729399</v>
      </c>
      <c r="V154" s="6">
        <f t="shared" si="81"/>
        <v>-0.50757222318533768</v>
      </c>
      <c r="W154" s="6">
        <f t="shared" si="82"/>
        <v>0.72733356803105864</v>
      </c>
      <c r="X154" s="6">
        <f t="shared" si="83"/>
        <v>3.0615093099282067</v>
      </c>
      <c r="Y154" s="6">
        <f t="shared" si="84"/>
        <v>0.36047749000779566</v>
      </c>
      <c r="Z154" s="6">
        <f t="shared" si="85"/>
        <v>-3.4284580396469977E-2</v>
      </c>
      <c r="AA154" s="6">
        <f t="shared" si="86"/>
        <v>0.33843039028058897</v>
      </c>
      <c r="AB154" s="6">
        <f t="shared" si="87"/>
        <v>0.37271497067705894</v>
      </c>
      <c r="AC154" s="6">
        <f t="shared" si="88"/>
        <v>9.9077001554186278E-2</v>
      </c>
      <c r="AD154" s="6">
        <f t="shared" si="89"/>
        <v>0.8476991170922511</v>
      </c>
      <c r="AE154" s="6">
        <f t="shared" si="90"/>
        <v>12.131900234691567</v>
      </c>
      <c r="AF154" s="6">
        <f t="shared" si="91"/>
        <v>0.47801438321940076</v>
      </c>
    </row>
    <row r="155" spans="1:32" x14ac:dyDescent="0.25">
      <c r="A155" t="s">
        <v>185</v>
      </c>
      <c r="B155">
        <v>1</v>
      </c>
      <c r="C155">
        <v>0.42727272727272703</v>
      </c>
      <c r="D155">
        <v>1.6010628676000001</v>
      </c>
      <c r="E155">
        <v>2.4557682506443701</v>
      </c>
      <c r="F155">
        <v>3.8772607678035498</v>
      </c>
      <c r="G155">
        <v>5.9734778373049702</v>
      </c>
      <c r="H155">
        <v>14.1900230358972</v>
      </c>
      <c r="I155">
        <v>28.350467358017202</v>
      </c>
      <c r="J155">
        <f t="shared" si="69"/>
        <v>0.75374194051349697</v>
      </c>
      <c r="K155">
        <f t="shared" si="70"/>
        <v>0.79393056116026095</v>
      </c>
      <c r="L155">
        <f t="shared" si="71"/>
        <v>0.43038700891368586</v>
      </c>
      <c r="M155">
        <f t="shared" si="72"/>
        <v>0.71035296444079066</v>
      </c>
      <c r="N155" s="6">
        <f t="shared" si="73"/>
        <v>0.65193524209920573</v>
      </c>
      <c r="O155" s="6">
        <f t="shared" si="74"/>
        <v>4.7460571764350874</v>
      </c>
      <c r="P155" s="6">
        <f t="shared" si="75"/>
        <v>0.38376411254559772</v>
      </c>
      <c r="Q155" s="6">
        <f t="shared" si="76"/>
        <v>0.49837355270813749</v>
      </c>
      <c r="R155" s="6">
        <f t="shared" si="77"/>
        <v>0.33286979512924736</v>
      </c>
      <c r="S155" s="6">
        <f t="shared" si="78"/>
        <v>1.555630409009704</v>
      </c>
      <c r="T155" s="6">
        <f t="shared" si="79"/>
        <v>0.3763177781271006</v>
      </c>
      <c r="U155" s="6">
        <f t="shared" si="80"/>
        <v>1.99791552743062</v>
      </c>
      <c r="V155" s="6">
        <f t="shared" si="81"/>
        <v>-0.21279795896871509</v>
      </c>
      <c r="W155" s="6">
        <f t="shared" si="82"/>
        <v>0.7544208266275253</v>
      </c>
      <c r="X155" s="6">
        <f t="shared" si="83"/>
        <v>1.5406438191901437</v>
      </c>
      <c r="Y155" s="6">
        <f t="shared" si="84"/>
        <v>0.41389987110510584</v>
      </c>
      <c r="Z155" s="6">
        <f t="shared" si="85"/>
        <v>0.14929050489832407</v>
      </c>
      <c r="AA155" s="6">
        <f t="shared" si="86"/>
        <v>0.33673249870603333</v>
      </c>
      <c r="AB155" s="6">
        <f t="shared" si="87"/>
        <v>0.18744199380770926</v>
      </c>
      <c r="AC155" s="6">
        <f t="shared" si="88"/>
        <v>5.3140681269671239E-2</v>
      </c>
      <c r="AD155" s="6">
        <f t="shared" si="89"/>
        <v>0.75938354992531409</v>
      </c>
      <c r="AE155" s="6">
        <f t="shared" si="90"/>
        <v>7.3119836543977437</v>
      </c>
      <c r="AF155" s="6">
        <f t="shared" si="91"/>
        <v>0.41732197042978786</v>
      </c>
    </row>
    <row r="156" spans="1:32" x14ac:dyDescent="0.25">
      <c r="A156" t="s">
        <v>186</v>
      </c>
      <c r="C156">
        <v>0.43</v>
      </c>
      <c r="D156">
        <v>1.8365213278999999</v>
      </c>
      <c r="E156">
        <v>1.8558867245999</v>
      </c>
      <c r="F156">
        <v>3.28506666488917</v>
      </c>
      <c r="G156">
        <v>4.9383221931084202</v>
      </c>
      <c r="H156">
        <v>17.3055269673773</v>
      </c>
      <c r="I156">
        <v>38.507229359441403</v>
      </c>
      <c r="J156">
        <f t="shared" si="69"/>
        <v>0.8374243778573055</v>
      </c>
      <c r="K156">
        <f t="shared" si="70"/>
        <v>0.86381303096030815</v>
      </c>
      <c r="L156">
        <f t="shared" si="71"/>
        <v>0.52706764208931101</v>
      </c>
      <c r="M156">
        <f t="shared" si="72"/>
        <v>0.78287508610198453</v>
      </c>
      <c r="N156" s="6">
        <f t="shared" si="73"/>
        <v>0.77266615261471627</v>
      </c>
      <c r="O156" s="6">
        <f t="shared" si="74"/>
        <v>7.7976340655090146</v>
      </c>
      <c r="P156" s="6">
        <f t="shared" si="75"/>
        <v>0.54417941706020079</v>
      </c>
      <c r="Q156" s="6">
        <f t="shared" si="76"/>
        <v>0.65522868384627153</v>
      </c>
      <c r="R156" s="6">
        <f t="shared" si="77"/>
        <v>0.37987198245352433</v>
      </c>
      <c r="S156" s="6">
        <f t="shared" si="78"/>
        <v>1.9127681925779441</v>
      </c>
      <c r="T156" s="6">
        <f t="shared" si="79"/>
        <v>0.40693478742743161</v>
      </c>
      <c r="U156" s="6">
        <f t="shared" si="80"/>
        <v>2.2251405248757519</v>
      </c>
      <c r="V156" s="6">
        <f t="shared" si="81"/>
        <v>-0.20104309266749434</v>
      </c>
      <c r="W156" s="6">
        <f t="shared" si="82"/>
        <v>0.84361554463198973</v>
      </c>
      <c r="X156" s="6">
        <f t="shared" si="83"/>
        <v>1.5032639203000853</v>
      </c>
      <c r="Y156" s="6">
        <f t="shared" si="84"/>
        <v>0.40121401876422919</v>
      </c>
      <c r="Z156" s="6">
        <f t="shared" si="85"/>
        <v>0.23441816360318668</v>
      </c>
      <c r="AA156" s="6">
        <f t="shared" si="86"/>
        <v>0.4810409819020669</v>
      </c>
      <c r="AB156" s="6">
        <f t="shared" si="87"/>
        <v>0.24662281829888019</v>
      </c>
      <c r="AC156" s="6">
        <f t="shared" si="88"/>
        <v>9.4967614295068226E-2</v>
      </c>
      <c r="AD156" s="6">
        <f t="shared" si="89"/>
        <v>0.84279080225806802</v>
      </c>
      <c r="AE156" s="6">
        <f t="shared" si="90"/>
        <v>11.721901954382574</v>
      </c>
      <c r="AF156" s="6">
        <f t="shared" si="91"/>
        <v>0.45368570584788886</v>
      </c>
    </row>
    <row r="157" spans="1:32" x14ac:dyDescent="0.25">
      <c r="A157" t="s">
        <v>187</v>
      </c>
      <c r="B157">
        <v>1</v>
      </c>
      <c r="C157">
        <v>0.24</v>
      </c>
      <c r="D157">
        <v>0.42158406850000002</v>
      </c>
      <c r="E157">
        <v>1.97820317696906</v>
      </c>
      <c r="F157">
        <v>2.7903574448761099</v>
      </c>
      <c r="G157">
        <v>3.8465265591826499</v>
      </c>
      <c r="H157">
        <v>14.3904207194257</v>
      </c>
      <c r="I157">
        <v>36.4528983072098</v>
      </c>
      <c r="J157">
        <f t="shared" si="69"/>
        <v>0.85933306199788917</v>
      </c>
      <c r="K157">
        <f t="shared" si="70"/>
        <v>0.89158277601995484</v>
      </c>
      <c r="L157">
        <f t="shared" si="71"/>
        <v>0.55891370582006639</v>
      </c>
      <c r="M157">
        <f t="shared" si="72"/>
        <v>0.79656891025642251</v>
      </c>
      <c r="N157" s="6">
        <f t="shared" si="73"/>
        <v>0.80910265732400333</v>
      </c>
      <c r="O157" s="6">
        <f t="shared" si="74"/>
        <v>9.4768352034869849</v>
      </c>
      <c r="P157" s="6">
        <f t="shared" si="75"/>
        <v>0.56336175146222067</v>
      </c>
      <c r="Q157" s="6">
        <f t="shared" si="76"/>
        <v>0.72894687628547217</v>
      </c>
      <c r="R157" s="6">
        <f t="shared" si="77"/>
        <v>0.43393071125482863</v>
      </c>
      <c r="S157" s="6">
        <f t="shared" si="78"/>
        <v>2.1061449849693168</v>
      </c>
      <c r="T157" s="6">
        <f t="shared" si="79"/>
        <v>0.47054660522852593</v>
      </c>
      <c r="U157" s="6">
        <f t="shared" si="80"/>
        <v>2.5331363841226584</v>
      </c>
      <c r="V157" s="6">
        <f t="shared" si="81"/>
        <v>-0.15913629252231076</v>
      </c>
      <c r="W157" s="6">
        <f t="shared" si="82"/>
        <v>0.85546370064925614</v>
      </c>
      <c r="X157" s="6">
        <f t="shared" si="83"/>
        <v>1.3785067451648414</v>
      </c>
      <c r="Y157" s="6">
        <f t="shared" si="84"/>
        <v>0.34050015551168678</v>
      </c>
      <c r="Z157" s="6">
        <f t="shared" si="85"/>
        <v>0.1471322227291052</v>
      </c>
      <c r="AA157" s="6">
        <f t="shared" si="86"/>
        <v>0.43601857623523949</v>
      </c>
      <c r="AB157" s="6">
        <f t="shared" si="87"/>
        <v>0.28888635350613429</v>
      </c>
      <c r="AC157" s="6">
        <f t="shared" si="88"/>
        <v>0.10530744866699773</v>
      </c>
      <c r="AD157" s="6">
        <f t="shared" si="89"/>
        <v>0.85779174579684092</v>
      </c>
      <c r="AE157" s="6">
        <f t="shared" si="90"/>
        <v>13.063881250822432</v>
      </c>
      <c r="AF157" s="6">
        <f t="shared" si="91"/>
        <v>0.32075709377856149</v>
      </c>
    </row>
    <row r="158" spans="1:32" x14ac:dyDescent="0.25">
      <c r="A158" t="s">
        <v>188</v>
      </c>
      <c r="B158">
        <v>1</v>
      </c>
      <c r="C158">
        <v>0.39</v>
      </c>
      <c r="D158">
        <v>2.3772695156000001</v>
      </c>
      <c r="E158">
        <v>1.1314737337685701</v>
      </c>
      <c r="F158">
        <v>2.60708144068448</v>
      </c>
      <c r="G158">
        <v>4.17839763110221</v>
      </c>
      <c r="H158">
        <v>9.6532134025274701</v>
      </c>
      <c r="I158">
        <v>36.474208872834701</v>
      </c>
      <c r="J158">
        <f t="shared" si="69"/>
        <v>0.83388014989632342</v>
      </c>
      <c r="K158">
        <f t="shared" si="70"/>
        <v>0.85306725781241355</v>
      </c>
      <c r="L158">
        <f t="shared" si="71"/>
        <v>0.47826000763729754</v>
      </c>
      <c r="M158">
        <f t="shared" si="72"/>
        <v>0.75799632458743205</v>
      </c>
      <c r="N158" s="6">
        <f t="shared" si="73"/>
        <v>0.79443396178311176</v>
      </c>
      <c r="O158" s="6">
        <f t="shared" si="74"/>
        <v>8.7292335706243573</v>
      </c>
      <c r="P158" s="6">
        <f t="shared" si="75"/>
        <v>0.52750749635193117</v>
      </c>
      <c r="Q158" s="6">
        <f t="shared" si="76"/>
        <v>0.66931811568273625</v>
      </c>
      <c r="R158" s="6">
        <f t="shared" si="77"/>
        <v>0.5814544613006265</v>
      </c>
      <c r="S158" s="6">
        <f t="shared" si="78"/>
        <v>3.2771219686215636</v>
      </c>
      <c r="T158" s="6">
        <f t="shared" si="79"/>
        <v>0.61145142140223696</v>
      </c>
      <c r="U158" s="6">
        <f t="shared" si="80"/>
        <v>3.778452557910382</v>
      </c>
      <c r="V158" s="6">
        <f t="shared" si="81"/>
        <v>-0.23157041290586214</v>
      </c>
      <c r="W158" s="6">
        <f t="shared" si="82"/>
        <v>0.86938423334905823</v>
      </c>
      <c r="X158" s="6">
        <f t="shared" si="83"/>
        <v>1.6027108190395412</v>
      </c>
      <c r="Y158" s="6">
        <f t="shared" si="84"/>
        <v>0.23363740933955474</v>
      </c>
      <c r="Z158" s="6">
        <f t="shared" si="85"/>
        <v>0.50023242615912678</v>
      </c>
      <c r="AA158" s="6">
        <f t="shared" si="86"/>
        <v>0.78021065853850358</v>
      </c>
      <c r="AB158" s="6">
        <f t="shared" si="87"/>
        <v>0.2799782323793768</v>
      </c>
      <c r="AC158" s="6">
        <f t="shared" si="88"/>
        <v>0.10211984527652442</v>
      </c>
      <c r="AD158" s="6">
        <f t="shared" si="89"/>
        <v>0.86658160875601242</v>
      </c>
      <c r="AE158" s="6">
        <f t="shared" si="90"/>
        <v>13.990437085562823</v>
      </c>
      <c r="AF158" s="6">
        <f t="shared" si="91"/>
        <v>0.57382254445777692</v>
      </c>
    </row>
    <row r="159" spans="1:32" x14ac:dyDescent="0.25">
      <c r="A159" t="s">
        <v>189</v>
      </c>
      <c r="B159">
        <v>1</v>
      </c>
      <c r="C159">
        <v>0.32</v>
      </c>
      <c r="D159">
        <v>1.0787632534</v>
      </c>
      <c r="E159">
        <v>1.9975344725292901</v>
      </c>
      <c r="F159">
        <v>3.8947892800060302</v>
      </c>
      <c r="G159">
        <v>4.6971690845219101</v>
      </c>
      <c r="H159">
        <v>15.7711026366221</v>
      </c>
      <c r="I159">
        <v>34.782456896230698</v>
      </c>
      <c r="J159">
        <f t="shared" si="69"/>
        <v>0.82996897228085464</v>
      </c>
      <c r="K159">
        <f t="shared" si="70"/>
        <v>0.86110122002455514</v>
      </c>
      <c r="L159">
        <f t="shared" si="71"/>
        <v>0.51666223434188108</v>
      </c>
      <c r="M159">
        <f t="shared" si="72"/>
        <v>0.7755688810797895</v>
      </c>
      <c r="N159" s="6">
        <f t="shared" si="73"/>
        <v>0.76204591771908337</v>
      </c>
      <c r="O159" s="6">
        <f t="shared" si="74"/>
        <v>7.4049829312820972</v>
      </c>
      <c r="P159" s="6">
        <f t="shared" si="75"/>
        <v>0.50825250301437119</v>
      </c>
      <c r="Q159" s="6">
        <f t="shared" si="76"/>
        <v>0.64926821416178304</v>
      </c>
      <c r="R159" s="6">
        <f t="shared" si="77"/>
        <v>0.3760636132309112</v>
      </c>
      <c r="S159" s="6">
        <f t="shared" si="78"/>
        <v>1.8451005680574217</v>
      </c>
      <c r="T159" s="6">
        <f t="shared" si="79"/>
        <v>0.40833270193240789</v>
      </c>
      <c r="U159" s="6">
        <f t="shared" si="80"/>
        <v>2.2054549829294943</v>
      </c>
      <c r="V159" s="6">
        <f t="shared" si="81"/>
        <v>-9.3387301296584471E-2</v>
      </c>
      <c r="W159" s="6">
        <f t="shared" si="82"/>
        <v>0.8304263682661267</v>
      </c>
      <c r="X159" s="6">
        <f t="shared" si="83"/>
        <v>1.2060136625708895</v>
      </c>
      <c r="Y159" s="6">
        <f t="shared" si="84"/>
        <v>0.39599181291835145</v>
      </c>
      <c r="Z159" s="6">
        <f t="shared" si="85"/>
        <v>0.24386384277332296</v>
      </c>
      <c r="AA159" s="6">
        <f t="shared" si="86"/>
        <v>0.43721003517612961</v>
      </c>
      <c r="AB159" s="6">
        <f t="shared" si="87"/>
        <v>0.19334619240280665</v>
      </c>
      <c r="AC159" s="6">
        <f t="shared" si="88"/>
        <v>6.7250556033009501E-2</v>
      </c>
      <c r="AD159" s="6">
        <f t="shared" si="89"/>
        <v>0.79860048658795224</v>
      </c>
      <c r="AE159" s="6">
        <f t="shared" si="90"/>
        <v>8.9305105862304437</v>
      </c>
      <c r="AF159" s="6">
        <f t="shared" si="91"/>
        <v>0.40324931327978342</v>
      </c>
    </row>
    <row r="160" spans="1:32" x14ac:dyDescent="0.25">
      <c r="A160" t="s">
        <v>190</v>
      </c>
      <c r="B160">
        <v>1</v>
      </c>
      <c r="C160">
        <v>0.87</v>
      </c>
      <c r="D160">
        <v>3.2759200291999999</v>
      </c>
      <c r="E160">
        <v>2.2373481704291698</v>
      </c>
      <c r="F160">
        <v>3.5245738045560899</v>
      </c>
      <c r="G160">
        <v>6.3289161520717396</v>
      </c>
      <c r="H160">
        <v>14.6425360466569</v>
      </c>
      <c r="I160">
        <v>34.114050745526399</v>
      </c>
      <c r="J160">
        <f t="shared" si="69"/>
        <v>0.77021481828072169</v>
      </c>
      <c r="K160">
        <f t="shared" si="70"/>
        <v>0.80282217651097121</v>
      </c>
      <c r="L160">
        <f t="shared" si="71"/>
        <v>0.44684236925925813</v>
      </c>
      <c r="M160">
        <f t="shared" si="72"/>
        <v>0.72511071363815505</v>
      </c>
      <c r="N160" s="6">
        <f t="shared" si="73"/>
        <v>0.6870201848397226</v>
      </c>
      <c r="O160" s="6">
        <f t="shared" si="74"/>
        <v>5.3901884502545245</v>
      </c>
      <c r="P160" s="6">
        <f t="shared" si="75"/>
        <v>0.44726020918789056</v>
      </c>
      <c r="Q160" s="6">
        <f t="shared" si="76"/>
        <v>0.53202681191258128</v>
      </c>
      <c r="R160" s="6">
        <f t="shared" si="77"/>
        <v>0.39936172689576355</v>
      </c>
      <c r="S160" s="6">
        <f t="shared" si="78"/>
        <v>1.8884432005067404</v>
      </c>
      <c r="T160" s="6">
        <f t="shared" si="79"/>
        <v>0.43971733140600122</v>
      </c>
      <c r="U160" s="6">
        <f t="shared" si="80"/>
        <v>2.3297911397879143</v>
      </c>
      <c r="V160" s="6">
        <f t="shared" si="81"/>
        <v>-0.2846039687318444</v>
      </c>
      <c r="W160" s="6">
        <f t="shared" si="82"/>
        <v>0.78818902321902473</v>
      </c>
      <c r="X160" s="6">
        <f t="shared" si="83"/>
        <v>1.7956543125556279</v>
      </c>
      <c r="Y160" s="6">
        <f t="shared" si="84"/>
        <v>0.36363866515777238</v>
      </c>
      <c r="Z160" s="6">
        <f t="shared" si="85"/>
        <v>0.16323545628852393</v>
      </c>
      <c r="AA160" s="6">
        <f t="shared" si="86"/>
        <v>0.37866352290013555</v>
      </c>
      <c r="AB160" s="6">
        <f t="shared" si="87"/>
        <v>0.21542806661161162</v>
      </c>
      <c r="AC160" s="6">
        <f t="shared" si="88"/>
        <v>7.3491239963991595E-2</v>
      </c>
      <c r="AD160" s="6">
        <f t="shared" si="89"/>
        <v>0.81271505817826883</v>
      </c>
      <c r="AE160" s="6">
        <f t="shared" si="90"/>
        <v>9.678915136187074</v>
      </c>
      <c r="AF160" s="6">
        <f t="shared" si="91"/>
        <v>0.47763737232521464</v>
      </c>
    </row>
    <row r="161" spans="1:32" x14ac:dyDescent="0.25">
      <c r="A161" t="s">
        <v>191</v>
      </c>
      <c r="B161">
        <v>1</v>
      </c>
      <c r="C161">
        <v>0.72173913043478299</v>
      </c>
      <c r="D161">
        <v>3.7318047787999999</v>
      </c>
      <c r="E161">
        <v>-6.9907128028187104</v>
      </c>
      <c r="F161">
        <v>3.27256121644997</v>
      </c>
      <c r="G161">
        <v>5.3322659997874799</v>
      </c>
      <c r="H161">
        <v>13.223808125115401</v>
      </c>
      <c r="I161">
        <v>31.9364534063291</v>
      </c>
      <c r="J161">
        <f t="shared" si="69"/>
        <v>0.78878989583204262</v>
      </c>
      <c r="K161">
        <f t="shared" si="70"/>
        <v>0.69286274225679934</v>
      </c>
      <c r="L161">
        <f t="shared" si="71"/>
        <v>0.25764596004427637</v>
      </c>
      <c r="M161">
        <f t="shared" si="72"/>
        <v>0.63611610757763237</v>
      </c>
      <c r="N161" s="6">
        <f t="shared" si="73"/>
        <v>0.7138476403397781</v>
      </c>
      <c r="O161" s="6">
        <f t="shared" si="74"/>
        <v>5.9892836193096786</v>
      </c>
      <c r="P161" s="6">
        <f t="shared" si="75"/>
        <v>0.30740592974670528</v>
      </c>
      <c r="Q161" s="6">
        <f t="shared" si="76"/>
        <v>0.28797579271894103</v>
      </c>
      <c r="R161" s="6">
        <f t="shared" si="77"/>
        <v>0.41436087052295584</v>
      </c>
      <c r="S161" s="6">
        <f t="shared" si="78"/>
        <v>6.2452383922157688</v>
      </c>
      <c r="T161" s="6">
        <f t="shared" si="79"/>
        <v>0.31640364330223586</v>
      </c>
      <c r="U161" s="6">
        <f t="shared" si="80"/>
        <v>2.4150723531501934</v>
      </c>
      <c r="V161" s="6">
        <f t="shared" si="81"/>
        <v>-0.23936619894596065</v>
      </c>
      <c r="W161" s="6">
        <f t="shared" si="82"/>
        <v>1.0444996991970441</v>
      </c>
      <c r="X161" s="6">
        <f t="shared" si="83"/>
        <v>1.6293861740413369</v>
      </c>
      <c r="Y161" s="6">
        <f t="shared" si="84"/>
        <v>0.63296073207452763</v>
      </c>
      <c r="Z161" s="6">
        <f t="shared" si="85"/>
        <v>-0.44861798934453512</v>
      </c>
      <c r="AA161" s="6">
        <f t="shared" si="86"/>
        <v>-0.21866811121843494</v>
      </c>
      <c r="AB161" s="6">
        <f t="shared" si="87"/>
        <v>0.22994987812610021</v>
      </c>
      <c r="AC161" s="6">
        <f t="shared" si="88"/>
        <v>7.3437835685652542E-2</v>
      </c>
      <c r="AD161" s="6">
        <f t="shared" si="89"/>
        <v>0.81410662857160843</v>
      </c>
      <c r="AE161" s="6">
        <f t="shared" si="90"/>
        <v>9.7588559217154476</v>
      </c>
      <c r="AF161" s="6">
        <f t="shared" si="91"/>
        <v>-7.4304335719920793</v>
      </c>
    </row>
    <row r="162" spans="1:32" x14ac:dyDescent="0.25">
      <c r="A162" t="s">
        <v>192</v>
      </c>
      <c r="C162">
        <v>0.87272727272727302</v>
      </c>
      <c r="D162">
        <v>0.38277373609999998</v>
      </c>
      <c r="E162">
        <v>2.2868940534761002</v>
      </c>
      <c r="F162">
        <v>2.9099272778048202</v>
      </c>
      <c r="G162">
        <v>6.9543187494726499</v>
      </c>
      <c r="H162">
        <v>11.056672474053499</v>
      </c>
      <c r="I162">
        <v>25.123827371883198</v>
      </c>
      <c r="J162">
        <f t="shared" si="69"/>
        <v>0.67755428324843969</v>
      </c>
      <c r="K162">
        <f t="shared" si="70"/>
        <v>0.71548754126935721</v>
      </c>
      <c r="L162">
        <f t="shared" si="71"/>
        <v>0.34081139261933135</v>
      </c>
      <c r="M162">
        <f t="shared" si="72"/>
        <v>0.63312585584585723</v>
      </c>
      <c r="N162" s="6">
        <f t="shared" si="73"/>
        <v>0.56641392409875879</v>
      </c>
      <c r="O162" s="6">
        <f t="shared" si="74"/>
        <v>3.6126942518687906</v>
      </c>
      <c r="P162" s="6">
        <f t="shared" si="75"/>
        <v>0.3034359917787901</v>
      </c>
      <c r="Q162" s="6">
        <f t="shared" si="76"/>
        <v>0.36744792980703661</v>
      </c>
      <c r="R162" s="6">
        <f t="shared" si="77"/>
        <v>0.38880487991404938</v>
      </c>
      <c r="S162" s="6">
        <f t="shared" si="78"/>
        <v>1.7114564738963445</v>
      </c>
      <c r="T162" s="6">
        <f t="shared" si="79"/>
        <v>0.4450685985305749</v>
      </c>
      <c r="U162" s="6">
        <f t="shared" si="80"/>
        <v>2.2722774352628106</v>
      </c>
      <c r="V162" s="6">
        <f t="shared" si="81"/>
        <v>-0.41000512968593106</v>
      </c>
      <c r="W162" s="6">
        <f t="shared" si="82"/>
        <v>0.71191562105902173</v>
      </c>
      <c r="X162" s="6">
        <f t="shared" si="83"/>
        <v>2.3898599812153458</v>
      </c>
      <c r="Y162" s="6">
        <f t="shared" si="84"/>
        <v>0.34906219863586196</v>
      </c>
      <c r="Z162" s="6">
        <f t="shared" si="85"/>
        <v>9.3623101890441651E-2</v>
      </c>
      <c r="AA162" s="6">
        <f t="shared" si="86"/>
        <v>0.34683117753438303</v>
      </c>
      <c r="AB162" s="6">
        <f t="shared" si="87"/>
        <v>0.25320807564394138</v>
      </c>
      <c r="AC162" s="6">
        <f t="shared" si="88"/>
        <v>6.3615559816451256E-2</v>
      </c>
      <c r="AD162" s="6">
        <f t="shared" si="89"/>
        <v>0.79239832022734757</v>
      </c>
      <c r="AE162" s="6">
        <f t="shared" si="90"/>
        <v>8.6338334169079349</v>
      </c>
      <c r="AF162" s="6">
        <f t="shared" si="91"/>
        <v>0.50506625001723104</v>
      </c>
    </row>
    <row r="163" spans="1:32" x14ac:dyDescent="0.25">
      <c r="A163" t="s">
        <v>193</v>
      </c>
      <c r="C163">
        <v>0.81052631578947398</v>
      </c>
      <c r="D163">
        <v>2.3144077096000002</v>
      </c>
      <c r="E163">
        <v>2.0213708687370402</v>
      </c>
      <c r="F163">
        <v>2.8720190042095699</v>
      </c>
      <c r="G163">
        <v>5.6241146473404902</v>
      </c>
      <c r="H163">
        <v>14.599122409539399</v>
      </c>
      <c r="I163">
        <v>33.527610288844002</v>
      </c>
      <c r="J163">
        <f t="shared" si="69"/>
        <v>0.79073391676353122</v>
      </c>
      <c r="K163">
        <f t="shared" si="70"/>
        <v>0.82163248008031275</v>
      </c>
      <c r="L163">
        <f t="shared" si="71"/>
        <v>0.46344008463398806</v>
      </c>
      <c r="M163">
        <f t="shared" si="72"/>
        <v>0.73658336864732255</v>
      </c>
      <c r="N163" s="6">
        <f t="shared" si="73"/>
        <v>0.71270156517969319</v>
      </c>
      <c r="O163" s="6">
        <f t="shared" si="74"/>
        <v>5.9614023524037529</v>
      </c>
      <c r="P163" s="6">
        <f t="shared" si="75"/>
        <v>0.4586011061893569</v>
      </c>
      <c r="Q163" s="6">
        <f t="shared" si="76"/>
        <v>0.56837922662561136</v>
      </c>
      <c r="R163" s="6">
        <f t="shared" si="77"/>
        <v>0.39330506805712206</v>
      </c>
      <c r="S163" s="6">
        <f t="shared" si="78"/>
        <v>1.8956260137770224</v>
      </c>
      <c r="T163" s="6">
        <f t="shared" si="79"/>
        <v>0.42937328192651836</v>
      </c>
      <c r="U163" s="6">
        <f t="shared" si="80"/>
        <v>2.2965497067780114</v>
      </c>
      <c r="V163" s="6">
        <f t="shared" si="81"/>
        <v>-0.32392329923256558</v>
      </c>
      <c r="W163" s="6">
        <f t="shared" si="82"/>
        <v>0.80472161753947447</v>
      </c>
      <c r="X163" s="6">
        <f t="shared" si="83"/>
        <v>1.9582442313567996</v>
      </c>
      <c r="Y163" s="6">
        <f t="shared" si="84"/>
        <v>0.37514607908060443</v>
      </c>
      <c r="Z163" s="6">
        <f t="shared" si="85"/>
        <v>0.14652665743036641</v>
      </c>
      <c r="AA163" s="6">
        <f t="shared" si="86"/>
        <v>0.42621650051273224</v>
      </c>
      <c r="AB163" s="6">
        <f t="shared" si="87"/>
        <v>0.27968984308236583</v>
      </c>
      <c r="AC163" s="6">
        <f t="shared" si="88"/>
        <v>9.3773320606134941E-2</v>
      </c>
      <c r="AD163" s="6">
        <f t="shared" si="89"/>
        <v>0.84219515088536023</v>
      </c>
      <c r="AE163" s="6">
        <f t="shared" si="90"/>
        <v>11.673881767391505</v>
      </c>
      <c r="AF163" s="6">
        <f t="shared" si="91"/>
        <v>0.47122498251122397</v>
      </c>
    </row>
    <row r="164" spans="1:32" x14ac:dyDescent="0.25">
      <c r="A164" t="s">
        <v>194</v>
      </c>
      <c r="C164">
        <v>0.31304347826086998</v>
      </c>
      <c r="D164">
        <v>1.8955567631000001</v>
      </c>
      <c r="E164">
        <v>1.98092245127597</v>
      </c>
      <c r="F164">
        <v>2.6920708937209299</v>
      </c>
      <c r="G164">
        <v>4.8489780256957102</v>
      </c>
      <c r="H164">
        <v>15.961526527481899</v>
      </c>
      <c r="I164">
        <v>36.143043521856399</v>
      </c>
      <c r="J164">
        <f t="shared" si="69"/>
        <v>0.82972165248397256</v>
      </c>
      <c r="K164">
        <f t="shared" si="70"/>
        <v>0.85962042903076652</v>
      </c>
      <c r="L164">
        <f t="shared" si="71"/>
        <v>0.51735062124335862</v>
      </c>
      <c r="M164">
        <f t="shared" si="72"/>
        <v>0.77241007237794101</v>
      </c>
      <c r="N164" s="6">
        <f t="shared" si="73"/>
        <v>0.76341844863295005</v>
      </c>
      <c r="O164" s="6">
        <f t="shared" si="74"/>
        <v>7.453744547887645</v>
      </c>
      <c r="P164" s="6">
        <f t="shared" si="75"/>
        <v>0.52024981533793035</v>
      </c>
      <c r="Q164" s="6">
        <f t="shared" si="76"/>
        <v>0.64810670174359652</v>
      </c>
      <c r="R164" s="6">
        <f t="shared" si="77"/>
        <v>0.38732719558504047</v>
      </c>
      <c r="S164" s="6">
        <f t="shared" si="78"/>
        <v>1.9039831803910985</v>
      </c>
      <c r="T164" s="6">
        <f t="shared" si="79"/>
        <v>0.41920179908472965</v>
      </c>
      <c r="U164" s="6">
        <f t="shared" si="80"/>
        <v>2.2643851425881349</v>
      </c>
      <c r="V164" s="6">
        <f t="shared" si="81"/>
        <v>-0.2860221641609022</v>
      </c>
      <c r="W164" s="6">
        <f t="shared" si="82"/>
        <v>0.83338463878760483</v>
      </c>
      <c r="X164" s="6">
        <f t="shared" si="83"/>
        <v>1.801207403937845</v>
      </c>
      <c r="Y164" s="6">
        <f t="shared" si="84"/>
        <v>0.38681313785186866</v>
      </c>
      <c r="Z164" s="6">
        <f t="shared" si="85"/>
        <v>0.13335407658462806</v>
      </c>
      <c r="AA164" s="6">
        <f t="shared" si="86"/>
        <v>0.44216467017448302</v>
      </c>
      <c r="AB164" s="6">
        <f t="shared" si="87"/>
        <v>0.30881059358985496</v>
      </c>
      <c r="AC164" s="6">
        <f t="shared" si="88"/>
        <v>0.11161354724128436</v>
      </c>
      <c r="AD164" s="6">
        <f t="shared" si="89"/>
        <v>0.86135893073918168</v>
      </c>
      <c r="AE164" s="6">
        <f t="shared" si="90"/>
        <v>13.425739866716571</v>
      </c>
      <c r="AF164" s="6">
        <f t="shared" si="91"/>
        <v>0.41992640801867315</v>
      </c>
    </row>
    <row r="165" spans="1:32" x14ac:dyDescent="0.25">
      <c r="A165" t="s">
        <v>195</v>
      </c>
      <c r="C165">
        <v>0.41739130434782601</v>
      </c>
      <c r="D165">
        <v>2.8114259452999999</v>
      </c>
      <c r="E165">
        <v>1.7183490207327601</v>
      </c>
      <c r="F165">
        <v>4.2231538005711702</v>
      </c>
      <c r="G165">
        <v>4.4462427158369104</v>
      </c>
      <c r="H165">
        <v>17.0701934309362</v>
      </c>
      <c r="I165">
        <v>38.585759270888197</v>
      </c>
      <c r="J165">
        <f t="shared" si="69"/>
        <v>0.85204391670090773</v>
      </c>
      <c r="K165">
        <f t="shared" si="70"/>
        <v>0.87712120982631125</v>
      </c>
      <c r="L165">
        <f t="shared" si="71"/>
        <v>0.54221272603776582</v>
      </c>
      <c r="M165">
        <f t="shared" si="72"/>
        <v>0.79636909548286794</v>
      </c>
      <c r="N165" s="6">
        <f t="shared" si="73"/>
        <v>0.79335180746605627</v>
      </c>
      <c r="O165" s="6">
        <f t="shared" si="74"/>
        <v>8.6782845060281986</v>
      </c>
      <c r="P165" s="6">
        <f t="shared" si="75"/>
        <v>0.5601211254167302</v>
      </c>
      <c r="Q165" s="6">
        <f t="shared" si="76"/>
        <v>0.68644437212780496</v>
      </c>
      <c r="R165" s="6">
        <f t="shared" si="77"/>
        <v>0.38658157475483695</v>
      </c>
      <c r="S165" s="6">
        <f t="shared" si="78"/>
        <v>1.9622283285141449</v>
      </c>
      <c r="T165" s="6">
        <f t="shared" si="79"/>
        <v>0.41202361044584335</v>
      </c>
      <c r="U165" s="6">
        <f t="shared" si="80"/>
        <v>2.2604172253232631</v>
      </c>
      <c r="V165" s="6">
        <f t="shared" si="81"/>
        <v>-2.5732923259826949E-2</v>
      </c>
      <c r="W165" s="6">
        <f t="shared" si="82"/>
        <v>0.85674401719744819</v>
      </c>
      <c r="X165" s="6">
        <f t="shared" si="83"/>
        <v>1.0528251931614634</v>
      </c>
      <c r="Y165" s="6">
        <f t="shared" si="84"/>
        <v>0.39786296033277618</v>
      </c>
      <c r="Z165" s="6">
        <f t="shared" si="85"/>
        <v>0.34516408928123432</v>
      </c>
      <c r="AA165" s="6">
        <f t="shared" si="86"/>
        <v>0.5233723056278794</v>
      </c>
      <c r="AB165" s="6">
        <f t="shared" si="87"/>
        <v>0.17820821634664508</v>
      </c>
      <c r="AC165" s="6">
        <f t="shared" si="88"/>
        <v>6.8762993360460101E-2</v>
      </c>
      <c r="AD165" s="6">
        <f t="shared" si="89"/>
        <v>0.802697452583222</v>
      </c>
      <c r="AE165" s="6">
        <f t="shared" si="90"/>
        <v>9.1367165613692727</v>
      </c>
      <c r="AF165" s="6">
        <f t="shared" si="91"/>
        <v>0.44251003337685835</v>
      </c>
    </row>
    <row r="166" spans="1:32" x14ac:dyDescent="0.25">
      <c r="A166" t="s">
        <v>196</v>
      </c>
      <c r="C166">
        <v>0.40909090909090901</v>
      </c>
      <c r="D166">
        <v>1.9838366036999999</v>
      </c>
      <c r="E166">
        <v>2.5226949874367799</v>
      </c>
      <c r="F166">
        <v>3.4675396143724901</v>
      </c>
      <c r="G166">
        <v>6.2770805102137501</v>
      </c>
      <c r="H166">
        <v>14.7982359490685</v>
      </c>
      <c r="I166">
        <v>32.3057954374354</v>
      </c>
      <c r="J166">
        <f t="shared" si="69"/>
        <v>0.76482016626559923</v>
      </c>
      <c r="K166">
        <f t="shared" si="70"/>
        <v>0.80275701363484375</v>
      </c>
      <c r="L166">
        <f t="shared" si="71"/>
        <v>0.44940685485921406</v>
      </c>
      <c r="M166">
        <f t="shared" si="72"/>
        <v>0.72227965125302696</v>
      </c>
      <c r="N166" s="6">
        <f t="shared" si="73"/>
        <v>0.67461831934297722</v>
      </c>
      <c r="O166" s="6">
        <f t="shared" si="74"/>
        <v>5.1466275420347136</v>
      </c>
      <c r="P166" s="6">
        <f t="shared" si="75"/>
        <v>0.43080185666206749</v>
      </c>
      <c r="Q166" s="6">
        <f t="shared" si="76"/>
        <v>0.52611644284087633</v>
      </c>
      <c r="R166" s="6">
        <f t="shared" si="77"/>
        <v>0.37167857979525531</v>
      </c>
      <c r="S166" s="6">
        <f t="shared" si="78"/>
        <v>1.7194861268818002</v>
      </c>
      <c r="T166" s="6">
        <f t="shared" si="79"/>
        <v>0.41626545463081915</v>
      </c>
      <c r="U166" s="6">
        <f t="shared" si="80"/>
        <v>2.1830842235941605</v>
      </c>
      <c r="V166" s="6">
        <f t="shared" si="81"/>
        <v>-0.28831712882810334</v>
      </c>
      <c r="W166" s="6">
        <f t="shared" si="82"/>
        <v>0.77192536114750931</v>
      </c>
      <c r="X166" s="6">
        <f t="shared" si="83"/>
        <v>1.8102404610450842</v>
      </c>
      <c r="Y166" s="6">
        <f t="shared" si="84"/>
        <v>0.37997952984643224</v>
      </c>
      <c r="Z166" s="6">
        <f t="shared" si="85"/>
        <v>0.10801255073454885</v>
      </c>
      <c r="AA166" s="6">
        <f t="shared" si="86"/>
        <v>0.3288258473686213</v>
      </c>
      <c r="AB166" s="6">
        <f t="shared" si="87"/>
        <v>0.22081329663407245</v>
      </c>
      <c r="AC166" s="6">
        <f t="shared" si="88"/>
        <v>7.1335491909260876E-2</v>
      </c>
      <c r="AD166" s="6">
        <f t="shared" si="89"/>
        <v>0.80613830891915961</v>
      </c>
      <c r="AE166" s="6">
        <f t="shared" si="90"/>
        <v>9.3166334145202487</v>
      </c>
      <c r="AF166" s="6">
        <f t="shared" si="91"/>
        <v>0.4266456029224111</v>
      </c>
    </row>
    <row r="167" spans="1:32" x14ac:dyDescent="0.25">
      <c r="A167" t="s">
        <v>197</v>
      </c>
      <c r="B167">
        <v>1</v>
      </c>
      <c r="C167">
        <v>0.623529411764706</v>
      </c>
      <c r="D167">
        <v>1.6095355458</v>
      </c>
      <c r="E167">
        <v>1.9565458688552799</v>
      </c>
      <c r="F167">
        <v>2.70817462427329</v>
      </c>
      <c r="G167">
        <v>3.9532766300070898</v>
      </c>
      <c r="H167">
        <v>10.509726962665701</v>
      </c>
      <c r="I167">
        <v>27.3085438112569</v>
      </c>
      <c r="J167">
        <f t="shared" si="69"/>
        <v>0.81071916767750951</v>
      </c>
      <c r="K167">
        <f t="shared" si="70"/>
        <v>0.85055865473426318</v>
      </c>
      <c r="L167">
        <f t="shared" si="71"/>
        <v>0.47123832758664724</v>
      </c>
      <c r="M167">
        <f t="shared" si="72"/>
        <v>0.73850612187129416</v>
      </c>
      <c r="N167" s="6">
        <f t="shared" si="73"/>
        <v>0.74708596145674433</v>
      </c>
      <c r="O167" s="6">
        <f t="shared" si="74"/>
        <v>6.9078251706377358</v>
      </c>
      <c r="P167" s="6">
        <f t="shared" si="75"/>
        <v>0.42820981439549571</v>
      </c>
      <c r="Q167" s="6">
        <f t="shared" si="76"/>
        <v>0.64219683804346162</v>
      </c>
      <c r="R167" s="6">
        <f t="shared" si="77"/>
        <v>0.4441984391357931</v>
      </c>
      <c r="S167" s="6">
        <f t="shared" si="78"/>
        <v>2.0336469677046596</v>
      </c>
      <c r="T167" s="6">
        <f t="shared" si="79"/>
        <v>0.49546462593957746</v>
      </c>
      <c r="U167" s="6">
        <f t="shared" si="80"/>
        <v>2.5984065911765919</v>
      </c>
      <c r="V167" s="6">
        <f t="shared" si="81"/>
        <v>-0.18691152396165139</v>
      </c>
      <c r="W167" s="6">
        <f t="shared" si="82"/>
        <v>0.81095718625964253</v>
      </c>
      <c r="X167" s="6">
        <f t="shared" si="83"/>
        <v>1.4597569132263433</v>
      </c>
      <c r="Y167" s="6">
        <f t="shared" si="84"/>
        <v>0.31320531599655271</v>
      </c>
      <c r="Z167" s="6">
        <f t="shared" si="85"/>
        <v>0.14185240014967859</v>
      </c>
      <c r="AA167" s="6">
        <f t="shared" si="86"/>
        <v>0.4159548571959325</v>
      </c>
      <c r="AB167" s="6">
        <f t="shared" si="87"/>
        <v>0.27410245704625391</v>
      </c>
      <c r="AC167" s="6">
        <f t="shared" si="88"/>
        <v>7.4853389570207873E-2</v>
      </c>
      <c r="AD167" s="6">
        <f t="shared" si="89"/>
        <v>0.81955558332667855</v>
      </c>
      <c r="AE167" s="6">
        <f t="shared" si="90"/>
        <v>10.083745548197379</v>
      </c>
      <c r="AF167" s="6">
        <f t="shared" si="91"/>
        <v>0.33786645225574491</v>
      </c>
    </row>
    <row r="168" spans="1:32" x14ac:dyDescent="0.25">
      <c r="A168" t="s">
        <v>198</v>
      </c>
      <c r="C168">
        <v>0.48421052631578898</v>
      </c>
      <c r="D168">
        <v>2.2925427335999999</v>
      </c>
      <c r="E168">
        <v>1.70406404641067</v>
      </c>
      <c r="F168">
        <v>3.6056396555005299</v>
      </c>
      <c r="G168">
        <v>4.0895956565288802</v>
      </c>
      <c r="H168">
        <v>14.9346998476582</v>
      </c>
      <c r="I168">
        <v>37.093105807715602</v>
      </c>
      <c r="J168">
        <f t="shared" si="69"/>
        <v>0.85424857313692248</v>
      </c>
      <c r="K168">
        <f t="shared" si="70"/>
        <v>0.8810011002439746</v>
      </c>
      <c r="L168">
        <f t="shared" si="71"/>
        <v>0.53993652530672309</v>
      </c>
      <c r="M168">
        <f t="shared" si="72"/>
        <v>0.79275085667648515</v>
      </c>
      <c r="N168" s="6">
        <f t="shared" si="73"/>
        <v>0.80139255021531142</v>
      </c>
      <c r="O168" s="6">
        <f t="shared" si="74"/>
        <v>9.070115708993848</v>
      </c>
      <c r="P168" s="6">
        <f t="shared" si="75"/>
        <v>0.55430745616204435</v>
      </c>
      <c r="Q168" s="6">
        <f t="shared" si="76"/>
        <v>0.70275924407605506</v>
      </c>
      <c r="R168" s="6">
        <f t="shared" si="77"/>
        <v>0.42589545495791487</v>
      </c>
      <c r="S168" s="6">
        <f t="shared" si="78"/>
        <v>2.1269032956180038</v>
      </c>
      <c r="T168" s="6">
        <f t="shared" si="79"/>
        <v>0.45574975135425638</v>
      </c>
      <c r="U168" s="6">
        <f t="shared" si="80"/>
        <v>2.4836860590493823</v>
      </c>
      <c r="V168" s="6">
        <f t="shared" si="81"/>
        <v>-6.2890344661951605E-2</v>
      </c>
      <c r="W168" s="6">
        <f t="shared" si="82"/>
        <v>0.8593181239465385</v>
      </c>
      <c r="X168" s="6">
        <f t="shared" si="83"/>
        <v>1.134221954290429</v>
      </c>
      <c r="Y168" s="6">
        <f t="shared" si="84"/>
        <v>0.35668719329766863</v>
      </c>
      <c r="Z168" s="6">
        <f t="shared" si="85"/>
        <v>0.30948910364219073</v>
      </c>
      <c r="AA168" s="6">
        <f t="shared" si="86"/>
        <v>0.51987424492692758</v>
      </c>
      <c r="AB168" s="6">
        <f t="shared" si="87"/>
        <v>0.21038514128473679</v>
      </c>
      <c r="AC168" s="6">
        <f t="shared" si="88"/>
        <v>7.8038383060459376E-2</v>
      </c>
      <c r="AD168" s="6">
        <f t="shared" si="89"/>
        <v>0.82281322854242078</v>
      </c>
      <c r="AE168" s="6">
        <f t="shared" si="90"/>
        <v>10.287524365095322</v>
      </c>
      <c r="AF168" s="6">
        <f t="shared" si="91"/>
        <v>0.41174865843567837</v>
      </c>
    </row>
    <row r="169" spans="1:32" x14ac:dyDescent="0.25">
      <c r="A169" t="s">
        <v>199</v>
      </c>
      <c r="B169">
        <v>1</v>
      </c>
      <c r="C169">
        <v>0.28333333333333299</v>
      </c>
      <c r="D169">
        <v>2.918974296</v>
      </c>
      <c r="E169">
        <v>1.89118740309643</v>
      </c>
      <c r="F169">
        <v>2.8017125967576</v>
      </c>
      <c r="G169">
        <v>3.8656558050208898</v>
      </c>
      <c r="H169">
        <v>12.001272151490801</v>
      </c>
      <c r="I169">
        <v>23.4508328047277</v>
      </c>
      <c r="J169">
        <f t="shared" si="69"/>
        <v>0.80336337928828494</v>
      </c>
      <c r="K169">
        <f t="shared" si="70"/>
        <v>0.84395781705527939</v>
      </c>
      <c r="L169">
        <f t="shared" si="71"/>
        <v>0.45472903310959356</v>
      </c>
      <c r="M169">
        <f t="shared" si="72"/>
        <v>0.72812639825195646</v>
      </c>
      <c r="N169" s="6">
        <f t="shared" si="73"/>
        <v>0.71697271488683723</v>
      </c>
      <c r="O169" s="6">
        <f t="shared" si="74"/>
        <v>6.0664565050692536</v>
      </c>
      <c r="P169" s="6">
        <f t="shared" si="75"/>
        <v>0.36964082611816379</v>
      </c>
      <c r="Q169" s="6">
        <f t="shared" si="76"/>
        <v>0.60123363640061733</v>
      </c>
      <c r="R169" s="6">
        <f t="shared" si="77"/>
        <v>0.32295855682974284</v>
      </c>
      <c r="S169" s="6">
        <f t="shared" si="78"/>
        <v>1.5518954953165487</v>
      </c>
      <c r="T169" s="6">
        <f t="shared" si="79"/>
        <v>0.3615300982672765</v>
      </c>
      <c r="U169" s="6">
        <f t="shared" si="80"/>
        <v>1.9540289153274999</v>
      </c>
      <c r="V169" s="6">
        <f t="shared" si="81"/>
        <v>-0.15957468436564687</v>
      </c>
      <c r="W169" s="6">
        <f t="shared" si="82"/>
        <v>0.78925390849602672</v>
      </c>
      <c r="X169" s="6">
        <f t="shared" si="83"/>
        <v>1.3797474478626333</v>
      </c>
      <c r="Y169" s="6">
        <f t="shared" si="84"/>
        <v>0.43111836720596858</v>
      </c>
      <c r="Z169" s="6">
        <f t="shared" si="85"/>
        <v>0.17184378022790037</v>
      </c>
      <c r="AA169" s="6">
        <f t="shared" si="86"/>
        <v>0.44544382754980077</v>
      </c>
      <c r="AB169" s="6">
        <f t="shared" si="87"/>
        <v>0.27360004732190041</v>
      </c>
      <c r="AC169" s="6">
        <f t="shared" si="88"/>
        <v>6.4161489651114734E-2</v>
      </c>
      <c r="AD169" s="6">
        <f t="shared" si="89"/>
        <v>0.78655688018739045</v>
      </c>
      <c r="AE169" s="6">
        <f t="shared" si="90"/>
        <v>8.3701778804389733</v>
      </c>
      <c r="AF169" s="6">
        <f t="shared" si="91"/>
        <v>0.34297762342048865</v>
      </c>
    </row>
    <row r="170" spans="1:32" x14ac:dyDescent="0.25">
      <c r="A170" t="s">
        <v>200</v>
      </c>
      <c r="B170">
        <v>1</v>
      </c>
      <c r="C170">
        <v>0.61818181818181805</v>
      </c>
      <c r="D170">
        <v>3.0482509665999999</v>
      </c>
      <c r="E170">
        <v>2.1504790488823202</v>
      </c>
      <c r="F170">
        <v>2.18917482749087</v>
      </c>
      <c r="G170">
        <v>4.6696364016174501</v>
      </c>
      <c r="H170">
        <v>11.1068536518753</v>
      </c>
      <c r="I170">
        <v>28.107830849712901</v>
      </c>
      <c r="J170">
        <f t="shared" si="69"/>
        <v>0.78718429245300947</v>
      </c>
      <c r="K170">
        <f t="shared" si="70"/>
        <v>0.8277466575100878</v>
      </c>
      <c r="L170">
        <f t="shared" si="71"/>
        <v>0.45391949086047839</v>
      </c>
      <c r="M170">
        <f t="shared" si="72"/>
        <v>0.7213677688615856</v>
      </c>
      <c r="N170" s="6">
        <f t="shared" si="73"/>
        <v>0.71507033378682294</v>
      </c>
      <c r="O170" s="6">
        <f t="shared" si="74"/>
        <v>6.019276113227364</v>
      </c>
      <c r="P170" s="6">
        <f t="shared" si="75"/>
        <v>0.41854798686504446</v>
      </c>
      <c r="Q170" s="6">
        <f t="shared" si="76"/>
        <v>0.59266395384874448</v>
      </c>
      <c r="R170" s="6">
        <f t="shared" si="77"/>
        <v>0.43353599331263409</v>
      </c>
      <c r="S170" s="6">
        <f t="shared" si="78"/>
        <v>1.9579618605594165</v>
      </c>
      <c r="T170" s="6">
        <f t="shared" si="79"/>
        <v>0.4869424993825851</v>
      </c>
      <c r="U170" s="6">
        <f t="shared" si="80"/>
        <v>2.5306744583752687</v>
      </c>
      <c r="V170" s="6">
        <f t="shared" si="81"/>
        <v>-0.36164598955569338</v>
      </c>
      <c r="W170" s="6">
        <f t="shared" si="82"/>
        <v>0.79192670994971526</v>
      </c>
      <c r="X170" s="6">
        <f t="shared" si="83"/>
        <v>2.1330577818536169</v>
      </c>
      <c r="Y170" s="6">
        <f t="shared" si="84"/>
        <v>0.31864339339741199</v>
      </c>
      <c r="Z170" s="6">
        <f t="shared" si="85"/>
        <v>8.2195478520750709E-3</v>
      </c>
      <c r="AA170" s="6">
        <f t="shared" si="86"/>
        <v>0.37497816936182599</v>
      </c>
      <c r="AB170" s="6">
        <f t="shared" si="87"/>
        <v>0.36675862150975092</v>
      </c>
      <c r="AC170" s="6">
        <f t="shared" si="88"/>
        <v>0.10308789296069953</v>
      </c>
      <c r="AD170" s="6">
        <f t="shared" si="89"/>
        <v>0.85548573012031615</v>
      </c>
      <c r="AE170" s="6">
        <f t="shared" si="90"/>
        <v>12.839463754445223</v>
      </c>
      <c r="AF170" s="6">
        <f t="shared" si="91"/>
        <v>0.36937165815140693</v>
      </c>
    </row>
    <row r="171" spans="1:32" x14ac:dyDescent="0.25">
      <c r="A171" t="s">
        <v>201</v>
      </c>
      <c r="B171">
        <v>1</v>
      </c>
      <c r="C171">
        <v>0.57499999999999996</v>
      </c>
      <c r="D171">
        <v>3.0114904757000001</v>
      </c>
      <c r="E171">
        <v>0.74836596862259597</v>
      </c>
      <c r="F171">
        <v>0.770288411827592</v>
      </c>
      <c r="G171">
        <v>2.7883855177775598</v>
      </c>
      <c r="H171">
        <v>2.40524932109544</v>
      </c>
      <c r="I171">
        <v>25.283837003397799</v>
      </c>
      <c r="J171">
        <f t="shared" si="69"/>
        <v>0.81701989376230333</v>
      </c>
      <c r="K171">
        <f t="shared" si="70"/>
        <v>0.837586603261674</v>
      </c>
      <c r="L171">
        <f t="shared" si="71"/>
        <v>0.39025241076920741</v>
      </c>
      <c r="M171">
        <f t="shared" si="72"/>
        <v>0.68457076994670607</v>
      </c>
      <c r="N171" s="6">
        <f t="shared" si="73"/>
        <v>0.80134201945184547</v>
      </c>
      <c r="O171" s="6">
        <f t="shared" si="74"/>
        <v>9.067554268302862</v>
      </c>
      <c r="P171" s="6">
        <f t="shared" si="75"/>
        <v>0.41230241412574864</v>
      </c>
      <c r="Q171" s="6">
        <f t="shared" si="76"/>
        <v>0.67930617350542843</v>
      </c>
      <c r="R171" s="6">
        <f t="shared" si="77"/>
        <v>0.82626733920304174</v>
      </c>
      <c r="S171" s="6">
        <f t="shared" si="78"/>
        <v>7.7801091067670818</v>
      </c>
      <c r="T171" s="6">
        <f t="shared" si="79"/>
        <v>0.87348343505313053</v>
      </c>
      <c r="U171" s="6">
        <f t="shared" si="80"/>
        <v>10.511940189170327</v>
      </c>
      <c r="V171" s="6">
        <f t="shared" si="81"/>
        <v>-0.56709244675695347</v>
      </c>
      <c r="W171" s="6">
        <f t="shared" si="82"/>
        <v>0.87401241623343773</v>
      </c>
      <c r="X171" s="6">
        <f t="shared" si="83"/>
        <v>3.6199240115294162</v>
      </c>
      <c r="Y171" s="6">
        <f t="shared" si="84"/>
        <v>6.5531325496608034E-2</v>
      </c>
      <c r="Z171" s="6">
        <f t="shared" si="85"/>
        <v>3.802958263267664E-2</v>
      </c>
      <c r="AA171" s="6">
        <f t="shared" si="86"/>
        <v>0.92048730570322324</v>
      </c>
      <c r="AB171" s="6">
        <f t="shared" si="87"/>
        <v>0.8824577230705466</v>
      </c>
      <c r="AC171" s="6">
        <f t="shared" si="88"/>
        <v>0.22311917232505254</v>
      </c>
      <c r="AD171" s="6">
        <f t="shared" si="89"/>
        <v>0.9408701386401207</v>
      </c>
      <c r="AE171" s="6">
        <f t="shared" si="90"/>
        <v>32.823857421675577</v>
      </c>
      <c r="AF171" s="6">
        <f t="shared" si="91"/>
        <v>0.57680602015703841</v>
      </c>
    </row>
    <row r="172" spans="1:32" x14ac:dyDescent="0.25">
      <c r="A172" t="s">
        <v>202</v>
      </c>
      <c r="B172">
        <v>1</v>
      </c>
      <c r="C172">
        <v>0.63636363636363602</v>
      </c>
      <c r="D172">
        <v>2.9553248185999998</v>
      </c>
      <c r="E172">
        <v>1.1271049217365301</v>
      </c>
      <c r="F172">
        <v>0.879320332359391</v>
      </c>
      <c r="G172">
        <v>4.0844882781410004</v>
      </c>
      <c r="H172">
        <v>3.4539206880460398</v>
      </c>
      <c r="I172">
        <v>24.407584955913201</v>
      </c>
      <c r="J172">
        <f t="shared" si="69"/>
        <v>0.74428791991252763</v>
      </c>
      <c r="K172">
        <f t="shared" si="70"/>
        <v>0.77150793351238689</v>
      </c>
      <c r="L172">
        <f t="shared" si="71"/>
        <v>0.34501873561798357</v>
      </c>
      <c r="M172">
        <f t="shared" si="72"/>
        <v>0.63714415016428927</v>
      </c>
      <c r="N172" s="6">
        <f t="shared" si="73"/>
        <v>0.71328950023481241</v>
      </c>
      <c r="O172" s="6">
        <f t="shared" si="74"/>
        <v>5.9756775619936366</v>
      </c>
      <c r="P172" s="6">
        <f t="shared" si="75"/>
        <v>0.36172075755098665</v>
      </c>
      <c r="Q172" s="6">
        <f t="shared" si="76"/>
        <v>0.55217848586408469</v>
      </c>
      <c r="R172" s="6">
        <f t="shared" si="77"/>
        <v>0.75206503681577619</v>
      </c>
      <c r="S172" s="6">
        <f t="shared" si="78"/>
        <v>5.0819362337687597</v>
      </c>
      <c r="T172" s="6">
        <f t="shared" si="79"/>
        <v>0.81826931008737491</v>
      </c>
      <c r="U172" s="6">
        <f t="shared" si="80"/>
        <v>7.0666315646411437</v>
      </c>
      <c r="V172" s="6">
        <f t="shared" si="81"/>
        <v>-0.64570739875051364</v>
      </c>
      <c r="W172" s="6">
        <f t="shared" si="82"/>
        <v>0.81708620650151387</v>
      </c>
      <c r="X172" s="6">
        <f t="shared" si="83"/>
        <v>4.6450515561052788</v>
      </c>
      <c r="Y172" s="6">
        <f t="shared" si="84"/>
        <v>9.5331667205599324E-2</v>
      </c>
      <c r="Z172" s="6">
        <f t="shared" si="85"/>
        <v>-0.25001313788835322</v>
      </c>
      <c r="AA172" s="6">
        <f t="shared" si="86"/>
        <v>0.59770280085994498</v>
      </c>
      <c r="AB172" s="6">
        <f t="shared" si="87"/>
        <v>0.8477159387482982</v>
      </c>
      <c r="AC172" s="6">
        <f t="shared" si="88"/>
        <v>0.206906987934808</v>
      </c>
      <c r="AD172" s="6">
        <f t="shared" si="89"/>
        <v>0.93045251505986404</v>
      </c>
      <c r="AE172" s="6">
        <f t="shared" si="90"/>
        <v>27.757330358121944</v>
      </c>
      <c r="AF172" s="6">
        <f t="shared" si="91"/>
        <v>0.56746243288404929</v>
      </c>
    </row>
    <row r="173" spans="1:32" x14ac:dyDescent="0.25">
      <c r="A173" t="s">
        <v>203</v>
      </c>
      <c r="C173">
        <v>0.84166666666666701</v>
      </c>
      <c r="D173">
        <v>3.1347542778999999</v>
      </c>
      <c r="E173">
        <v>2.4302022688003402</v>
      </c>
      <c r="F173">
        <v>3.3126038627902701</v>
      </c>
      <c r="G173">
        <v>6.2804147446912699</v>
      </c>
      <c r="H173">
        <v>17.285090375486501</v>
      </c>
      <c r="I173">
        <v>38.119510996621798</v>
      </c>
      <c r="J173">
        <f t="shared" si="69"/>
        <v>0.79637146457741348</v>
      </c>
      <c r="K173">
        <f t="shared" si="70"/>
        <v>0.82903284032636848</v>
      </c>
      <c r="L173">
        <f t="shared" si="71"/>
        <v>0.49192774723885951</v>
      </c>
      <c r="M173">
        <f t="shared" si="72"/>
        <v>0.75375502233245406</v>
      </c>
      <c r="N173" s="6">
        <f t="shared" si="73"/>
        <v>0.71709796177215246</v>
      </c>
      <c r="O173" s="6">
        <f t="shared" si="74"/>
        <v>6.0695849790562937</v>
      </c>
      <c r="P173" s="6">
        <f t="shared" si="75"/>
        <v>0.5051403898173451</v>
      </c>
      <c r="Q173" s="6">
        <f t="shared" si="76"/>
        <v>0.58007883107078695</v>
      </c>
      <c r="R173" s="6">
        <f t="shared" si="77"/>
        <v>0.37604134142590778</v>
      </c>
      <c r="S173" s="6">
        <f t="shared" si="78"/>
        <v>1.81023479446873</v>
      </c>
      <c r="T173" s="6">
        <f t="shared" si="79"/>
        <v>0.41220203160714158</v>
      </c>
      <c r="U173" s="6">
        <f t="shared" si="80"/>
        <v>2.2053405662652716</v>
      </c>
      <c r="V173" s="6">
        <f t="shared" si="81"/>
        <v>-0.30937195092965014</v>
      </c>
      <c r="W173" s="6">
        <f t="shared" si="82"/>
        <v>0.80381460400987581</v>
      </c>
      <c r="X173" s="6">
        <f t="shared" si="83"/>
        <v>1.8959148165096793</v>
      </c>
      <c r="Y173" s="6">
        <f t="shared" si="84"/>
        <v>0.38969251489093398</v>
      </c>
      <c r="Z173" s="6">
        <f t="shared" si="85"/>
        <v>0.10961105504872481</v>
      </c>
      <c r="AA173" s="6">
        <f t="shared" si="86"/>
        <v>0.35363505437066023</v>
      </c>
      <c r="AB173" s="6">
        <f t="shared" si="87"/>
        <v>0.24402399932193539</v>
      </c>
      <c r="AC173" s="6">
        <f t="shared" si="88"/>
        <v>9.3020755255921461E-2</v>
      </c>
      <c r="AD173" s="6">
        <f t="shared" si="89"/>
        <v>0.84009486969078773</v>
      </c>
      <c r="AE173" s="6">
        <f t="shared" si="90"/>
        <v>11.507416091857419</v>
      </c>
      <c r="AF173" s="6">
        <f t="shared" si="91"/>
        <v>0.44201374827150047</v>
      </c>
    </row>
    <row r="174" spans="1:32" x14ac:dyDescent="0.25">
      <c r="A174" t="s">
        <v>204</v>
      </c>
      <c r="C174">
        <v>0.28888888888888897</v>
      </c>
      <c r="D174">
        <v>2.2072693272000001</v>
      </c>
      <c r="E174">
        <v>1.46799685770471</v>
      </c>
      <c r="F174">
        <v>3.2615650308522701</v>
      </c>
      <c r="G174">
        <v>3.496525039317</v>
      </c>
      <c r="H174">
        <v>13.934899343130599</v>
      </c>
      <c r="I174">
        <v>40.880261292960597</v>
      </c>
      <c r="J174">
        <f t="shared" si="69"/>
        <v>0.88007463688220577</v>
      </c>
      <c r="K174">
        <f t="shared" si="70"/>
        <v>0.90280269743492514</v>
      </c>
      <c r="L174">
        <f t="shared" si="71"/>
        <v>0.5715767223459407</v>
      </c>
      <c r="M174">
        <f t="shared" si="72"/>
        <v>0.81335212218709374</v>
      </c>
      <c r="N174" s="6">
        <f t="shared" si="73"/>
        <v>0.84241648265666358</v>
      </c>
      <c r="O174" s="6">
        <f t="shared" si="74"/>
        <v>11.69168269446914</v>
      </c>
      <c r="P174" s="6">
        <f t="shared" si="75"/>
        <v>0.61955379928724263</v>
      </c>
      <c r="Q174" s="6">
        <f t="shared" si="76"/>
        <v>0.76187842798584859</v>
      </c>
      <c r="R174" s="6">
        <f t="shared" si="77"/>
        <v>0.49156769107575565</v>
      </c>
      <c r="S174" s="6">
        <f t="shared" si="78"/>
        <v>2.558756737782764</v>
      </c>
      <c r="T174" s="6">
        <f t="shared" si="79"/>
        <v>0.51938694372303329</v>
      </c>
      <c r="U174" s="6">
        <f t="shared" si="80"/>
        <v>2.9336603219249722</v>
      </c>
      <c r="V174" s="6">
        <f t="shared" si="81"/>
        <v>-3.4767220623747146E-2</v>
      </c>
      <c r="W174" s="6">
        <f t="shared" si="82"/>
        <v>0.88812795365916908</v>
      </c>
      <c r="X174" s="6">
        <f t="shared" si="83"/>
        <v>1.072039038388676</v>
      </c>
      <c r="Y174" s="6">
        <f t="shared" si="84"/>
        <v>0.30496141881491923</v>
      </c>
      <c r="Z174" s="6">
        <f t="shared" si="85"/>
        <v>0.37459909227660532</v>
      </c>
      <c r="AA174" s="6">
        <f t="shared" si="86"/>
        <v>0.60943809886222067</v>
      </c>
      <c r="AB174" s="6">
        <f t="shared" si="87"/>
        <v>0.23483900658561532</v>
      </c>
      <c r="AC174" s="6">
        <f t="shared" si="88"/>
        <v>9.6002799509992492E-2</v>
      </c>
      <c r="AD174" s="6">
        <f t="shared" si="89"/>
        <v>0.85222337621799871</v>
      </c>
      <c r="AE174" s="6">
        <f t="shared" si="90"/>
        <v>12.533940272924221</v>
      </c>
      <c r="AF174" s="6">
        <f t="shared" si="91"/>
        <v>0.40860494196414648</v>
      </c>
    </row>
    <row r="175" spans="1:32" x14ac:dyDescent="0.25">
      <c r="A175" t="s">
        <v>205</v>
      </c>
      <c r="C175">
        <v>0.64444444444444404</v>
      </c>
      <c r="D175">
        <v>0.22780571869999999</v>
      </c>
      <c r="E175">
        <v>0.59688976902713597</v>
      </c>
      <c r="F175">
        <v>0.69208564590964405</v>
      </c>
      <c r="G175">
        <v>2.9281811382628198</v>
      </c>
      <c r="H175">
        <v>3.47452916128948</v>
      </c>
      <c r="I175">
        <v>27.655986019001801</v>
      </c>
      <c r="J175">
        <f t="shared" si="69"/>
        <v>0.82805089714090807</v>
      </c>
      <c r="K175">
        <f t="shared" si="70"/>
        <v>0.84282162113052872</v>
      </c>
      <c r="L175">
        <f t="shared" si="71"/>
        <v>0.4074131874291822</v>
      </c>
      <c r="M175">
        <f t="shared" si="72"/>
        <v>0.70210660879220776</v>
      </c>
      <c r="N175" s="6">
        <f t="shared" si="73"/>
        <v>0.8085165358137083</v>
      </c>
      <c r="O175" s="6">
        <f t="shared" si="74"/>
        <v>9.44476612379556</v>
      </c>
      <c r="P175" s="6">
        <f t="shared" si="75"/>
        <v>0.43922000098001429</v>
      </c>
      <c r="Q175" s="6">
        <f t="shared" si="76"/>
        <v>0.68042538412374898</v>
      </c>
      <c r="R175" s="6">
        <f t="shared" si="77"/>
        <v>0.77677663596847857</v>
      </c>
      <c r="S175" s="6">
        <f t="shared" si="78"/>
        <v>6.6461095537202306</v>
      </c>
      <c r="T175" s="6">
        <f t="shared" si="79"/>
        <v>0.80775195888743767</v>
      </c>
      <c r="U175" s="6">
        <f t="shared" si="80"/>
        <v>7.9596356039038136</v>
      </c>
      <c r="V175" s="6">
        <f t="shared" si="81"/>
        <v>-0.61766041721820564</v>
      </c>
      <c r="W175" s="6">
        <f t="shared" si="82"/>
        <v>0.88474196831439145</v>
      </c>
      <c r="X175" s="6">
        <f t="shared" si="83"/>
        <v>4.230951986316895</v>
      </c>
      <c r="Y175" s="6">
        <f t="shared" si="84"/>
        <v>0.10405123108918203</v>
      </c>
      <c r="Z175" s="6">
        <f t="shared" si="85"/>
        <v>0.23044334032769442</v>
      </c>
      <c r="AA175" s="6">
        <f t="shared" si="86"/>
        <v>1.387542435108859</v>
      </c>
      <c r="AB175" s="6">
        <f t="shared" si="87"/>
        <v>1.1570990947811646</v>
      </c>
      <c r="AC175" s="6">
        <f t="shared" si="88"/>
        <v>0.32000716387867528</v>
      </c>
      <c r="AD175" s="6">
        <f t="shared" si="89"/>
        <v>0.95117229460328412</v>
      </c>
      <c r="AE175" s="6">
        <f t="shared" si="90"/>
        <v>39.96035199177134</v>
      </c>
      <c r="AF175" s="6">
        <f t="shared" si="91"/>
        <v>0.66134595035081467</v>
      </c>
    </row>
    <row r="176" spans="1:32" x14ac:dyDescent="0.25">
      <c r="A176" t="s">
        <v>206</v>
      </c>
      <c r="C176">
        <v>0.375</v>
      </c>
      <c r="D176">
        <v>2.9044887494</v>
      </c>
      <c r="E176">
        <v>1.7987736379386801</v>
      </c>
      <c r="F176">
        <v>2.0178015319376499</v>
      </c>
      <c r="G176">
        <v>3.8389421700786199</v>
      </c>
      <c r="H176">
        <v>14.6149447301534</v>
      </c>
      <c r="I176">
        <v>37.358260197659398</v>
      </c>
      <c r="J176">
        <f t="shared" si="69"/>
        <v>0.86243345330021703</v>
      </c>
      <c r="K176">
        <f t="shared" si="70"/>
        <v>0.89115453589327254</v>
      </c>
      <c r="L176">
        <f t="shared" si="71"/>
        <v>0.55636219645535012</v>
      </c>
      <c r="M176">
        <f t="shared" si="72"/>
        <v>0.79567078189680607</v>
      </c>
      <c r="N176" s="6">
        <f t="shared" si="73"/>
        <v>0.81363092882807331</v>
      </c>
      <c r="O176" s="6">
        <f t="shared" si="74"/>
        <v>9.731394364008958</v>
      </c>
      <c r="P176" s="6">
        <f t="shared" si="75"/>
        <v>0.57044017255141322</v>
      </c>
      <c r="Q176" s="6">
        <f t="shared" si="76"/>
        <v>0.72805420034291879</v>
      </c>
      <c r="R176" s="6">
        <f t="shared" si="77"/>
        <v>0.43759694055994613</v>
      </c>
      <c r="S176" s="6">
        <f t="shared" si="78"/>
        <v>2.1664491714959362</v>
      </c>
      <c r="T176" s="6">
        <f t="shared" si="79"/>
        <v>0.47013966468724733</v>
      </c>
      <c r="U176" s="6">
        <f t="shared" si="80"/>
        <v>2.5561684212587017</v>
      </c>
      <c r="V176" s="6">
        <f t="shared" si="81"/>
        <v>-0.31094764100980138</v>
      </c>
      <c r="W176" s="6">
        <f t="shared" si="82"/>
        <v>0.86315294524872266</v>
      </c>
      <c r="X176" s="6">
        <f t="shared" si="83"/>
        <v>1.9025370480277954</v>
      </c>
      <c r="Y176" s="6">
        <f t="shared" si="84"/>
        <v>0.3430612406574996</v>
      </c>
      <c r="Z176" s="6">
        <f t="shared" si="85"/>
        <v>6.0345441053757221E-2</v>
      </c>
      <c r="AA176" s="6">
        <f t="shared" si="86"/>
        <v>0.48751120843167839</v>
      </c>
      <c r="AB176" s="6">
        <f t="shared" si="87"/>
        <v>0.42716576737792122</v>
      </c>
      <c r="AC176" s="6">
        <f t="shared" si="88"/>
        <v>0.15958169885237228</v>
      </c>
      <c r="AD176" s="6">
        <f t="shared" si="89"/>
        <v>0.89751125717984293</v>
      </c>
      <c r="AE176" s="6">
        <f t="shared" si="90"/>
        <v>18.514338306495929</v>
      </c>
      <c r="AF176" s="6">
        <f t="shared" si="91"/>
        <v>0.36187856955092529</v>
      </c>
    </row>
    <row r="177" spans="1:32" x14ac:dyDescent="0.25">
      <c r="A177" t="s">
        <v>207</v>
      </c>
      <c r="C177">
        <v>0.45</v>
      </c>
      <c r="D177">
        <v>2.5254047279999998</v>
      </c>
      <c r="E177">
        <v>2.5145166903246299</v>
      </c>
      <c r="F177">
        <v>4.31131931598342</v>
      </c>
      <c r="G177">
        <v>6.2438014386245797</v>
      </c>
      <c r="H177">
        <v>16.599011085121099</v>
      </c>
      <c r="I177">
        <v>35.667722927156397</v>
      </c>
      <c r="J177">
        <f t="shared" si="69"/>
        <v>0.78657513931439105</v>
      </c>
      <c r="K177">
        <f t="shared" si="70"/>
        <v>0.82189651322236823</v>
      </c>
      <c r="L177">
        <f t="shared" si="71"/>
        <v>0.48005228074260925</v>
      </c>
      <c r="M177">
        <f t="shared" si="72"/>
        <v>0.74782710664299401</v>
      </c>
      <c r="N177" s="6">
        <f t="shared" si="73"/>
        <v>0.70204846838153256</v>
      </c>
      <c r="O177" s="6">
        <f t="shared" si="74"/>
        <v>5.7125011545872422</v>
      </c>
      <c r="P177" s="6">
        <f t="shared" si="75"/>
        <v>0.47681995154986501</v>
      </c>
      <c r="Q177" s="6">
        <f t="shared" si="76"/>
        <v>0.56297504884295879</v>
      </c>
      <c r="R177" s="6">
        <f t="shared" si="77"/>
        <v>0.36483457790869511</v>
      </c>
      <c r="S177" s="6">
        <f t="shared" si="78"/>
        <v>1.7345414528563463</v>
      </c>
      <c r="T177" s="6">
        <f t="shared" si="79"/>
        <v>0.40367569943207077</v>
      </c>
      <c r="U177" s="6">
        <f t="shared" si="80"/>
        <v>2.1487860176880038</v>
      </c>
      <c r="V177" s="6">
        <f t="shared" si="81"/>
        <v>-0.18308479529213392</v>
      </c>
      <c r="W177" s="6">
        <f t="shared" si="82"/>
        <v>0.7910284042042619</v>
      </c>
      <c r="X177" s="6">
        <f t="shared" si="83"/>
        <v>1.4482345150072367</v>
      </c>
      <c r="Y177" s="6">
        <f t="shared" si="84"/>
        <v>0.39488067190498816</v>
      </c>
      <c r="Z177" s="6">
        <f t="shared" si="85"/>
        <v>0.16574317768865199</v>
      </c>
      <c r="AA177" s="6">
        <f t="shared" si="86"/>
        <v>0.33744618586529945</v>
      </c>
      <c r="AB177" s="6">
        <f t="shared" si="87"/>
        <v>0.17170300817664746</v>
      </c>
      <c r="AC177" s="6">
        <f t="shared" si="88"/>
        <v>6.1242553214039305E-2</v>
      </c>
      <c r="AD177" s="6">
        <f t="shared" si="89"/>
        <v>0.7843210305157714</v>
      </c>
      <c r="AE177" s="6">
        <f t="shared" si="90"/>
        <v>8.2730413390919342</v>
      </c>
      <c r="AF177" s="6">
        <f t="shared" si="91"/>
        <v>0.42579918808536993</v>
      </c>
    </row>
    <row r="178" spans="1:32" x14ac:dyDescent="0.25">
      <c r="A178" t="s">
        <v>208</v>
      </c>
      <c r="C178">
        <v>0.61818181818181805</v>
      </c>
      <c r="D178">
        <v>2.7939339644999999</v>
      </c>
      <c r="E178">
        <v>1.1172780847201</v>
      </c>
      <c r="F178">
        <v>0.78795765650040195</v>
      </c>
      <c r="G178">
        <v>3.89320883849819</v>
      </c>
      <c r="H178">
        <v>3.4305392306550302</v>
      </c>
      <c r="I178">
        <v>23.6147775879463</v>
      </c>
      <c r="J178">
        <f t="shared" si="69"/>
        <v>0.74832615609109943</v>
      </c>
      <c r="K178">
        <f t="shared" si="70"/>
        <v>0.77636282398683854</v>
      </c>
      <c r="L178">
        <f t="shared" si="71"/>
        <v>0.34542504189358175</v>
      </c>
      <c r="M178">
        <f t="shared" si="72"/>
        <v>0.63654803367714208</v>
      </c>
      <c r="N178" s="6">
        <f t="shared" si="73"/>
        <v>0.71693974410606098</v>
      </c>
      <c r="O178" s="6">
        <f t="shared" si="74"/>
        <v>6.0656334061585371</v>
      </c>
      <c r="P178" s="6">
        <f t="shared" si="75"/>
        <v>0.35574241001850887</v>
      </c>
      <c r="Q178" s="6">
        <f t="shared" si="76"/>
        <v>0.55955898620461986</v>
      </c>
      <c r="R178" s="6">
        <f t="shared" si="77"/>
        <v>0.74631177340872856</v>
      </c>
      <c r="S178" s="6">
        <f t="shared" si="78"/>
        <v>4.9468784568736517</v>
      </c>
      <c r="T178" s="6">
        <f t="shared" si="79"/>
        <v>0.81352759162479427</v>
      </c>
      <c r="U178" s="6">
        <f t="shared" si="80"/>
        <v>6.883692620951976</v>
      </c>
      <c r="V178" s="6">
        <f t="shared" si="81"/>
        <v>-0.66334986916519023</v>
      </c>
      <c r="W178" s="6">
        <f t="shared" si="82"/>
        <v>0.81785337372416644</v>
      </c>
      <c r="X178" s="6">
        <f t="shared" si="83"/>
        <v>4.9408858539293909</v>
      </c>
      <c r="Y178" s="6">
        <f t="shared" si="84"/>
        <v>9.7958201694674812E-2</v>
      </c>
      <c r="Z178" s="6">
        <f t="shared" si="85"/>
        <v>-0.37407140544410244</v>
      </c>
      <c r="AA178" s="6">
        <f t="shared" si="86"/>
        <v>0.60353296049504745</v>
      </c>
      <c r="AB178" s="6">
        <f t="shared" si="87"/>
        <v>0.9776043659391499</v>
      </c>
      <c r="AC178" s="6">
        <f t="shared" si="88"/>
        <v>0.23085909670658289</v>
      </c>
      <c r="AD178" s="6">
        <f t="shared" si="89"/>
        <v>0.93542054621276793</v>
      </c>
      <c r="AE178" s="6">
        <f t="shared" si="90"/>
        <v>29.969602291610265</v>
      </c>
      <c r="AF178" s="6">
        <f t="shared" si="91"/>
        <v>0.55402414901326191</v>
      </c>
    </row>
    <row r="179" spans="1:32" x14ac:dyDescent="0.25">
      <c r="A179" t="s">
        <v>209</v>
      </c>
      <c r="B179">
        <v>1</v>
      </c>
      <c r="C179">
        <v>0.68</v>
      </c>
      <c r="D179">
        <v>1.5755081768999999</v>
      </c>
      <c r="E179">
        <v>2.0469391619275599</v>
      </c>
      <c r="F179">
        <v>2.23219788726104</v>
      </c>
      <c r="G179">
        <v>4.3873767802854102</v>
      </c>
      <c r="H179">
        <v>11.6261625689426</v>
      </c>
      <c r="I179">
        <v>29.1270179956988</v>
      </c>
      <c r="J179">
        <f t="shared" si="69"/>
        <v>0.8056126446662718</v>
      </c>
      <c r="K179">
        <f t="shared" si="70"/>
        <v>0.84387910130745469</v>
      </c>
      <c r="L179">
        <f t="shared" si="71"/>
        <v>0.47397348145687457</v>
      </c>
      <c r="M179">
        <f t="shared" si="72"/>
        <v>0.73764739033959292</v>
      </c>
      <c r="N179" s="6">
        <f t="shared" si="73"/>
        <v>0.73817956077611635</v>
      </c>
      <c r="O179" s="6">
        <f t="shared" si="74"/>
        <v>6.6388230266842987</v>
      </c>
      <c r="P179" s="6">
        <f t="shared" si="75"/>
        <v>0.44146638670002575</v>
      </c>
      <c r="Q179" s="6">
        <f t="shared" si="76"/>
        <v>0.62471923869849588</v>
      </c>
      <c r="R179" s="6">
        <f t="shared" si="77"/>
        <v>0.42943532711506777</v>
      </c>
      <c r="S179" s="6">
        <f t="shared" si="78"/>
        <v>1.9805366307362255</v>
      </c>
      <c r="T179" s="6">
        <f t="shared" si="79"/>
        <v>0.47739194029953907</v>
      </c>
      <c r="U179" s="6">
        <f t="shared" si="80"/>
        <v>2.5052993903170497</v>
      </c>
      <c r="V179" s="6">
        <f t="shared" si="81"/>
        <v>-0.32557664219583293</v>
      </c>
      <c r="W179" s="6">
        <f t="shared" si="82"/>
        <v>0.80801336305724725</v>
      </c>
      <c r="X179" s="6">
        <f t="shared" si="83"/>
        <v>1.9654963412176805</v>
      </c>
      <c r="Y179" s="6">
        <f t="shared" si="84"/>
        <v>0.32887758741487405</v>
      </c>
      <c r="Z179" s="6">
        <f t="shared" si="85"/>
        <v>4.0545349077513837E-2</v>
      </c>
      <c r="AA179" s="6">
        <f t="shared" si="86"/>
        <v>0.40252140100907641</v>
      </c>
      <c r="AB179" s="6">
        <f t="shared" si="87"/>
        <v>0.36197605193156257</v>
      </c>
      <c r="AC179" s="6">
        <f t="shared" si="88"/>
        <v>0.10543282978622626</v>
      </c>
      <c r="AD179" s="6">
        <f t="shared" si="89"/>
        <v>0.85763688125416515</v>
      </c>
      <c r="AE179" s="6">
        <f t="shared" si="90"/>
        <v>13.048582368939677</v>
      </c>
      <c r="AF179" s="6">
        <f t="shared" si="91"/>
        <v>0.36374303645911699</v>
      </c>
    </row>
    <row r="180" spans="1:32" x14ac:dyDescent="0.25">
      <c r="A180" t="s">
        <v>210</v>
      </c>
      <c r="B180">
        <v>1</v>
      </c>
      <c r="C180">
        <v>0.8</v>
      </c>
      <c r="D180">
        <v>3.0673828205999998</v>
      </c>
      <c r="E180">
        <v>2.0605665591063098</v>
      </c>
      <c r="F180">
        <v>3.09099006947124</v>
      </c>
      <c r="G180">
        <v>4.4896924328800898</v>
      </c>
      <c r="H180">
        <v>11.6661036755167</v>
      </c>
      <c r="I180">
        <v>28.238015436349698</v>
      </c>
      <c r="J180">
        <f t="shared" si="69"/>
        <v>0.79773341028153311</v>
      </c>
      <c r="K180">
        <f t="shared" si="70"/>
        <v>0.83656300600152922</v>
      </c>
      <c r="L180">
        <f t="shared" si="71"/>
        <v>0.46361228613312588</v>
      </c>
      <c r="M180">
        <f t="shared" si="72"/>
        <v>0.7344964920895537</v>
      </c>
      <c r="N180" s="6">
        <f t="shared" si="73"/>
        <v>0.7256335548569689</v>
      </c>
      <c r="O180" s="6">
        <f t="shared" si="74"/>
        <v>6.2895211327951284</v>
      </c>
      <c r="P180" s="6">
        <f t="shared" si="75"/>
        <v>0.42492120886686024</v>
      </c>
      <c r="Q180" s="6">
        <f t="shared" si="76"/>
        <v>0.60640264949736788</v>
      </c>
      <c r="R180" s="6">
        <f t="shared" si="77"/>
        <v>0.41529326118879195</v>
      </c>
      <c r="S180" s="6">
        <f t="shared" si="78"/>
        <v>1.9070501753014779</v>
      </c>
      <c r="T180" s="6">
        <f t="shared" si="79"/>
        <v>0.46312266292623189</v>
      </c>
      <c r="U180" s="6">
        <f t="shared" si="80"/>
        <v>2.4205181285686641</v>
      </c>
      <c r="V180" s="6">
        <f t="shared" si="81"/>
        <v>-0.18450876460991592</v>
      </c>
      <c r="W180" s="6">
        <f t="shared" si="82"/>
        <v>0.79985585858443575</v>
      </c>
      <c r="X180" s="6">
        <f t="shared" si="83"/>
        <v>1.4525094975954156</v>
      </c>
      <c r="Y180" s="6">
        <f t="shared" si="84"/>
        <v>0.34016332125258197</v>
      </c>
      <c r="Z180" s="6">
        <f t="shared" si="85"/>
        <v>0.16178248498165043</v>
      </c>
      <c r="AA180" s="6">
        <f t="shared" si="86"/>
        <v>0.39958499866323471</v>
      </c>
      <c r="AB180" s="6">
        <f t="shared" si="87"/>
        <v>0.23780251368158428</v>
      </c>
      <c r="AC180" s="6">
        <f t="shared" si="88"/>
        <v>6.7150710521433371E-2</v>
      </c>
      <c r="AD180" s="6">
        <f t="shared" si="89"/>
        <v>0.80267550663892395</v>
      </c>
      <c r="AE180" s="6">
        <f t="shared" si="90"/>
        <v>9.1355891807120013</v>
      </c>
      <c r="AF180" s="6">
        <f t="shared" si="91"/>
        <v>0.37084424856262593</v>
      </c>
    </row>
    <row r="181" spans="1:32" x14ac:dyDescent="0.25">
      <c r="A181" t="s">
        <v>211</v>
      </c>
      <c r="C181">
        <v>0.495652173913044</v>
      </c>
      <c r="D181">
        <v>2.7635963103000001</v>
      </c>
      <c r="E181">
        <v>0.61448633860313495</v>
      </c>
      <c r="F181">
        <v>1.4121998542933401</v>
      </c>
      <c r="G181">
        <v>2.6292706808783599</v>
      </c>
      <c r="H181">
        <v>4.4780046773772897</v>
      </c>
      <c r="I181">
        <v>36.432682212816196</v>
      </c>
      <c r="J181">
        <f t="shared" si="69"/>
        <v>0.87922493141677938</v>
      </c>
      <c r="K181">
        <f t="shared" si="70"/>
        <v>0.89181120463411856</v>
      </c>
      <c r="L181">
        <f t="shared" si="71"/>
        <v>0.4966603099110693</v>
      </c>
      <c r="M181">
        <f t="shared" si="72"/>
        <v>0.77318692537737421</v>
      </c>
      <c r="N181" s="6">
        <f t="shared" si="73"/>
        <v>0.86537945565426255</v>
      </c>
      <c r="O181" s="6">
        <f t="shared" si="74"/>
        <v>13.856573413219341</v>
      </c>
      <c r="P181" s="6">
        <f t="shared" si="75"/>
        <v>0.57255233203540123</v>
      </c>
      <c r="Q181" s="6">
        <f t="shared" si="76"/>
        <v>0.77388393842114067</v>
      </c>
      <c r="R181" s="6">
        <f t="shared" si="77"/>
        <v>0.78108386743070346</v>
      </c>
      <c r="S181" s="6">
        <f t="shared" si="78"/>
        <v>7.0335314803333455</v>
      </c>
      <c r="T181" s="6">
        <f t="shared" si="79"/>
        <v>0.80527462508110681</v>
      </c>
      <c r="U181" s="6">
        <f t="shared" si="80"/>
        <v>8.1359187490072813</v>
      </c>
      <c r="V181" s="6">
        <f t="shared" si="81"/>
        <v>-0.30114553996947874</v>
      </c>
      <c r="W181" s="6">
        <f t="shared" si="82"/>
        <v>0.91695865723075243</v>
      </c>
      <c r="X181" s="6">
        <f t="shared" si="83"/>
        <v>1.8618261947024757</v>
      </c>
      <c r="Y181" s="6">
        <f t="shared" si="84"/>
        <v>0.10604539946320658</v>
      </c>
      <c r="Z181" s="6">
        <f t="shared" si="85"/>
        <v>0.91926040867624736</v>
      </c>
      <c r="AA181" s="6">
        <f t="shared" si="86"/>
        <v>1.404061733414536</v>
      </c>
      <c r="AB181" s="6">
        <f t="shared" si="87"/>
        <v>0.48480132473828863</v>
      </c>
      <c r="AC181" s="6">
        <f t="shared" si="88"/>
        <v>0.17662612600542377</v>
      </c>
      <c r="AD181" s="6">
        <f t="shared" si="89"/>
        <v>0.92536904452289659</v>
      </c>
      <c r="AE181" s="6">
        <f t="shared" si="90"/>
        <v>25.798531349549659</v>
      </c>
      <c r="AF181" s="6">
        <f t="shared" si="91"/>
        <v>0.62112677681304318</v>
      </c>
    </row>
    <row r="182" spans="1:32" x14ac:dyDescent="0.25">
      <c r="A182" t="s">
        <v>212</v>
      </c>
      <c r="B182">
        <v>1</v>
      </c>
      <c r="C182">
        <v>0.2</v>
      </c>
      <c r="D182">
        <v>1.5297283833999999</v>
      </c>
      <c r="E182">
        <v>0.67986463233182903</v>
      </c>
      <c r="F182">
        <v>1.2092631037766499</v>
      </c>
      <c r="G182">
        <v>2.2798042476532601</v>
      </c>
      <c r="H182">
        <v>3.8874338555342902</v>
      </c>
      <c r="I182">
        <v>38.161424293898399</v>
      </c>
      <c r="J182">
        <f t="shared" si="69"/>
        <v>0.89714085089095186</v>
      </c>
      <c r="K182">
        <f t="shared" si="70"/>
        <v>0.91111453094574035</v>
      </c>
      <c r="L182">
        <f t="shared" si="71"/>
        <v>0.52584606748447071</v>
      </c>
      <c r="M182">
        <f t="shared" si="72"/>
        <v>0.79020149074689194</v>
      </c>
      <c r="N182" s="6">
        <f t="shared" si="73"/>
        <v>0.88725346237635405</v>
      </c>
      <c r="O182" s="6">
        <f t="shared" si="74"/>
        <v>16.738903935800739</v>
      </c>
      <c r="P182" s="6">
        <f t="shared" si="75"/>
        <v>0.61130759703341242</v>
      </c>
      <c r="Q182" s="6">
        <f t="shared" si="76"/>
        <v>0.8154312055032461</v>
      </c>
      <c r="R182" s="6">
        <f t="shared" si="77"/>
        <v>0.81509919524001451</v>
      </c>
      <c r="S182" s="6">
        <f t="shared" si="78"/>
        <v>8.2065053906906531</v>
      </c>
      <c r="T182" s="6">
        <f t="shared" si="79"/>
        <v>0.84233777860979786</v>
      </c>
      <c r="U182" s="6">
        <f t="shared" si="80"/>
        <v>9.8166105744977319</v>
      </c>
      <c r="V182" s="6">
        <f t="shared" si="81"/>
        <v>-0.30682730828852434</v>
      </c>
      <c r="W182" s="6">
        <f t="shared" si="82"/>
        <v>0.92681555465249643</v>
      </c>
      <c r="X182" s="6">
        <f t="shared" si="83"/>
        <v>1.8852838894473856</v>
      </c>
      <c r="Y182" s="6">
        <f t="shared" si="84"/>
        <v>8.4052660050094541E-2</v>
      </c>
      <c r="Z182" s="6">
        <f t="shared" si="85"/>
        <v>0.64393114599827439</v>
      </c>
      <c r="AA182" s="6">
        <f t="shared" si="86"/>
        <v>1.21364194020862</v>
      </c>
      <c r="AB182" s="6">
        <f t="shared" si="87"/>
        <v>0.56971079421034565</v>
      </c>
      <c r="AC182" s="6">
        <f t="shared" si="88"/>
        <v>0.21740975342674837</v>
      </c>
      <c r="AD182" s="6">
        <f t="shared" si="89"/>
        <v>0.93857038402392434</v>
      </c>
      <c r="AE182" s="6">
        <f t="shared" si="90"/>
        <v>31.55758591717257</v>
      </c>
      <c r="AF182" s="6">
        <f t="shared" si="91"/>
        <v>0.54058061229115995</v>
      </c>
    </row>
    <row r="183" spans="1:32" x14ac:dyDescent="0.25">
      <c r="A183" t="s">
        <v>213</v>
      </c>
      <c r="C183">
        <v>0.4375</v>
      </c>
      <c r="D183">
        <v>0.44782203970000001</v>
      </c>
      <c r="E183">
        <v>1.2453423829468999</v>
      </c>
      <c r="F183">
        <v>1.45903631043272</v>
      </c>
      <c r="G183">
        <v>1.9620756713885401</v>
      </c>
      <c r="H183">
        <v>7.8057388169193596</v>
      </c>
      <c r="I183">
        <v>15.954277071877801</v>
      </c>
      <c r="J183">
        <f t="shared" si="69"/>
        <v>0.84744042553479071</v>
      </c>
      <c r="K183">
        <f t="shared" si="70"/>
        <v>0.89055699592978488</v>
      </c>
      <c r="L183">
        <f t="shared" si="71"/>
        <v>0.4258042081759727</v>
      </c>
      <c r="M183">
        <f t="shared" si="72"/>
        <v>0.70613092062270266</v>
      </c>
      <c r="N183" s="6">
        <f t="shared" si="73"/>
        <v>0.78097376184715228</v>
      </c>
      <c r="O183" s="6">
        <f t="shared" si="74"/>
        <v>8.1313260770351068</v>
      </c>
      <c r="P183" s="6">
        <f t="shared" si="75"/>
        <v>0.29547672472044212</v>
      </c>
      <c r="Q183" s="6">
        <f t="shared" si="76"/>
        <v>0.71246749408319776</v>
      </c>
      <c r="R183" s="6">
        <f t="shared" si="77"/>
        <v>0.34295171741869396</v>
      </c>
      <c r="S183" s="6">
        <f t="shared" si="78"/>
        <v>1.625102500367386</v>
      </c>
      <c r="T183" s="6">
        <f t="shared" si="79"/>
        <v>0.38311210671706963</v>
      </c>
      <c r="U183" s="6">
        <f t="shared" si="80"/>
        <v>2.0439163346454849</v>
      </c>
      <c r="V183" s="6">
        <f t="shared" si="81"/>
        <v>-0.14703972381752395</v>
      </c>
      <c r="W183" s="6">
        <f t="shared" si="82"/>
        <v>0.82097818120147747</v>
      </c>
      <c r="X183" s="6">
        <f t="shared" si="83"/>
        <v>1.3447750802079963</v>
      </c>
      <c r="Y183" s="6">
        <f t="shared" si="84"/>
        <v>0.41119985596441117</v>
      </c>
      <c r="Z183" s="6">
        <f t="shared" si="85"/>
        <v>0.11760812120225705</v>
      </c>
      <c r="AA183" s="6">
        <f t="shared" si="86"/>
        <v>0.6748811522986341</v>
      </c>
      <c r="AB183" s="6">
        <f t="shared" si="87"/>
        <v>0.55727303109637705</v>
      </c>
      <c r="AC183" s="6">
        <f t="shared" si="88"/>
        <v>8.8908883427967725E-2</v>
      </c>
      <c r="AD183" s="6">
        <f t="shared" si="89"/>
        <v>0.83242289638973643</v>
      </c>
      <c r="AE183" s="6">
        <f t="shared" si="90"/>
        <v>10.934804677442258</v>
      </c>
      <c r="AF183" s="6">
        <f t="shared" si="91"/>
        <v>0.22346113799317113</v>
      </c>
    </row>
    <row r="184" spans="1:32" x14ac:dyDescent="0.25">
      <c r="A184" t="s">
        <v>214</v>
      </c>
      <c r="C184">
        <v>0.68571428571428605</v>
      </c>
      <c r="D184">
        <v>1.0290204329999999</v>
      </c>
      <c r="E184">
        <v>2.66229172920682</v>
      </c>
      <c r="F184">
        <v>3.5082933830807201</v>
      </c>
      <c r="G184">
        <v>6.6983923207656701</v>
      </c>
      <c r="H184">
        <v>13.1005596729863</v>
      </c>
      <c r="I184">
        <v>29.561198488649602</v>
      </c>
      <c r="J184">
        <f t="shared" si="69"/>
        <v>0.72859108996623279</v>
      </c>
      <c r="K184">
        <f t="shared" si="70"/>
        <v>0.77012879821625357</v>
      </c>
      <c r="L184">
        <f t="shared" si="71"/>
        <v>0.40920972740352529</v>
      </c>
      <c r="M184">
        <f t="shared" si="72"/>
        <v>0.68998976071528584</v>
      </c>
      <c r="N184" s="6">
        <f t="shared" si="73"/>
        <v>0.63053127896708938</v>
      </c>
      <c r="O184" s="6">
        <f t="shared" si="74"/>
        <v>4.4131781288783278</v>
      </c>
      <c r="P184" s="6">
        <f t="shared" si="75"/>
        <v>0.38159533961908104</v>
      </c>
      <c r="Q184" s="6">
        <f t="shared" si="76"/>
        <v>0.46721386137749604</v>
      </c>
      <c r="R184" s="6">
        <f t="shared" si="77"/>
        <v>0.38584061053690299</v>
      </c>
      <c r="S184" s="6">
        <f t="shared" si="78"/>
        <v>1.7064746772719228</v>
      </c>
      <c r="T184" s="6">
        <f t="shared" si="79"/>
        <v>0.44086460602608801</v>
      </c>
      <c r="U184" s="6">
        <f t="shared" si="80"/>
        <v>2.2564836332607663</v>
      </c>
      <c r="V184" s="6">
        <f t="shared" si="81"/>
        <v>-0.31254993346985899</v>
      </c>
      <c r="W184" s="6">
        <f t="shared" si="82"/>
        <v>0.74184253487102592</v>
      </c>
      <c r="X184" s="6">
        <f t="shared" si="83"/>
        <v>1.9093022131699955</v>
      </c>
      <c r="Y184" s="6">
        <f t="shared" si="84"/>
        <v>0.35310706187326557</v>
      </c>
      <c r="Z184" s="6">
        <f t="shared" si="85"/>
        <v>9.0577361317673022E-2</v>
      </c>
      <c r="AA184" s="6">
        <f t="shared" si="86"/>
        <v>0.29928361988458951</v>
      </c>
      <c r="AB184" s="6">
        <f t="shared" si="87"/>
        <v>0.20870625856691649</v>
      </c>
      <c r="AC184" s="6">
        <f t="shared" si="88"/>
        <v>6.1696071353200453E-2</v>
      </c>
      <c r="AD184" s="6">
        <f t="shared" si="89"/>
        <v>0.78782296403654106</v>
      </c>
      <c r="AE184" s="6">
        <f t="shared" si="90"/>
        <v>8.4260907685808117</v>
      </c>
      <c r="AF184" s="6">
        <f t="shared" si="91"/>
        <v>0.43117581685397355</v>
      </c>
    </row>
    <row r="185" spans="1:32" x14ac:dyDescent="0.25">
      <c r="A185" t="s">
        <v>215</v>
      </c>
      <c r="C185">
        <v>0.42105263157894701</v>
      </c>
      <c r="D185">
        <v>1.4072845178</v>
      </c>
      <c r="E185">
        <v>1.8087460162003399</v>
      </c>
      <c r="F185">
        <v>1.97734556631683</v>
      </c>
      <c r="G185">
        <v>4.1682310377505001</v>
      </c>
      <c r="H185">
        <v>13.324201271157801</v>
      </c>
      <c r="I185">
        <v>33.867435196078503</v>
      </c>
      <c r="J185">
        <f t="shared" si="69"/>
        <v>0.83768528852432178</v>
      </c>
      <c r="K185">
        <f t="shared" si="70"/>
        <v>0.8682630006511981</v>
      </c>
      <c r="L185">
        <f t="shared" si="71"/>
        <v>0.51441603968995153</v>
      </c>
      <c r="M185">
        <f t="shared" si="72"/>
        <v>0.76886946233249864</v>
      </c>
      <c r="N185" s="6">
        <f t="shared" si="73"/>
        <v>0.78082513333008119</v>
      </c>
      <c r="O185" s="6">
        <f t="shared" si="74"/>
        <v>8.1251338731828042</v>
      </c>
      <c r="P185" s="6">
        <f t="shared" si="75"/>
        <v>0.51095852870982705</v>
      </c>
      <c r="Q185" s="6">
        <f t="shared" si="76"/>
        <v>0.67680695051580453</v>
      </c>
      <c r="R185" s="6">
        <f t="shared" si="77"/>
        <v>0.4353151418934843</v>
      </c>
      <c r="S185" s="6">
        <f t="shared" si="78"/>
        <v>2.1184696259835358</v>
      </c>
      <c r="T185" s="6">
        <f t="shared" si="79"/>
        <v>0.47145467091482995</v>
      </c>
      <c r="U185" s="6">
        <f t="shared" si="80"/>
        <v>2.54179852937148</v>
      </c>
      <c r="V185" s="6">
        <f t="shared" si="81"/>
        <v>-0.35649795171110149</v>
      </c>
      <c r="W185" s="6">
        <f t="shared" si="82"/>
        <v>0.84285862071649731</v>
      </c>
      <c r="X185" s="6">
        <f t="shared" si="83"/>
        <v>2.1079932151235443</v>
      </c>
      <c r="Y185" s="6">
        <f t="shared" si="84"/>
        <v>0.34001556918283643</v>
      </c>
      <c r="Z185" s="6">
        <f t="shared" si="85"/>
        <v>4.7140724126267575E-2</v>
      </c>
      <c r="AA185" s="6">
        <f t="shared" si="86"/>
        <v>0.47781781741136098</v>
      </c>
      <c r="AB185" s="6">
        <f t="shared" si="87"/>
        <v>0.4306770932850934</v>
      </c>
      <c r="AC185" s="6">
        <f t="shared" si="88"/>
        <v>0.14585928547268356</v>
      </c>
      <c r="AD185" s="6">
        <f t="shared" si="89"/>
        <v>0.88967177233282135</v>
      </c>
      <c r="AE185" s="6">
        <f t="shared" si="90"/>
        <v>17.127727076639836</v>
      </c>
      <c r="AF185" s="6">
        <f t="shared" si="91"/>
        <v>0.39476226866062963</v>
      </c>
    </row>
    <row r="186" spans="1:32" x14ac:dyDescent="0.25">
      <c r="A186" t="s">
        <v>216</v>
      </c>
      <c r="B186">
        <v>1</v>
      </c>
      <c r="C186">
        <v>0.56666666666666698</v>
      </c>
      <c r="D186">
        <v>2.9255337888000001</v>
      </c>
      <c r="E186">
        <v>0.90231479202488896</v>
      </c>
      <c r="F186">
        <v>1.02015095767432</v>
      </c>
      <c r="G186">
        <v>2.8135808144510901</v>
      </c>
      <c r="H186">
        <v>3.2383069134058302</v>
      </c>
      <c r="I186">
        <v>29.1774420652911</v>
      </c>
      <c r="J186">
        <f t="shared" ref="J186:J228" si="92">(I186+H186-G186)/SUM(G186:I186)</f>
        <v>0.84027054553854619</v>
      </c>
      <c r="K186">
        <f t="shared" ref="K186:K228" si="93">(I186+H186-G186)/(I186+H186+G186-E186)</f>
        <v>0.86235777166401728</v>
      </c>
      <c r="L186">
        <f t="shared" ref="L186:L228" si="94">(I186+H186-G186)/(I186+H186+6*G186-7.5*E186+25)</f>
        <v>0.43835663954273318</v>
      </c>
      <c r="M186">
        <f t="shared" ref="M186:M228" si="95">(I186+H186+F186-G186)/(I186+H186+F186+G186-E186+7)</f>
        <v>0.72312558417049144</v>
      </c>
      <c r="N186" s="6">
        <f t="shared" ref="N186:N228" si="96">(I186-G186)/(I186+G186)</f>
        <v>0.82410185350886389</v>
      </c>
      <c r="O186" s="6">
        <f t="shared" ref="O186:O228" si="97">I186/G186</f>
        <v>10.370216457060756</v>
      </c>
      <c r="P186" s="6">
        <f t="shared" ref="P186:P228" si="98">2.5*((I186/100-G186/100)/(I186/100+6*G186/100-7.5*E186/100+1))</f>
        <v>0.4731776303061403</v>
      </c>
      <c r="Q186" s="6">
        <f t="shared" ref="Q186:Q228" si="99">(I186-(2*G186-E186))/(I186+(2*G186-E186))</f>
        <v>0.72126679407919914</v>
      </c>
      <c r="R186" s="6">
        <f t="shared" ref="R186:R228" si="100">(I186-H186)/(I186+H186)</f>
        <v>0.80020162942809125</v>
      </c>
      <c r="S186" s="6">
        <f t="shared" ref="S186:S228" si="101">(I186-E186)/(H186+E186)</f>
        <v>6.8287154163785049</v>
      </c>
      <c r="T186" s="6">
        <f t="shared" ref="T186:T228" si="102">(I186-H186)/(I186+H186-2*E186)</f>
        <v>0.84737623663710726</v>
      </c>
      <c r="U186" s="6">
        <f t="shared" ref="U186:U228" si="103">I186/H186</f>
        <v>9.0100916452678845</v>
      </c>
      <c r="V186" s="6">
        <f t="shared" ref="V186:V228" si="104">(F186-G186)/(F186+G186)</f>
        <v>-0.46780264331912236</v>
      </c>
      <c r="W186" s="6">
        <f t="shared" ref="W186:W228" si="105">(I186-E186)/(I186+G186)</f>
        <v>0.88384567694367122</v>
      </c>
      <c r="X186" s="6">
        <f t="shared" ref="X186:X228" si="106">G186/F186</f>
        <v>2.7580043848268554</v>
      </c>
      <c r="Y186" s="6">
        <f t="shared" ref="Y186:Y228" si="107">(H186-E186)/I186</f>
        <v>8.0061580317891914E-2</v>
      </c>
      <c r="Z186" s="6">
        <f t="shared" ref="Z186:Z228" si="108">1/E186-1/F186</f>
        <v>0.12801359194734308</v>
      </c>
      <c r="AA186" s="6">
        <f t="shared" ref="AA186:AA228" si="109">1/E186-1/H186</f>
        <v>0.79945733163740906</v>
      </c>
      <c r="AB186" s="6">
        <f t="shared" ref="AB186:AB228" si="110">1/F186-1/H186</f>
        <v>0.67144373969006599</v>
      </c>
      <c r="AC186" s="6">
        <f t="shared" ref="AC186:AC228" si="111">(1/F186-1/H186)*I186/100</f>
        <v>0.19591010814909299</v>
      </c>
      <c r="AD186" s="6">
        <f t="shared" ref="AD186:AD228" si="112">(I186-F186)/(I186+F186)</f>
        <v>0.93243494891142542</v>
      </c>
      <c r="AE186" s="6">
        <f t="shared" ref="AE186:AE228" si="113">I186/F186</f>
        <v>28.601102460177181</v>
      </c>
      <c r="AF186" s="6">
        <f t="shared" ref="AF186:AF228" si="114">(G186-E186)/(G186+E186)</f>
        <v>0.51434868597903827</v>
      </c>
    </row>
    <row r="187" spans="1:32" x14ac:dyDescent="0.25">
      <c r="A187" t="s">
        <v>217</v>
      </c>
      <c r="C187">
        <v>0.74782608695652197</v>
      </c>
      <c r="D187">
        <v>2.7980336475000001</v>
      </c>
      <c r="E187">
        <v>2.47486504046325</v>
      </c>
      <c r="F187">
        <v>3.94450500199209</v>
      </c>
      <c r="G187">
        <v>7.10148352501374</v>
      </c>
      <c r="H187">
        <v>15.7771685482963</v>
      </c>
      <c r="I187">
        <v>35.188747826862603</v>
      </c>
      <c r="J187">
        <f t="shared" si="92"/>
        <v>0.75540549302285442</v>
      </c>
      <c r="K187">
        <f t="shared" si="93"/>
        <v>0.78903458820216243</v>
      </c>
      <c r="L187">
        <f t="shared" si="94"/>
        <v>0.4385858662257745</v>
      </c>
      <c r="M187">
        <f t="shared" si="95"/>
        <v>0.71853118130155846</v>
      </c>
      <c r="N187" s="6">
        <f t="shared" si="96"/>
        <v>0.66415489828250085</v>
      </c>
      <c r="O187" s="6">
        <f t="shared" si="97"/>
        <v>4.9551263060621578</v>
      </c>
      <c r="P187" s="6">
        <f t="shared" si="98"/>
        <v>0.44096868598915179</v>
      </c>
      <c r="Q187" s="6">
        <f t="shared" si="99"/>
        <v>0.50004733691824355</v>
      </c>
      <c r="R187" s="6">
        <f t="shared" si="100"/>
        <v>0.38087374188816941</v>
      </c>
      <c r="S187" s="6">
        <f t="shared" si="101"/>
        <v>1.7923418027537532</v>
      </c>
      <c r="T187" s="6">
        <f t="shared" si="102"/>
        <v>0.42184241767552383</v>
      </c>
      <c r="U187" s="6">
        <f t="shared" si="103"/>
        <v>2.2303588707406226</v>
      </c>
      <c r="V187" s="6">
        <f t="shared" si="104"/>
        <v>-0.28580316875246592</v>
      </c>
      <c r="W187" s="6">
        <f t="shared" si="105"/>
        <v>0.77355648670264121</v>
      </c>
      <c r="X187" s="6">
        <f t="shared" si="106"/>
        <v>1.8003484648713295</v>
      </c>
      <c r="Y187" s="6">
        <f t="shared" si="107"/>
        <v>0.37802719134206464</v>
      </c>
      <c r="Z187" s="6">
        <f t="shared" si="108"/>
        <v>0.1505452025963982</v>
      </c>
      <c r="AA187" s="6">
        <f t="shared" si="109"/>
        <v>0.340679708107686</v>
      </c>
      <c r="AB187" s="6">
        <f t="shared" si="110"/>
        <v>0.1901345055112878</v>
      </c>
      <c r="AC187" s="6">
        <f t="shared" si="111"/>
        <v>6.6905951676219239E-2</v>
      </c>
      <c r="AD187" s="6">
        <f t="shared" si="112"/>
        <v>0.79840648467210307</v>
      </c>
      <c r="AE187" s="6">
        <f t="shared" si="113"/>
        <v>8.920954038362547</v>
      </c>
      <c r="AF187" s="6">
        <f t="shared" si="114"/>
        <v>0.48312970783348275</v>
      </c>
    </row>
    <row r="188" spans="1:32" x14ac:dyDescent="0.25">
      <c r="A188" t="s">
        <v>218</v>
      </c>
      <c r="B188">
        <v>1</v>
      </c>
      <c r="C188">
        <v>0.29473684210526302</v>
      </c>
      <c r="D188">
        <v>1.3697040903</v>
      </c>
      <c r="E188">
        <v>1.0739101926267101</v>
      </c>
      <c r="F188">
        <v>0.93456229212839104</v>
      </c>
      <c r="G188">
        <v>2.7704334590789501</v>
      </c>
      <c r="H188">
        <v>8.3448077775601099</v>
      </c>
      <c r="I188">
        <v>34.129444560009802</v>
      </c>
      <c r="J188">
        <f t="shared" si="92"/>
        <v>0.87753552001529656</v>
      </c>
      <c r="K188">
        <f t="shared" si="93"/>
        <v>0.89887076546773537</v>
      </c>
      <c r="L188">
        <f t="shared" si="94"/>
        <v>0.52212650774509872</v>
      </c>
      <c r="M188">
        <f t="shared" si="95"/>
        <v>0.77992740881201827</v>
      </c>
      <c r="N188" s="6">
        <f t="shared" si="96"/>
        <v>0.8498405085433739</v>
      </c>
      <c r="O188" s="6">
        <f t="shared" si="97"/>
        <v>12.319171373044409</v>
      </c>
      <c r="P188" s="6">
        <f t="shared" si="98"/>
        <v>0.54939580235243779</v>
      </c>
      <c r="Q188" s="6">
        <f t="shared" si="99"/>
        <v>0.76852988482091444</v>
      </c>
      <c r="R188" s="6">
        <f t="shared" si="100"/>
        <v>0.60706511270693542</v>
      </c>
      <c r="S188" s="6">
        <f t="shared" si="101"/>
        <v>3.5095577202772357</v>
      </c>
      <c r="T188" s="6">
        <f t="shared" si="102"/>
        <v>0.63939792176353283</v>
      </c>
      <c r="U188" s="6">
        <f t="shared" si="103"/>
        <v>4.0899018251548886</v>
      </c>
      <c r="V188" s="6">
        <f t="shared" si="104"/>
        <v>-0.49551235419158224</v>
      </c>
      <c r="W188" s="6">
        <f t="shared" si="105"/>
        <v>0.89581690081151655</v>
      </c>
      <c r="X188" s="6">
        <f t="shared" si="106"/>
        <v>2.9644181906478475</v>
      </c>
      <c r="Y188" s="6">
        <f t="shared" si="107"/>
        <v>0.21303884896658606</v>
      </c>
      <c r="Z188" s="6">
        <f t="shared" si="108"/>
        <v>-0.13884307109587368</v>
      </c>
      <c r="AA188" s="6">
        <f t="shared" si="109"/>
        <v>0.81134156580279559</v>
      </c>
      <c r="AB188" s="6">
        <f t="shared" si="110"/>
        <v>0.95018463689866928</v>
      </c>
      <c r="AC188" s="6">
        <f t="shared" si="111"/>
        <v>0.32429273886806181</v>
      </c>
      <c r="AD188" s="6">
        <f t="shared" si="112"/>
        <v>0.94669392485180848</v>
      </c>
      <c r="AE188" s="6">
        <f t="shared" si="113"/>
        <v>36.519175711961068</v>
      </c>
      <c r="AF188" s="6">
        <f t="shared" si="114"/>
        <v>0.44130374913270976</v>
      </c>
    </row>
    <row r="189" spans="1:32" x14ac:dyDescent="0.25">
      <c r="A189" t="s">
        <v>219</v>
      </c>
      <c r="B189">
        <v>1</v>
      </c>
      <c r="C189">
        <v>0.63636363636363602</v>
      </c>
      <c r="D189">
        <v>3.178620886</v>
      </c>
      <c r="E189">
        <v>2.0073742727586401</v>
      </c>
      <c r="F189">
        <v>2.0468186283995</v>
      </c>
      <c r="G189">
        <v>4.4237633956882902</v>
      </c>
      <c r="H189">
        <v>13.7168335149886</v>
      </c>
      <c r="I189">
        <v>31.939734918514599</v>
      </c>
      <c r="J189">
        <f t="shared" si="92"/>
        <v>0.82333330335044974</v>
      </c>
      <c r="K189">
        <f t="shared" si="93"/>
        <v>0.85771309138639362</v>
      </c>
      <c r="L189">
        <f t="shared" si="94"/>
        <v>0.50195856625880231</v>
      </c>
      <c r="M189">
        <f t="shared" si="95"/>
        <v>0.75769946167448265</v>
      </c>
      <c r="N189" s="6">
        <f t="shared" si="96"/>
        <v>0.75669208955286615</v>
      </c>
      <c r="O189" s="6">
        <f t="shared" si="97"/>
        <v>7.2200368920375135</v>
      </c>
      <c r="P189" s="6">
        <f t="shared" si="98"/>
        <v>0.47961628460256489</v>
      </c>
      <c r="Q189" s="6">
        <f t="shared" si="99"/>
        <v>0.64723195601293293</v>
      </c>
      <c r="R189" s="6">
        <f t="shared" si="100"/>
        <v>0.39912989584547648</v>
      </c>
      <c r="S189" s="6">
        <f t="shared" si="101"/>
        <v>1.9035846542984587</v>
      </c>
      <c r="T189" s="6">
        <f t="shared" si="102"/>
        <v>0.43761059080858011</v>
      </c>
      <c r="U189" s="6">
        <f t="shared" si="103"/>
        <v>2.3285064212242239</v>
      </c>
      <c r="V189" s="6">
        <f t="shared" si="104"/>
        <v>-0.36734636211089333</v>
      </c>
      <c r="W189" s="6">
        <f t="shared" si="105"/>
        <v>0.82314304270513361</v>
      </c>
      <c r="X189" s="6">
        <f t="shared" si="106"/>
        <v>2.1612874410603888</v>
      </c>
      <c r="Y189" s="6">
        <f t="shared" si="107"/>
        <v>0.36661103393949285</v>
      </c>
      <c r="Z189" s="6">
        <f t="shared" si="108"/>
        <v>9.6001308205844182E-3</v>
      </c>
      <c r="AA189" s="6">
        <f t="shared" si="109"/>
        <v>0.42526008139310334</v>
      </c>
      <c r="AB189" s="6">
        <f t="shared" si="110"/>
        <v>0.41565995057251892</v>
      </c>
      <c r="AC189" s="6">
        <f t="shared" si="111"/>
        <v>0.13276068637529137</v>
      </c>
      <c r="AD189" s="6">
        <f t="shared" si="112"/>
        <v>0.8795512686760586</v>
      </c>
      <c r="AE189" s="6">
        <f t="shared" si="113"/>
        <v>15.60457505875336</v>
      </c>
      <c r="AF189" s="6">
        <f t="shared" si="114"/>
        <v>0.37573276261604105</v>
      </c>
    </row>
    <row r="190" spans="1:32" x14ac:dyDescent="0.25">
      <c r="A190" t="s">
        <v>220</v>
      </c>
      <c r="B190">
        <v>1</v>
      </c>
      <c r="C190">
        <v>0.71428571428571397</v>
      </c>
      <c r="D190">
        <v>2.2842067115</v>
      </c>
      <c r="E190">
        <v>0.71702683609477103</v>
      </c>
      <c r="F190">
        <v>0.81133023641375002</v>
      </c>
      <c r="G190">
        <v>2.2438086874107701</v>
      </c>
      <c r="H190">
        <v>3.9551218001117801</v>
      </c>
      <c r="I190">
        <v>28.0024945566906</v>
      </c>
      <c r="J190">
        <f t="shared" si="92"/>
        <v>0.86878858500719569</v>
      </c>
      <c r="K190">
        <f t="shared" si="93"/>
        <v>0.88739261445610873</v>
      </c>
      <c r="L190">
        <f t="shared" si="94"/>
        <v>0.45683492483033777</v>
      </c>
      <c r="M190">
        <f t="shared" si="95"/>
        <v>0.73918390728489802</v>
      </c>
      <c r="N190" s="6">
        <f t="shared" si="96"/>
        <v>0.85163088068632942</v>
      </c>
      <c r="O190" s="6">
        <f t="shared" si="97"/>
        <v>12.479893991766255</v>
      </c>
      <c r="P190" s="6">
        <f t="shared" si="98"/>
        <v>0.4732003002842553</v>
      </c>
      <c r="Q190" s="6">
        <f t="shared" si="99"/>
        <v>0.76265505679392775</v>
      </c>
      <c r="R190" s="6">
        <f t="shared" si="100"/>
        <v>0.75247704610047317</v>
      </c>
      <c r="S190" s="6">
        <f t="shared" si="101"/>
        <v>5.8400256167255984</v>
      </c>
      <c r="T190" s="6">
        <f t="shared" si="102"/>
        <v>0.78782981544619246</v>
      </c>
      <c r="U190" s="6">
        <f t="shared" si="103"/>
        <v>7.0800587116935789</v>
      </c>
      <c r="V190" s="6">
        <f t="shared" si="104"/>
        <v>-0.46887506156472841</v>
      </c>
      <c r="W190" s="6">
        <f t="shared" si="105"/>
        <v>0.90210917679392899</v>
      </c>
      <c r="X190" s="6">
        <f t="shared" si="106"/>
        <v>2.765592340461605</v>
      </c>
      <c r="Y190" s="6">
        <f t="shared" si="107"/>
        <v>0.11563594655688757</v>
      </c>
      <c r="Z190" s="6">
        <f t="shared" si="108"/>
        <v>0.16210420504777923</v>
      </c>
      <c r="AA190" s="6">
        <f t="shared" si="109"/>
        <v>1.141811226012208</v>
      </c>
      <c r="AB190" s="6">
        <f t="shared" si="110"/>
        <v>0.97970702096442874</v>
      </c>
      <c r="AC190" s="6">
        <f t="shared" si="111"/>
        <v>0.27434240521707981</v>
      </c>
      <c r="AD190" s="6">
        <f t="shared" si="112"/>
        <v>0.94368465538751289</v>
      </c>
      <c r="AE190" s="6">
        <f t="shared" si="113"/>
        <v>34.514299233401559</v>
      </c>
      <c r="AF190" s="6">
        <f t="shared" si="114"/>
        <v>0.51565912364775157</v>
      </c>
    </row>
    <row r="191" spans="1:32" x14ac:dyDescent="0.25">
      <c r="A191" t="s">
        <v>221</v>
      </c>
      <c r="B191">
        <v>1</v>
      </c>
      <c r="C191">
        <v>0.336842105263158</v>
      </c>
      <c r="D191">
        <v>3.628219455</v>
      </c>
      <c r="E191">
        <v>2.38123896025163</v>
      </c>
      <c r="F191">
        <v>4.4136106575135896</v>
      </c>
      <c r="G191">
        <v>5.3892024253440596</v>
      </c>
      <c r="H191">
        <v>14.176365793469699</v>
      </c>
      <c r="I191">
        <v>31.374769075352301</v>
      </c>
      <c r="J191">
        <f t="shared" si="92"/>
        <v>0.78841119978366325</v>
      </c>
      <c r="K191">
        <f t="shared" si="93"/>
        <v>0.82707327404035058</v>
      </c>
      <c r="L191">
        <f t="shared" si="94"/>
        <v>0.47234296654575786</v>
      </c>
      <c r="M191">
        <f t="shared" si="95"/>
        <v>0.74326379199183368</v>
      </c>
      <c r="N191" s="6">
        <f t="shared" si="96"/>
        <v>0.70682153176829765</v>
      </c>
      <c r="O191" s="6">
        <f t="shared" si="97"/>
        <v>5.8217833733252764</v>
      </c>
      <c r="P191" s="6">
        <f t="shared" si="98"/>
        <v>0.44541384062063782</v>
      </c>
      <c r="Q191" s="6">
        <f t="shared" si="99"/>
        <v>0.57773410332388386</v>
      </c>
      <c r="R191" s="6">
        <f t="shared" si="100"/>
        <v>0.37756256416904876</v>
      </c>
      <c r="S191" s="6">
        <f t="shared" si="101"/>
        <v>1.7510703115789961</v>
      </c>
      <c r="T191" s="6">
        <f t="shared" si="102"/>
        <v>0.42164671672504034</v>
      </c>
      <c r="U191" s="6">
        <f t="shared" si="103"/>
        <v>2.2131743447114629</v>
      </c>
      <c r="V191" s="6">
        <f t="shared" si="104"/>
        <v>-9.9521612784446975E-2</v>
      </c>
      <c r="W191" s="6">
        <f t="shared" si="105"/>
        <v>0.78863977235298144</v>
      </c>
      <c r="X191" s="6">
        <f t="shared" si="106"/>
        <v>1.2210416467455401</v>
      </c>
      <c r="Y191" s="6">
        <f t="shared" si="107"/>
        <v>0.3759430644697303</v>
      </c>
      <c r="Z191" s="6">
        <f t="shared" si="108"/>
        <v>0.19337758805526659</v>
      </c>
      <c r="AA191" s="6">
        <f t="shared" si="109"/>
        <v>0.34940951296575995</v>
      </c>
      <c r="AB191" s="6">
        <f t="shared" si="110"/>
        <v>0.15603192491049334</v>
      </c>
      <c r="AC191" s="6">
        <f t="shared" si="111"/>
        <v>4.8954656124494386E-2</v>
      </c>
      <c r="AD191" s="6">
        <f t="shared" si="112"/>
        <v>0.75334951230215119</v>
      </c>
      <c r="AE191" s="6">
        <f t="shared" si="113"/>
        <v>7.1086399571609009</v>
      </c>
      <c r="AF191" s="6">
        <f t="shared" si="114"/>
        <v>0.3871032951446472</v>
      </c>
    </row>
    <row r="192" spans="1:32" x14ac:dyDescent="0.25">
      <c r="A192" t="s">
        <v>222</v>
      </c>
      <c r="B192">
        <v>1</v>
      </c>
      <c r="C192">
        <v>0.45833333333333298</v>
      </c>
      <c r="D192">
        <v>4.5723764499000001</v>
      </c>
      <c r="E192">
        <v>1.59635648066293</v>
      </c>
      <c r="F192">
        <v>2.2463310788645998</v>
      </c>
      <c r="G192">
        <v>3.9832773889393498</v>
      </c>
      <c r="H192">
        <v>11.533166303691299</v>
      </c>
      <c r="I192">
        <v>32.755405872435801</v>
      </c>
      <c r="J192">
        <f t="shared" si="92"/>
        <v>0.83496479108097077</v>
      </c>
      <c r="K192">
        <f t="shared" si="93"/>
        <v>0.86352156396727275</v>
      </c>
      <c r="L192">
        <f t="shared" si="94"/>
        <v>0.49627550860464437</v>
      </c>
      <c r="M192">
        <f t="shared" si="95"/>
        <v>0.76091269379588844</v>
      </c>
      <c r="N192" s="6">
        <f t="shared" si="96"/>
        <v>0.78315622470187285</v>
      </c>
      <c r="O192" s="6">
        <f t="shared" si="97"/>
        <v>8.2232299370839872</v>
      </c>
      <c r="P192" s="6">
        <f t="shared" si="98"/>
        <v>0.49716014455482338</v>
      </c>
      <c r="Q192" s="6">
        <f t="shared" si="99"/>
        <v>0.67437188856718433</v>
      </c>
      <c r="R192" s="6">
        <f t="shared" si="100"/>
        <v>0.47918093824176022</v>
      </c>
      <c r="S192" s="6">
        <f t="shared" si="101"/>
        <v>2.3732050207417661</v>
      </c>
      <c r="T192" s="6">
        <f t="shared" si="102"/>
        <v>0.51640822151495536</v>
      </c>
      <c r="U192" s="6">
        <f t="shared" si="103"/>
        <v>2.840105224352147</v>
      </c>
      <c r="V192" s="6">
        <f t="shared" si="104"/>
        <v>-0.27882110393481202</v>
      </c>
      <c r="W192" s="6">
        <f t="shared" si="105"/>
        <v>0.84812646033320493</v>
      </c>
      <c r="X192" s="6">
        <f t="shared" si="106"/>
        <v>1.7732370025137538</v>
      </c>
      <c r="Y192" s="6">
        <f t="shared" si="107"/>
        <v>0.30336396568330587</v>
      </c>
      <c r="Z192" s="6">
        <f t="shared" si="108"/>
        <v>0.1812561448651489</v>
      </c>
      <c r="AA192" s="6">
        <f t="shared" si="109"/>
        <v>0.53972004013761743</v>
      </c>
      <c r="AB192" s="6">
        <f t="shared" si="110"/>
        <v>0.35846389527246858</v>
      </c>
      <c r="AC192" s="6">
        <f t="shared" si="111"/>
        <v>0.11741630380264029</v>
      </c>
      <c r="AD192" s="6">
        <f t="shared" si="112"/>
        <v>0.8716445939817199</v>
      </c>
      <c r="AE192" s="6">
        <f t="shared" si="113"/>
        <v>14.581735604616176</v>
      </c>
      <c r="AF192" s="6">
        <f t="shared" si="114"/>
        <v>0.42779167308455696</v>
      </c>
    </row>
    <row r="193" spans="1:32" x14ac:dyDescent="0.25">
      <c r="A193" t="s">
        <v>223</v>
      </c>
      <c r="C193">
        <v>0.54285714285714304</v>
      </c>
      <c r="D193">
        <v>2.6807827137000002</v>
      </c>
      <c r="E193">
        <v>2.26444870785578</v>
      </c>
      <c r="F193">
        <v>2.7245248486036902</v>
      </c>
      <c r="G193">
        <v>5.3747599363165897</v>
      </c>
      <c r="H193">
        <v>14.104659260451101</v>
      </c>
      <c r="I193">
        <v>34.269083996622903</v>
      </c>
      <c r="J193">
        <f t="shared" si="92"/>
        <v>0.8000033631828648</v>
      </c>
      <c r="K193">
        <f t="shared" si="93"/>
        <v>0.83519030795910998</v>
      </c>
      <c r="L193">
        <f t="shared" si="94"/>
        <v>0.4851026479047526</v>
      </c>
      <c r="M193">
        <f t="shared" si="95"/>
        <v>0.74701142661318487</v>
      </c>
      <c r="N193" s="6">
        <f t="shared" si="96"/>
        <v>0.72884768967366564</v>
      </c>
      <c r="O193" s="6">
        <f t="shared" si="97"/>
        <v>6.3759283024104816</v>
      </c>
      <c r="P193" s="6">
        <f t="shared" si="98"/>
        <v>0.48307191480963996</v>
      </c>
      <c r="Q193" s="6">
        <f t="shared" si="99"/>
        <v>0.603076186034055</v>
      </c>
      <c r="R193" s="6">
        <f t="shared" si="100"/>
        <v>0.4168464827915303</v>
      </c>
      <c r="S193" s="6">
        <f t="shared" si="101"/>
        <v>1.9551850565548861</v>
      </c>
      <c r="T193" s="6">
        <f t="shared" si="102"/>
        <v>0.45990410843568402</v>
      </c>
      <c r="U193" s="6">
        <f t="shared" si="103"/>
        <v>2.4296286329094134</v>
      </c>
      <c r="V193" s="6">
        <f t="shared" si="104"/>
        <v>-0.327218409784437</v>
      </c>
      <c r="W193" s="6">
        <f t="shared" si="105"/>
        <v>0.80730403799655115</v>
      </c>
      <c r="X193" s="6">
        <f t="shared" si="106"/>
        <v>1.9727329479381097</v>
      </c>
      <c r="Y193" s="6">
        <f t="shared" si="107"/>
        <v>0.34550706268548442</v>
      </c>
      <c r="Z193" s="6">
        <f t="shared" si="108"/>
        <v>7.4572113265388151E-2</v>
      </c>
      <c r="AA193" s="6">
        <f t="shared" si="109"/>
        <v>0.37071003174453188</v>
      </c>
      <c r="AB193" s="6">
        <f t="shared" si="110"/>
        <v>0.29613791847914372</v>
      </c>
      <c r="AC193" s="6">
        <f t="shared" si="111"/>
        <v>0.10148375202946842</v>
      </c>
      <c r="AD193" s="6">
        <f t="shared" si="112"/>
        <v>0.85270294336502694</v>
      </c>
      <c r="AE193" s="6">
        <f t="shared" si="113"/>
        <v>12.578003835856258</v>
      </c>
      <c r="AF193" s="6">
        <f t="shared" si="114"/>
        <v>0.40715097248110049</v>
      </c>
    </row>
    <row r="194" spans="1:32" x14ac:dyDescent="0.25">
      <c r="A194" t="s">
        <v>224</v>
      </c>
      <c r="C194">
        <v>0.61818181818181805</v>
      </c>
      <c r="D194">
        <v>2.5927761853</v>
      </c>
      <c r="E194">
        <v>0.67059901200090699</v>
      </c>
      <c r="F194">
        <v>1.0964909860907299</v>
      </c>
      <c r="G194">
        <v>2.5998108153116699</v>
      </c>
      <c r="H194">
        <v>3.3325676313705301</v>
      </c>
      <c r="I194">
        <v>36.225161952002999</v>
      </c>
      <c r="J194">
        <f t="shared" si="92"/>
        <v>0.87666212066808558</v>
      </c>
      <c r="K194">
        <f t="shared" si="93"/>
        <v>0.89083257364265289</v>
      </c>
      <c r="L194">
        <f t="shared" si="94"/>
        <v>0.49193856598539265</v>
      </c>
      <c r="M194">
        <f t="shared" si="95"/>
        <v>0.76748236120594338</v>
      </c>
      <c r="N194" s="6">
        <f t="shared" si="96"/>
        <v>0.86607533090143696</v>
      </c>
      <c r="O194" s="6">
        <f t="shared" si="97"/>
        <v>13.933768464479698</v>
      </c>
      <c r="P194" s="6">
        <f t="shared" si="98"/>
        <v>0.57266013526327386</v>
      </c>
      <c r="Q194" s="6">
        <f t="shared" si="99"/>
        <v>0.77773950496917377</v>
      </c>
      <c r="R194" s="6">
        <f t="shared" si="100"/>
        <v>0.83150864994176821</v>
      </c>
      <c r="S194" s="6">
        <f t="shared" si="101"/>
        <v>8.8816095125278878</v>
      </c>
      <c r="T194" s="6">
        <f t="shared" si="102"/>
        <v>0.86069020338833768</v>
      </c>
      <c r="U194" s="6">
        <f t="shared" si="103"/>
        <v>10.870045550164956</v>
      </c>
      <c r="V194" s="6">
        <f t="shared" si="104"/>
        <v>-0.4067091677012335</v>
      </c>
      <c r="W194" s="6">
        <f t="shared" si="105"/>
        <v>0.91576530273664958</v>
      </c>
      <c r="X194" s="6">
        <f t="shared" si="106"/>
        <v>2.3710279868151574</v>
      </c>
      <c r="Y194" s="6">
        <f t="shared" si="107"/>
        <v>7.3483967384235113E-2</v>
      </c>
      <c r="Z194" s="6">
        <f t="shared" si="108"/>
        <v>0.57920390447360193</v>
      </c>
      <c r="AA194" s="6">
        <f t="shared" si="109"/>
        <v>1.1911351767282223</v>
      </c>
      <c r="AB194" s="6">
        <f t="shared" si="110"/>
        <v>0.61193127225462052</v>
      </c>
      <c r="AC194" s="6">
        <f t="shared" si="111"/>
        <v>0.22167309440918867</v>
      </c>
      <c r="AD194" s="6">
        <f t="shared" si="112"/>
        <v>0.94124102767315787</v>
      </c>
      <c r="AE194" s="6">
        <f t="shared" si="113"/>
        <v>33.037354991083824</v>
      </c>
      <c r="AF194" s="6">
        <f t="shared" si="114"/>
        <v>0.58989909680404529</v>
      </c>
    </row>
    <row r="195" spans="1:32" x14ac:dyDescent="0.25">
      <c r="A195" t="s">
        <v>225</v>
      </c>
      <c r="B195">
        <v>1</v>
      </c>
      <c r="C195">
        <v>0.23478260869565201</v>
      </c>
      <c r="D195">
        <v>2.1922371562</v>
      </c>
      <c r="E195">
        <v>1.41975320292305</v>
      </c>
      <c r="F195">
        <v>2.0018523121678702</v>
      </c>
      <c r="G195">
        <v>2.7749524182067402</v>
      </c>
      <c r="H195">
        <v>12.791645888909301</v>
      </c>
      <c r="I195">
        <v>40.5049265951397</v>
      </c>
      <c r="J195">
        <f t="shared" si="92"/>
        <v>0.90102097551140059</v>
      </c>
      <c r="K195">
        <f t="shared" si="93"/>
        <v>0.9244278546684177</v>
      </c>
      <c r="L195">
        <f t="shared" si="94"/>
        <v>0.59932071195929459</v>
      </c>
      <c r="M195">
        <f t="shared" si="95"/>
        <v>0.825145043878735</v>
      </c>
      <c r="N195" s="6">
        <f t="shared" si="96"/>
        <v>0.87176708985942353</v>
      </c>
      <c r="O195" s="6">
        <f t="shared" si="97"/>
        <v>14.596620226488508</v>
      </c>
      <c r="P195" s="6">
        <f t="shared" si="98"/>
        <v>0.64382768368547194</v>
      </c>
      <c r="Q195" s="6">
        <f t="shared" si="99"/>
        <v>0.814936960014501</v>
      </c>
      <c r="R195" s="6">
        <f t="shared" si="100"/>
        <v>0.51998241940463696</v>
      </c>
      <c r="S195" s="6">
        <f t="shared" si="101"/>
        <v>2.7502692127392216</v>
      </c>
      <c r="T195" s="6">
        <f t="shared" si="102"/>
        <v>0.54924479087384637</v>
      </c>
      <c r="U195" s="6">
        <f t="shared" si="103"/>
        <v>3.1665140629212192</v>
      </c>
      <c r="V195" s="6">
        <f t="shared" si="104"/>
        <v>-0.16184461155024885</v>
      </c>
      <c r="W195" s="6">
        <f t="shared" si="105"/>
        <v>0.9030795437335617</v>
      </c>
      <c r="X195" s="6">
        <f t="shared" si="106"/>
        <v>1.3861923785984267</v>
      </c>
      <c r="Y195" s="6">
        <f t="shared" si="107"/>
        <v>0.28075332167990635</v>
      </c>
      <c r="Z195" s="6">
        <f t="shared" si="108"/>
        <v>0.20481041784525922</v>
      </c>
      <c r="AA195" s="6">
        <f t="shared" si="109"/>
        <v>0.62617174554065946</v>
      </c>
      <c r="AB195" s="6">
        <f t="shared" si="110"/>
        <v>0.42136132769540025</v>
      </c>
      <c r="AC195" s="6">
        <f t="shared" si="111"/>
        <v>0.17067209648332793</v>
      </c>
      <c r="AD195" s="6">
        <f t="shared" si="112"/>
        <v>0.90581020893005282</v>
      </c>
      <c r="AE195" s="6">
        <f t="shared" si="113"/>
        <v>20.233723711254012</v>
      </c>
      <c r="AF195" s="6">
        <f t="shared" si="114"/>
        <v>0.32307373572467396</v>
      </c>
    </row>
    <row r="196" spans="1:32" x14ac:dyDescent="0.25">
      <c r="A196" t="s">
        <v>226</v>
      </c>
      <c r="C196">
        <v>0.32500000000000001</v>
      </c>
      <c r="D196">
        <v>3.0284358321</v>
      </c>
      <c r="E196">
        <v>0.58228468476117601</v>
      </c>
      <c r="F196">
        <v>0.651506677564616</v>
      </c>
      <c r="G196">
        <v>1.62768731411398</v>
      </c>
      <c r="H196">
        <v>3.37054815665637</v>
      </c>
      <c r="I196">
        <v>30.1399619455538</v>
      </c>
      <c r="J196">
        <f t="shared" si="92"/>
        <v>0.90735510448479606</v>
      </c>
      <c r="K196">
        <f t="shared" si="93"/>
        <v>0.92264449895356948</v>
      </c>
      <c r="L196">
        <f t="shared" si="94"/>
        <v>0.49887455481909021</v>
      </c>
      <c r="M196">
        <f t="shared" si="95"/>
        <v>0.77082015250202862</v>
      </c>
      <c r="N196" s="6">
        <f t="shared" si="96"/>
        <v>0.89752547940772609</v>
      </c>
      <c r="O196" s="6">
        <f t="shared" si="97"/>
        <v>18.517046661360922</v>
      </c>
      <c r="P196" s="6">
        <f t="shared" si="98"/>
        <v>0.5259055512333759</v>
      </c>
      <c r="Q196" s="6">
        <f t="shared" si="99"/>
        <v>0.83707154381691551</v>
      </c>
      <c r="R196" s="6">
        <f t="shared" si="100"/>
        <v>0.79883635633263217</v>
      </c>
      <c r="S196" s="6">
        <f t="shared" si="101"/>
        <v>7.4775935251015548</v>
      </c>
      <c r="T196" s="6">
        <f t="shared" si="102"/>
        <v>0.82759731770129297</v>
      </c>
      <c r="U196" s="6">
        <f t="shared" si="103"/>
        <v>8.9421543751070622</v>
      </c>
      <c r="V196" s="6">
        <f t="shared" si="104"/>
        <v>-0.42830081165246492</v>
      </c>
      <c r="W196" s="6">
        <f t="shared" si="105"/>
        <v>0.93043325362821416</v>
      </c>
      <c r="X196" s="6">
        <f t="shared" si="106"/>
        <v>2.4983432559715353</v>
      </c>
      <c r="Y196" s="6">
        <f t="shared" si="107"/>
        <v>9.2510517330182424E-2</v>
      </c>
      <c r="Z196" s="6">
        <f t="shared" si="108"/>
        <v>0.18246932230373347</v>
      </c>
      <c r="AA196" s="6">
        <f t="shared" si="109"/>
        <v>1.4206853605067806</v>
      </c>
      <c r="AB196" s="6">
        <f t="shared" si="110"/>
        <v>1.2382160382030474</v>
      </c>
      <c r="AC196" s="6">
        <f t="shared" si="111"/>
        <v>0.37319784271814238</v>
      </c>
      <c r="AD196" s="6">
        <f t="shared" si="112"/>
        <v>0.95768264998731112</v>
      </c>
      <c r="AE196" s="6">
        <f t="shared" si="113"/>
        <v>46.261938646921294</v>
      </c>
      <c r="AF196" s="6">
        <f t="shared" si="114"/>
        <v>0.47303885745380431</v>
      </c>
    </row>
    <row r="197" spans="1:32" x14ac:dyDescent="0.25">
      <c r="A197" t="s">
        <v>227</v>
      </c>
      <c r="C197">
        <v>0.73043478260869599</v>
      </c>
      <c r="D197">
        <v>3.0833715843</v>
      </c>
      <c r="E197">
        <v>1.5214887204032801</v>
      </c>
      <c r="F197">
        <v>1.31420236467976</v>
      </c>
      <c r="G197">
        <v>3.74452775302563</v>
      </c>
      <c r="H197">
        <v>13.3953598146293</v>
      </c>
      <c r="I197">
        <v>35.379934676233503</v>
      </c>
      <c r="J197">
        <f t="shared" si="92"/>
        <v>0.85740516273505218</v>
      </c>
      <c r="K197">
        <f t="shared" si="93"/>
        <v>0.88298506297465851</v>
      </c>
      <c r="L197">
        <f t="shared" si="94"/>
        <v>0.53082728981279959</v>
      </c>
      <c r="M197">
        <f t="shared" si="95"/>
        <v>0.78136886930448213</v>
      </c>
      <c r="N197" s="6">
        <f t="shared" si="96"/>
        <v>0.80858381071453167</v>
      </c>
      <c r="O197" s="6">
        <f t="shared" si="97"/>
        <v>9.4484370285801802</v>
      </c>
      <c r="P197" s="6">
        <f t="shared" si="98"/>
        <v>0.54008954073064774</v>
      </c>
      <c r="Q197" s="6">
        <f t="shared" si="99"/>
        <v>0.7113457125746997</v>
      </c>
      <c r="R197" s="6">
        <f t="shared" si="100"/>
        <v>0.45073177089115529</v>
      </c>
      <c r="S197" s="6">
        <f t="shared" si="101"/>
        <v>2.2698122781305208</v>
      </c>
      <c r="T197" s="6">
        <f t="shared" si="102"/>
        <v>0.48072296091057481</v>
      </c>
      <c r="U197" s="6">
        <f t="shared" si="103"/>
        <v>2.6412082367204857</v>
      </c>
      <c r="V197" s="6">
        <f t="shared" si="104"/>
        <v>-0.48042202920448562</v>
      </c>
      <c r="W197" s="6">
        <f t="shared" si="105"/>
        <v>0.86540348041968918</v>
      </c>
      <c r="X197" s="6">
        <f t="shared" si="106"/>
        <v>2.8492778994033254</v>
      </c>
      <c r="Y197" s="6">
        <f t="shared" si="107"/>
        <v>0.33561031705924266</v>
      </c>
      <c r="Z197" s="6">
        <f t="shared" si="108"/>
        <v>-0.10366681004905665</v>
      </c>
      <c r="AA197" s="6">
        <f t="shared" si="109"/>
        <v>0.58259829459024526</v>
      </c>
      <c r="AB197" s="6">
        <f t="shared" si="110"/>
        <v>0.68626510463930179</v>
      </c>
      <c r="AC197" s="6">
        <f t="shared" si="111"/>
        <v>0.24280014572717046</v>
      </c>
      <c r="AD197" s="6">
        <f t="shared" si="112"/>
        <v>0.92836989935397862</v>
      </c>
      <c r="AE197" s="6">
        <f t="shared" si="113"/>
        <v>26.921222809437538</v>
      </c>
      <c r="AF197" s="6">
        <f t="shared" si="114"/>
        <v>0.42214813490221426</v>
      </c>
    </row>
    <row r="198" spans="1:32" x14ac:dyDescent="0.25">
      <c r="A198" t="s">
        <v>228</v>
      </c>
      <c r="B198">
        <v>1</v>
      </c>
      <c r="C198">
        <v>0.35</v>
      </c>
      <c r="D198">
        <v>2.6158710662</v>
      </c>
      <c r="E198">
        <v>1.97800600393305</v>
      </c>
      <c r="F198">
        <v>2.8964984394503199</v>
      </c>
      <c r="G198">
        <v>4.2953827309189299</v>
      </c>
      <c r="H198">
        <v>16.482456242473901</v>
      </c>
      <c r="I198">
        <v>38.129267939335698</v>
      </c>
      <c r="J198">
        <f t="shared" si="92"/>
        <v>0.85416419321754899</v>
      </c>
      <c r="K198">
        <f t="shared" si="93"/>
        <v>0.8838421940213157</v>
      </c>
      <c r="L198">
        <f t="shared" si="94"/>
        <v>0.5556809577582893</v>
      </c>
      <c r="M198">
        <f t="shared" si="95"/>
        <v>0.79629424067017884</v>
      </c>
      <c r="N198" s="6">
        <f t="shared" si="96"/>
        <v>0.79750533413676072</v>
      </c>
      <c r="O198" s="6">
        <f t="shared" si="97"/>
        <v>8.8768033788641088</v>
      </c>
      <c r="P198" s="6">
        <f t="shared" si="98"/>
        <v>0.56742931558930998</v>
      </c>
      <c r="Q198" s="6">
        <f t="shared" si="99"/>
        <v>0.7044050150345823</v>
      </c>
      <c r="R198" s="6">
        <f t="shared" si="100"/>
        <v>0.39637663928713768</v>
      </c>
      <c r="S198" s="6">
        <f t="shared" si="101"/>
        <v>1.9583075143440105</v>
      </c>
      <c r="T198" s="6">
        <f t="shared" si="102"/>
        <v>0.42733209677380818</v>
      </c>
      <c r="U198" s="6">
        <f t="shared" si="103"/>
        <v>2.3133243843280944</v>
      </c>
      <c r="V198" s="6">
        <f t="shared" si="104"/>
        <v>-0.19450881602883707</v>
      </c>
      <c r="W198" s="6">
        <f t="shared" si="105"/>
        <v>0.85212868849264389</v>
      </c>
      <c r="X198" s="6">
        <f t="shared" si="106"/>
        <v>1.4829570326763517</v>
      </c>
      <c r="Y198" s="6">
        <f t="shared" si="107"/>
        <v>0.38040201195621365</v>
      </c>
      <c r="Z198" s="6">
        <f t="shared" si="108"/>
        <v>0.16031519202691957</v>
      </c>
      <c r="AA198" s="6">
        <f t="shared" si="109"/>
        <v>0.4448890692727957</v>
      </c>
      <c r="AB198" s="6">
        <f t="shared" si="110"/>
        <v>0.28457387724587613</v>
      </c>
      <c r="AC198" s="6">
        <f t="shared" si="111"/>
        <v>0.10850593614043637</v>
      </c>
      <c r="AD198" s="6">
        <f t="shared" si="112"/>
        <v>0.85879613252280074</v>
      </c>
      <c r="AE198" s="6">
        <f t="shared" si="113"/>
        <v>13.163917998371732</v>
      </c>
      <c r="AF198" s="6">
        <f t="shared" si="114"/>
        <v>0.36939791633055213</v>
      </c>
    </row>
    <row r="199" spans="1:32" x14ac:dyDescent="0.25">
      <c r="A199" t="s">
        <v>229</v>
      </c>
      <c r="C199">
        <v>0.31818181818181801</v>
      </c>
      <c r="D199">
        <v>2.3473418296999999</v>
      </c>
      <c r="E199">
        <v>2.0592287798433899</v>
      </c>
      <c r="F199">
        <v>2.2258525067682098</v>
      </c>
      <c r="G199">
        <v>4.9944005633794397</v>
      </c>
      <c r="H199">
        <v>15.4569443965594</v>
      </c>
      <c r="I199">
        <v>34.7371431027398</v>
      </c>
      <c r="J199">
        <f t="shared" si="92"/>
        <v>0.8190057115640782</v>
      </c>
      <c r="K199">
        <f t="shared" si="93"/>
        <v>0.85074942783030016</v>
      </c>
      <c r="L199">
        <f t="shared" si="94"/>
        <v>0.50380699511239724</v>
      </c>
      <c r="M199">
        <f t="shared" si="95"/>
        <v>0.76057179726835633</v>
      </c>
      <c r="N199" s="6">
        <f t="shared" si="96"/>
        <v>0.74859267460889656</v>
      </c>
      <c r="O199" s="6">
        <f t="shared" si="97"/>
        <v>6.955217680664977</v>
      </c>
      <c r="P199" s="6">
        <f t="shared" si="98"/>
        <v>0.49817224847829966</v>
      </c>
      <c r="Q199" s="6">
        <f t="shared" si="99"/>
        <v>0.62830172122004513</v>
      </c>
      <c r="R199" s="6">
        <f t="shared" si="100"/>
        <v>0.38411294370974641</v>
      </c>
      <c r="S199" s="6">
        <f t="shared" si="101"/>
        <v>1.8655852504883326</v>
      </c>
      <c r="T199" s="6">
        <f t="shared" si="102"/>
        <v>0.41844677395511226</v>
      </c>
      <c r="U199" s="6">
        <f t="shared" si="103"/>
        <v>2.2473486487065339</v>
      </c>
      <c r="V199" s="6">
        <f t="shared" si="104"/>
        <v>-0.38344196937609765</v>
      </c>
      <c r="W199" s="6">
        <f t="shared" si="105"/>
        <v>0.82246777516379888</v>
      </c>
      <c r="X199" s="6">
        <f t="shared" si="106"/>
        <v>2.2438146949058084</v>
      </c>
      <c r="Y199" s="6">
        <f t="shared" si="107"/>
        <v>0.38568847118746791</v>
      </c>
      <c r="Z199" s="6">
        <f t="shared" si="108"/>
        <v>3.6352632155060627E-2</v>
      </c>
      <c r="AA199" s="6">
        <f t="shared" si="109"/>
        <v>0.42092285861057449</v>
      </c>
      <c r="AB199" s="6">
        <f t="shared" si="110"/>
        <v>0.38457022645551386</v>
      </c>
      <c r="AC199" s="6">
        <f t="shared" si="111"/>
        <v>0.13358870989438235</v>
      </c>
      <c r="AD199" s="6">
        <f t="shared" si="112"/>
        <v>0.87956319718872267</v>
      </c>
      <c r="AE199" s="6">
        <f t="shared" si="113"/>
        <v>15.60621963814477</v>
      </c>
      <c r="AF199" s="6">
        <f t="shared" si="114"/>
        <v>0.41612220329612032</v>
      </c>
    </row>
    <row r="200" spans="1:32" x14ac:dyDescent="0.25">
      <c r="A200" t="s">
        <v>230</v>
      </c>
      <c r="C200">
        <v>0.4</v>
      </c>
      <c r="D200">
        <v>1.9428397737000001</v>
      </c>
      <c r="E200">
        <v>2.1511744695848001</v>
      </c>
      <c r="F200">
        <v>2.8461954480613101</v>
      </c>
      <c r="G200">
        <v>5.3296286515745299</v>
      </c>
      <c r="H200">
        <v>15.3637041878606</v>
      </c>
      <c r="I200">
        <v>34.211466747002</v>
      </c>
      <c r="J200">
        <f t="shared" si="92"/>
        <v>0.80585928036458643</v>
      </c>
      <c r="K200">
        <f t="shared" si="93"/>
        <v>0.83872041372098383</v>
      </c>
      <c r="L200">
        <f t="shared" si="94"/>
        <v>0.48933826468094438</v>
      </c>
      <c r="M200">
        <f t="shared" si="95"/>
        <v>0.75226633728952996</v>
      </c>
      <c r="N200" s="6">
        <f t="shared" si="96"/>
        <v>0.73042584693966794</v>
      </c>
      <c r="O200" s="6">
        <f t="shared" si="97"/>
        <v>6.4191089067518652</v>
      </c>
      <c r="P200" s="6">
        <f t="shared" si="98"/>
        <v>0.48118615350220079</v>
      </c>
      <c r="Q200" s="6">
        <f t="shared" si="99"/>
        <v>0.60167731555696413</v>
      </c>
      <c r="R200" s="6">
        <f t="shared" si="100"/>
        <v>0.38018552843530684</v>
      </c>
      <c r="S200" s="6">
        <f t="shared" si="101"/>
        <v>1.8304604276426824</v>
      </c>
      <c r="T200" s="6">
        <f t="shared" si="102"/>
        <v>0.41631516941741492</v>
      </c>
      <c r="U200" s="6">
        <f t="shared" si="103"/>
        <v>2.2267720289768191</v>
      </c>
      <c r="V200" s="6">
        <f t="shared" si="104"/>
        <v>-0.30375325756137961</v>
      </c>
      <c r="W200" s="6">
        <f t="shared" si="105"/>
        <v>0.81080941117709548</v>
      </c>
      <c r="X200" s="6">
        <f t="shared" si="106"/>
        <v>1.8725448581561093</v>
      </c>
      <c r="Y200" s="6">
        <f t="shared" si="107"/>
        <v>0.38620179064475896</v>
      </c>
      <c r="Z200" s="6">
        <f t="shared" si="108"/>
        <v>0.11351612531511046</v>
      </c>
      <c r="AA200" s="6">
        <f t="shared" si="109"/>
        <v>0.39977387102148748</v>
      </c>
      <c r="AB200" s="6">
        <f t="shared" si="110"/>
        <v>0.28625774570637702</v>
      </c>
      <c r="AC200" s="6">
        <f t="shared" si="111"/>
        <v>9.7932973483054728E-2</v>
      </c>
      <c r="AD200" s="6">
        <f t="shared" si="112"/>
        <v>0.84639098747894204</v>
      </c>
      <c r="AE200" s="6">
        <f t="shared" si="113"/>
        <v>12.02006937728229</v>
      </c>
      <c r="AF200" s="6">
        <f t="shared" si="114"/>
        <v>0.42488141052656819</v>
      </c>
    </row>
    <row r="201" spans="1:32" x14ac:dyDescent="0.25">
      <c r="A201" t="s">
        <v>231</v>
      </c>
      <c r="B201">
        <v>1</v>
      </c>
      <c r="C201">
        <v>0.247058823529412</v>
      </c>
      <c r="D201">
        <v>1.7154440232999999</v>
      </c>
      <c r="E201">
        <v>1.4656777306337601</v>
      </c>
      <c r="F201">
        <v>2.6914390170035398</v>
      </c>
      <c r="G201">
        <v>4.0230228232143697</v>
      </c>
      <c r="H201">
        <v>10.7563193412945</v>
      </c>
      <c r="I201">
        <v>39.821350905682998</v>
      </c>
      <c r="J201">
        <f t="shared" si="92"/>
        <v>0.85263839717043244</v>
      </c>
      <c r="K201">
        <f t="shared" si="93"/>
        <v>0.87615759826654249</v>
      </c>
      <c r="L201">
        <f t="shared" si="94"/>
        <v>0.52471771444422943</v>
      </c>
      <c r="M201">
        <f t="shared" si="95"/>
        <v>0.78384315882730327</v>
      </c>
      <c r="N201" s="6">
        <f t="shared" si="96"/>
        <v>0.81648624527790503</v>
      </c>
      <c r="O201" s="6">
        <f t="shared" si="97"/>
        <v>9.8983656458269831</v>
      </c>
      <c r="P201" s="6">
        <f t="shared" si="98"/>
        <v>0.58506655596535184</v>
      </c>
      <c r="Q201" s="6">
        <f t="shared" si="99"/>
        <v>0.71637395842547436</v>
      </c>
      <c r="R201" s="6">
        <f t="shared" si="100"/>
        <v>0.57466133616791915</v>
      </c>
      <c r="S201" s="6">
        <f t="shared" si="101"/>
        <v>3.1382492525010788</v>
      </c>
      <c r="T201" s="6">
        <f t="shared" si="102"/>
        <v>0.61001636107868817</v>
      </c>
      <c r="U201" s="6">
        <f t="shared" si="103"/>
        <v>3.7021354277578173</v>
      </c>
      <c r="V201" s="6">
        <f t="shared" si="104"/>
        <v>-0.19831579028939941</v>
      </c>
      <c r="W201" s="6">
        <f t="shared" si="105"/>
        <v>0.87481402772938732</v>
      </c>
      <c r="X201" s="6">
        <f t="shared" si="106"/>
        <v>1.4947479016980747</v>
      </c>
      <c r="Y201" s="6">
        <f t="shared" si="107"/>
        <v>0.2333080470490731</v>
      </c>
      <c r="Z201" s="6">
        <f t="shared" si="108"/>
        <v>0.31072977282937997</v>
      </c>
      <c r="AA201" s="6">
        <f t="shared" si="109"/>
        <v>0.58930962005398047</v>
      </c>
      <c r="AB201" s="6">
        <f t="shared" si="110"/>
        <v>0.27857984722460044</v>
      </c>
      <c r="AC201" s="6">
        <f t="shared" si="111"/>
        <v>0.11093425851582374</v>
      </c>
      <c r="AD201" s="6">
        <f t="shared" si="112"/>
        <v>0.87338215055289614</v>
      </c>
      <c r="AE201" s="6">
        <f t="shared" si="113"/>
        <v>14.795561279340189</v>
      </c>
      <c r="AF201" s="6">
        <f t="shared" si="114"/>
        <v>0.46592906052920924</v>
      </c>
    </row>
    <row r="202" spans="1:32" x14ac:dyDescent="0.25">
      <c r="A202" t="s">
        <v>232</v>
      </c>
      <c r="C202">
        <v>0.48571428571428599</v>
      </c>
      <c r="D202">
        <v>1.4559340893999999</v>
      </c>
      <c r="E202">
        <v>1.96275973514908</v>
      </c>
      <c r="F202">
        <v>1.9173724494765301</v>
      </c>
      <c r="G202">
        <v>4.1219078290802598</v>
      </c>
      <c r="H202">
        <v>13.006619283768901</v>
      </c>
      <c r="I202">
        <v>33.2817987013158</v>
      </c>
      <c r="J202">
        <f t="shared" si="92"/>
        <v>0.83646573345804354</v>
      </c>
      <c r="K202">
        <f t="shared" si="93"/>
        <v>0.8703535299839974</v>
      </c>
      <c r="L202">
        <f t="shared" si="94"/>
        <v>0.51865857597334164</v>
      </c>
      <c r="M202">
        <f t="shared" si="95"/>
        <v>0.76848130123219938</v>
      </c>
      <c r="N202" s="6">
        <f t="shared" si="96"/>
        <v>0.77959896430421416</v>
      </c>
      <c r="O202" s="6">
        <f t="shared" si="97"/>
        <v>8.0743675213965478</v>
      </c>
      <c r="P202" s="6">
        <f t="shared" si="98"/>
        <v>0.50874751248372185</v>
      </c>
      <c r="Q202" s="6">
        <f t="shared" si="99"/>
        <v>0.68247711229870589</v>
      </c>
      <c r="R202" s="6">
        <f t="shared" si="100"/>
        <v>0.43801841367920757</v>
      </c>
      <c r="S202" s="6">
        <f t="shared" si="101"/>
        <v>2.0922069597266786</v>
      </c>
      <c r="T202" s="6">
        <f t="shared" si="102"/>
        <v>0.47860699169274173</v>
      </c>
      <c r="U202" s="6">
        <f t="shared" si="103"/>
        <v>2.5588354648658407</v>
      </c>
      <c r="V202" s="6">
        <f t="shared" si="104"/>
        <v>-0.36503279826756918</v>
      </c>
      <c r="W202" s="6">
        <f t="shared" si="105"/>
        <v>0.83732447587020165</v>
      </c>
      <c r="X202" s="6">
        <f t="shared" si="106"/>
        <v>2.1497689873480756</v>
      </c>
      <c r="Y202" s="6">
        <f t="shared" si="107"/>
        <v>0.3318288067220117</v>
      </c>
      <c r="Z202" s="6">
        <f t="shared" si="108"/>
        <v>-1.2060368792655263E-2</v>
      </c>
      <c r="AA202" s="6">
        <f t="shared" si="109"/>
        <v>0.43260278051297174</v>
      </c>
      <c r="AB202" s="6">
        <f t="shared" si="110"/>
        <v>0.444663149305627</v>
      </c>
      <c r="AC202" s="6">
        <f t="shared" si="111"/>
        <v>0.14799189425083012</v>
      </c>
      <c r="AD202" s="6">
        <f t="shared" si="112"/>
        <v>0.89105581825989266</v>
      </c>
      <c r="AE202" s="6">
        <f t="shared" si="113"/>
        <v>17.358024889948847</v>
      </c>
      <c r="AF202" s="6">
        <f t="shared" si="114"/>
        <v>0.354850625960968</v>
      </c>
    </row>
    <row r="203" spans="1:32" x14ac:dyDescent="0.25">
      <c r="A203" t="s">
        <v>233</v>
      </c>
      <c r="C203">
        <v>0.40909090909090901</v>
      </c>
      <c r="D203">
        <v>2.0464250974999998</v>
      </c>
      <c r="E203">
        <v>2.2488201762877602</v>
      </c>
      <c r="F203">
        <v>3.06691189117742</v>
      </c>
      <c r="G203">
        <v>5.2569303415653499</v>
      </c>
      <c r="H203">
        <v>14.163948771332601</v>
      </c>
      <c r="I203">
        <v>34.135346144706403</v>
      </c>
      <c r="J203">
        <f t="shared" si="92"/>
        <v>0.80368555415249587</v>
      </c>
      <c r="K203">
        <f t="shared" si="93"/>
        <v>0.83891135219674895</v>
      </c>
      <c r="L203">
        <f t="shared" si="94"/>
        <v>0.48925829844591212</v>
      </c>
      <c r="M203">
        <f t="shared" si="95"/>
        <v>0.7512796677853989</v>
      </c>
      <c r="N203" s="6">
        <f t="shared" si="96"/>
        <v>0.73309842382948365</v>
      </c>
      <c r="O203" s="6">
        <f t="shared" si="97"/>
        <v>6.4933989851084775</v>
      </c>
      <c r="P203" s="6">
        <f t="shared" si="98"/>
        <v>0.48515330022086528</v>
      </c>
      <c r="Q203" s="6">
        <f t="shared" si="99"/>
        <v>0.61014315389310592</v>
      </c>
      <c r="R203" s="6">
        <f t="shared" si="100"/>
        <v>0.4134925242302408</v>
      </c>
      <c r="S203" s="6">
        <f t="shared" si="101"/>
        <v>1.942787720352438</v>
      </c>
      <c r="T203" s="6">
        <f t="shared" si="102"/>
        <v>0.45595075282915587</v>
      </c>
      <c r="U203" s="6">
        <f t="shared" si="103"/>
        <v>2.4100162105778935</v>
      </c>
      <c r="V203" s="6">
        <f t="shared" si="104"/>
        <v>-0.26310186920329243</v>
      </c>
      <c r="W203" s="6">
        <f t="shared" si="105"/>
        <v>0.80946136686289571</v>
      </c>
      <c r="X203" s="6">
        <f t="shared" si="106"/>
        <v>1.7140793502049902</v>
      </c>
      <c r="Y203" s="6">
        <f t="shared" si="107"/>
        <v>0.34905544957810836</v>
      </c>
      <c r="Z203" s="6">
        <f t="shared" si="108"/>
        <v>0.11861673508883802</v>
      </c>
      <c r="AA203" s="6">
        <f t="shared" si="109"/>
        <v>0.37407583796337812</v>
      </c>
      <c r="AB203" s="6">
        <f t="shared" si="110"/>
        <v>0.2554591028745401</v>
      </c>
      <c r="AC203" s="6">
        <f t="shared" si="111"/>
        <v>8.7201849024385894E-2</v>
      </c>
      <c r="AD203" s="6">
        <f t="shared" si="112"/>
        <v>0.83512227197503996</v>
      </c>
      <c r="AE203" s="6">
        <f t="shared" si="113"/>
        <v>11.130201113016481</v>
      </c>
      <c r="AF203" s="6">
        <f t="shared" si="114"/>
        <v>0.40077406757958794</v>
      </c>
    </row>
    <row r="204" spans="1:32" x14ac:dyDescent="0.25">
      <c r="A204" t="s">
        <v>234</v>
      </c>
      <c r="B204">
        <v>1</v>
      </c>
      <c r="C204">
        <v>0.36521739130434799</v>
      </c>
      <c r="D204">
        <v>2.3668836519999998</v>
      </c>
      <c r="E204">
        <v>1.8627493462157501</v>
      </c>
      <c r="F204">
        <v>2.4452328248913</v>
      </c>
      <c r="G204">
        <v>3.8662585476219702</v>
      </c>
      <c r="H204">
        <v>12.734729896034899</v>
      </c>
      <c r="I204">
        <v>31.9485103405719</v>
      </c>
      <c r="J204">
        <f t="shared" si="92"/>
        <v>0.84072920856279076</v>
      </c>
      <c r="K204">
        <f t="shared" si="93"/>
        <v>0.87427336836072511</v>
      </c>
      <c r="L204">
        <f t="shared" si="94"/>
        <v>0.51725881406057461</v>
      </c>
      <c r="M204">
        <f t="shared" si="95"/>
        <v>0.77072308459105732</v>
      </c>
      <c r="N204" s="6">
        <f t="shared" si="96"/>
        <v>0.78409697073899254</v>
      </c>
      <c r="O204" s="6">
        <f t="shared" si="97"/>
        <v>8.263417965211497</v>
      </c>
      <c r="P204" s="6">
        <f t="shared" si="98"/>
        <v>0.49729350035439679</v>
      </c>
      <c r="Q204" s="6">
        <f t="shared" si="99"/>
        <v>0.68958038041174807</v>
      </c>
      <c r="R204" s="6">
        <f t="shared" si="100"/>
        <v>0.42999971225891731</v>
      </c>
      <c r="S204" s="6">
        <f t="shared" si="101"/>
        <v>2.0610244066849934</v>
      </c>
      <c r="T204" s="6">
        <f t="shared" si="102"/>
        <v>0.46911230258665082</v>
      </c>
      <c r="U204" s="6">
        <f t="shared" si="103"/>
        <v>2.5087701585660978</v>
      </c>
      <c r="V204" s="6">
        <f t="shared" si="104"/>
        <v>-0.22514896065916826</v>
      </c>
      <c r="W204" s="6">
        <f t="shared" si="105"/>
        <v>0.84003783713577862</v>
      </c>
      <c r="X204" s="6">
        <f t="shared" si="106"/>
        <v>1.5811412754913594</v>
      </c>
      <c r="Y204" s="6">
        <f t="shared" si="107"/>
        <v>0.34029694761738721</v>
      </c>
      <c r="Z204" s="6">
        <f t="shared" si="108"/>
        <v>0.12788186901642279</v>
      </c>
      <c r="AA204" s="6">
        <f t="shared" si="109"/>
        <v>0.45831546201748069</v>
      </c>
      <c r="AB204" s="6">
        <f t="shared" si="110"/>
        <v>0.3304335930010579</v>
      </c>
      <c r="AC204" s="6">
        <f t="shared" si="111"/>
        <v>0.10556861062866625</v>
      </c>
      <c r="AD204" s="6">
        <f t="shared" si="112"/>
        <v>0.85780943858726588</v>
      </c>
      <c r="AE204" s="6">
        <f t="shared" si="113"/>
        <v>13.065631221432721</v>
      </c>
      <c r="AF204" s="6">
        <f t="shared" si="114"/>
        <v>0.34971311587146703</v>
      </c>
    </row>
    <row r="205" spans="1:32" x14ac:dyDescent="0.25">
      <c r="A205" t="s">
        <v>235</v>
      </c>
      <c r="B205">
        <v>1</v>
      </c>
      <c r="C205">
        <v>0.58823529411764697</v>
      </c>
      <c r="D205">
        <v>2.3584109737999999</v>
      </c>
      <c r="E205">
        <v>2.5787014617323498</v>
      </c>
      <c r="F205">
        <v>2.8840220749105301</v>
      </c>
      <c r="G205">
        <v>6.4803477465072001</v>
      </c>
      <c r="H205">
        <v>14.3499010051681</v>
      </c>
      <c r="I205">
        <v>31.9953209411463</v>
      </c>
      <c r="J205">
        <f t="shared" si="92"/>
        <v>0.75465109854223456</v>
      </c>
      <c r="K205">
        <f t="shared" si="93"/>
        <v>0.79338027628837582</v>
      </c>
      <c r="L205">
        <f t="shared" si="94"/>
        <v>0.43861997185368662</v>
      </c>
      <c r="M205">
        <f t="shared" si="95"/>
        <v>0.71093070561857796</v>
      </c>
      <c r="N205" s="6">
        <f t="shared" si="96"/>
        <v>0.66314567270475089</v>
      </c>
      <c r="O205" s="6">
        <f t="shared" si="97"/>
        <v>4.9372845706299087</v>
      </c>
      <c r="P205" s="6">
        <f t="shared" si="98"/>
        <v>0.4209359518632293</v>
      </c>
      <c r="Q205" s="6">
        <f t="shared" si="99"/>
        <v>0.5100211498516688</v>
      </c>
      <c r="R205" s="6">
        <f t="shared" si="100"/>
        <v>0.38073870821933675</v>
      </c>
      <c r="S205" s="6">
        <f t="shared" si="101"/>
        <v>1.7376874161308129</v>
      </c>
      <c r="T205" s="6">
        <f t="shared" si="102"/>
        <v>0.4284135541672911</v>
      </c>
      <c r="U205" s="6">
        <f t="shared" si="103"/>
        <v>2.2296544714575539</v>
      </c>
      <c r="V205" s="6">
        <f t="shared" si="104"/>
        <v>-0.38404353311328321</v>
      </c>
      <c r="W205" s="6">
        <f t="shared" si="105"/>
        <v>0.76455122114234964</v>
      </c>
      <c r="X205" s="6">
        <f t="shared" si="106"/>
        <v>2.246982713094607</v>
      </c>
      <c r="Y205" s="6">
        <f t="shared" si="107"/>
        <v>0.36790378083996245</v>
      </c>
      <c r="Z205" s="6">
        <f t="shared" si="108"/>
        <v>4.1054094648452055E-2</v>
      </c>
      <c r="AA205" s="6">
        <f t="shared" si="109"/>
        <v>0.3181051867341374</v>
      </c>
      <c r="AB205" s="6">
        <f t="shared" si="110"/>
        <v>0.27705109208568535</v>
      </c>
      <c r="AC205" s="6">
        <f t="shared" si="111"/>
        <v>8.8643386083765818E-2</v>
      </c>
      <c r="AD205" s="6">
        <f t="shared" si="112"/>
        <v>0.8346286468995211</v>
      </c>
      <c r="AE205" s="6">
        <f t="shared" si="113"/>
        <v>11.093993079834133</v>
      </c>
      <c r="AF205" s="6">
        <f t="shared" si="114"/>
        <v>0.4306904836355403</v>
      </c>
    </row>
    <row r="206" spans="1:32" x14ac:dyDescent="0.25">
      <c r="A206" t="s">
        <v>236</v>
      </c>
      <c r="C206">
        <v>0.45</v>
      </c>
      <c r="D206">
        <v>2.9782830433999998</v>
      </c>
      <c r="E206">
        <v>1.87003129190354</v>
      </c>
      <c r="F206">
        <v>3.0137174717949899</v>
      </c>
      <c r="G206">
        <v>4.5601315409522103</v>
      </c>
      <c r="H206">
        <v>15.8783669929892</v>
      </c>
      <c r="I206">
        <v>38.471670062008897</v>
      </c>
      <c r="J206">
        <f t="shared" si="92"/>
        <v>0.84518355151114977</v>
      </c>
      <c r="K206">
        <f t="shared" si="93"/>
        <v>0.87289245551155936</v>
      </c>
      <c r="L206">
        <f t="shared" si="94"/>
        <v>0.53719143017158233</v>
      </c>
      <c r="M206">
        <f t="shared" si="95"/>
        <v>0.7874807967768771</v>
      </c>
      <c r="N206" s="6">
        <f t="shared" si="96"/>
        <v>0.78805760525543878</v>
      </c>
      <c r="O206" s="6">
        <f t="shared" si="97"/>
        <v>8.4365263844945027</v>
      </c>
      <c r="P206" s="6">
        <f t="shared" si="98"/>
        <v>0.55846384462746124</v>
      </c>
      <c r="Q206" s="6">
        <f t="shared" si="99"/>
        <v>0.6828551964671965</v>
      </c>
      <c r="R206" s="6">
        <f t="shared" si="100"/>
        <v>0.41569986504621875</v>
      </c>
      <c r="S206" s="6">
        <f t="shared" si="101"/>
        <v>2.0622502483089029</v>
      </c>
      <c r="T206" s="6">
        <f t="shared" si="102"/>
        <v>0.4464199657298899</v>
      </c>
      <c r="U206" s="6">
        <f t="shared" si="103"/>
        <v>2.4228984050435005</v>
      </c>
      <c r="V206" s="6">
        <f t="shared" si="104"/>
        <v>-0.20417809578122317</v>
      </c>
      <c r="W206" s="6">
        <f t="shared" si="105"/>
        <v>0.85057184237405303</v>
      </c>
      <c r="X206" s="6">
        <f t="shared" si="106"/>
        <v>1.5131250967052881</v>
      </c>
      <c r="Y206" s="6">
        <f t="shared" si="107"/>
        <v>0.36412081093716309</v>
      </c>
      <c r="Z206" s="6">
        <f t="shared" si="108"/>
        <v>0.20293430266653301</v>
      </c>
      <c r="AA206" s="6">
        <f t="shared" si="109"/>
        <v>0.4717716414064721</v>
      </c>
      <c r="AB206" s="6">
        <f t="shared" si="110"/>
        <v>0.26883733873993909</v>
      </c>
      <c r="AC206" s="6">
        <f t="shared" si="111"/>
        <v>0.10342621396351459</v>
      </c>
      <c r="AD206" s="6">
        <f t="shared" si="112"/>
        <v>0.85470944585780728</v>
      </c>
      <c r="AE206" s="6">
        <f t="shared" si="113"/>
        <v>12.765519801394959</v>
      </c>
      <c r="AF206" s="6">
        <f t="shared" si="114"/>
        <v>0.41835647385214797</v>
      </c>
    </row>
    <row r="207" spans="1:32" x14ac:dyDescent="0.25">
      <c r="A207" t="s">
        <v>237</v>
      </c>
      <c r="B207">
        <v>1</v>
      </c>
      <c r="C207">
        <v>0.62727272727272698</v>
      </c>
      <c r="D207">
        <v>3.2659441339000002</v>
      </c>
      <c r="E207">
        <v>2.4729306165733198</v>
      </c>
      <c r="F207">
        <v>4.3779802128726804</v>
      </c>
      <c r="G207">
        <v>5.40625427021926</v>
      </c>
      <c r="H207">
        <v>13.829320197641801</v>
      </c>
      <c r="I207">
        <v>31.036043291740501</v>
      </c>
      <c r="J207">
        <f t="shared" si="92"/>
        <v>0.7849182297624907</v>
      </c>
      <c r="K207">
        <f t="shared" si="93"/>
        <v>0.82552705058800813</v>
      </c>
      <c r="L207">
        <f t="shared" si="94"/>
        <v>0.47112030018098294</v>
      </c>
      <c r="M207">
        <f t="shared" si="95"/>
        <v>0.74078334233305598</v>
      </c>
      <c r="N207" s="6">
        <f t="shared" si="96"/>
        <v>0.70329783620105379</v>
      </c>
      <c r="O207" s="6">
        <f t="shared" si="97"/>
        <v>5.7407664790582968</v>
      </c>
      <c r="P207" s="6">
        <f t="shared" si="98"/>
        <v>0.44211674937122247</v>
      </c>
      <c r="Q207" s="6">
        <f t="shared" si="99"/>
        <v>0.57640907412223963</v>
      </c>
      <c r="R207" s="6">
        <f t="shared" si="100"/>
        <v>0.38351908367288251</v>
      </c>
      <c r="S207" s="6">
        <f t="shared" si="101"/>
        <v>1.7520962596318861</v>
      </c>
      <c r="T207" s="6">
        <f t="shared" si="102"/>
        <v>0.43103551200744006</v>
      </c>
      <c r="U207" s="6">
        <f t="shared" si="103"/>
        <v>2.2442204568401576</v>
      </c>
      <c r="V207" s="6">
        <f t="shared" si="104"/>
        <v>-0.10509499328982069</v>
      </c>
      <c r="W207" s="6">
        <f t="shared" si="105"/>
        <v>0.78379011714625657</v>
      </c>
      <c r="X207" s="6">
        <f t="shared" si="106"/>
        <v>1.2348740760232586</v>
      </c>
      <c r="Y207" s="6">
        <f t="shared" si="107"/>
        <v>0.36590970937621781</v>
      </c>
      <c r="Z207" s="6">
        <f t="shared" si="108"/>
        <v>0.17596267713921679</v>
      </c>
      <c r="AA207" s="6">
        <f t="shared" si="109"/>
        <v>0.3320683765387793</v>
      </c>
      <c r="AB207" s="6">
        <f t="shared" si="110"/>
        <v>0.15610569939956254</v>
      </c>
      <c r="AC207" s="6">
        <f t="shared" si="111"/>
        <v>4.8449032446522516E-2</v>
      </c>
      <c r="AD207" s="6">
        <f t="shared" si="112"/>
        <v>0.75275443004648213</v>
      </c>
      <c r="AE207" s="6">
        <f t="shared" si="113"/>
        <v>7.0891237014924089</v>
      </c>
      <c r="AF207" s="6">
        <f t="shared" si="114"/>
        <v>0.37228770434907554</v>
      </c>
    </row>
    <row r="208" spans="1:32" x14ac:dyDescent="0.25">
      <c r="A208" t="s">
        <v>238</v>
      </c>
      <c r="C208">
        <v>0.495652173913044</v>
      </c>
      <c r="D208">
        <v>0.93308785080000001</v>
      </c>
      <c r="E208">
        <v>2.1278256468319898</v>
      </c>
      <c r="F208">
        <v>2.7354012385739601</v>
      </c>
      <c r="G208">
        <v>5.0295366564963002</v>
      </c>
      <c r="H208">
        <v>12.391968596536699</v>
      </c>
      <c r="I208">
        <v>32.462668826025499</v>
      </c>
      <c r="J208">
        <f t="shared" si="92"/>
        <v>0.79835141106976015</v>
      </c>
      <c r="K208">
        <f t="shared" si="93"/>
        <v>0.8339226526622685</v>
      </c>
      <c r="L208">
        <f t="shared" si="94"/>
        <v>0.47369574775954731</v>
      </c>
      <c r="M208">
        <f t="shared" si="95"/>
        <v>0.74028886315588949</v>
      </c>
      <c r="N208" s="6">
        <f t="shared" si="96"/>
        <v>0.73170227828603041</v>
      </c>
      <c r="O208" s="6">
        <f t="shared" si="97"/>
        <v>6.4544054538494606</v>
      </c>
      <c r="P208" s="6">
        <f t="shared" si="98"/>
        <v>0.46756388753717398</v>
      </c>
      <c r="Q208" s="6">
        <f t="shared" si="99"/>
        <v>0.60730484414924968</v>
      </c>
      <c r="R208" s="6">
        <f t="shared" si="100"/>
        <v>0.4474609847006164</v>
      </c>
      <c r="S208" s="6">
        <f t="shared" si="101"/>
        <v>2.0892061327279263</v>
      </c>
      <c r="T208" s="6">
        <f t="shared" si="102"/>
        <v>0.49436456776940407</v>
      </c>
      <c r="U208" s="6">
        <f t="shared" si="103"/>
        <v>2.619653897048944</v>
      </c>
      <c r="V208" s="6">
        <f t="shared" si="104"/>
        <v>-0.29544800601416554</v>
      </c>
      <c r="W208" s="6">
        <f t="shared" si="105"/>
        <v>0.80909732539834389</v>
      </c>
      <c r="X208" s="6">
        <f t="shared" si="106"/>
        <v>1.8386833293671885</v>
      </c>
      <c r="Y208" s="6">
        <f t="shared" si="107"/>
        <v>0.31618296710946603</v>
      </c>
      <c r="Z208" s="6">
        <f t="shared" si="108"/>
        <v>0.10438623653712803</v>
      </c>
      <c r="AA208" s="6">
        <f t="shared" si="109"/>
        <v>0.38926588896134851</v>
      </c>
      <c r="AB208" s="6">
        <f t="shared" si="110"/>
        <v>0.28487965242422048</v>
      </c>
      <c r="AC208" s="6">
        <f t="shared" si="111"/>
        <v>9.2479538119207214E-2</v>
      </c>
      <c r="AD208" s="6">
        <f t="shared" si="112"/>
        <v>0.84457095326228704</v>
      </c>
      <c r="AE208" s="6">
        <f t="shared" si="113"/>
        <v>11.867607708969665</v>
      </c>
      <c r="AF208" s="6">
        <f t="shared" si="114"/>
        <v>0.40541625345903864</v>
      </c>
    </row>
    <row r="209" spans="1:32" x14ac:dyDescent="0.25">
      <c r="A209" t="s">
        <v>239</v>
      </c>
      <c r="C209">
        <v>0.71764705882352897</v>
      </c>
      <c r="D209">
        <v>0.8292292148</v>
      </c>
      <c r="E209">
        <v>1.93317653543156</v>
      </c>
      <c r="F209">
        <v>2.1906681442860401</v>
      </c>
      <c r="G209">
        <v>3.0708951744187698</v>
      </c>
      <c r="H209">
        <v>8.96994806946444</v>
      </c>
      <c r="I209">
        <v>17.210483221569199</v>
      </c>
      <c r="J209">
        <f t="shared" si="92"/>
        <v>0.79003378338786223</v>
      </c>
      <c r="K209">
        <f t="shared" si="93"/>
        <v>0.84594074546823583</v>
      </c>
      <c r="L209">
        <f t="shared" si="94"/>
        <v>0.4193577078688937</v>
      </c>
      <c r="M209">
        <f t="shared" si="95"/>
        <v>0.69298886119531622</v>
      </c>
      <c r="N209" s="6">
        <f t="shared" si="96"/>
        <v>0.69717096003432888</v>
      </c>
      <c r="O209" s="6">
        <f t="shared" si="97"/>
        <v>5.6043864228698839</v>
      </c>
      <c r="P209" s="6">
        <f t="shared" si="98"/>
        <v>0.29180977975305566</v>
      </c>
      <c r="Q209" s="6">
        <f t="shared" si="99"/>
        <v>0.60702229356039183</v>
      </c>
      <c r="R209" s="6">
        <f t="shared" si="100"/>
        <v>0.31475933534093475</v>
      </c>
      <c r="S209" s="6">
        <f t="shared" si="101"/>
        <v>1.4011861039611921</v>
      </c>
      <c r="T209" s="6">
        <f t="shared" si="102"/>
        <v>0.3692975829338016</v>
      </c>
      <c r="U209" s="6">
        <f t="shared" si="103"/>
        <v>1.9186825930639717</v>
      </c>
      <c r="V209" s="6">
        <f t="shared" si="104"/>
        <v>-0.167293820641392</v>
      </c>
      <c r="W209" s="6">
        <f t="shared" si="105"/>
        <v>0.75326767184422594</v>
      </c>
      <c r="X209" s="6">
        <f t="shared" si="106"/>
        <v>1.4018075637921892</v>
      </c>
      <c r="Y209" s="6">
        <f t="shared" si="107"/>
        <v>0.40886542483676347</v>
      </c>
      <c r="Z209" s="6">
        <f t="shared" si="108"/>
        <v>6.0801595071354964E-2</v>
      </c>
      <c r="AA209" s="6">
        <f t="shared" si="109"/>
        <v>0.40579996661550449</v>
      </c>
      <c r="AB209" s="6">
        <f t="shared" si="110"/>
        <v>0.34499837154414953</v>
      </c>
      <c r="AC209" s="6">
        <f t="shared" si="111"/>
        <v>5.9375886849292819E-2</v>
      </c>
      <c r="AD209" s="6">
        <f t="shared" si="112"/>
        <v>0.77417132592022631</v>
      </c>
      <c r="AE209" s="6">
        <f t="shared" si="113"/>
        <v>7.8562712779932538</v>
      </c>
      <c r="AF209" s="6">
        <f t="shared" si="114"/>
        <v>0.22735858016336036</v>
      </c>
    </row>
    <row r="210" spans="1:32" x14ac:dyDescent="0.25">
      <c r="A210" t="s">
        <v>240</v>
      </c>
      <c r="C210">
        <v>0.52500000000000002</v>
      </c>
      <c r="D210">
        <v>2.5531459163000001</v>
      </c>
      <c r="E210">
        <v>1.9316721884744601</v>
      </c>
      <c r="F210">
        <v>3.3815685994530198</v>
      </c>
      <c r="G210">
        <v>4.4967754190902403</v>
      </c>
      <c r="H210">
        <v>12.7194588312479</v>
      </c>
      <c r="I210">
        <v>35.303310363143197</v>
      </c>
      <c r="J210">
        <f t="shared" si="92"/>
        <v>0.82875801943126692</v>
      </c>
      <c r="K210">
        <f t="shared" si="93"/>
        <v>0.86040372304301227</v>
      </c>
      <c r="L210">
        <f t="shared" si="94"/>
        <v>0.50898141520570139</v>
      </c>
      <c r="M210">
        <f t="shared" si="95"/>
        <v>0.76936185712995731</v>
      </c>
      <c r="N210" s="6">
        <f t="shared" si="96"/>
        <v>0.77403187301181253</v>
      </c>
      <c r="O210" s="6">
        <f t="shared" si="97"/>
        <v>7.8508057603387149</v>
      </c>
      <c r="P210" s="6">
        <f t="shared" si="98"/>
        <v>0.52109744334253816</v>
      </c>
      <c r="Q210" s="6">
        <f t="shared" si="99"/>
        <v>0.66661880594635492</v>
      </c>
      <c r="R210" s="6">
        <f t="shared" si="100"/>
        <v>0.47027382865986456</v>
      </c>
      <c r="S210" s="6">
        <f t="shared" si="101"/>
        <v>2.2777516718501869</v>
      </c>
      <c r="T210" s="6">
        <f t="shared" si="102"/>
        <v>0.51141634260994917</v>
      </c>
      <c r="U210" s="6">
        <f t="shared" si="103"/>
        <v>2.7755355657438456</v>
      </c>
      <c r="V210" s="6">
        <f t="shared" si="104"/>
        <v>-0.14155345552470899</v>
      </c>
      <c r="W210" s="6">
        <f t="shared" si="105"/>
        <v>0.83848156401626839</v>
      </c>
      <c r="X210" s="6">
        <f t="shared" si="106"/>
        <v>1.3297897963145295</v>
      </c>
      <c r="Y210" s="6">
        <f t="shared" si="107"/>
        <v>0.30557436489117279</v>
      </c>
      <c r="Z210" s="6">
        <f t="shared" si="108"/>
        <v>0.22196543264600138</v>
      </c>
      <c r="AA210" s="6">
        <f t="shared" si="109"/>
        <v>0.43906648488056921</v>
      </c>
      <c r="AB210" s="6">
        <f t="shared" si="110"/>
        <v>0.2171010522345678</v>
      </c>
      <c r="AC210" s="6">
        <f t="shared" si="111"/>
        <v>7.6643858272019097E-2</v>
      </c>
      <c r="AD210" s="6">
        <f t="shared" si="112"/>
        <v>0.82517362389978766</v>
      </c>
      <c r="AE210" s="6">
        <f t="shared" si="113"/>
        <v>10.439921392945756</v>
      </c>
      <c r="AF210" s="6">
        <f t="shared" si="114"/>
        <v>0.39902374371026766</v>
      </c>
    </row>
    <row r="211" spans="1:32" x14ac:dyDescent="0.25">
      <c r="A211" t="s">
        <v>241</v>
      </c>
      <c r="C211">
        <v>0.73043478260869599</v>
      </c>
      <c r="D211">
        <v>3.2608878581999998</v>
      </c>
      <c r="E211">
        <v>0.75841836043357203</v>
      </c>
      <c r="F211">
        <v>0.66056865753256</v>
      </c>
      <c r="G211">
        <v>2.94235658889736</v>
      </c>
      <c r="H211">
        <v>3.1911698622186799</v>
      </c>
      <c r="I211">
        <v>25.302250528713198</v>
      </c>
      <c r="J211">
        <f t="shared" si="92"/>
        <v>0.81280204457581406</v>
      </c>
      <c r="K211">
        <f t="shared" si="93"/>
        <v>0.83289647322765059</v>
      </c>
      <c r="L211">
        <f t="shared" si="94"/>
        <v>0.39033439243850243</v>
      </c>
      <c r="M211">
        <f t="shared" si="95"/>
        <v>0.68369978038278678</v>
      </c>
      <c r="N211" s="6">
        <f t="shared" si="96"/>
        <v>0.79165179556965426</v>
      </c>
      <c r="O211" s="6">
        <f t="shared" si="97"/>
        <v>8.5993147887609194</v>
      </c>
      <c r="P211" s="6">
        <f t="shared" si="98"/>
        <v>0.40722988665585219</v>
      </c>
      <c r="Q211" s="6">
        <f t="shared" si="99"/>
        <v>0.66306014572448146</v>
      </c>
      <c r="R211" s="6">
        <f t="shared" si="100"/>
        <v>0.77600654337488528</v>
      </c>
      <c r="S211" s="6">
        <f t="shared" si="101"/>
        <v>6.2142762193568117</v>
      </c>
      <c r="T211" s="6">
        <f t="shared" si="102"/>
        <v>0.81963976376410674</v>
      </c>
      <c r="U211" s="6">
        <f t="shared" si="103"/>
        <v>7.9288322531103557</v>
      </c>
      <c r="V211" s="6">
        <f t="shared" si="104"/>
        <v>-0.63331536884529771</v>
      </c>
      <c r="W211" s="6">
        <f t="shared" si="105"/>
        <v>0.86897410419196464</v>
      </c>
      <c r="X211" s="6">
        <f t="shared" si="106"/>
        <v>4.454278227320116</v>
      </c>
      <c r="Y211" s="6">
        <f t="shared" si="107"/>
        <v>9.6147633153201198E-2</v>
      </c>
      <c r="Z211" s="6">
        <f t="shared" si="108"/>
        <v>-0.1953137010085384</v>
      </c>
      <c r="AA211" s="6">
        <f t="shared" si="109"/>
        <v>1.0051687756735097</v>
      </c>
      <c r="AB211" s="6">
        <f t="shared" si="110"/>
        <v>1.2004824766820481</v>
      </c>
      <c r="AC211" s="6">
        <f t="shared" si="111"/>
        <v>0.30374908380339283</v>
      </c>
      <c r="AD211" s="6">
        <f t="shared" si="112"/>
        <v>0.94911425814015538</v>
      </c>
      <c r="AE211" s="6">
        <f t="shared" si="113"/>
        <v>38.303740633449642</v>
      </c>
      <c r="AF211" s="6">
        <f t="shared" si="114"/>
        <v>0.59012997503634335</v>
      </c>
    </row>
    <row r="212" spans="1:32" x14ac:dyDescent="0.25">
      <c r="A212" t="s">
        <v>242</v>
      </c>
      <c r="C212">
        <v>0.57777777777777795</v>
      </c>
      <c r="D212">
        <v>2.4599464561</v>
      </c>
      <c r="E212">
        <v>1.86684955071028</v>
      </c>
      <c r="F212">
        <v>3.1250911454842498</v>
      </c>
      <c r="G212">
        <v>4.2480940828943599</v>
      </c>
      <c r="H212">
        <v>12.471628377675399</v>
      </c>
      <c r="I212">
        <v>33.548761630388</v>
      </c>
      <c r="J212">
        <f t="shared" si="92"/>
        <v>0.83098379990103977</v>
      </c>
      <c r="K212">
        <f t="shared" si="93"/>
        <v>0.86303481942193627</v>
      </c>
      <c r="L212">
        <f t="shared" si="94"/>
        <v>0.50628432526502087</v>
      </c>
      <c r="M212">
        <f t="shared" si="95"/>
        <v>0.76712624095420479</v>
      </c>
      <c r="N212" s="6">
        <f t="shared" si="96"/>
        <v>0.77521441915066391</v>
      </c>
      <c r="O212" s="6">
        <f t="shared" si="97"/>
        <v>7.8973678491438157</v>
      </c>
      <c r="P212" s="6">
        <f t="shared" si="98"/>
        <v>0.50505868784442398</v>
      </c>
      <c r="Q212" s="6">
        <f t="shared" si="99"/>
        <v>0.67000238564905912</v>
      </c>
      <c r="R212" s="6">
        <f t="shared" si="100"/>
        <v>0.45799553739156917</v>
      </c>
      <c r="S212" s="6">
        <f t="shared" si="101"/>
        <v>2.2095728875766856</v>
      </c>
      <c r="T212" s="6">
        <f t="shared" si="102"/>
        <v>0.49843420709473346</v>
      </c>
      <c r="U212" s="6">
        <f t="shared" si="103"/>
        <v>2.6900065183501876</v>
      </c>
      <c r="V212" s="6">
        <f t="shared" si="104"/>
        <v>-0.15230906353576884</v>
      </c>
      <c r="W212" s="6">
        <f t="shared" si="105"/>
        <v>0.83821554681714538</v>
      </c>
      <c r="X212" s="6">
        <f t="shared" si="106"/>
        <v>1.3593504589563241</v>
      </c>
      <c r="Y212" s="6">
        <f t="shared" si="107"/>
        <v>0.31610045532528569</v>
      </c>
      <c r="Z212" s="6">
        <f t="shared" si="108"/>
        <v>0.21567113802703147</v>
      </c>
      <c r="AA212" s="6">
        <f t="shared" si="109"/>
        <v>0.45547981354735445</v>
      </c>
      <c r="AB212" s="6">
        <f t="shared" si="110"/>
        <v>0.23980867552032298</v>
      </c>
      <c r="AC212" s="6">
        <f t="shared" si="111"/>
        <v>8.0452840919303784E-2</v>
      </c>
      <c r="AD212" s="6">
        <f t="shared" si="112"/>
        <v>0.82957388390127107</v>
      </c>
      <c r="AE212" s="6">
        <f t="shared" si="113"/>
        <v>10.735290610280565</v>
      </c>
      <c r="AF212" s="6">
        <f t="shared" si="114"/>
        <v>0.389413979075451</v>
      </c>
    </row>
    <row r="213" spans="1:32" x14ac:dyDescent="0.25">
      <c r="A213" t="s">
        <v>243</v>
      </c>
      <c r="C213">
        <v>0.70434782608695701</v>
      </c>
      <c r="D213">
        <v>2.8305577993000002</v>
      </c>
      <c r="E213">
        <v>1.6300746692869801</v>
      </c>
      <c r="F213">
        <v>2.9659162616646801</v>
      </c>
      <c r="G213">
        <v>3.8525704494691202</v>
      </c>
      <c r="H213">
        <v>12.267240278168501</v>
      </c>
      <c r="I213">
        <v>34.933135463362298</v>
      </c>
      <c r="J213">
        <f t="shared" si="92"/>
        <v>0.84907548978443537</v>
      </c>
      <c r="K213">
        <f t="shared" si="93"/>
        <v>0.87707986115330638</v>
      </c>
      <c r="L213">
        <f t="shared" si="94"/>
        <v>0.52169552184495271</v>
      </c>
      <c r="M213">
        <f t="shared" si="95"/>
        <v>0.77983948287776206</v>
      </c>
      <c r="N213" s="6">
        <f t="shared" si="96"/>
        <v>0.80134070741795727</v>
      </c>
      <c r="O213" s="6">
        <f t="shared" si="97"/>
        <v>9.0674877777189113</v>
      </c>
      <c r="P213" s="6">
        <f t="shared" si="98"/>
        <v>0.53284744879442636</v>
      </c>
      <c r="Q213" s="6">
        <f t="shared" si="99"/>
        <v>0.70371457519015024</v>
      </c>
      <c r="R213" s="6">
        <f t="shared" si="100"/>
        <v>0.4802058210153286</v>
      </c>
      <c r="S213" s="6">
        <f t="shared" si="101"/>
        <v>2.3963665585756133</v>
      </c>
      <c r="T213" s="6">
        <f t="shared" si="102"/>
        <v>0.51583473824951787</v>
      </c>
      <c r="U213" s="6">
        <f t="shared" si="103"/>
        <v>2.8476767937391223</v>
      </c>
      <c r="V213" s="6">
        <f t="shared" si="104"/>
        <v>-0.13003679927345702</v>
      </c>
      <c r="W213" s="6">
        <f t="shared" si="105"/>
        <v>0.85864263677247443</v>
      </c>
      <c r="X213" s="6">
        <f t="shared" si="106"/>
        <v>1.2989478156429095</v>
      </c>
      <c r="Y213" s="6">
        <f t="shared" si="107"/>
        <v>0.30450074027960439</v>
      </c>
      <c r="Z213" s="6">
        <f t="shared" si="108"/>
        <v>0.27630489410166853</v>
      </c>
      <c r="AA213" s="6">
        <f t="shared" si="109"/>
        <v>0.53195090268466327</v>
      </c>
      <c r="AB213" s="6">
        <f t="shared" si="110"/>
        <v>0.25564600858299474</v>
      </c>
      <c r="AC213" s="6">
        <f t="shared" si="111"/>
        <v>8.930516648497637E-2</v>
      </c>
      <c r="AD213" s="6">
        <f t="shared" si="112"/>
        <v>0.84348335239712013</v>
      </c>
      <c r="AE213" s="6">
        <f t="shared" si="113"/>
        <v>11.778193442236759</v>
      </c>
      <c r="AF213" s="6">
        <f t="shared" si="114"/>
        <v>0.40536925736429552</v>
      </c>
    </row>
    <row r="214" spans="1:32" x14ac:dyDescent="0.25">
      <c r="A214" t="s">
        <v>244</v>
      </c>
      <c r="B214">
        <v>1</v>
      </c>
      <c r="C214">
        <v>0.91818181818181799</v>
      </c>
      <c r="D214">
        <v>2.7608631883000001</v>
      </c>
      <c r="E214">
        <v>1.10325202774192</v>
      </c>
      <c r="F214">
        <v>1.0726822196474</v>
      </c>
      <c r="G214">
        <v>4.0708878108056004</v>
      </c>
      <c r="H214">
        <v>4.98264407603238</v>
      </c>
      <c r="I214">
        <v>32.545020729723703</v>
      </c>
      <c r="J214">
        <f t="shared" si="92"/>
        <v>0.80427743011496733</v>
      </c>
      <c r="K214">
        <f t="shared" si="93"/>
        <v>0.82618912586087745</v>
      </c>
      <c r="L214">
        <f t="shared" si="94"/>
        <v>0.42523349898238832</v>
      </c>
      <c r="M214">
        <f t="shared" si="95"/>
        <v>0.7109510673063848</v>
      </c>
      <c r="N214" s="6">
        <f t="shared" si="96"/>
        <v>0.77764376343142605</v>
      </c>
      <c r="O214" s="6">
        <f t="shared" si="97"/>
        <v>7.9945756901817617</v>
      </c>
      <c r="P214" s="6">
        <f t="shared" si="98"/>
        <v>0.47873078426919968</v>
      </c>
      <c r="Q214" s="6">
        <f t="shared" si="99"/>
        <v>0.64437122980550743</v>
      </c>
      <c r="R214" s="6">
        <f t="shared" si="100"/>
        <v>0.73445488272064674</v>
      </c>
      <c r="S214" s="6">
        <f t="shared" si="101"/>
        <v>5.166333464431391</v>
      </c>
      <c r="T214" s="6">
        <f t="shared" si="102"/>
        <v>0.7803360950837066</v>
      </c>
      <c r="U214" s="6">
        <f t="shared" si="103"/>
        <v>6.5316768031400132</v>
      </c>
      <c r="V214" s="6">
        <f t="shared" si="104"/>
        <v>-0.58290362013291075</v>
      </c>
      <c r="W214" s="6">
        <f t="shared" si="105"/>
        <v>0.85869148015758268</v>
      </c>
      <c r="X214" s="6">
        <f t="shared" si="106"/>
        <v>3.7950548039695642</v>
      </c>
      <c r="Y214" s="6">
        <f t="shared" si="107"/>
        <v>0.11920078590539569</v>
      </c>
      <c r="Z214" s="6">
        <f t="shared" si="108"/>
        <v>-2.5831337638735352E-2</v>
      </c>
      <c r="AA214" s="6">
        <f t="shared" si="109"/>
        <v>0.70571454992735616</v>
      </c>
      <c r="AB214" s="6">
        <f t="shared" si="110"/>
        <v>0.73154588756609151</v>
      </c>
      <c r="AC214" s="6">
        <f t="shared" si="111"/>
        <v>0.23808176075582574</v>
      </c>
      <c r="AD214" s="6">
        <f t="shared" si="112"/>
        <v>0.93618349110509547</v>
      </c>
      <c r="AE214" s="6">
        <f t="shared" si="113"/>
        <v>30.339852878722589</v>
      </c>
      <c r="AF214" s="6">
        <f t="shared" si="114"/>
        <v>0.57355152270038989</v>
      </c>
    </row>
    <row r="215" spans="1:32" x14ac:dyDescent="0.25">
      <c r="A215" t="s">
        <v>245</v>
      </c>
      <c r="C215">
        <v>0.35789473684210499</v>
      </c>
      <c r="D215">
        <v>1.9861597574000001</v>
      </c>
      <c r="E215">
        <v>1.90918697066809</v>
      </c>
      <c r="F215">
        <v>2.0810993234967201</v>
      </c>
      <c r="G215">
        <v>4.56565395729121</v>
      </c>
      <c r="H215">
        <v>14.7390310172654</v>
      </c>
      <c r="I215">
        <v>34.805788495229898</v>
      </c>
      <c r="J215">
        <f t="shared" si="92"/>
        <v>0.83124694113643183</v>
      </c>
      <c r="K215">
        <f t="shared" si="93"/>
        <v>0.86164860239533936</v>
      </c>
      <c r="L215">
        <f t="shared" si="94"/>
        <v>0.51334452395782493</v>
      </c>
      <c r="M215">
        <f t="shared" si="95"/>
        <v>0.76792481635618826</v>
      </c>
      <c r="N215" s="6">
        <f t="shared" si="96"/>
        <v>0.76807281253172099</v>
      </c>
      <c r="O215" s="6">
        <f t="shared" si="97"/>
        <v>7.6233960831933212</v>
      </c>
      <c r="P215" s="6">
        <f t="shared" si="98"/>
        <v>0.51122479222168227</v>
      </c>
      <c r="Q215" s="6">
        <f t="shared" si="99"/>
        <v>0.65631785923723618</v>
      </c>
      <c r="R215" s="6">
        <f t="shared" si="100"/>
        <v>0.4050223146519612</v>
      </c>
      <c r="S215" s="6">
        <f t="shared" si="101"/>
        <v>1.9759833483923042</v>
      </c>
      <c r="T215" s="6">
        <f t="shared" si="102"/>
        <v>0.43884358880982283</v>
      </c>
      <c r="U215" s="6">
        <f t="shared" si="103"/>
        <v>2.3614706051203882</v>
      </c>
      <c r="V215" s="6">
        <f t="shared" si="104"/>
        <v>-0.37379973783229725</v>
      </c>
      <c r="W215" s="6">
        <f t="shared" si="105"/>
        <v>0.83554473687959352</v>
      </c>
      <c r="X215" s="6">
        <f t="shared" si="106"/>
        <v>2.1938664367157035</v>
      </c>
      <c r="Y215" s="6">
        <f t="shared" si="107"/>
        <v>0.36861236596767888</v>
      </c>
      <c r="Z215" s="6">
        <f t="shared" si="108"/>
        <v>4.3267899702907953E-2</v>
      </c>
      <c r="AA215" s="6">
        <f t="shared" si="109"/>
        <v>0.45593610279665087</v>
      </c>
      <c r="AB215" s="6">
        <f t="shared" si="110"/>
        <v>0.41266820309374291</v>
      </c>
      <c r="AC215" s="6">
        <f t="shared" si="111"/>
        <v>0.14363242195587392</v>
      </c>
      <c r="AD215" s="6">
        <f t="shared" si="112"/>
        <v>0.88716319285466005</v>
      </c>
      <c r="AE215" s="6">
        <f t="shared" si="113"/>
        <v>16.724712800707781</v>
      </c>
      <c r="AF215" s="6">
        <f t="shared" si="114"/>
        <v>0.41027525095668549</v>
      </c>
    </row>
    <row r="216" spans="1:32" x14ac:dyDescent="0.25">
      <c r="A216" t="s">
        <v>246</v>
      </c>
      <c r="C216">
        <v>0.67826086956521703</v>
      </c>
      <c r="D216">
        <v>1.8861274922</v>
      </c>
      <c r="E216">
        <v>2.8710906462436898</v>
      </c>
      <c r="F216">
        <v>2.9399565029972998</v>
      </c>
      <c r="G216">
        <v>7.2909436137328401</v>
      </c>
      <c r="H216">
        <v>13.7502417168294</v>
      </c>
      <c r="I216">
        <v>29.2627499936508</v>
      </c>
      <c r="J216">
        <f t="shared" si="92"/>
        <v>0.7101243245983796</v>
      </c>
      <c r="K216">
        <f t="shared" si="93"/>
        <v>0.75310785889547982</v>
      </c>
      <c r="L216">
        <f t="shared" si="94"/>
        <v>0.39591976293164505</v>
      </c>
      <c r="M216">
        <f t="shared" si="95"/>
        <v>0.67387340000701801</v>
      </c>
      <c r="N216" s="6">
        <f t="shared" si="96"/>
        <v>0.60108307017925489</v>
      </c>
      <c r="O216" s="6">
        <f t="shared" si="97"/>
        <v>4.0135751342985309</v>
      </c>
      <c r="P216" s="6">
        <f t="shared" si="98"/>
        <v>0.36263034745987288</v>
      </c>
      <c r="Q216" s="6">
        <f t="shared" si="99"/>
        <v>0.42837281318460779</v>
      </c>
      <c r="R216" s="6">
        <f t="shared" si="100"/>
        <v>0.36064704313607993</v>
      </c>
      <c r="S216" s="6">
        <f t="shared" si="101"/>
        <v>1.5878185196537156</v>
      </c>
      <c r="T216" s="6">
        <f t="shared" si="102"/>
        <v>0.41621065125357715</v>
      </c>
      <c r="U216" s="6">
        <f t="shared" si="103"/>
        <v>2.1281625877045567</v>
      </c>
      <c r="V216" s="6">
        <f t="shared" si="104"/>
        <v>-0.42527901368331827</v>
      </c>
      <c r="W216" s="6">
        <f t="shared" si="105"/>
        <v>0.72199706084082682</v>
      </c>
      <c r="X216" s="6">
        <f t="shared" si="106"/>
        <v>2.4799494843885235</v>
      </c>
      <c r="Y216" s="6">
        <f t="shared" si="107"/>
        <v>0.37177473316575449</v>
      </c>
      <c r="Z216" s="6">
        <f t="shared" si="108"/>
        <v>8.1586094777236218E-3</v>
      </c>
      <c r="AA216" s="6">
        <f t="shared" si="109"/>
        <v>0.27557370200496578</v>
      </c>
      <c r="AB216" s="6">
        <f t="shared" si="110"/>
        <v>0.26741509252724216</v>
      </c>
      <c r="AC216" s="6">
        <f t="shared" si="111"/>
        <v>7.8253009971536835E-2</v>
      </c>
      <c r="AD216" s="6">
        <f t="shared" si="112"/>
        <v>0.81740935326021047</v>
      </c>
      <c r="AE216" s="6">
        <f t="shared" si="113"/>
        <v>9.9534635848582411</v>
      </c>
      <c r="AF216" s="6">
        <f t="shared" si="114"/>
        <v>0.43493781406512982</v>
      </c>
    </row>
    <row r="217" spans="1:32" x14ac:dyDescent="0.25">
      <c r="A217" t="s">
        <v>247</v>
      </c>
      <c r="B217">
        <v>1</v>
      </c>
      <c r="C217">
        <v>0.78181818181818197</v>
      </c>
      <c r="D217">
        <v>2.5923662169999999</v>
      </c>
      <c r="E217">
        <v>0.96277918934902496</v>
      </c>
      <c r="F217">
        <v>0.99240309111803404</v>
      </c>
      <c r="G217">
        <v>4.3377310953480501</v>
      </c>
      <c r="H217">
        <v>2.4766613005429199</v>
      </c>
      <c r="I217">
        <v>22.604504252397501</v>
      </c>
      <c r="J217">
        <f t="shared" si="92"/>
        <v>0.70510579324528055</v>
      </c>
      <c r="K217">
        <f t="shared" si="93"/>
        <v>0.72896221656113003</v>
      </c>
      <c r="L217">
        <f t="shared" si="94"/>
        <v>0.30112390326285821</v>
      </c>
      <c r="M217">
        <f t="shared" si="95"/>
        <v>0.59634347898590157</v>
      </c>
      <c r="N217" s="6">
        <f t="shared" si="96"/>
        <v>0.67799768361009294</v>
      </c>
      <c r="O217" s="6">
        <f t="shared" si="97"/>
        <v>5.2111354428215808</v>
      </c>
      <c r="P217" s="6">
        <f t="shared" si="98"/>
        <v>0.32293980443629278</v>
      </c>
      <c r="Q217" s="6">
        <f t="shared" si="99"/>
        <v>0.49120062248555352</v>
      </c>
      <c r="R217" s="6">
        <f t="shared" si="100"/>
        <v>0.80250827695265825</v>
      </c>
      <c r="S217" s="6">
        <f t="shared" si="101"/>
        <v>6.2922225654581343</v>
      </c>
      <c r="T217" s="6">
        <f t="shared" si="102"/>
        <v>0.86924271950183252</v>
      </c>
      <c r="U217" s="6">
        <f t="shared" si="103"/>
        <v>9.1270066873666842</v>
      </c>
      <c r="V217" s="6">
        <f t="shared" si="104"/>
        <v>-0.62762547568206561</v>
      </c>
      <c r="W217" s="6">
        <f t="shared" si="105"/>
        <v>0.80326390084998622</v>
      </c>
      <c r="X217" s="6">
        <f t="shared" si="106"/>
        <v>4.3709367032111865</v>
      </c>
      <c r="Y217" s="6">
        <f t="shared" si="107"/>
        <v>6.6972586272637594E-2</v>
      </c>
      <c r="Z217" s="6">
        <f t="shared" si="108"/>
        <v>3.1004694486985729E-2</v>
      </c>
      <c r="AA217" s="6">
        <f t="shared" si="109"/>
        <v>0.63489037729814579</v>
      </c>
      <c r="AB217" s="6">
        <f t="shared" si="110"/>
        <v>0.60388568281116006</v>
      </c>
      <c r="AC217" s="6">
        <f t="shared" si="111"/>
        <v>0.13650536485066836</v>
      </c>
      <c r="AD217" s="6">
        <f t="shared" si="112"/>
        <v>0.91588702055985749</v>
      </c>
      <c r="AE217" s="6">
        <f t="shared" si="113"/>
        <v>22.777543172433525</v>
      </c>
      <c r="AF217" s="6">
        <f t="shared" si="114"/>
        <v>0.63672207480527598</v>
      </c>
    </row>
    <row r="218" spans="1:32" x14ac:dyDescent="0.25">
      <c r="A218" t="s">
        <v>248</v>
      </c>
      <c r="C218">
        <v>0.41</v>
      </c>
      <c r="D218">
        <v>1.2797843765000001</v>
      </c>
      <c r="E218">
        <v>1.1546594642353301</v>
      </c>
      <c r="F218">
        <v>1.7736449232528799</v>
      </c>
      <c r="G218">
        <v>3.99383243899325</v>
      </c>
      <c r="H218">
        <v>8.1027930085743591</v>
      </c>
      <c r="I218">
        <v>35.696279720195903</v>
      </c>
      <c r="J218">
        <f t="shared" si="92"/>
        <v>0.83286923341554442</v>
      </c>
      <c r="K218">
        <f t="shared" si="93"/>
        <v>0.85348922733527566</v>
      </c>
      <c r="L218">
        <f t="shared" si="94"/>
        <v>0.47329650710554266</v>
      </c>
      <c r="M218">
        <f t="shared" si="95"/>
        <v>0.75036034220666792</v>
      </c>
      <c r="N218" s="6">
        <f t="shared" si="96"/>
        <v>0.79874924903337219</v>
      </c>
      <c r="O218" s="6">
        <f t="shared" si="97"/>
        <v>8.9378511155550839</v>
      </c>
      <c r="P218" s="6">
        <f t="shared" si="98"/>
        <v>0.5248772895701056</v>
      </c>
      <c r="Q218" s="6">
        <f t="shared" si="99"/>
        <v>0.67866822156871698</v>
      </c>
      <c r="R218" s="6">
        <f t="shared" si="100"/>
        <v>0.63000161858440973</v>
      </c>
      <c r="S218" s="6">
        <f t="shared" si="101"/>
        <v>3.7312230721587487</v>
      </c>
      <c r="T218" s="6">
        <f t="shared" si="102"/>
        <v>0.6650674970122934</v>
      </c>
      <c r="U218" s="6">
        <f t="shared" si="103"/>
        <v>4.4054290517383539</v>
      </c>
      <c r="V218" s="6">
        <f t="shared" si="104"/>
        <v>-0.38494949807236412</v>
      </c>
      <c r="W218" s="6">
        <f t="shared" si="105"/>
        <v>0.87028275751454154</v>
      </c>
      <c r="X218" s="6">
        <f t="shared" si="106"/>
        <v>2.251765495242716</v>
      </c>
      <c r="Y218" s="6">
        <f t="shared" si="107"/>
        <v>0.19464587342999726</v>
      </c>
      <c r="Z218" s="6">
        <f t="shared" si="108"/>
        <v>0.30224550244300186</v>
      </c>
      <c r="AA218" s="6">
        <f t="shared" si="109"/>
        <v>0.74264197555196276</v>
      </c>
      <c r="AB218" s="6">
        <f t="shared" si="110"/>
        <v>0.44039647310896091</v>
      </c>
      <c r="AC218" s="6">
        <f t="shared" si="111"/>
        <v>0.15720515691885203</v>
      </c>
      <c r="AD218" s="6">
        <f t="shared" si="112"/>
        <v>0.90532967759448191</v>
      </c>
      <c r="AE218" s="6">
        <f t="shared" si="113"/>
        <v>20.125944743623556</v>
      </c>
      <c r="AF218" s="6">
        <f t="shared" si="114"/>
        <v>0.55145720885323657</v>
      </c>
    </row>
    <row r="219" spans="1:32" x14ac:dyDescent="0.25">
      <c r="A219" t="s">
        <v>249</v>
      </c>
      <c r="B219">
        <v>1</v>
      </c>
      <c r="C219">
        <v>0.84210526315789502</v>
      </c>
      <c r="D219">
        <v>2.5669481824</v>
      </c>
      <c r="E219">
        <v>0.73066951646517098</v>
      </c>
      <c r="F219">
        <v>1.0240944474370299</v>
      </c>
      <c r="G219">
        <v>2.97892847081354</v>
      </c>
      <c r="H219">
        <v>3.7422859623236402</v>
      </c>
      <c r="I219">
        <v>27.4722762106008</v>
      </c>
      <c r="J219">
        <f t="shared" si="92"/>
        <v>0.82576049331429768</v>
      </c>
      <c r="K219">
        <f t="shared" si="93"/>
        <v>0.84379119126624802</v>
      </c>
      <c r="L219">
        <f t="shared" si="94"/>
        <v>0.41154949514895683</v>
      </c>
      <c r="M219">
        <f t="shared" si="95"/>
        <v>0.70527605497344981</v>
      </c>
      <c r="N219" s="6">
        <f t="shared" si="96"/>
        <v>0.80434741403635135</v>
      </c>
      <c r="O219" s="6">
        <f t="shared" si="97"/>
        <v>9.2222006938952017</v>
      </c>
      <c r="P219" s="6">
        <f t="shared" si="98"/>
        <v>0.43780079272150269</v>
      </c>
      <c r="Q219" s="6">
        <f t="shared" si="99"/>
        <v>0.68028910300259204</v>
      </c>
      <c r="R219" s="6">
        <f t="shared" si="100"/>
        <v>0.76022178740858948</v>
      </c>
      <c r="S219" s="6">
        <f t="shared" si="101"/>
        <v>5.9785094711867632</v>
      </c>
      <c r="T219" s="6">
        <f t="shared" si="102"/>
        <v>0.79756032267910693</v>
      </c>
      <c r="U219" s="6">
        <f t="shared" si="103"/>
        <v>7.3410414081618871</v>
      </c>
      <c r="V219" s="6">
        <f t="shared" si="104"/>
        <v>-0.48833945328267708</v>
      </c>
      <c r="W219" s="6">
        <f t="shared" si="105"/>
        <v>0.87817894148723663</v>
      </c>
      <c r="X219" s="6">
        <f t="shared" si="106"/>
        <v>2.9088415411965309</v>
      </c>
      <c r="Y219" s="6">
        <f t="shared" si="107"/>
        <v>0.10962384124167945</v>
      </c>
      <c r="Z219" s="6">
        <f t="shared" si="108"/>
        <v>0.39213536453190923</v>
      </c>
      <c r="AA219" s="6">
        <f t="shared" si="109"/>
        <v>1.1013914495436516</v>
      </c>
      <c r="AB219" s="6">
        <f t="shared" si="110"/>
        <v>0.70925608501174242</v>
      </c>
      <c r="AC219" s="6">
        <f t="shared" si="111"/>
        <v>0.19484879071491951</v>
      </c>
      <c r="AD219" s="6">
        <f t="shared" si="112"/>
        <v>0.92812456998637693</v>
      </c>
      <c r="AE219" s="6">
        <f t="shared" si="113"/>
        <v>26.825920479653835</v>
      </c>
      <c r="AF219" s="6">
        <f t="shared" si="114"/>
        <v>0.60606539092869416</v>
      </c>
    </row>
    <row r="220" spans="1:32" x14ac:dyDescent="0.25">
      <c r="A220" t="s">
        <v>250</v>
      </c>
      <c r="C220">
        <v>0.63478260869565195</v>
      </c>
      <c r="D220">
        <v>1.9943591234</v>
      </c>
      <c r="E220">
        <v>0.92912655627888197</v>
      </c>
      <c r="F220">
        <v>0.79072191719079699</v>
      </c>
      <c r="G220">
        <v>3.2001141820762</v>
      </c>
      <c r="H220">
        <v>2.91322125022654</v>
      </c>
      <c r="I220">
        <v>24.564466534272501</v>
      </c>
      <c r="J220">
        <f t="shared" si="92"/>
        <v>0.79137265534454782</v>
      </c>
      <c r="K220">
        <f t="shared" si="93"/>
        <v>0.81608922977525566</v>
      </c>
      <c r="L220">
        <f t="shared" si="94"/>
        <v>0.37517543233631961</v>
      </c>
      <c r="M220">
        <f t="shared" si="95"/>
        <v>0.66778630730062616</v>
      </c>
      <c r="N220" s="6">
        <f t="shared" si="96"/>
        <v>0.76948226124719643</v>
      </c>
      <c r="O220" s="6">
        <f t="shared" si="97"/>
        <v>7.6761218933554858</v>
      </c>
      <c r="P220" s="6">
        <f t="shared" si="98"/>
        <v>0.39043982729190307</v>
      </c>
      <c r="Q220" s="6">
        <f t="shared" si="99"/>
        <v>0.63569180742310449</v>
      </c>
      <c r="R220" s="6">
        <f t="shared" si="100"/>
        <v>0.78795732209534963</v>
      </c>
      <c r="S220" s="6">
        <f t="shared" si="101"/>
        <v>6.1512755138868425</v>
      </c>
      <c r="T220" s="6">
        <f t="shared" si="102"/>
        <v>0.84511018924858161</v>
      </c>
      <c r="U220" s="6">
        <f t="shared" si="103"/>
        <v>8.4320634872350677</v>
      </c>
      <c r="V220" s="6">
        <f t="shared" si="104"/>
        <v>-0.60373119941656828</v>
      </c>
      <c r="W220" s="6">
        <f t="shared" si="105"/>
        <v>0.85127667582879629</v>
      </c>
      <c r="X220" s="6">
        <f t="shared" si="106"/>
        <v>4.0470791469209138</v>
      </c>
      <c r="Y220" s="6">
        <f t="shared" si="107"/>
        <v>8.0770925400697649E-2</v>
      </c>
      <c r="Z220" s="6">
        <f t="shared" si="108"/>
        <v>-0.18838746285251262</v>
      </c>
      <c r="AA220" s="6">
        <f t="shared" si="109"/>
        <v>0.73301701076014103</v>
      </c>
      <c r="AB220" s="6">
        <f t="shared" si="110"/>
        <v>0.92140447361265365</v>
      </c>
      <c r="AC220" s="6">
        <f t="shared" si="111"/>
        <v>0.22633809356587001</v>
      </c>
      <c r="AD220" s="6">
        <f t="shared" si="112"/>
        <v>0.93762839359648587</v>
      </c>
      <c r="AE220" s="6">
        <f t="shared" si="113"/>
        <v>31.065872843822067</v>
      </c>
      <c r="AF220" s="6">
        <f t="shared" si="114"/>
        <v>0.54997704655553337</v>
      </c>
    </row>
    <row r="221" spans="1:32" x14ac:dyDescent="0.25">
      <c r="A221" t="s">
        <v>251</v>
      </c>
      <c r="B221">
        <v>1</v>
      </c>
      <c r="C221">
        <v>0.31304347826086998</v>
      </c>
      <c r="D221">
        <v>2.6012488635</v>
      </c>
      <c r="E221">
        <v>1.6780996973104501</v>
      </c>
      <c r="F221">
        <v>3.7837126386746398</v>
      </c>
      <c r="G221">
        <v>4.1648141809193397</v>
      </c>
      <c r="H221">
        <v>16.145291842725701</v>
      </c>
      <c r="I221">
        <v>39.959851294575898</v>
      </c>
      <c r="J221">
        <f t="shared" si="92"/>
        <v>0.86179468623382538</v>
      </c>
      <c r="K221">
        <f t="shared" si="93"/>
        <v>0.88647691104856863</v>
      </c>
      <c r="L221">
        <f t="shared" si="94"/>
        <v>0.55546234710493325</v>
      </c>
      <c r="M221">
        <f t="shared" si="95"/>
        <v>0.80322282593933592</v>
      </c>
      <c r="N221" s="6">
        <f t="shared" si="96"/>
        <v>0.81122512154875015</v>
      </c>
      <c r="O221" s="6">
        <f t="shared" si="97"/>
        <v>9.5946300503988322</v>
      </c>
      <c r="P221" s="6">
        <f t="shared" si="98"/>
        <v>0.58733156639210238</v>
      </c>
      <c r="Q221" s="6">
        <f t="shared" si="99"/>
        <v>0.7145963637908106</v>
      </c>
      <c r="R221" s="6">
        <f t="shared" si="100"/>
        <v>0.42446303707969774</v>
      </c>
      <c r="S221" s="6">
        <f t="shared" si="101"/>
        <v>2.1478376610464003</v>
      </c>
      <c r="T221" s="6">
        <f t="shared" si="102"/>
        <v>0.4514698828477422</v>
      </c>
      <c r="U221" s="6">
        <f t="shared" si="103"/>
        <v>2.475015731138976</v>
      </c>
      <c r="V221" s="6">
        <f t="shared" si="104"/>
        <v>-4.7946185613319356E-2</v>
      </c>
      <c r="W221" s="6">
        <f t="shared" si="105"/>
        <v>0.86758168441017036</v>
      </c>
      <c r="X221" s="6">
        <f t="shared" si="106"/>
        <v>1.1007215871388669</v>
      </c>
      <c r="Y221" s="6">
        <f t="shared" si="107"/>
        <v>0.36204319277281721</v>
      </c>
      <c r="Z221" s="6">
        <f t="shared" si="108"/>
        <v>0.3316214672236204</v>
      </c>
      <c r="AA221" s="6">
        <f t="shared" si="109"/>
        <v>0.53397458976999679</v>
      </c>
      <c r="AB221" s="6">
        <f t="shared" si="110"/>
        <v>0.20235312254637641</v>
      </c>
      <c r="AC221" s="6">
        <f t="shared" si="111"/>
        <v>8.0860006859462957E-2</v>
      </c>
      <c r="AD221" s="6">
        <f t="shared" si="112"/>
        <v>0.82700483003861736</v>
      </c>
      <c r="AE221" s="6">
        <f t="shared" si="113"/>
        <v>10.56101641708527</v>
      </c>
      <c r="AF221" s="6">
        <f t="shared" si="114"/>
        <v>0.42559492325809917</v>
      </c>
    </row>
    <row r="222" spans="1:32" x14ac:dyDescent="0.25">
      <c r="A222" t="s">
        <v>252</v>
      </c>
      <c r="B222">
        <v>1</v>
      </c>
      <c r="C222">
        <v>0.46666666666666701</v>
      </c>
      <c r="D222">
        <v>1.8992464778</v>
      </c>
      <c r="E222">
        <v>1.7830767827707501</v>
      </c>
      <c r="F222">
        <v>3.1953712575221198</v>
      </c>
      <c r="G222">
        <v>4.6492943030876202</v>
      </c>
      <c r="H222">
        <v>14.518214114013499</v>
      </c>
      <c r="I222">
        <v>33.570322872220302</v>
      </c>
      <c r="J222">
        <f t="shared" si="92"/>
        <v>0.82368276474694446</v>
      </c>
      <c r="K222">
        <f t="shared" si="93"/>
        <v>0.85250617148124397</v>
      </c>
      <c r="L222">
        <f t="shared" si="94"/>
        <v>0.49581822105836559</v>
      </c>
      <c r="M222">
        <f t="shared" si="95"/>
        <v>0.76262498822311964</v>
      </c>
      <c r="N222" s="6">
        <f t="shared" si="96"/>
        <v>0.75670639076461843</v>
      </c>
      <c r="O222" s="6">
        <f t="shared" si="97"/>
        <v>7.2205200797734141</v>
      </c>
      <c r="P222" s="6">
        <f t="shared" si="98"/>
        <v>0.48822405626070242</v>
      </c>
      <c r="Q222" s="6">
        <f t="shared" si="99"/>
        <v>0.63415557312726023</v>
      </c>
      <c r="R222" s="6">
        <f t="shared" si="100"/>
        <v>0.39618815526995149</v>
      </c>
      <c r="S222" s="6">
        <f t="shared" si="101"/>
        <v>1.949983365778732</v>
      </c>
      <c r="T222" s="6">
        <f t="shared" si="102"/>
        <v>0.42792203144614466</v>
      </c>
      <c r="U222" s="6">
        <f t="shared" si="103"/>
        <v>2.3122901073498445</v>
      </c>
      <c r="V222" s="6">
        <f t="shared" si="104"/>
        <v>-0.18533907332723712</v>
      </c>
      <c r="W222" s="6">
        <f t="shared" si="105"/>
        <v>0.83169975103743177</v>
      </c>
      <c r="X222" s="6">
        <f t="shared" si="106"/>
        <v>1.4550091142438824</v>
      </c>
      <c r="Y222" s="6">
        <f t="shared" si="107"/>
        <v>0.37935701064648297</v>
      </c>
      <c r="Z222" s="6">
        <f t="shared" si="108"/>
        <v>0.24787566396241539</v>
      </c>
      <c r="AA222" s="6">
        <f t="shared" si="109"/>
        <v>0.49194934920783584</v>
      </c>
      <c r="AB222" s="6">
        <f t="shared" si="110"/>
        <v>0.24407368524542045</v>
      </c>
      <c r="AC222" s="6">
        <f t="shared" si="111"/>
        <v>8.1936324183014372E-2</v>
      </c>
      <c r="AD222" s="6">
        <f t="shared" si="112"/>
        <v>0.8261764760243081</v>
      </c>
      <c r="AE222" s="6">
        <f t="shared" si="113"/>
        <v>10.505922525651282</v>
      </c>
      <c r="AF222" s="6">
        <f t="shared" si="114"/>
        <v>0.44559268768219501</v>
      </c>
    </row>
    <row r="223" spans="1:32" x14ac:dyDescent="0.25">
      <c r="A223" t="s">
        <v>253</v>
      </c>
      <c r="B223">
        <v>1</v>
      </c>
      <c r="C223">
        <v>0.28181818181818202</v>
      </c>
      <c r="D223">
        <v>2.3570444128000001</v>
      </c>
      <c r="E223">
        <v>1.99450198308683</v>
      </c>
      <c r="F223">
        <v>2.7905331442978301</v>
      </c>
      <c r="G223">
        <v>4.3990989119775099</v>
      </c>
      <c r="H223">
        <v>15.1705098042268</v>
      </c>
      <c r="I223">
        <v>34.743966510370697</v>
      </c>
      <c r="J223">
        <f t="shared" si="92"/>
        <v>0.83801107205238501</v>
      </c>
      <c r="K223">
        <f t="shared" si="93"/>
        <v>0.86995763840837903</v>
      </c>
      <c r="L223">
        <f t="shared" si="94"/>
        <v>0.52710152498377072</v>
      </c>
      <c r="M223">
        <f t="shared" si="95"/>
        <v>0.77775264337236694</v>
      </c>
      <c r="N223" s="6">
        <f t="shared" si="96"/>
        <v>0.77522971875034064</v>
      </c>
      <c r="O223" s="6">
        <f t="shared" si="97"/>
        <v>7.8979734726520112</v>
      </c>
      <c r="P223" s="6">
        <f t="shared" si="98"/>
        <v>0.51896480590475536</v>
      </c>
      <c r="Q223" s="6">
        <f t="shared" si="99"/>
        <v>0.67248718912989269</v>
      </c>
      <c r="R223" s="6">
        <f t="shared" si="100"/>
        <v>0.39213987907591524</v>
      </c>
      <c r="S223" s="6">
        <f t="shared" si="101"/>
        <v>1.9079197225770881</v>
      </c>
      <c r="T223" s="6">
        <f t="shared" si="102"/>
        <v>0.42620044400731483</v>
      </c>
      <c r="U223" s="6">
        <f t="shared" si="103"/>
        <v>2.2902306487215314</v>
      </c>
      <c r="V223" s="6">
        <f t="shared" si="104"/>
        <v>-0.223734087515045</v>
      </c>
      <c r="W223" s="6">
        <f t="shared" si="105"/>
        <v>0.83666070027785822</v>
      </c>
      <c r="X223" s="6">
        <f t="shared" si="106"/>
        <v>1.5764367181829106</v>
      </c>
      <c r="Y223" s="6">
        <f t="shared" si="107"/>
        <v>0.37923153699814544</v>
      </c>
      <c r="Z223" s="6">
        <f t="shared" si="108"/>
        <v>0.14302383246439926</v>
      </c>
      <c r="AA223" s="6">
        <f t="shared" si="109"/>
        <v>0.4354609302773077</v>
      </c>
      <c r="AB223" s="6">
        <f t="shared" si="110"/>
        <v>0.29243709781290844</v>
      </c>
      <c r="AC223" s="6">
        <f t="shared" si="111"/>
        <v>0.1016042473280169</v>
      </c>
      <c r="AD223" s="6">
        <f t="shared" si="112"/>
        <v>0.85130836057644133</v>
      </c>
      <c r="AE223" s="6">
        <f t="shared" si="113"/>
        <v>12.450655381523223</v>
      </c>
      <c r="AF223" s="6">
        <f t="shared" si="114"/>
        <v>0.37609431185280162</v>
      </c>
    </row>
    <row r="224" spans="1:32" x14ac:dyDescent="0.25">
      <c r="A224" t="s">
        <v>254</v>
      </c>
      <c r="B224">
        <v>1</v>
      </c>
      <c r="C224">
        <v>0.41</v>
      </c>
      <c r="D224">
        <v>1.7292462894</v>
      </c>
      <c r="E224">
        <v>2.3377961131533702</v>
      </c>
      <c r="F224">
        <v>2.9767900203009199</v>
      </c>
      <c r="G224">
        <v>5.8177496646125304</v>
      </c>
      <c r="H224">
        <v>13.9661843783627</v>
      </c>
      <c r="I224">
        <v>32.366342140502603</v>
      </c>
      <c r="J224">
        <f t="shared" si="92"/>
        <v>0.77688518296071085</v>
      </c>
      <c r="K224">
        <f t="shared" si="93"/>
        <v>0.813345908436092</v>
      </c>
      <c r="L224">
        <f t="shared" si="94"/>
        <v>0.45673326171330475</v>
      </c>
      <c r="M224">
        <f t="shared" si="95"/>
        <v>0.72741424688127987</v>
      </c>
      <c r="N224" s="6">
        <f t="shared" si="96"/>
        <v>0.69527887716668513</v>
      </c>
      <c r="O224" s="6">
        <f t="shared" si="97"/>
        <v>5.5633782830802234</v>
      </c>
      <c r="P224" s="6">
        <f t="shared" si="98"/>
        <v>0.44324669930875382</v>
      </c>
      <c r="Q224" s="6">
        <f t="shared" si="99"/>
        <v>0.55368216713000595</v>
      </c>
      <c r="R224" s="6">
        <f t="shared" si="100"/>
        <v>0.3971326224709088</v>
      </c>
      <c r="S224" s="6">
        <f t="shared" si="101"/>
        <v>1.8417923183221954</v>
      </c>
      <c r="T224" s="6">
        <f t="shared" si="102"/>
        <v>0.44170695886823436</v>
      </c>
      <c r="U224" s="6">
        <f t="shared" si="103"/>
        <v>2.3174792243647162</v>
      </c>
      <c r="V224" s="6">
        <f t="shared" si="104"/>
        <v>-0.32303676441248202</v>
      </c>
      <c r="W224" s="6">
        <f t="shared" si="105"/>
        <v>0.78641509088679218</v>
      </c>
      <c r="X224" s="6">
        <f t="shared" si="106"/>
        <v>1.9543701856486408</v>
      </c>
      <c r="Y224" s="6">
        <f t="shared" si="107"/>
        <v>0.35927409451245323</v>
      </c>
      <c r="Z224" s="6">
        <f t="shared" si="108"/>
        <v>9.1820971588998046E-2</v>
      </c>
      <c r="AA224" s="6">
        <f t="shared" si="109"/>
        <v>0.35615178124407831</v>
      </c>
      <c r="AB224" s="6">
        <f t="shared" si="110"/>
        <v>0.26433080965508027</v>
      </c>
      <c r="AC224" s="6">
        <f t="shared" si="111"/>
        <v>8.5554214235723972E-2</v>
      </c>
      <c r="AD224" s="6">
        <f t="shared" si="112"/>
        <v>0.83154916735974749</v>
      </c>
      <c r="AE224" s="6">
        <f t="shared" si="113"/>
        <v>10.872900647937113</v>
      </c>
      <c r="AF224" s="6">
        <f t="shared" si="114"/>
        <v>0.4266978135229651</v>
      </c>
    </row>
    <row r="225" spans="1:32" x14ac:dyDescent="0.25">
      <c r="A225" t="s">
        <v>255</v>
      </c>
      <c r="B225">
        <v>1</v>
      </c>
      <c r="C225">
        <v>0.3</v>
      </c>
      <c r="D225">
        <v>2.1021807862999999</v>
      </c>
      <c r="E225">
        <v>1.98448949701551</v>
      </c>
      <c r="F225">
        <v>3.3001109623452902</v>
      </c>
      <c r="G225">
        <v>4.2991345813812103</v>
      </c>
      <c r="H225">
        <v>15.546467981819401</v>
      </c>
      <c r="I225">
        <v>35.086996386701003</v>
      </c>
      <c r="J225">
        <f t="shared" si="92"/>
        <v>0.84347601738989231</v>
      </c>
      <c r="K225">
        <f t="shared" si="93"/>
        <v>0.87508940859102935</v>
      </c>
      <c r="L225">
        <f t="shared" si="94"/>
        <v>0.53538094173734863</v>
      </c>
      <c r="M225">
        <f t="shared" si="95"/>
        <v>0.78475632078861701</v>
      </c>
      <c r="N225" s="6">
        <f t="shared" si="96"/>
        <v>0.78169297284543393</v>
      </c>
      <c r="O225" s="6">
        <f t="shared" si="97"/>
        <v>8.1614091679419776</v>
      </c>
      <c r="P225" s="6">
        <f t="shared" si="98"/>
        <v>0.52719615735910563</v>
      </c>
      <c r="Q225" s="6">
        <f t="shared" si="99"/>
        <v>0.68279824541257339</v>
      </c>
      <c r="R225" s="6">
        <f t="shared" si="100"/>
        <v>0.38592122124336103</v>
      </c>
      <c r="S225" s="6">
        <f t="shared" si="101"/>
        <v>1.8882315429519514</v>
      </c>
      <c r="T225" s="6">
        <f t="shared" si="102"/>
        <v>0.41874518165294172</v>
      </c>
      <c r="U225" s="6">
        <f t="shared" si="103"/>
        <v>2.256911114970487</v>
      </c>
      <c r="V225" s="6">
        <f t="shared" si="104"/>
        <v>-0.13146352664714939</v>
      </c>
      <c r="W225" s="6">
        <f t="shared" si="105"/>
        <v>0.84046099670239627</v>
      </c>
      <c r="X225" s="6">
        <f t="shared" si="106"/>
        <v>1.3027242509221399</v>
      </c>
      <c r="Y225" s="6">
        <f t="shared" si="107"/>
        <v>0.38652435036999283</v>
      </c>
      <c r="Z225" s="6">
        <f t="shared" si="108"/>
        <v>0.20088781875421718</v>
      </c>
      <c r="AA225" s="6">
        <f t="shared" si="109"/>
        <v>0.4395846407192982</v>
      </c>
      <c r="AB225" s="6">
        <f t="shared" si="110"/>
        <v>0.23869682196508102</v>
      </c>
      <c r="AC225" s="6">
        <f t="shared" si="111"/>
        <v>8.3751545298058103E-2</v>
      </c>
      <c r="AD225" s="6">
        <f t="shared" si="112"/>
        <v>0.82806149302483034</v>
      </c>
      <c r="AE225" s="6">
        <f t="shared" si="113"/>
        <v>10.632065644776297</v>
      </c>
      <c r="AF225" s="6">
        <f t="shared" si="114"/>
        <v>0.36836148303707672</v>
      </c>
    </row>
    <row r="226" spans="1:32" x14ac:dyDescent="0.25">
      <c r="A226" t="s">
        <v>256</v>
      </c>
      <c r="C226">
        <v>0.66666666666666696</v>
      </c>
      <c r="D226">
        <v>1.5418907763</v>
      </c>
      <c r="E226">
        <v>0.54021359177400796</v>
      </c>
      <c r="F226">
        <v>0.58440854181263502</v>
      </c>
      <c r="G226">
        <v>2.1840910037756101</v>
      </c>
      <c r="H226">
        <v>2.7136321532799399</v>
      </c>
      <c r="I226">
        <v>24.4193341552836</v>
      </c>
      <c r="J226">
        <f t="shared" si="92"/>
        <v>0.85100203062628954</v>
      </c>
      <c r="K226">
        <f t="shared" si="93"/>
        <v>0.86697747491183041</v>
      </c>
      <c r="L226">
        <f t="shared" si="94"/>
        <v>0.40775523555302107</v>
      </c>
      <c r="M226">
        <f t="shared" si="95"/>
        <v>0.70221134471266045</v>
      </c>
      <c r="N226" s="6">
        <f t="shared" si="96"/>
        <v>0.83580377408419038</v>
      </c>
      <c r="O226" s="6">
        <f t="shared" si="97"/>
        <v>11.180547931871983</v>
      </c>
      <c r="P226" s="6">
        <f t="shared" si="98"/>
        <v>0.41647680411185251</v>
      </c>
      <c r="Q226" s="6">
        <f t="shared" si="99"/>
        <v>0.72896750717012226</v>
      </c>
      <c r="R226" s="6">
        <f t="shared" si="100"/>
        <v>0.79997526828288734</v>
      </c>
      <c r="S226" s="6">
        <f t="shared" si="101"/>
        <v>7.3387377382002112</v>
      </c>
      <c r="T226" s="6">
        <f t="shared" si="102"/>
        <v>0.83315111428666655</v>
      </c>
      <c r="U226" s="6">
        <f t="shared" si="103"/>
        <v>8.9987635670399158</v>
      </c>
      <c r="V226" s="6">
        <f t="shared" si="104"/>
        <v>-0.57781568521914917</v>
      </c>
      <c r="W226" s="6">
        <f t="shared" si="105"/>
        <v>0.8975957201277176</v>
      </c>
      <c r="X226" s="6">
        <f t="shared" si="106"/>
        <v>3.7372674208376697</v>
      </c>
      <c r="Y226" s="6">
        <f t="shared" si="107"/>
        <v>8.9004005911261522E-2</v>
      </c>
      <c r="Z226" s="6">
        <f t="shared" si="108"/>
        <v>0.13998792797980975</v>
      </c>
      <c r="AA226" s="6">
        <f t="shared" si="109"/>
        <v>1.4826098748917143</v>
      </c>
      <c r="AB226" s="6">
        <f t="shared" si="110"/>
        <v>1.3426219469119045</v>
      </c>
      <c r="AC226" s="6">
        <f t="shared" si="111"/>
        <v>0.32785933965859237</v>
      </c>
      <c r="AD226" s="6">
        <f t="shared" si="112"/>
        <v>0.95325431485259171</v>
      </c>
      <c r="AE226" s="6">
        <f t="shared" si="113"/>
        <v>41.784697532899152</v>
      </c>
      <c r="AF226" s="6">
        <f t="shared" si="114"/>
        <v>0.60341175310830319</v>
      </c>
    </row>
    <row r="227" spans="1:32" x14ac:dyDescent="0.25">
      <c r="A227" t="s">
        <v>257</v>
      </c>
      <c r="B227">
        <v>1</v>
      </c>
      <c r="C227">
        <v>0.28571428571428598</v>
      </c>
      <c r="D227">
        <v>1.6330403950000001</v>
      </c>
      <c r="E227">
        <v>0.54812836174669999</v>
      </c>
      <c r="F227">
        <v>0.60920151829345404</v>
      </c>
      <c r="G227">
        <v>1.6397143619173999</v>
      </c>
      <c r="H227">
        <v>4.9159489487878298</v>
      </c>
      <c r="I227">
        <v>36.2131348802953</v>
      </c>
      <c r="J227">
        <f t="shared" si="92"/>
        <v>0.92332193415421104</v>
      </c>
      <c r="K227">
        <f t="shared" si="93"/>
        <v>0.9353089287040246</v>
      </c>
      <c r="L227">
        <f t="shared" si="94"/>
        <v>0.54955947503991354</v>
      </c>
      <c r="M227">
        <f t="shared" si="95"/>
        <v>0.80470950257496321</v>
      </c>
      <c r="N227" s="6">
        <f t="shared" si="96"/>
        <v>0.91336375492237321</v>
      </c>
      <c r="O227" s="6">
        <f t="shared" si="97"/>
        <v>22.085026344435668</v>
      </c>
      <c r="P227" s="6">
        <f t="shared" si="98"/>
        <v>0.60894231502124874</v>
      </c>
      <c r="Q227" s="6">
        <f t="shared" si="99"/>
        <v>0.85973347179955439</v>
      </c>
      <c r="R227" s="6">
        <f t="shared" si="100"/>
        <v>0.76095023321128918</v>
      </c>
      <c r="S227" s="6">
        <f t="shared" si="101"/>
        <v>6.5271782391855702</v>
      </c>
      <c r="T227" s="6">
        <f t="shared" si="102"/>
        <v>0.78178805231413406</v>
      </c>
      <c r="U227" s="6">
        <f t="shared" si="103"/>
        <v>7.3664586954721534</v>
      </c>
      <c r="V227" s="6">
        <f t="shared" si="104"/>
        <v>-0.45822649601608362</v>
      </c>
      <c r="W227" s="6">
        <f t="shared" si="105"/>
        <v>0.94220137275097748</v>
      </c>
      <c r="X227" s="6">
        <f t="shared" si="106"/>
        <v>2.6915795720777327</v>
      </c>
      <c r="Y227" s="6">
        <f t="shared" si="107"/>
        <v>0.12061426334613735</v>
      </c>
      <c r="Z227" s="6">
        <f t="shared" si="108"/>
        <v>0.18289722474153236</v>
      </c>
      <c r="AA227" s="6">
        <f t="shared" si="109"/>
        <v>1.6209706540139108</v>
      </c>
      <c r="AB227" s="6">
        <f t="shared" si="110"/>
        <v>1.4380734292723787</v>
      </c>
      <c r="AC227" s="6">
        <f t="shared" si="111"/>
        <v>0.52077147062009455</v>
      </c>
      <c r="AD227" s="6">
        <f t="shared" si="112"/>
        <v>0.96691130558913685</v>
      </c>
      <c r="AE227" s="6">
        <f t="shared" si="113"/>
        <v>59.443605757481606</v>
      </c>
      <c r="AF227" s="6">
        <f t="shared" si="114"/>
        <v>0.49893257333532687</v>
      </c>
    </row>
    <row r="228" spans="1:32" x14ac:dyDescent="0.25">
      <c r="A228" t="s">
        <v>258</v>
      </c>
      <c r="C228">
        <v>0.4375</v>
      </c>
      <c r="D228">
        <v>0.3857801703</v>
      </c>
      <c r="E228">
        <v>0.51703994584329505</v>
      </c>
      <c r="F228">
        <v>0.62480689746598495</v>
      </c>
      <c r="G228">
        <v>2.9094426948319798</v>
      </c>
      <c r="H228">
        <v>3.2875530419622399</v>
      </c>
      <c r="I228">
        <v>26.395952664619202</v>
      </c>
      <c r="J228">
        <f t="shared" si="92"/>
        <v>0.82146796546299505</v>
      </c>
      <c r="K228">
        <f t="shared" si="93"/>
        <v>0.83470942214576693</v>
      </c>
      <c r="L228">
        <f t="shared" si="94"/>
        <v>0.39222291928956693</v>
      </c>
      <c r="M228">
        <f t="shared" si="95"/>
        <v>0.69013542112711879</v>
      </c>
      <c r="N228" s="6">
        <f t="shared" si="96"/>
        <v>0.80143979228769102</v>
      </c>
      <c r="O228" s="6">
        <f t="shared" si="97"/>
        <v>9.0725116227606488</v>
      </c>
      <c r="P228" s="6">
        <f t="shared" si="98"/>
        <v>0.41947744200088949</v>
      </c>
      <c r="Q228" s="6">
        <f t="shared" si="99"/>
        <v>0.66547547399458051</v>
      </c>
      <c r="R228" s="6">
        <f t="shared" si="100"/>
        <v>0.77849293985290136</v>
      </c>
      <c r="S228" s="6">
        <f t="shared" si="101"/>
        <v>6.8020187183551277</v>
      </c>
      <c r="T228" s="6">
        <f t="shared" si="102"/>
        <v>0.80659206826556684</v>
      </c>
      <c r="U228" s="6">
        <f t="shared" si="103"/>
        <v>8.0290575779924946</v>
      </c>
      <c r="V228" s="6">
        <f t="shared" si="104"/>
        <v>-0.64642740635658591</v>
      </c>
      <c r="W228" s="6">
        <f t="shared" si="105"/>
        <v>0.8830767304570688</v>
      </c>
      <c r="X228" s="6">
        <f t="shared" si="106"/>
        <v>4.6565470173772727</v>
      </c>
      <c r="Y228" s="6">
        <f t="shared" si="107"/>
        <v>0.10495976907219209</v>
      </c>
      <c r="Z228" s="6">
        <f t="shared" si="108"/>
        <v>0.33359204492923333</v>
      </c>
      <c r="AA228" s="6">
        <f t="shared" si="109"/>
        <v>1.6299089384262797</v>
      </c>
      <c r="AB228" s="6">
        <f t="shared" si="110"/>
        <v>1.2963168934970464</v>
      </c>
      <c r="AC228" s="6">
        <f t="shared" si="111"/>
        <v>0.34217519359094245</v>
      </c>
      <c r="AD228" s="6">
        <f t="shared" si="112"/>
        <v>0.95375356521489529</v>
      </c>
      <c r="AE228" s="6">
        <f t="shared" si="113"/>
        <v>42.246576937086743</v>
      </c>
      <c r="AF228" s="6">
        <f t="shared" si="114"/>
        <v>0.6982095051610131</v>
      </c>
    </row>
    <row r="229" spans="1:32" x14ac:dyDescent="0.25">
      <c r="A229" s="8" t="s">
        <v>259</v>
      </c>
      <c r="B229" s="8"/>
      <c r="C229" s="1">
        <f>CORREL($C$2:$C$228,C2:C228)</f>
        <v>0.99999999999999978</v>
      </c>
      <c r="D229" s="1">
        <f>CORREL($C$2:$C$228,D2:D228)</f>
        <v>0.13506969272532598</v>
      </c>
      <c r="E229" s="1">
        <f>CORREL($C$2:$C$228,E2:E228)</f>
        <v>7.4434127122264229E-2</v>
      </c>
      <c r="F229" s="1">
        <f t="shared" ref="F229:AF229" si="115">CORREL($C$2:$C$228,F2:F228)</f>
        <v>-7.627960496082134E-2</v>
      </c>
      <c r="G229" s="1">
        <f t="shared" si="115"/>
        <v>0.29921748493052364</v>
      </c>
      <c r="H229" s="1">
        <f t="shared" si="115"/>
        <v>-0.22226906452795203</v>
      </c>
      <c r="I229" s="1">
        <f t="shared" si="115"/>
        <v>-0.57604089089604027</v>
      </c>
      <c r="J229" s="1">
        <f t="shared" si="115"/>
        <v>-0.61300830508062187</v>
      </c>
      <c r="K229" s="1">
        <f t="shared" si="115"/>
        <v>-0.61741659088319123</v>
      </c>
      <c r="L229" s="1">
        <f t="shared" si="115"/>
        <v>-0.68089747644780918</v>
      </c>
      <c r="M229" s="1">
        <f t="shared" si="115"/>
        <v>-0.69670217931973155</v>
      </c>
      <c r="N229" s="1">
        <f t="shared" si="115"/>
        <v>-0.54841914177836226</v>
      </c>
      <c r="O229" s="1">
        <f t="shared" si="115"/>
        <v>-0.47905612402094999</v>
      </c>
      <c r="P229" s="1">
        <f t="shared" si="115"/>
        <v>-0.67913419870502023</v>
      </c>
      <c r="Q229" s="1">
        <f t="shared" si="115"/>
        <v>-0.56580684649239166</v>
      </c>
      <c r="R229" s="1">
        <f t="shared" si="115"/>
        <v>-3.5053103530383399E-2</v>
      </c>
      <c r="S229" s="1">
        <f t="shared" si="115"/>
        <v>-3.0490942933886066E-2</v>
      </c>
      <c r="T229" s="1">
        <f t="shared" si="115"/>
        <v>1.4514853352132955E-3</v>
      </c>
      <c r="U229" s="1">
        <f t="shared" si="115"/>
        <v>1.1377818051786694E-2</v>
      </c>
      <c r="V229" s="1">
        <f t="shared" si="115"/>
        <v>-0.14200674292983048</v>
      </c>
      <c r="W229" s="1">
        <f t="shared" si="115"/>
        <v>-0.4760372771524804</v>
      </c>
      <c r="X229" s="1">
        <f t="shared" si="115"/>
        <v>0.28866829793345516</v>
      </c>
      <c r="Y229" s="1">
        <f t="shared" si="115"/>
        <v>-1.3320299739009845E-2</v>
      </c>
      <c r="Z229" s="1">
        <f t="shared" si="115"/>
        <v>-0.33472805865843203</v>
      </c>
      <c r="AA229" s="1">
        <f t="shared" si="115"/>
        <v>-0.16635519144198466</v>
      </c>
      <c r="AB229" s="1">
        <f t="shared" si="115"/>
        <v>3.833388813392802E-3</v>
      </c>
      <c r="AC229" s="1">
        <f t="shared" si="115"/>
        <v>-0.1210893129458557</v>
      </c>
      <c r="AD229" s="1">
        <f t="shared" si="115"/>
        <v>-0.11819108487373872</v>
      </c>
      <c r="AE229" s="1">
        <f t="shared" si="115"/>
        <v>-9.8494185713682944E-2</v>
      </c>
      <c r="AF229" s="1">
        <f t="shared" si="115"/>
        <v>-3.3519227692215624E-2</v>
      </c>
    </row>
  </sheetData>
  <autoFilter ref="A1:AF229" xr:uid="{00000000-0009-0000-0000-000000000000}"/>
  <mergeCells count="1">
    <mergeCell ref="A229:B229"/>
  </mergeCells>
  <phoneticPr fontId="6" type="noConversion"/>
  <pageMargins left="0.7" right="0.7" top="0.75" bottom="0.75" header="0.3" footer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29"/>
  <sheetViews>
    <sheetView workbookViewId="0">
      <selection activeCell="F39" sqref="F39"/>
    </sheetView>
  </sheetViews>
  <sheetFormatPr defaultColWidth="9" defaultRowHeight="14.4" x14ac:dyDescent="0.25"/>
  <cols>
    <col min="1" max="2" width="11.44140625" customWidth="1"/>
    <col min="3" max="3" width="15.21875" customWidth="1"/>
    <col min="4" max="5" width="12.6640625" customWidth="1"/>
    <col min="6" max="6" width="13.77734375" customWidth="1"/>
    <col min="7" max="8" width="12.6640625" customWidth="1"/>
    <col min="9" max="9" width="13.77734375" customWidth="1"/>
    <col min="10" max="10" width="12.6640625" customWidth="1"/>
    <col min="11" max="11" width="13.77734375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260</v>
      </c>
      <c r="F1" s="1" t="s">
        <v>261</v>
      </c>
      <c r="G1" s="1" t="s">
        <v>262</v>
      </c>
      <c r="H1" s="1" t="s">
        <v>263</v>
      </c>
      <c r="I1" s="1" t="s">
        <v>264</v>
      </c>
      <c r="J1" s="1" t="s">
        <v>265</v>
      </c>
      <c r="K1" s="1" t="s">
        <v>266</v>
      </c>
    </row>
    <row r="2" spans="1:11" ht="15.6" x14ac:dyDescent="0.25">
      <c r="A2" t="s">
        <v>32</v>
      </c>
      <c r="B2" s="3">
        <v>1</v>
      </c>
      <c r="C2">
        <v>0.22500000000000001</v>
      </c>
      <c r="D2">
        <v>1.3170914918000001</v>
      </c>
      <c r="E2">
        <v>113.867296119526</v>
      </c>
      <c r="F2">
        <v>127.99190703465401</v>
      </c>
      <c r="G2">
        <v>84.102925918240203</v>
      </c>
      <c r="H2">
        <f t="shared" ref="H2:H9" si="0">E2/SUM(E2:G2)</f>
        <v>0.34932676517837963</v>
      </c>
      <c r="I2">
        <f t="shared" ref="I2:I9" si="1">F2/SUM(E2:G2)</f>
        <v>0.3926588263454911</v>
      </c>
      <c r="J2">
        <f t="shared" ref="J2:J9" si="2">G2/SUM(E2:G2)</f>
        <v>0.25801440847612928</v>
      </c>
      <c r="K2">
        <f t="shared" ref="K2:K9" si="3">2*F2-E2-G2</f>
        <v>58.013592031541805</v>
      </c>
    </row>
    <row r="3" spans="1:11" ht="15.6" x14ac:dyDescent="0.25">
      <c r="A3" t="s">
        <v>33</v>
      </c>
      <c r="B3" s="3"/>
      <c r="C3">
        <v>0.37391304347826099</v>
      </c>
      <c r="D3">
        <v>2.6958148846999999</v>
      </c>
      <c r="E3">
        <v>92.6888021493384</v>
      </c>
      <c r="F3">
        <v>113.467862935928</v>
      </c>
      <c r="G3">
        <v>86.274510797931597</v>
      </c>
      <c r="H3">
        <f t="shared" si="0"/>
        <v>0.31695937298545723</v>
      </c>
      <c r="I3">
        <f t="shared" si="1"/>
        <v>0.38801561630094117</v>
      </c>
      <c r="J3">
        <f t="shared" si="2"/>
        <v>0.29502501071360154</v>
      </c>
      <c r="K3">
        <f t="shared" si="3"/>
        <v>47.972412924585981</v>
      </c>
    </row>
    <row r="4" spans="1:11" ht="15.6" x14ac:dyDescent="0.25">
      <c r="A4" t="s">
        <v>34</v>
      </c>
      <c r="B4" s="3"/>
      <c r="C4">
        <v>0.38888888888888901</v>
      </c>
      <c r="D4">
        <v>2.0428720389000001</v>
      </c>
      <c r="E4">
        <v>126.622984815037</v>
      </c>
      <c r="F4">
        <v>138.37500836176301</v>
      </c>
      <c r="G4">
        <v>120.231052244297</v>
      </c>
      <c r="H4">
        <f t="shared" si="0"/>
        <v>0.3286953211864499</v>
      </c>
      <c r="I4">
        <f t="shared" si="1"/>
        <v>0.35920190859571388</v>
      </c>
      <c r="J4">
        <f t="shared" si="2"/>
        <v>0.31210277021783611</v>
      </c>
      <c r="K4">
        <f t="shared" si="3"/>
        <v>29.895979664192012</v>
      </c>
    </row>
    <row r="5" spans="1:11" ht="15.6" x14ac:dyDescent="0.25">
      <c r="A5" t="s">
        <v>35</v>
      </c>
      <c r="B5" s="3">
        <v>1</v>
      </c>
      <c r="C5">
        <v>0.65882352941176503</v>
      </c>
      <c r="D5">
        <v>1.9853398207999999</v>
      </c>
      <c r="E5">
        <v>103.16568006607901</v>
      </c>
      <c r="F5">
        <v>98.765349669603395</v>
      </c>
      <c r="G5">
        <v>106.020512114537</v>
      </c>
      <c r="H5">
        <f t="shared" si="0"/>
        <v>0.33500621379014378</v>
      </c>
      <c r="I5">
        <f t="shared" si="1"/>
        <v>0.32071717867105409</v>
      </c>
      <c r="J5">
        <f t="shared" si="2"/>
        <v>0.34427660753880224</v>
      </c>
      <c r="K5">
        <f t="shared" si="3"/>
        <v>-11.655492841409213</v>
      </c>
    </row>
    <row r="6" spans="1:11" ht="15.6" x14ac:dyDescent="0.25">
      <c r="A6" t="s">
        <v>36</v>
      </c>
      <c r="B6" s="3"/>
      <c r="C6">
        <v>0.25</v>
      </c>
      <c r="D6">
        <v>1.6657012029</v>
      </c>
      <c r="E6">
        <v>100.72245467224499</v>
      </c>
      <c r="F6">
        <v>125.84453195504101</v>
      </c>
      <c r="G6">
        <v>84.789084940500601</v>
      </c>
      <c r="H6">
        <f t="shared" si="0"/>
        <v>0.32349603515059866</v>
      </c>
      <c r="I6">
        <f t="shared" si="1"/>
        <v>0.4041820393010801</v>
      </c>
      <c r="J6">
        <f t="shared" si="2"/>
        <v>0.27232192554832141</v>
      </c>
      <c r="K6">
        <f t="shared" si="3"/>
        <v>66.177524297336419</v>
      </c>
    </row>
    <row r="7" spans="1:11" ht="15.6" x14ac:dyDescent="0.25">
      <c r="A7" t="s">
        <v>37</v>
      </c>
      <c r="B7" s="3"/>
      <c r="C7">
        <v>0.36</v>
      </c>
      <c r="D7">
        <v>1.1167536492000001</v>
      </c>
      <c r="E7">
        <v>61.562897699461601</v>
      </c>
      <c r="F7">
        <v>53.424008810572602</v>
      </c>
      <c r="G7">
        <v>61.797356828193699</v>
      </c>
      <c r="H7">
        <f t="shared" si="0"/>
        <v>0.34823743096226834</v>
      </c>
      <c r="I7">
        <f t="shared" si="1"/>
        <v>0.30219889373501818</v>
      </c>
      <c r="J7">
        <f t="shared" si="2"/>
        <v>0.34956367530271354</v>
      </c>
      <c r="K7">
        <f t="shared" si="3"/>
        <v>-16.512236906510097</v>
      </c>
    </row>
    <row r="8" spans="1:11" ht="15.6" x14ac:dyDescent="0.25">
      <c r="A8" t="s">
        <v>38</v>
      </c>
      <c r="B8" s="3">
        <v>1</v>
      </c>
      <c r="C8">
        <v>0.26250000000000001</v>
      </c>
      <c r="D8">
        <v>0.72373070559999997</v>
      </c>
      <c r="E8">
        <v>103.283232628398</v>
      </c>
      <c r="F8">
        <v>121.671450151057</v>
      </c>
      <c r="G8">
        <v>81.150113293051305</v>
      </c>
      <c r="H8">
        <f t="shared" si="0"/>
        <v>0.33741135047075038</v>
      </c>
      <c r="I8">
        <f t="shared" si="1"/>
        <v>0.39748299181250651</v>
      </c>
      <c r="J8">
        <f t="shared" si="2"/>
        <v>0.2651056577167431</v>
      </c>
      <c r="K8">
        <f t="shared" si="3"/>
        <v>58.909554380664702</v>
      </c>
    </row>
    <row r="9" spans="1:11" ht="15.6" x14ac:dyDescent="0.25">
      <c r="A9" t="s">
        <v>39</v>
      </c>
      <c r="B9" s="3"/>
      <c r="C9">
        <v>0.47368421052631599</v>
      </c>
      <c r="D9">
        <v>1.5335547542000001</v>
      </c>
      <c r="E9">
        <v>118.64828016396299</v>
      </c>
      <c r="F9">
        <v>133.887096774193</v>
      </c>
      <c r="G9">
        <v>110.06710033861999</v>
      </c>
      <c r="H9">
        <f t="shared" si="0"/>
        <v>0.32721309863914216</v>
      </c>
      <c r="I9">
        <f t="shared" si="1"/>
        <v>0.36923933278038923</v>
      </c>
      <c r="J9">
        <f t="shared" si="2"/>
        <v>0.30354756858046866</v>
      </c>
      <c r="K9">
        <f t="shared" si="3"/>
        <v>39.058813045803007</v>
      </c>
    </row>
    <row r="10" spans="1:11" ht="15.6" x14ac:dyDescent="0.25">
      <c r="A10" t="s">
        <v>40</v>
      </c>
      <c r="B10" s="3"/>
      <c r="C10">
        <v>0.85833333333333295</v>
      </c>
      <c r="D10">
        <v>3.4865070792999999</v>
      </c>
      <c r="E10">
        <v>95.719162779759202</v>
      </c>
      <c r="F10">
        <v>97.606279151804898</v>
      </c>
      <c r="G10">
        <v>75.427971918264802</v>
      </c>
      <c r="H10">
        <f t="shared" ref="H10:H71" si="4">E10/SUM(E10:G10)</f>
        <v>0.35615980243229245</v>
      </c>
      <c r="I10">
        <f t="shared" ref="I10:I71" si="5">F10/SUM(E10:G10)</f>
        <v>0.36318154159836741</v>
      </c>
      <c r="J10">
        <f t="shared" ref="J10:J71" si="6">G10/SUM(E10:G10)</f>
        <v>0.28065865596934003</v>
      </c>
      <c r="K10">
        <f t="shared" ref="K10:K71" si="7">2*F10-E10-G10</f>
        <v>24.065423605585792</v>
      </c>
    </row>
    <row r="11" spans="1:11" ht="15.6" x14ac:dyDescent="0.25">
      <c r="A11" t="s">
        <v>41</v>
      </c>
      <c r="B11" s="3"/>
      <c r="C11">
        <v>0.26956521739130401</v>
      </c>
      <c r="D11">
        <v>2.9329132181999999</v>
      </c>
      <c r="E11">
        <v>88.155763675333105</v>
      </c>
      <c r="F11">
        <v>105.10861056751401</v>
      </c>
      <c r="G11">
        <v>78.892342825185295</v>
      </c>
      <c r="H11">
        <f t="shared" si="4"/>
        <v>0.3239154433704326</v>
      </c>
      <c r="I11">
        <f t="shared" si="5"/>
        <v>0.38620619656151811</v>
      </c>
      <c r="J11">
        <f t="shared" si="6"/>
        <v>0.28987836006804918</v>
      </c>
      <c r="K11">
        <f t="shared" si="7"/>
        <v>43.169114634509612</v>
      </c>
    </row>
    <row r="12" spans="1:11" ht="15.6" x14ac:dyDescent="0.25">
      <c r="A12" t="s">
        <v>42</v>
      </c>
      <c r="B12" s="3">
        <v>1</v>
      </c>
      <c r="C12">
        <v>0.92500000000000004</v>
      </c>
      <c r="D12">
        <v>4.0424240941000003</v>
      </c>
      <c r="E12">
        <v>125.586525134376</v>
      </c>
      <c r="F12">
        <v>124.344207430445</v>
      </c>
      <c r="G12">
        <v>102.907600243424</v>
      </c>
      <c r="H12">
        <f t="shared" si="4"/>
        <v>0.35593220309945117</v>
      </c>
      <c r="I12">
        <f t="shared" si="5"/>
        <v>0.35241127697432356</v>
      </c>
      <c r="J12">
        <f t="shared" si="6"/>
        <v>0.29165651992622521</v>
      </c>
      <c r="K12">
        <f t="shared" si="7"/>
        <v>20.194289483089989</v>
      </c>
    </row>
    <row r="13" spans="1:11" ht="15.6" x14ac:dyDescent="0.25">
      <c r="A13" t="s">
        <v>43</v>
      </c>
      <c r="B13" s="3">
        <v>1</v>
      </c>
      <c r="C13">
        <v>0.96190476190476204</v>
      </c>
      <c r="D13">
        <v>3.8683242227000001</v>
      </c>
      <c r="E13">
        <v>113.323206274066</v>
      </c>
      <c r="F13">
        <v>111.33447557141299</v>
      </c>
      <c r="G13">
        <v>91.807334582876507</v>
      </c>
      <c r="H13">
        <f t="shared" si="4"/>
        <v>0.35809078536717576</v>
      </c>
      <c r="I13">
        <f t="shared" si="5"/>
        <v>0.3518065814286237</v>
      </c>
      <c r="J13">
        <f t="shared" si="6"/>
        <v>0.29010263320420049</v>
      </c>
      <c r="K13">
        <f t="shared" si="7"/>
        <v>17.538410285883486</v>
      </c>
    </row>
    <row r="14" spans="1:11" ht="15.6" x14ac:dyDescent="0.25">
      <c r="A14" t="s">
        <v>44</v>
      </c>
      <c r="B14" s="3"/>
      <c r="C14">
        <v>0.88</v>
      </c>
      <c r="D14">
        <v>1.6909825813999999</v>
      </c>
      <c r="E14">
        <v>104.706804590269</v>
      </c>
      <c r="F14">
        <v>107.097300791983</v>
      </c>
      <c r="G14">
        <v>87.831298018600904</v>
      </c>
      <c r="H14">
        <f t="shared" si="4"/>
        <v>0.34944737304687595</v>
      </c>
      <c r="I14">
        <f t="shared" si="5"/>
        <v>0.35742538957824016</v>
      </c>
      <c r="J14">
        <f t="shared" si="6"/>
        <v>0.29312723737488389</v>
      </c>
      <c r="K14">
        <f t="shared" si="7"/>
        <v>21.656498975096099</v>
      </c>
    </row>
    <row r="15" spans="1:11" ht="15.6" x14ac:dyDescent="0.25">
      <c r="A15" t="s">
        <v>45</v>
      </c>
      <c r="B15" s="3">
        <v>1</v>
      </c>
      <c r="C15">
        <v>1</v>
      </c>
      <c r="D15">
        <v>1.8488203769</v>
      </c>
      <c r="E15">
        <v>106.524207258481</v>
      </c>
      <c r="F15">
        <v>105.775814916106</v>
      </c>
      <c r="G15">
        <v>102.041466479414</v>
      </c>
      <c r="H15">
        <f t="shared" si="4"/>
        <v>0.3388805204003259</v>
      </c>
      <c r="I15">
        <f t="shared" si="5"/>
        <v>0.3364996945488623</v>
      </c>
      <c r="J15">
        <f t="shared" si="6"/>
        <v>0.32461978505081179</v>
      </c>
      <c r="K15">
        <f t="shared" si="7"/>
        <v>2.9859560943170038</v>
      </c>
    </row>
    <row r="16" spans="1:11" ht="15.6" x14ac:dyDescent="0.25">
      <c r="A16" t="s">
        <v>46</v>
      </c>
      <c r="B16" s="3">
        <v>1</v>
      </c>
      <c r="C16">
        <v>0.22</v>
      </c>
      <c r="D16">
        <v>2.4390380727999998</v>
      </c>
      <c r="E16">
        <v>85.507171671896003</v>
      </c>
      <c r="F16">
        <v>98.903142681082201</v>
      </c>
      <c r="G16">
        <v>76.811364146286707</v>
      </c>
      <c r="H16">
        <f t="shared" si="4"/>
        <v>0.32733566434126027</v>
      </c>
      <c r="I16">
        <f t="shared" si="5"/>
        <v>0.37861766775746564</v>
      </c>
      <c r="J16">
        <f t="shared" si="6"/>
        <v>0.29404666790127393</v>
      </c>
      <c r="K16">
        <f t="shared" si="7"/>
        <v>35.487749543981693</v>
      </c>
    </row>
    <row r="17" spans="1:11" ht="15.6" x14ac:dyDescent="0.25">
      <c r="A17" t="s">
        <v>47</v>
      </c>
      <c r="B17" s="3">
        <v>1</v>
      </c>
      <c r="C17">
        <v>0.33846153846153798</v>
      </c>
      <c r="D17">
        <v>1.3986751835</v>
      </c>
      <c r="E17">
        <v>94.303370786516794</v>
      </c>
      <c r="F17">
        <v>106.360332193453</v>
      </c>
      <c r="G17">
        <v>89.420404573438901</v>
      </c>
      <c r="H17">
        <f t="shared" si="4"/>
        <v>0.32508975269923807</v>
      </c>
      <c r="I17">
        <f t="shared" si="5"/>
        <v>0.36665342714050797</v>
      </c>
      <c r="J17">
        <f t="shared" si="6"/>
        <v>0.30825682016025407</v>
      </c>
      <c r="K17">
        <f t="shared" si="7"/>
        <v>28.996889026950313</v>
      </c>
    </row>
    <row r="18" spans="1:11" ht="15.6" x14ac:dyDescent="0.25">
      <c r="A18" t="s">
        <v>48</v>
      </c>
      <c r="B18" s="3">
        <v>1</v>
      </c>
      <c r="C18">
        <v>1</v>
      </c>
      <c r="D18">
        <v>0.18626226430000001</v>
      </c>
      <c r="E18">
        <v>153.19442406456301</v>
      </c>
      <c r="F18">
        <v>139.57446808510599</v>
      </c>
      <c r="G18">
        <v>128.11518708730699</v>
      </c>
      <c r="H18">
        <f t="shared" si="4"/>
        <v>0.36398246363295655</v>
      </c>
      <c r="I18">
        <f t="shared" si="5"/>
        <v>0.3316221139515223</v>
      </c>
      <c r="J18">
        <f t="shared" si="6"/>
        <v>0.3043954224155212</v>
      </c>
      <c r="K18">
        <f t="shared" si="7"/>
        <v>-2.1606749816580191</v>
      </c>
    </row>
    <row r="19" spans="1:11" ht="15.6" x14ac:dyDescent="0.25">
      <c r="A19" t="s">
        <v>49</v>
      </c>
      <c r="B19" s="3">
        <v>1</v>
      </c>
      <c r="C19">
        <v>0.97894736842105301</v>
      </c>
      <c r="D19">
        <v>3.7467002937</v>
      </c>
      <c r="E19">
        <v>115.248167195535</v>
      </c>
      <c r="F19">
        <v>106.919721340774</v>
      </c>
      <c r="G19">
        <v>89.949445579223806</v>
      </c>
      <c r="H19">
        <f t="shared" si="4"/>
        <v>0.36924628848993996</v>
      </c>
      <c r="I19">
        <f t="shared" si="5"/>
        <v>0.34256258673924461</v>
      </c>
      <c r="J19">
        <f t="shared" si="6"/>
        <v>0.28819112477081543</v>
      </c>
      <c r="K19">
        <f t="shared" si="7"/>
        <v>8.6418299067891979</v>
      </c>
    </row>
    <row r="20" spans="1:11" ht="15.6" x14ac:dyDescent="0.25">
      <c r="A20" t="s">
        <v>50</v>
      </c>
      <c r="B20" s="3">
        <v>1</v>
      </c>
      <c r="C20">
        <v>0.236363636363636</v>
      </c>
      <c r="D20">
        <v>1.8171161617</v>
      </c>
      <c r="E20">
        <v>84.997067007595604</v>
      </c>
      <c r="F20">
        <v>103.928410287261</v>
      </c>
      <c r="G20">
        <v>73.999323206497095</v>
      </c>
      <c r="H20">
        <f t="shared" si="4"/>
        <v>0.32327519825258172</v>
      </c>
      <c r="I20">
        <f t="shared" si="5"/>
        <v>0.39527807985053859</v>
      </c>
      <c r="J20">
        <f t="shared" si="6"/>
        <v>0.2814467218968798</v>
      </c>
      <c r="K20">
        <f t="shared" si="7"/>
        <v>48.860430360429305</v>
      </c>
    </row>
    <row r="21" spans="1:11" ht="15.6" x14ac:dyDescent="0.25">
      <c r="A21" t="s">
        <v>51</v>
      </c>
      <c r="B21" s="3"/>
      <c r="C21">
        <v>0.50434782608695605</v>
      </c>
      <c r="D21">
        <v>1.3110786234</v>
      </c>
      <c r="E21">
        <v>100.02928913904501</v>
      </c>
      <c r="F21">
        <v>115.850218886804</v>
      </c>
      <c r="G21">
        <v>91.639045236606094</v>
      </c>
      <c r="H21">
        <f t="shared" si="4"/>
        <v>0.3252788752998389</v>
      </c>
      <c r="I21">
        <f t="shared" si="5"/>
        <v>0.376725949240306</v>
      </c>
      <c r="J21">
        <f t="shared" si="6"/>
        <v>0.29799517545985504</v>
      </c>
      <c r="K21">
        <f t="shared" si="7"/>
        <v>40.032103397956902</v>
      </c>
    </row>
    <row r="22" spans="1:11" ht="15.6" x14ac:dyDescent="0.25">
      <c r="A22" t="s">
        <v>52</v>
      </c>
      <c r="B22" s="3">
        <v>1</v>
      </c>
      <c r="C22">
        <v>0.30526315789473701</v>
      </c>
      <c r="D22">
        <v>1.6729439762</v>
      </c>
      <c r="E22">
        <v>109.241218755105</v>
      </c>
      <c r="F22">
        <v>126.482355824211</v>
      </c>
      <c r="G22">
        <v>101.801748080379</v>
      </c>
      <c r="H22">
        <f t="shared" si="4"/>
        <v>0.32365340145232857</v>
      </c>
      <c r="I22">
        <f t="shared" si="5"/>
        <v>0.37473441941342872</v>
      </c>
      <c r="J22">
        <f t="shared" si="6"/>
        <v>0.30161217913424271</v>
      </c>
      <c r="K22">
        <f t="shared" si="7"/>
        <v>41.921744812938002</v>
      </c>
    </row>
    <row r="23" spans="1:11" ht="15.6" x14ac:dyDescent="0.25">
      <c r="A23" t="s">
        <v>53</v>
      </c>
      <c r="B23" s="3"/>
      <c r="C23">
        <v>0.44545454545454499</v>
      </c>
      <c r="D23">
        <v>2.8528327436000001</v>
      </c>
      <c r="E23">
        <v>79.727581912243593</v>
      </c>
      <c r="F23">
        <v>71.6815524676569</v>
      </c>
      <c r="G23">
        <v>74.651113772455105</v>
      </c>
      <c r="H23">
        <f t="shared" si="4"/>
        <v>0.35268289123751817</v>
      </c>
      <c r="I23">
        <f t="shared" si="5"/>
        <v>0.31709047943425411</v>
      </c>
      <c r="J23">
        <f t="shared" si="6"/>
        <v>0.33022662932822772</v>
      </c>
      <c r="K23">
        <f t="shared" si="7"/>
        <v>-11.015590749384899</v>
      </c>
    </row>
    <row r="24" spans="1:11" ht="15.6" x14ac:dyDescent="0.25">
      <c r="A24" t="s">
        <v>54</v>
      </c>
      <c r="B24" s="3">
        <v>1</v>
      </c>
      <c r="C24">
        <v>0.214285714285714</v>
      </c>
      <c r="D24">
        <v>1.1335623495</v>
      </c>
      <c r="E24">
        <v>108.451356238698</v>
      </c>
      <c r="F24">
        <v>124.73381555153701</v>
      </c>
      <c r="G24">
        <v>88.871247739602097</v>
      </c>
      <c r="H24">
        <f t="shared" si="4"/>
        <v>0.33674645081449917</v>
      </c>
      <c r="I24">
        <f t="shared" si="5"/>
        <v>0.38730423611376258</v>
      </c>
      <c r="J24">
        <f t="shared" si="6"/>
        <v>0.27594931307173826</v>
      </c>
      <c r="K24">
        <f t="shared" si="7"/>
        <v>52.145027124773918</v>
      </c>
    </row>
    <row r="25" spans="1:11" ht="15.6" x14ac:dyDescent="0.25">
      <c r="A25" t="s">
        <v>55</v>
      </c>
      <c r="B25" s="3"/>
      <c r="C25">
        <v>0.34545454545454501</v>
      </c>
      <c r="D25">
        <v>1.0577182140000001</v>
      </c>
      <c r="E25">
        <v>83.064082687338498</v>
      </c>
      <c r="F25">
        <v>71.225293889678298</v>
      </c>
      <c r="G25">
        <v>69.398527322051393</v>
      </c>
      <c r="H25">
        <f t="shared" si="4"/>
        <v>0.37133917945253953</v>
      </c>
      <c r="I25">
        <f t="shared" si="5"/>
        <v>0.31841370341516706</v>
      </c>
      <c r="J25">
        <f t="shared" si="6"/>
        <v>0.31024711713229336</v>
      </c>
      <c r="K25">
        <f t="shared" si="7"/>
        <v>-10.012022230033296</v>
      </c>
    </row>
    <row r="26" spans="1:11" ht="15.6" x14ac:dyDescent="0.25">
      <c r="A26" t="s">
        <v>56</v>
      </c>
      <c r="B26" s="3"/>
      <c r="C26">
        <v>0.34545454545454501</v>
      </c>
      <c r="D26">
        <v>0.68792680740000001</v>
      </c>
      <c r="E26">
        <v>117.794795391338</v>
      </c>
      <c r="F26">
        <v>127.729439809296</v>
      </c>
      <c r="G26">
        <v>85.601430558315101</v>
      </c>
      <c r="H26">
        <f t="shared" si="4"/>
        <v>0.35574045618405659</v>
      </c>
      <c r="I26">
        <f t="shared" si="5"/>
        <v>0.3857430970098214</v>
      </c>
      <c r="J26">
        <f t="shared" si="6"/>
        <v>0.25851644680612201</v>
      </c>
      <c r="K26">
        <f t="shared" si="7"/>
        <v>52.062653668938893</v>
      </c>
    </row>
    <row r="27" spans="1:11" ht="15.6" x14ac:dyDescent="0.25">
      <c r="A27" t="s">
        <v>57</v>
      </c>
      <c r="B27" s="3">
        <v>1</v>
      </c>
      <c r="C27">
        <v>0.8</v>
      </c>
      <c r="D27">
        <v>3.5065955259999999</v>
      </c>
      <c r="E27">
        <v>109.857170693686</v>
      </c>
      <c r="F27">
        <v>110.511262665627</v>
      </c>
      <c r="G27">
        <v>103.90732296660001</v>
      </c>
      <c r="H27">
        <f t="shared" si="4"/>
        <v>0.33877700861261478</v>
      </c>
      <c r="I27">
        <f t="shared" si="5"/>
        <v>0.34079409425402057</v>
      </c>
      <c r="J27">
        <f t="shared" si="6"/>
        <v>0.3204288971333647</v>
      </c>
      <c r="K27">
        <f t="shared" si="7"/>
        <v>7.2580316709679948</v>
      </c>
    </row>
    <row r="28" spans="1:11" ht="15.6" x14ac:dyDescent="0.25">
      <c r="A28" t="s">
        <v>58</v>
      </c>
      <c r="B28" s="3"/>
      <c r="C28">
        <v>0.67500000000000004</v>
      </c>
      <c r="D28">
        <v>1.9503558592000001</v>
      </c>
      <c r="E28">
        <v>128.17811098654701</v>
      </c>
      <c r="F28">
        <v>128.40470852017901</v>
      </c>
      <c r="G28">
        <v>112.97225336322801</v>
      </c>
      <c r="H28">
        <f t="shared" si="4"/>
        <v>0.34684440938970074</v>
      </c>
      <c r="I28">
        <f t="shared" si="5"/>
        <v>0.34745757248842984</v>
      </c>
      <c r="J28">
        <f t="shared" si="6"/>
        <v>0.30569801812186947</v>
      </c>
      <c r="K28">
        <f t="shared" si="7"/>
        <v>15.65905269058301</v>
      </c>
    </row>
    <row r="29" spans="1:11" ht="15.6" x14ac:dyDescent="0.25">
      <c r="A29" t="s">
        <v>59</v>
      </c>
      <c r="B29" s="3"/>
      <c r="C29">
        <v>0.45882352941176502</v>
      </c>
      <c r="D29">
        <v>1.9534989494999999</v>
      </c>
      <c r="E29">
        <v>91.638964672962501</v>
      </c>
      <c r="F29">
        <v>109.281077299755</v>
      </c>
      <c r="G29">
        <v>94.294368660370694</v>
      </c>
      <c r="H29">
        <f t="shared" si="4"/>
        <v>0.3104149437571237</v>
      </c>
      <c r="I29">
        <f t="shared" si="5"/>
        <v>0.37017528062197708</v>
      </c>
      <c r="J29">
        <f t="shared" si="6"/>
        <v>0.31940977562089917</v>
      </c>
      <c r="K29">
        <f t="shared" si="7"/>
        <v>32.6288212661768</v>
      </c>
    </row>
    <row r="30" spans="1:11" ht="15.6" x14ac:dyDescent="0.25">
      <c r="A30" t="s">
        <v>60</v>
      </c>
      <c r="B30" s="3"/>
      <c r="C30">
        <v>0.56666666666666698</v>
      </c>
      <c r="D30">
        <v>3.3607834673000001</v>
      </c>
      <c r="E30">
        <v>102.96535599560799</v>
      </c>
      <c r="F30">
        <v>108.183019558411</v>
      </c>
      <c r="G30">
        <v>96.6320305827808</v>
      </c>
      <c r="H30">
        <f t="shared" si="4"/>
        <v>0.33454162104732155</v>
      </c>
      <c r="I30">
        <f t="shared" si="5"/>
        <v>0.35149417377247422</v>
      </c>
      <c r="J30">
        <f t="shared" si="6"/>
        <v>0.31396420518020424</v>
      </c>
      <c r="K30">
        <f t="shared" si="7"/>
        <v>16.768652538433216</v>
      </c>
    </row>
    <row r="31" spans="1:11" x14ac:dyDescent="0.25">
      <c r="A31" t="s">
        <v>61</v>
      </c>
      <c r="B31">
        <v>1</v>
      </c>
      <c r="C31">
        <v>0.28695652173913</v>
      </c>
      <c r="D31">
        <v>2.9713135823000001</v>
      </c>
      <c r="E31">
        <v>100.038173205169</v>
      </c>
      <c r="F31">
        <v>115.252736135381</v>
      </c>
      <c r="G31">
        <v>91.607377765512098</v>
      </c>
      <c r="H31">
        <f t="shared" si="4"/>
        <v>0.32596523802231731</v>
      </c>
      <c r="I31">
        <f t="shared" si="5"/>
        <v>0.37554049982543697</v>
      </c>
      <c r="J31">
        <f t="shared" si="6"/>
        <v>0.29849426215224584</v>
      </c>
      <c r="K31">
        <f t="shared" si="7"/>
        <v>38.859921300080913</v>
      </c>
    </row>
    <row r="32" spans="1:11" x14ac:dyDescent="0.25">
      <c r="A32" t="s">
        <v>62</v>
      </c>
      <c r="C32">
        <v>0.61333333333333295</v>
      </c>
      <c r="D32">
        <v>2.2247613080000002</v>
      </c>
      <c r="E32">
        <v>101.224324324324</v>
      </c>
      <c r="F32">
        <v>109.18421375921299</v>
      </c>
      <c r="G32">
        <v>91.769112586037295</v>
      </c>
      <c r="H32">
        <f t="shared" si="4"/>
        <v>0.33498282914050098</v>
      </c>
      <c r="I32">
        <f t="shared" si="5"/>
        <v>0.36132458346035634</v>
      </c>
      <c r="J32">
        <f t="shared" si="6"/>
        <v>0.30369258739914268</v>
      </c>
      <c r="K32">
        <f t="shared" si="7"/>
        <v>25.374990608064692</v>
      </c>
    </row>
    <row r="33" spans="1:11" x14ac:dyDescent="0.25">
      <c r="A33" t="s">
        <v>63</v>
      </c>
      <c r="C33">
        <v>0.67619047619047601</v>
      </c>
      <c r="D33">
        <v>3.7301649056000001</v>
      </c>
      <c r="E33">
        <v>120.272640679953</v>
      </c>
      <c r="F33">
        <v>126.14181565064401</v>
      </c>
      <c r="G33">
        <v>104.79091075682599</v>
      </c>
      <c r="H33">
        <f t="shared" si="4"/>
        <v>0.34245672746229533</v>
      </c>
      <c r="I33">
        <f t="shared" si="5"/>
        <v>0.35916824590907931</v>
      </c>
      <c r="J33">
        <f t="shared" si="6"/>
        <v>0.29837502662862542</v>
      </c>
      <c r="K33">
        <f t="shared" si="7"/>
        <v>27.220079864509003</v>
      </c>
    </row>
    <row r="34" spans="1:11" x14ac:dyDescent="0.25">
      <c r="A34" t="s">
        <v>64</v>
      </c>
      <c r="B34">
        <v>1</v>
      </c>
      <c r="C34">
        <v>0.6</v>
      </c>
      <c r="D34">
        <v>0.9806441736</v>
      </c>
      <c r="E34">
        <v>109.687290969899</v>
      </c>
      <c r="F34">
        <v>117.888238573021</v>
      </c>
      <c r="G34">
        <v>101.471293199554</v>
      </c>
      <c r="H34">
        <f t="shared" si="4"/>
        <v>0.33334857955989117</v>
      </c>
      <c r="I34">
        <f t="shared" si="5"/>
        <v>0.35827192492080479</v>
      </c>
      <c r="J34">
        <f t="shared" si="6"/>
        <v>0.3083794955193041</v>
      </c>
      <c r="K34">
        <f t="shared" si="7"/>
        <v>24.617892976589005</v>
      </c>
    </row>
    <row r="35" spans="1:11" x14ac:dyDescent="0.25">
      <c r="A35" t="s">
        <v>65</v>
      </c>
      <c r="C35">
        <v>0.69565217391304301</v>
      </c>
      <c r="D35">
        <v>3.527093941</v>
      </c>
      <c r="E35">
        <v>106.26768694304501</v>
      </c>
      <c r="F35">
        <v>113.416582719876</v>
      </c>
      <c r="G35">
        <v>92.325318026683107</v>
      </c>
      <c r="H35">
        <f t="shared" si="4"/>
        <v>0.34059109442740293</v>
      </c>
      <c r="I35">
        <f t="shared" si="5"/>
        <v>0.36350351782364454</v>
      </c>
      <c r="J35">
        <f t="shared" si="6"/>
        <v>0.29590538774895248</v>
      </c>
      <c r="K35">
        <f t="shared" si="7"/>
        <v>28.240160470023895</v>
      </c>
    </row>
    <row r="36" spans="1:11" x14ac:dyDescent="0.25">
      <c r="A36" t="s">
        <v>66</v>
      </c>
      <c r="B36">
        <v>1</v>
      </c>
      <c r="C36">
        <v>0.736363636363636</v>
      </c>
      <c r="D36">
        <v>3.2286370186000002</v>
      </c>
      <c r="E36">
        <v>110.290061796326</v>
      </c>
      <c r="F36">
        <v>116.689240667061</v>
      </c>
      <c r="G36">
        <v>106.031239417541</v>
      </c>
      <c r="H36">
        <f t="shared" si="4"/>
        <v>0.33119090216597874</v>
      </c>
      <c r="I36">
        <f t="shared" si="5"/>
        <v>0.35040704720027949</v>
      </c>
      <c r="J36">
        <f t="shared" si="6"/>
        <v>0.31840205063374166</v>
      </c>
      <c r="K36">
        <f t="shared" si="7"/>
        <v>17.057180120254998</v>
      </c>
    </row>
    <row r="37" spans="1:11" x14ac:dyDescent="0.25">
      <c r="A37" t="s">
        <v>67</v>
      </c>
      <c r="C37">
        <v>0.49523809523809498</v>
      </c>
      <c r="D37">
        <v>3.1119327092</v>
      </c>
      <c r="E37">
        <v>95.633102055155305</v>
      </c>
      <c r="F37">
        <v>110.37184385017299</v>
      </c>
      <c r="G37">
        <v>77.471506463811394</v>
      </c>
      <c r="H37">
        <f t="shared" si="4"/>
        <v>0.33735818709422472</v>
      </c>
      <c r="I37">
        <f t="shared" si="5"/>
        <v>0.3893510128539639</v>
      </c>
      <c r="J37">
        <f t="shared" si="6"/>
        <v>0.27329080005181139</v>
      </c>
      <c r="K37">
        <f t="shared" si="7"/>
        <v>47.639079181379287</v>
      </c>
    </row>
    <row r="38" spans="1:11" x14ac:dyDescent="0.25">
      <c r="A38" t="s">
        <v>68</v>
      </c>
      <c r="C38">
        <v>0.46250000000000002</v>
      </c>
      <c r="D38">
        <v>0.97244480759999996</v>
      </c>
      <c r="E38">
        <v>129.07209106239401</v>
      </c>
      <c r="F38">
        <v>127.478077571669</v>
      </c>
      <c r="G38">
        <v>132.58080382237199</v>
      </c>
      <c r="H38">
        <f t="shared" si="4"/>
        <v>0.33169318352535976</v>
      </c>
      <c r="I38">
        <f t="shared" si="5"/>
        <v>0.32759684166734054</v>
      </c>
      <c r="J38">
        <f t="shared" si="6"/>
        <v>0.34070997480729964</v>
      </c>
      <c r="K38">
        <f t="shared" si="7"/>
        <v>-6.6967397414279901</v>
      </c>
    </row>
    <row r="39" spans="1:11" x14ac:dyDescent="0.25">
      <c r="A39" t="s">
        <v>69</v>
      </c>
      <c r="C39">
        <v>0.625</v>
      </c>
      <c r="D39">
        <v>2.8762009367000001</v>
      </c>
      <c r="E39">
        <v>118.760250867106</v>
      </c>
      <c r="F39">
        <v>133.32161353161899</v>
      </c>
      <c r="G39">
        <v>103.451465767092</v>
      </c>
      <c r="H39">
        <f t="shared" si="4"/>
        <v>0.3340340856698793</v>
      </c>
      <c r="I39">
        <f t="shared" si="5"/>
        <v>0.3749904783032274</v>
      </c>
      <c r="J39">
        <f t="shared" si="6"/>
        <v>0.29097543602689324</v>
      </c>
      <c r="K39">
        <f t="shared" si="7"/>
        <v>44.431510429040003</v>
      </c>
    </row>
    <row r="40" spans="1:11" x14ac:dyDescent="0.25">
      <c r="A40" t="s">
        <v>70</v>
      </c>
      <c r="C40">
        <v>0.29411764705882398</v>
      </c>
      <c r="D40">
        <v>2.3689334935000002</v>
      </c>
      <c r="E40">
        <v>86.639457744447597</v>
      </c>
      <c r="F40">
        <v>107.00778771271899</v>
      </c>
      <c r="G40">
        <v>70.453060988979203</v>
      </c>
      <c r="H40">
        <f t="shared" si="4"/>
        <v>0.32805512008035004</v>
      </c>
      <c r="I40">
        <f t="shared" si="5"/>
        <v>0.40517858215563851</v>
      </c>
      <c r="J40">
        <f t="shared" si="6"/>
        <v>0.26676629776401145</v>
      </c>
      <c r="K40">
        <f t="shared" si="7"/>
        <v>56.923056692011187</v>
      </c>
    </row>
    <row r="41" spans="1:11" x14ac:dyDescent="0.25">
      <c r="A41" t="s">
        <v>71</v>
      </c>
      <c r="B41">
        <v>1</v>
      </c>
      <c r="C41">
        <v>0.46666666666666701</v>
      </c>
      <c r="D41">
        <v>0.68437374880000001</v>
      </c>
      <c r="E41">
        <v>75.214656549520697</v>
      </c>
      <c r="F41">
        <v>97.038499900259296</v>
      </c>
      <c r="G41">
        <v>74.476047904191603</v>
      </c>
      <c r="H41">
        <f t="shared" si="4"/>
        <v>0.30484699509513075</v>
      </c>
      <c r="I41">
        <f t="shared" si="5"/>
        <v>0.39329961021169751</v>
      </c>
      <c r="J41">
        <f t="shared" si="6"/>
        <v>0.30185339469317168</v>
      </c>
      <c r="K41">
        <f t="shared" si="7"/>
        <v>44.386295346806293</v>
      </c>
    </row>
    <row r="42" spans="1:11" x14ac:dyDescent="0.25">
      <c r="A42" t="s">
        <v>72</v>
      </c>
      <c r="B42">
        <v>1</v>
      </c>
      <c r="C42">
        <v>0.31666666666666698</v>
      </c>
      <c r="D42">
        <v>2.7875111278000002</v>
      </c>
      <c r="E42">
        <v>93.700019609765604</v>
      </c>
      <c r="F42">
        <v>111.04093337908699</v>
      </c>
      <c r="G42">
        <v>86.632678072454596</v>
      </c>
      <c r="H42">
        <f t="shared" si="4"/>
        <v>0.32158029972880564</v>
      </c>
      <c r="I42">
        <f t="shared" si="5"/>
        <v>0.38109465490967215</v>
      </c>
      <c r="J42">
        <f t="shared" si="6"/>
        <v>0.29732504536152221</v>
      </c>
      <c r="K42">
        <f t="shared" si="7"/>
        <v>41.749169075953787</v>
      </c>
    </row>
    <row r="43" spans="1:11" x14ac:dyDescent="0.25">
      <c r="A43" t="s">
        <v>73</v>
      </c>
      <c r="B43">
        <v>1</v>
      </c>
      <c r="C43">
        <v>0.27</v>
      </c>
      <c r="D43">
        <v>2.5191185474000002</v>
      </c>
      <c r="E43">
        <v>96.717207334273496</v>
      </c>
      <c r="F43">
        <v>120.641640447</v>
      </c>
      <c r="G43">
        <v>81.081582804103505</v>
      </c>
      <c r="H43">
        <f t="shared" si="4"/>
        <v>0.32407541814816176</v>
      </c>
      <c r="I43">
        <f t="shared" si="5"/>
        <v>0.40424027069779739</v>
      </c>
      <c r="J43">
        <f t="shared" si="6"/>
        <v>0.2716843111540409</v>
      </c>
      <c r="K43">
        <f t="shared" si="7"/>
        <v>63.484490755623</v>
      </c>
    </row>
    <row r="44" spans="1:11" x14ac:dyDescent="0.25">
      <c r="A44" t="s">
        <v>74</v>
      </c>
      <c r="C44">
        <v>0.63</v>
      </c>
      <c r="D44">
        <v>3.6207033695000002</v>
      </c>
      <c r="E44">
        <v>114.336667295716</v>
      </c>
      <c r="F44">
        <v>119.765050009435</v>
      </c>
      <c r="G44">
        <v>101.593831401713</v>
      </c>
      <c r="H44">
        <f t="shared" si="4"/>
        <v>0.34059631632338694</v>
      </c>
      <c r="I44">
        <f t="shared" si="5"/>
        <v>0.35676686947677172</v>
      </c>
      <c r="J44">
        <f t="shared" si="6"/>
        <v>0.3026368141998414</v>
      </c>
      <c r="K44">
        <f t="shared" si="7"/>
        <v>23.599601321441</v>
      </c>
    </row>
    <row r="45" spans="1:11" x14ac:dyDescent="0.25">
      <c r="A45" t="s">
        <v>75</v>
      </c>
      <c r="B45">
        <v>1</v>
      </c>
      <c r="C45">
        <v>0.59</v>
      </c>
      <c r="D45">
        <v>2.6452521277000001</v>
      </c>
      <c r="E45">
        <v>85.997623598698098</v>
      </c>
      <c r="F45">
        <v>92.754042465257996</v>
      </c>
      <c r="G45">
        <v>88.203595598491503</v>
      </c>
      <c r="H45">
        <f t="shared" si="4"/>
        <v>0.3221424558675231</v>
      </c>
      <c r="I45">
        <f t="shared" si="5"/>
        <v>0.34745163623162123</v>
      </c>
      <c r="J45">
        <f t="shared" si="6"/>
        <v>0.33040590790085572</v>
      </c>
      <c r="K45">
        <f t="shared" si="7"/>
        <v>11.30686573332639</v>
      </c>
    </row>
    <row r="46" spans="1:11" x14ac:dyDescent="0.25">
      <c r="A46" t="s">
        <v>76</v>
      </c>
      <c r="C46">
        <v>0.371428571428571</v>
      </c>
      <c r="D46">
        <v>0.41229145369999998</v>
      </c>
      <c r="E46">
        <v>118.608882996354</v>
      </c>
      <c r="F46">
        <v>125.59032151143499</v>
      </c>
      <c r="G46">
        <v>80.433874709976806</v>
      </c>
      <c r="H46">
        <f t="shared" si="4"/>
        <v>0.36536289919115256</v>
      </c>
      <c r="I46">
        <f t="shared" si="5"/>
        <v>0.38686852804420546</v>
      </c>
      <c r="J46">
        <f t="shared" si="6"/>
        <v>0.24776857276464204</v>
      </c>
      <c r="K46">
        <f t="shared" si="7"/>
        <v>52.137885316539183</v>
      </c>
    </row>
    <row r="47" spans="1:11" x14ac:dyDescent="0.25">
      <c r="A47" t="s">
        <v>77</v>
      </c>
      <c r="C47">
        <v>0.52500000000000002</v>
      </c>
      <c r="D47">
        <v>1.935050376</v>
      </c>
      <c r="E47">
        <v>91.668361581920905</v>
      </c>
      <c r="F47">
        <v>104.256920903954</v>
      </c>
      <c r="G47">
        <v>88.656073446327596</v>
      </c>
      <c r="H47">
        <f t="shared" si="4"/>
        <v>0.32211653950991648</v>
      </c>
      <c r="I47">
        <f t="shared" si="5"/>
        <v>0.36635190159397424</v>
      </c>
      <c r="J47">
        <f t="shared" si="6"/>
        <v>0.31153155889610934</v>
      </c>
      <c r="K47">
        <f t="shared" si="7"/>
        <v>28.189406779659492</v>
      </c>
    </row>
    <row r="48" spans="1:11" x14ac:dyDescent="0.25">
      <c r="A48" t="s">
        <v>78</v>
      </c>
      <c r="C48">
        <v>0.623529411764706</v>
      </c>
      <c r="D48">
        <v>1.8000341492</v>
      </c>
      <c r="E48">
        <v>91.186835712116505</v>
      </c>
      <c r="F48">
        <v>92.792694965449101</v>
      </c>
      <c r="G48">
        <v>84.059181037757398</v>
      </c>
      <c r="H48">
        <f t="shared" si="4"/>
        <v>0.34020024618296063</v>
      </c>
      <c r="I48">
        <f t="shared" si="5"/>
        <v>0.34619139292089207</v>
      </c>
      <c r="J48">
        <f t="shared" si="6"/>
        <v>0.31360836089614724</v>
      </c>
      <c r="K48">
        <f t="shared" si="7"/>
        <v>10.3393731810243</v>
      </c>
    </row>
    <row r="49" spans="1:11" x14ac:dyDescent="0.25">
      <c r="A49" t="s">
        <v>79</v>
      </c>
      <c r="B49">
        <v>1</v>
      </c>
      <c r="C49">
        <v>0.93636363636363595</v>
      </c>
      <c r="D49">
        <v>1.2665287348000001</v>
      </c>
      <c r="E49">
        <v>136.40504963314601</v>
      </c>
      <c r="F49">
        <v>124.69680621493301</v>
      </c>
      <c r="G49">
        <v>115.541540785498</v>
      </c>
      <c r="H49">
        <f t="shared" si="4"/>
        <v>0.36215967371877128</v>
      </c>
      <c r="I49">
        <f t="shared" si="5"/>
        <v>0.33107392119301138</v>
      </c>
      <c r="J49">
        <f t="shared" si="6"/>
        <v>0.30676640508821734</v>
      </c>
      <c r="K49">
        <f t="shared" si="7"/>
        <v>-2.5529779887779966</v>
      </c>
    </row>
    <row r="50" spans="1:11" x14ac:dyDescent="0.25">
      <c r="A50" t="s">
        <v>80</v>
      </c>
      <c r="B50">
        <v>1</v>
      </c>
      <c r="C50">
        <v>0.54545454545454497</v>
      </c>
      <c r="D50">
        <v>3.9768291660999999</v>
      </c>
      <c r="E50">
        <v>125.26129686265</v>
      </c>
      <c r="F50">
        <v>136.664100890003</v>
      </c>
      <c r="G50">
        <v>88.643824317822407</v>
      </c>
      <c r="H50">
        <f t="shared" si="4"/>
        <v>0.3573083116733749</v>
      </c>
      <c r="I50">
        <f t="shared" si="5"/>
        <v>0.38983485225217296</v>
      </c>
      <c r="J50">
        <f t="shared" si="6"/>
        <v>0.25285683607445214</v>
      </c>
      <c r="K50">
        <f t="shared" si="7"/>
        <v>59.423080599533591</v>
      </c>
    </row>
    <row r="51" spans="1:11" x14ac:dyDescent="0.25">
      <c r="A51" t="s">
        <v>81</v>
      </c>
      <c r="C51">
        <v>0.45</v>
      </c>
      <c r="D51">
        <v>2.9091350567999998</v>
      </c>
      <c r="E51">
        <v>117.036029688087</v>
      </c>
      <c r="F51">
        <v>126.419485155956</v>
      </c>
      <c r="G51">
        <v>86.067638758231396</v>
      </c>
      <c r="H51">
        <f t="shared" si="4"/>
        <v>0.35516784908336468</v>
      </c>
      <c r="I51">
        <f t="shared" si="5"/>
        <v>0.38364370993044367</v>
      </c>
      <c r="J51">
        <f t="shared" si="6"/>
        <v>0.26118844098619159</v>
      </c>
      <c r="K51">
        <f t="shared" si="7"/>
        <v>49.735301865593613</v>
      </c>
    </row>
    <row r="52" spans="1:11" x14ac:dyDescent="0.25">
      <c r="A52" t="s">
        <v>82</v>
      </c>
      <c r="C52">
        <v>0.42</v>
      </c>
      <c r="D52">
        <v>3.7602292475999999</v>
      </c>
      <c r="E52">
        <v>111.94032562872501</v>
      </c>
      <c r="F52">
        <v>123.698284634394</v>
      </c>
      <c r="G52">
        <v>91.359596768323698</v>
      </c>
      <c r="H52">
        <f t="shared" si="4"/>
        <v>0.34232703183586977</v>
      </c>
      <c r="I52">
        <f t="shared" si="5"/>
        <v>0.3782842901719633</v>
      </c>
      <c r="J52">
        <f t="shared" si="6"/>
        <v>0.27938867799216699</v>
      </c>
      <c r="K52">
        <f t="shared" si="7"/>
        <v>44.09664687173931</v>
      </c>
    </row>
    <row r="53" spans="1:11" x14ac:dyDescent="0.25">
      <c r="A53" t="s">
        <v>83</v>
      </c>
      <c r="C53">
        <v>0.54545454545454497</v>
      </c>
      <c r="D53">
        <v>2.6039819854999999</v>
      </c>
      <c r="E53">
        <v>128.74568354762499</v>
      </c>
      <c r="F53">
        <v>129.88480713723399</v>
      </c>
      <c r="G53">
        <v>97.581483230987203</v>
      </c>
      <c r="H53">
        <f t="shared" si="4"/>
        <v>0.36142997140809396</v>
      </c>
      <c r="I53">
        <f t="shared" si="5"/>
        <v>0.36462785265022796</v>
      </c>
      <c r="J53">
        <f t="shared" si="6"/>
        <v>0.27394217594167819</v>
      </c>
      <c r="K53">
        <f t="shared" si="7"/>
        <v>33.442447495855788</v>
      </c>
    </row>
    <row r="54" spans="1:11" x14ac:dyDescent="0.25">
      <c r="A54" t="s">
        <v>84</v>
      </c>
      <c r="C54">
        <v>0.54782608695652202</v>
      </c>
      <c r="D54">
        <v>2.6606942669999998</v>
      </c>
      <c r="E54">
        <v>93.5014894709809</v>
      </c>
      <c r="F54">
        <v>80.8922737080036</v>
      </c>
      <c r="G54">
        <v>76.091534826381704</v>
      </c>
      <c r="H54">
        <f t="shared" si="4"/>
        <v>0.3732813471111498</v>
      </c>
      <c r="I54">
        <f t="shared" si="5"/>
        <v>0.32294220200608592</v>
      </c>
      <c r="J54">
        <f t="shared" si="6"/>
        <v>0.30377645088276434</v>
      </c>
      <c r="K54">
        <f t="shared" si="7"/>
        <v>-7.8084768813554035</v>
      </c>
    </row>
    <row r="55" spans="1:11" x14ac:dyDescent="0.25">
      <c r="A55" t="s">
        <v>85</v>
      </c>
      <c r="C55">
        <v>0.62727272727272698</v>
      </c>
      <c r="D55">
        <v>2.2300908959000001</v>
      </c>
      <c r="E55">
        <v>134.67418346712401</v>
      </c>
      <c r="F55">
        <v>131.33237330718799</v>
      </c>
      <c r="G55">
        <v>110.53318218027999</v>
      </c>
      <c r="H55">
        <f t="shared" si="4"/>
        <v>0.35766260379588982</v>
      </c>
      <c r="I55">
        <f t="shared" si="5"/>
        <v>0.34878755074248813</v>
      </c>
      <c r="J55">
        <f t="shared" si="6"/>
        <v>0.29354984546162205</v>
      </c>
      <c r="K55">
        <f t="shared" si="7"/>
        <v>17.457380966971982</v>
      </c>
    </row>
    <row r="56" spans="1:11" x14ac:dyDescent="0.25">
      <c r="A56" t="s">
        <v>86</v>
      </c>
      <c r="C56">
        <v>0.62608695652173896</v>
      </c>
      <c r="D56">
        <v>2.3406456807999998</v>
      </c>
      <c r="E56">
        <v>130.62272302662299</v>
      </c>
      <c r="F56">
        <v>133.54326249416101</v>
      </c>
      <c r="G56">
        <v>113.180698271835</v>
      </c>
      <c r="H56">
        <f t="shared" si="4"/>
        <v>0.34616104668991926</v>
      </c>
      <c r="I56">
        <f t="shared" si="5"/>
        <v>0.35390071843735421</v>
      </c>
      <c r="J56">
        <f t="shared" si="6"/>
        <v>0.29993823487272642</v>
      </c>
      <c r="K56">
        <f t="shared" si="7"/>
        <v>23.283103689864035</v>
      </c>
    </row>
    <row r="57" spans="1:11" x14ac:dyDescent="0.25">
      <c r="A57" t="s">
        <v>87</v>
      </c>
      <c r="C57">
        <v>0.44545454545454499</v>
      </c>
      <c r="D57">
        <v>2.0445119120999999</v>
      </c>
      <c r="E57">
        <v>131.13020520018699</v>
      </c>
      <c r="F57">
        <v>134.191898937236</v>
      </c>
      <c r="G57">
        <v>118.529443219036</v>
      </c>
      <c r="H57">
        <f t="shared" si="4"/>
        <v>0.34161697693617615</v>
      </c>
      <c r="I57">
        <f t="shared" si="5"/>
        <v>0.34959322128932396</v>
      </c>
      <c r="J57">
        <f t="shared" si="6"/>
        <v>0.30878980177449977</v>
      </c>
      <c r="K57">
        <f t="shared" si="7"/>
        <v>18.72414945524902</v>
      </c>
    </row>
    <row r="58" spans="1:11" x14ac:dyDescent="0.25">
      <c r="A58" t="s">
        <v>88</v>
      </c>
      <c r="C58">
        <v>0.44</v>
      </c>
      <c r="D58">
        <v>0.68123065849999997</v>
      </c>
      <c r="E58">
        <v>72.851354062186502</v>
      </c>
      <c r="F58">
        <v>62.744232698094201</v>
      </c>
      <c r="G58">
        <v>72.316148445335998</v>
      </c>
      <c r="H58">
        <f t="shared" si="4"/>
        <v>0.35039558488672762</v>
      </c>
      <c r="I58">
        <f t="shared" si="5"/>
        <v>0.30178302651383565</v>
      </c>
      <c r="J58">
        <f t="shared" si="6"/>
        <v>0.34782138859943673</v>
      </c>
      <c r="K58">
        <f t="shared" si="7"/>
        <v>-19.679037111334097</v>
      </c>
    </row>
    <row r="59" spans="1:11" x14ac:dyDescent="0.25">
      <c r="A59" t="s">
        <v>89</v>
      </c>
      <c r="C59">
        <v>0.73</v>
      </c>
      <c r="D59">
        <v>0.8118738901</v>
      </c>
      <c r="E59">
        <v>105.85204511025</v>
      </c>
      <c r="F59">
        <v>95.804241710149796</v>
      </c>
      <c r="G59">
        <v>102.593839420973</v>
      </c>
      <c r="H59">
        <f t="shared" si="4"/>
        <v>0.34791126109927623</v>
      </c>
      <c r="I59">
        <f t="shared" si="5"/>
        <v>0.31488644850764919</v>
      </c>
      <c r="J59">
        <f t="shared" si="6"/>
        <v>0.33720229039307459</v>
      </c>
      <c r="K59">
        <f t="shared" si="7"/>
        <v>-16.837401110923409</v>
      </c>
    </row>
    <row r="60" spans="1:11" x14ac:dyDescent="0.25">
      <c r="A60" t="s">
        <v>90</v>
      </c>
      <c r="C60">
        <v>0.47058823529411797</v>
      </c>
      <c r="D60">
        <v>1.4246398425</v>
      </c>
      <c r="E60">
        <v>72.142062350119801</v>
      </c>
      <c r="F60">
        <v>71.7951645399597</v>
      </c>
      <c r="G60">
        <v>79.699952038369204</v>
      </c>
      <c r="H60">
        <f t="shared" si="4"/>
        <v>0.32258528164139111</v>
      </c>
      <c r="I60">
        <f t="shared" si="5"/>
        <v>0.32103411822651418</v>
      </c>
      <c r="J60">
        <f t="shared" si="6"/>
        <v>0.35638060013209477</v>
      </c>
      <c r="K60">
        <f t="shared" si="7"/>
        <v>-8.2516853085696056</v>
      </c>
    </row>
    <row r="61" spans="1:11" x14ac:dyDescent="0.25">
      <c r="A61" t="s">
        <v>91</v>
      </c>
      <c r="B61">
        <v>1</v>
      </c>
      <c r="C61">
        <v>0.72</v>
      </c>
      <c r="D61">
        <v>3.3024313126</v>
      </c>
      <c r="E61">
        <v>119.61164445915701</v>
      </c>
      <c r="F61">
        <v>125.23665480427</v>
      </c>
      <c r="G61">
        <v>111.747268664128</v>
      </c>
      <c r="H61">
        <f t="shared" si="4"/>
        <v>0.33542661551939701</v>
      </c>
      <c r="I61">
        <f t="shared" si="5"/>
        <v>0.35120081702673528</v>
      </c>
      <c r="J61">
        <f t="shared" si="6"/>
        <v>0.31337256745386771</v>
      </c>
      <c r="K61">
        <f t="shared" si="7"/>
        <v>19.114396485254986</v>
      </c>
    </row>
    <row r="62" spans="1:11" x14ac:dyDescent="0.25">
      <c r="A62" t="s">
        <v>92</v>
      </c>
      <c r="B62">
        <v>1</v>
      </c>
      <c r="C62">
        <v>0.63157894736842102</v>
      </c>
      <c r="D62">
        <v>0.93131132149999996</v>
      </c>
      <c r="E62">
        <v>88.710785033015398</v>
      </c>
      <c r="F62">
        <v>97.602641232575095</v>
      </c>
      <c r="G62">
        <v>97.072780630961006</v>
      </c>
      <c r="H62">
        <f t="shared" si="4"/>
        <v>0.31303847143625718</v>
      </c>
      <c r="I62">
        <f t="shared" si="5"/>
        <v>0.34441563794318469</v>
      </c>
      <c r="J62">
        <f t="shared" si="6"/>
        <v>0.34254589062055824</v>
      </c>
      <c r="K62">
        <f t="shared" si="7"/>
        <v>9.4217168011737868</v>
      </c>
    </row>
    <row r="63" spans="1:11" x14ac:dyDescent="0.25">
      <c r="A63" t="s">
        <v>93</v>
      </c>
      <c r="B63">
        <v>1</v>
      </c>
      <c r="C63">
        <v>0.91666666666666696</v>
      </c>
      <c r="D63">
        <v>3.2115550061000002</v>
      </c>
      <c r="E63">
        <v>107.252670099144</v>
      </c>
      <c r="F63">
        <v>111.714948300072</v>
      </c>
      <c r="G63">
        <v>107.13156886940899</v>
      </c>
      <c r="H63">
        <f t="shared" si="4"/>
        <v>0.32889585220215334</v>
      </c>
      <c r="I63">
        <f t="shared" si="5"/>
        <v>0.34257965877126378</v>
      </c>
      <c r="J63">
        <f t="shared" si="6"/>
        <v>0.32852448902658293</v>
      </c>
      <c r="K63">
        <f t="shared" si="7"/>
        <v>9.0456576315909984</v>
      </c>
    </row>
    <row r="64" spans="1:11" x14ac:dyDescent="0.25">
      <c r="A64" t="s">
        <v>94</v>
      </c>
      <c r="C64">
        <v>0.64347826086956506</v>
      </c>
      <c r="D64">
        <v>2.8660883852999999</v>
      </c>
      <c r="E64">
        <v>132.75692557097199</v>
      </c>
      <c r="F64">
        <v>140.73680446288</v>
      </c>
      <c r="G64">
        <v>110.847565918085</v>
      </c>
      <c r="H64">
        <f t="shared" si="4"/>
        <v>0.34541415915809792</v>
      </c>
      <c r="I64">
        <f t="shared" si="5"/>
        <v>0.3661766402548623</v>
      </c>
      <c r="J64">
        <f t="shared" si="6"/>
        <v>0.28840920058703973</v>
      </c>
      <c r="K64">
        <f t="shared" si="7"/>
        <v>37.869117436703021</v>
      </c>
    </row>
    <row r="65" spans="1:11" x14ac:dyDescent="0.25">
      <c r="A65" t="s">
        <v>95</v>
      </c>
      <c r="C65">
        <v>0.3</v>
      </c>
      <c r="D65">
        <v>2.7843680375000002</v>
      </c>
      <c r="E65">
        <v>118.437006134969</v>
      </c>
      <c r="F65">
        <v>133.32623312883399</v>
      </c>
      <c r="G65">
        <v>107.644515337423</v>
      </c>
      <c r="H65">
        <f t="shared" si="4"/>
        <v>0.32953380837978447</v>
      </c>
      <c r="I65">
        <f t="shared" si="5"/>
        <v>0.37096092508288692</v>
      </c>
      <c r="J65">
        <f t="shared" si="6"/>
        <v>0.29950526653732867</v>
      </c>
      <c r="K65">
        <f t="shared" si="7"/>
        <v>40.570944785275969</v>
      </c>
    </row>
    <row r="66" spans="1:11" x14ac:dyDescent="0.25">
      <c r="A66" t="s">
        <v>96</v>
      </c>
      <c r="C66">
        <v>0.63478260869565195</v>
      </c>
      <c r="D66">
        <v>1.0843661535</v>
      </c>
      <c r="E66">
        <v>81.294643982356604</v>
      </c>
      <c r="F66">
        <v>75.647132955261398</v>
      </c>
      <c r="G66">
        <v>80.927914303717699</v>
      </c>
      <c r="H66">
        <f t="shared" si="4"/>
        <v>0.34176125406358482</v>
      </c>
      <c r="I66">
        <f t="shared" si="5"/>
        <v>0.31801921699436692</v>
      </c>
      <c r="J66">
        <f t="shared" si="6"/>
        <v>0.34021952894204832</v>
      </c>
      <c r="K66">
        <f t="shared" si="7"/>
        <v>-10.928292375551507</v>
      </c>
    </row>
    <row r="67" spans="1:11" x14ac:dyDescent="0.25">
      <c r="A67" t="s">
        <v>97</v>
      </c>
      <c r="C67">
        <v>0.56190476190476202</v>
      </c>
      <c r="D67">
        <v>2.1226792013</v>
      </c>
      <c r="E67">
        <v>93.311787806605196</v>
      </c>
      <c r="F67">
        <v>105.998583660593</v>
      </c>
      <c r="G67">
        <v>88.759737333419196</v>
      </c>
      <c r="H67">
        <f t="shared" si="4"/>
        <v>0.32392041019149714</v>
      </c>
      <c r="I67">
        <f t="shared" si="5"/>
        <v>0.36796106372132498</v>
      </c>
      <c r="J67">
        <f t="shared" si="6"/>
        <v>0.30811852608717788</v>
      </c>
      <c r="K67">
        <f t="shared" si="7"/>
        <v>29.925642181161606</v>
      </c>
    </row>
    <row r="68" spans="1:11" x14ac:dyDescent="0.25">
      <c r="A68" t="s">
        <v>98</v>
      </c>
      <c r="B68">
        <v>1</v>
      </c>
      <c r="C68">
        <v>0.42499999999999999</v>
      </c>
      <c r="D68">
        <v>2.6429289740000002</v>
      </c>
      <c r="E68">
        <v>83.541416752843801</v>
      </c>
      <c r="F68">
        <v>86.637952430196407</v>
      </c>
      <c r="G68">
        <v>81.230972078593595</v>
      </c>
      <c r="H68">
        <f t="shared" si="4"/>
        <v>0.33229109166160042</v>
      </c>
      <c r="I68">
        <f t="shared" si="5"/>
        <v>0.34460775159616597</v>
      </c>
      <c r="J68">
        <f t="shared" si="6"/>
        <v>0.32310115674223366</v>
      </c>
      <c r="K68">
        <f t="shared" si="7"/>
        <v>8.503516028955417</v>
      </c>
    </row>
    <row r="69" spans="1:11" x14ac:dyDescent="0.25">
      <c r="A69" t="s">
        <v>99</v>
      </c>
      <c r="C69">
        <v>0.40909090909090901</v>
      </c>
      <c r="D69">
        <v>2.4375348557000001</v>
      </c>
      <c r="E69">
        <v>123.53489936648501</v>
      </c>
      <c r="F69">
        <v>138.56337949206701</v>
      </c>
      <c r="G69">
        <v>112.07254583169799</v>
      </c>
      <c r="H69">
        <f t="shared" si="4"/>
        <v>0.33015641844537441</v>
      </c>
      <c r="I69">
        <f t="shared" si="5"/>
        <v>0.37032117511239415</v>
      </c>
      <c r="J69">
        <f t="shared" si="6"/>
        <v>0.29952240644223144</v>
      </c>
      <c r="K69">
        <f t="shared" si="7"/>
        <v>41.519313785951027</v>
      </c>
    </row>
    <row r="70" spans="1:11" x14ac:dyDescent="0.25">
      <c r="A70" t="s">
        <v>100</v>
      </c>
      <c r="C70">
        <v>0.57894736842105299</v>
      </c>
      <c r="D70">
        <v>2.4391747288999999</v>
      </c>
      <c r="E70">
        <v>127.85332511625199</v>
      </c>
      <c r="F70">
        <v>130.59129362989501</v>
      </c>
      <c r="G70">
        <v>108.472519468877</v>
      </c>
      <c r="H70">
        <f t="shared" si="4"/>
        <v>0.34845285706258361</v>
      </c>
      <c r="I70">
        <f t="shared" si="5"/>
        <v>0.35591494653314543</v>
      </c>
      <c r="J70">
        <f t="shared" si="6"/>
        <v>0.29563219640427091</v>
      </c>
      <c r="K70">
        <f t="shared" si="7"/>
        <v>24.856742674661021</v>
      </c>
    </row>
    <row r="71" spans="1:11" x14ac:dyDescent="0.25">
      <c r="A71" t="s">
        <v>101</v>
      </c>
      <c r="C71">
        <v>0.28571428571428598</v>
      </c>
      <c r="D71">
        <v>2.0490215634000002</v>
      </c>
      <c r="E71">
        <v>116.686207816459</v>
      </c>
      <c r="F71">
        <v>132.28538081899401</v>
      </c>
      <c r="G71">
        <v>85.038851802403101</v>
      </c>
      <c r="H71">
        <f t="shared" si="4"/>
        <v>0.34934898341349574</v>
      </c>
      <c r="I71">
        <f t="shared" si="5"/>
        <v>0.39605163433089213</v>
      </c>
      <c r="J71">
        <f t="shared" si="6"/>
        <v>0.25459938225561213</v>
      </c>
      <c r="K71">
        <f t="shared" si="7"/>
        <v>62.845702019125937</v>
      </c>
    </row>
    <row r="72" spans="1:11" x14ac:dyDescent="0.25">
      <c r="A72" t="s">
        <v>102</v>
      </c>
      <c r="C72">
        <v>0.56000000000000005</v>
      </c>
      <c r="D72">
        <v>0.51642340190000002</v>
      </c>
      <c r="E72">
        <v>99.187615771368101</v>
      </c>
      <c r="F72">
        <v>90.822175178618593</v>
      </c>
      <c r="G72">
        <v>98.286054511775603</v>
      </c>
      <c r="H72">
        <f t="shared" ref="H72:H124" si="8">E72/SUM(E72:G72)</f>
        <v>0.34404802335080376</v>
      </c>
      <c r="I72">
        <f t="shared" ref="I72:I124" si="9">F72/SUM(E72:G72)</f>
        <v>0.31503116194112712</v>
      </c>
      <c r="J72">
        <f t="shared" ref="J72:J124" si="10">G72/SUM(E72:G72)</f>
        <v>0.34092081470806918</v>
      </c>
      <c r="K72">
        <f t="shared" ref="K72:K124" si="11">2*F72-E72-G72</f>
        <v>-15.829319925906518</v>
      </c>
    </row>
    <row r="73" spans="1:11" x14ac:dyDescent="0.25">
      <c r="A73" t="s">
        <v>103</v>
      </c>
      <c r="B73">
        <v>1</v>
      </c>
      <c r="C73">
        <v>0.27777777777777801</v>
      </c>
      <c r="D73">
        <v>1.8999297583000001</v>
      </c>
      <c r="E73">
        <v>108.87750845141299</v>
      </c>
      <c r="F73">
        <v>120.792490829317</v>
      </c>
      <c r="G73">
        <v>93.787224859732405</v>
      </c>
      <c r="H73">
        <f t="shared" si="8"/>
        <v>0.33660558591862694</v>
      </c>
      <c r="I73">
        <f t="shared" si="9"/>
        <v>0.37344193239246515</v>
      </c>
      <c r="J73">
        <f t="shared" si="10"/>
        <v>0.28995248168890791</v>
      </c>
      <c r="K73">
        <f t="shared" si="11"/>
        <v>38.920248347488624</v>
      </c>
    </row>
    <row r="74" spans="1:11" x14ac:dyDescent="0.25">
      <c r="A74" t="s">
        <v>104</v>
      </c>
      <c r="B74">
        <v>1</v>
      </c>
      <c r="C74">
        <v>0.4</v>
      </c>
      <c r="D74">
        <v>6.2998462099999999E-2</v>
      </c>
      <c r="E74">
        <v>76.049891540130105</v>
      </c>
      <c r="F74">
        <v>90.752711496746201</v>
      </c>
      <c r="G74">
        <v>76.392624728850294</v>
      </c>
      <c r="H74">
        <f t="shared" si="8"/>
        <v>0.3127112823668976</v>
      </c>
      <c r="I74">
        <f t="shared" si="9"/>
        <v>0.37316814285586875</v>
      </c>
      <c r="J74">
        <f t="shared" si="10"/>
        <v>0.31412057477723365</v>
      </c>
      <c r="K74">
        <f t="shared" si="11"/>
        <v>29.062906724512004</v>
      </c>
    </row>
    <row r="75" spans="1:11" x14ac:dyDescent="0.25">
      <c r="A75" t="s">
        <v>105</v>
      </c>
      <c r="B75">
        <v>1</v>
      </c>
      <c r="C75">
        <v>0.29565217391304299</v>
      </c>
      <c r="D75">
        <v>2.2083625759999999</v>
      </c>
      <c r="E75">
        <v>123.59535891089099</v>
      </c>
      <c r="F75">
        <v>133.826732673267</v>
      </c>
      <c r="G75">
        <v>97.355259900990106</v>
      </c>
      <c r="H75">
        <f t="shared" si="8"/>
        <v>0.34837443369342308</v>
      </c>
      <c r="I75">
        <f t="shared" si="9"/>
        <v>0.37721329197889714</v>
      </c>
      <c r="J75">
        <f t="shared" si="10"/>
        <v>0.27441227432767967</v>
      </c>
      <c r="K75">
        <f t="shared" si="11"/>
        <v>46.70284653465292</v>
      </c>
    </row>
    <row r="76" spans="1:11" x14ac:dyDescent="0.25">
      <c r="A76" t="s">
        <v>106</v>
      </c>
      <c r="B76">
        <v>1</v>
      </c>
      <c r="C76">
        <v>0.61739130434782596</v>
      </c>
      <c r="D76">
        <v>3.4098430072000001</v>
      </c>
      <c r="E76">
        <v>111.839451747354</v>
      </c>
      <c r="F76">
        <v>119.867350619164</v>
      </c>
      <c r="G76">
        <v>99.860637657910402</v>
      </c>
      <c r="H76">
        <f t="shared" si="8"/>
        <v>0.33730529070983023</v>
      </c>
      <c r="I76">
        <f t="shared" si="9"/>
        <v>0.36151725456013628</v>
      </c>
      <c r="J76">
        <f t="shared" si="10"/>
        <v>0.3011774547300336</v>
      </c>
      <c r="K76">
        <f t="shared" si="11"/>
        <v>28.034611833063593</v>
      </c>
    </row>
    <row r="77" spans="1:11" x14ac:dyDescent="0.25">
      <c r="A77" t="s">
        <v>107</v>
      </c>
      <c r="C77">
        <v>0.72499999999999998</v>
      </c>
      <c r="D77">
        <v>1.4165771326000001</v>
      </c>
      <c r="E77">
        <v>137.438645572062</v>
      </c>
      <c r="F77">
        <v>135.09637275708999</v>
      </c>
      <c r="G77">
        <v>121.43266448003</v>
      </c>
      <c r="H77">
        <f t="shared" si="8"/>
        <v>0.34885766414152891</v>
      </c>
      <c r="I77">
        <f t="shared" si="9"/>
        <v>0.34291232162442081</v>
      </c>
      <c r="J77">
        <f t="shared" si="10"/>
        <v>0.30823001423405039</v>
      </c>
      <c r="K77">
        <f t="shared" si="11"/>
        <v>11.32143546208799</v>
      </c>
    </row>
    <row r="78" spans="1:11" x14ac:dyDescent="0.25">
      <c r="A78" t="s">
        <v>108</v>
      </c>
      <c r="C78">
        <v>0.71818181818181803</v>
      </c>
      <c r="D78">
        <v>3.4250118342999998</v>
      </c>
      <c r="E78">
        <v>114.447791565255</v>
      </c>
      <c r="F78">
        <v>115.712364840601</v>
      </c>
      <c r="G78">
        <v>98.932809320512305</v>
      </c>
      <c r="H78">
        <f t="shared" si="8"/>
        <v>0.34776735902770756</v>
      </c>
      <c r="I78">
        <f t="shared" si="9"/>
        <v>0.35160996098838715</v>
      </c>
      <c r="J78">
        <f t="shared" si="10"/>
        <v>0.30062267998390518</v>
      </c>
      <c r="K78">
        <f t="shared" si="11"/>
        <v>18.044128795434688</v>
      </c>
    </row>
    <row r="79" spans="1:11" x14ac:dyDescent="0.25">
      <c r="A79" t="s">
        <v>109</v>
      </c>
      <c r="B79">
        <v>1</v>
      </c>
      <c r="C79">
        <v>0.66666666666666696</v>
      </c>
      <c r="D79">
        <v>3.3524474452000002</v>
      </c>
      <c r="E79">
        <v>110.48100440241301</v>
      </c>
      <c r="F79">
        <v>115.29716288928699</v>
      </c>
      <c r="G79">
        <v>105.441912603945</v>
      </c>
      <c r="H79">
        <f t="shared" si="8"/>
        <v>0.33355768900611765</v>
      </c>
      <c r="I79">
        <f t="shared" si="9"/>
        <v>0.34809834876440099</v>
      </c>
      <c r="J79">
        <f t="shared" si="10"/>
        <v>0.3183439622294813</v>
      </c>
      <c r="K79">
        <f t="shared" si="11"/>
        <v>14.671408772215983</v>
      </c>
    </row>
    <row r="80" spans="1:11" x14ac:dyDescent="0.25">
      <c r="A80" t="s">
        <v>110</v>
      </c>
      <c r="C80">
        <v>0.58947368421052604</v>
      </c>
      <c r="D80">
        <v>4.0735816848999997</v>
      </c>
      <c r="E80">
        <v>98.7756382300648</v>
      </c>
      <c r="F80">
        <v>107.300144251736</v>
      </c>
      <c r="G80">
        <v>80.696777442094699</v>
      </c>
      <c r="H80">
        <f t="shared" si="8"/>
        <v>0.34443894581921702</v>
      </c>
      <c r="I80">
        <f t="shared" si="9"/>
        <v>0.37416461421626818</v>
      </c>
      <c r="J80">
        <f t="shared" si="10"/>
        <v>0.28139643996451491</v>
      </c>
      <c r="K80">
        <f t="shared" si="11"/>
        <v>35.127872831312501</v>
      </c>
    </row>
    <row r="81" spans="1:11" x14ac:dyDescent="0.25">
      <c r="A81" t="s">
        <v>111</v>
      </c>
      <c r="B81">
        <v>1</v>
      </c>
      <c r="C81">
        <v>0.94285714285714295</v>
      </c>
      <c r="D81">
        <v>1.0081120497</v>
      </c>
      <c r="E81">
        <v>116.71994035515699</v>
      </c>
      <c r="F81">
        <v>125.13840314490901</v>
      </c>
      <c r="G81">
        <v>112.25704989154001</v>
      </c>
      <c r="H81">
        <f t="shared" si="8"/>
        <v>0.32960990268525203</v>
      </c>
      <c r="I81">
        <f t="shared" si="9"/>
        <v>0.3533831216609159</v>
      </c>
      <c r="J81">
        <f t="shared" si="10"/>
        <v>0.31700697565383207</v>
      </c>
      <c r="K81">
        <f t="shared" si="11"/>
        <v>21.299816043120998</v>
      </c>
    </row>
    <row r="82" spans="1:11" x14ac:dyDescent="0.25">
      <c r="A82" t="s">
        <v>112</v>
      </c>
      <c r="C82">
        <v>0.56000000000000005</v>
      </c>
      <c r="D82">
        <v>0.70008920029999999</v>
      </c>
      <c r="E82">
        <v>120.926019910208</v>
      </c>
      <c r="F82">
        <v>118.335935975014</v>
      </c>
      <c r="G82">
        <v>107.95276205348399</v>
      </c>
      <c r="H82">
        <f t="shared" si="8"/>
        <v>0.34827446436632659</v>
      </c>
      <c r="I82">
        <f t="shared" si="9"/>
        <v>0.34081486141351852</v>
      </c>
      <c r="J82">
        <f t="shared" si="10"/>
        <v>0.31091067422015495</v>
      </c>
      <c r="K82">
        <f t="shared" si="11"/>
        <v>7.7930899863359997</v>
      </c>
    </row>
    <row r="83" spans="1:11" x14ac:dyDescent="0.25">
      <c r="A83" t="s">
        <v>113</v>
      </c>
      <c r="B83">
        <v>1</v>
      </c>
      <c r="C83">
        <v>0.69090909090909103</v>
      </c>
      <c r="D83">
        <v>1.4644067676000001</v>
      </c>
      <c r="E83">
        <v>94.687290033594607</v>
      </c>
      <c r="F83">
        <v>102.071855169839</v>
      </c>
      <c r="G83">
        <v>93.505692422545707</v>
      </c>
      <c r="H83">
        <f t="shared" si="8"/>
        <v>0.32620999087600089</v>
      </c>
      <c r="I83">
        <f t="shared" si="9"/>
        <v>0.35165077521847016</v>
      </c>
      <c r="J83">
        <f t="shared" si="10"/>
        <v>0.32213923390552884</v>
      </c>
      <c r="K83">
        <f t="shared" si="11"/>
        <v>15.950727883537681</v>
      </c>
    </row>
    <row r="84" spans="1:11" x14ac:dyDescent="0.25">
      <c r="A84" t="s">
        <v>114</v>
      </c>
      <c r="C84">
        <v>0.4</v>
      </c>
      <c r="D84">
        <v>0.43675289560000002</v>
      </c>
      <c r="E84">
        <v>126.810700876095</v>
      </c>
      <c r="F84">
        <v>130.72934918648301</v>
      </c>
      <c r="G84">
        <v>97.877659574467998</v>
      </c>
      <c r="H84">
        <f t="shared" si="8"/>
        <v>0.35679342204302256</v>
      </c>
      <c r="I84">
        <f t="shared" si="9"/>
        <v>0.36781889489970643</v>
      </c>
      <c r="J84">
        <f t="shared" si="10"/>
        <v>0.27538768305727102</v>
      </c>
      <c r="K84">
        <f t="shared" si="11"/>
        <v>36.77033792240303</v>
      </c>
    </row>
    <row r="85" spans="1:11" x14ac:dyDescent="0.25">
      <c r="A85" t="s">
        <v>115</v>
      </c>
      <c r="B85">
        <v>1</v>
      </c>
      <c r="C85">
        <v>0.96666666666666701</v>
      </c>
      <c r="D85">
        <v>3.3680262405999999</v>
      </c>
      <c r="E85">
        <v>102.26430252373601</v>
      </c>
      <c r="F85">
        <v>103.023898401363</v>
      </c>
      <c r="G85">
        <v>90.152479104114207</v>
      </c>
      <c r="H85">
        <f t="shared" si="8"/>
        <v>0.34614157574246068</v>
      </c>
      <c r="I85">
        <f t="shared" si="9"/>
        <v>0.34871263629360716</v>
      </c>
      <c r="J85">
        <f t="shared" si="10"/>
        <v>0.3051457879639321</v>
      </c>
      <c r="K85">
        <f t="shared" si="11"/>
        <v>13.631015174875785</v>
      </c>
    </row>
    <row r="86" spans="1:11" x14ac:dyDescent="0.25">
      <c r="A86" t="s">
        <v>116</v>
      </c>
      <c r="B86">
        <v>1</v>
      </c>
      <c r="C86">
        <v>0.33333333333333298</v>
      </c>
      <c r="D86">
        <v>2.7963937742999998</v>
      </c>
      <c r="E86">
        <v>89.561550114841395</v>
      </c>
      <c r="F86">
        <v>104.463523088199</v>
      </c>
      <c r="G86">
        <v>74.540428032714601</v>
      </c>
      <c r="H86">
        <f t="shared" si="8"/>
        <v>0.33348121669663572</v>
      </c>
      <c r="I86">
        <f t="shared" si="9"/>
        <v>0.38896851087548184</v>
      </c>
      <c r="J86">
        <f t="shared" si="10"/>
        <v>0.27755027242788244</v>
      </c>
      <c r="K86">
        <f t="shared" si="11"/>
        <v>44.825068028841997</v>
      </c>
    </row>
    <row r="87" spans="1:11" x14ac:dyDescent="0.25">
      <c r="A87" t="s">
        <v>117</v>
      </c>
      <c r="C87">
        <v>0.52500000000000002</v>
      </c>
      <c r="D87">
        <v>2.4289255214000001</v>
      </c>
      <c r="E87">
        <v>121.45296500506301</v>
      </c>
      <c r="F87">
        <v>128.094407561606</v>
      </c>
      <c r="G87">
        <v>110.39771576459999</v>
      </c>
      <c r="H87">
        <f t="shared" si="8"/>
        <v>0.33742081484741904</v>
      </c>
      <c r="I87">
        <f t="shared" si="9"/>
        <v>0.35587208080949451</v>
      </c>
      <c r="J87">
        <f t="shared" si="10"/>
        <v>0.30670710434308646</v>
      </c>
      <c r="K87">
        <f t="shared" si="11"/>
        <v>24.338134353549023</v>
      </c>
    </row>
    <row r="88" spans="1:11" x14ac:dyDescent="0.25">
      <c r="A88" t="s">
        <v>118</v>
      </c>
      <c r="C88">
        <v>0.48571428571428599</v>
      </c>
      <c r="D88">
        <v>2.6855656772000001</v>
      </c>
      <c r="E88">
        <v>135.70939344595899</v>
      </c>
      <c r="F88">
        <v>144.18710563810299</v>
      </c>
      <c r="G88">
        <v>119.451404437207</v>
      </c>
      <c r="H88">
        <f t="shared" si="8"/>
        <v>0.33982748437974758</v>
      </c>
      <c r="I88">
        <f t="shared" si="9"/>
        <v>0.36105637306901167</v>
      </c>
      <c r="J88">
        <f t="shared" si="10"/>
        <v>0.29911614255124064</v>
      </c>
      <c r="K88">
        <f t="shared" si="11"/>
        <v>33.213413393039986</v>
      </c>
    </row>
    <row r="89" spans="1:11" x14ac:dyDescent="0.25">
      <c r="A89" t="s">
        <v>119</v>
      </c>
      <c r="C89">
        <v>0.49333333333333301</v>
      </c>
      <c r="D89">
        <v>1.2825174985000001</v>
      </c>
      <c r="E89">
        <v>86.111241342567894</v>
      </c>
      <c r="F89">
        <v>87.848375066595594</v>
      </c>
      <c r="G89">
        <v>98.308151305274293</v>
      </c>
      <c r="H89">
        <f t="shared" si="8"/>
        <v>0.31627409320402483</v>
      </c>
      <c r="I89">
        <f t="shared" si="9"/>
        <v>0.32265433328389231</v>
      </c>
      <c r="J89">
        <f t="shared" si="10"/>
        <v>0.36107157351208274</v>
      </c>
      <c r="K89">
        <f t="shared" si="11"/>
        <v>-8.7226425146509996</v>
      </c>
    </row>
    <row r="90" spans="1:11" x14ac:dyDescent="0.25">
      <c r="A90" t="s">
        <v>120</v>
      </c>
      <c r="B90">
        <v>1</v>
      </c>
      <c r="C90">
        <v>0.25833333333333303</v>
      </c>
      <c r="D90">
        <v>2.9061286225999998</v>
      </c>
      <c r="E90">
        <v>129.078717201166</v>
      </c>
      <c r="F90">
        <v>139.08577071381501</v>
      </c>
      <c r="G90">
        <v>101.659597479544</v>
      </c>
      <c r="H90">
        <f t="shared" si="8"/>
        <v>0.34902734110317879</v>
      </c>
      <c r="I90">
        <f t="shared" si="9"/>
        <v>0.37608629671980276</v>
      </c>
      <c r="J90">
        <f t="shared" si="10"/>
        <v>0.27488636217701845</v>
      </c>
      <c r="K90">
        <f t="shared" si="11"/>
        <v>47.433226746920013</v>
      </c>
    </row>
    <row r="91" spans="1:11" x14ac:dyDescent="0.25">
      <c r="A91" t="s">
        <v>121</v>
      </c>
      <c r="B91">
        <v>1</v>
      </c>
      <c r="C91">
        <v>0.70526315789473704</v>
      </c>
      <c r="D91">
        <v>3.5597547489000001</v>
      </c>
      <c r="E91">
        <v>126.991784713424</v>
      </c>
      <c r="F91">
        <v>134.21739798072801</v>
      </c>
      <c r="G91">
        <v>117.98702445391299</v>
      </c>
      <c r="H91">
        <f t="shared" si="8"/>
        <v>0.33489729675444097</v>
      </c>
      <c r="I91">
        <f t="shared" si="9"/>
        <v>0.35395237465632151</v>
      </c>
      <c r="J91">
        <f t="shared" si="10"/>
        <v>0.31115032858923747</v>
      </c>
      <c r="K91">
        <f t="shared" si="11"/>
        <v>23.455986794119013</v>
      </c>
    </row>
    <row r="92" spans="1:11" x14ac:dyDescent="0.25">
      <c r="A92" t="s">
        <v>122</v>
      </c>
      <c r="C92">
        <v>0.35</v>
      </c>
      <c r="D92">
        <v>2.8484597483999998</v>
      </c>
      <c r="E92">
        <v>125.64066398004201</v>
      </c>
      <c r="F92">
        <v>144.459556706966</v>
      </c>
      <c r="G92">
        <v>87.865085461878294</v>
      </c>
      <c r="H92">
        <f t="shared" si="8"/>
        <v>0.35098558944643948</v>
      </c>
      <c r="I92">
        <f t="shared" si="9"/>
        <v>0.40355742365401703</v>
      </c>
      <c r="J92">
        <f t="shared" si="10"/>
        <v>0.24545698689954362</v>
      </c>
      <c r="K92">
        <f t="shared" si="11"/>
        <v>75.413363972011695</v>
      </c>
    </row>
    <row r="93" spans="1:11" x14ac:dyDescent="0.25">
      <c r="A93" t="s">
        <v>123</v>
      </c>
      <c r="B93">
        <v>1</v>
      </c>
      <c r="C93">
        <v>0.96666666666666701</v>
      </c>
      <c r="D93">
        <v>2.3570444128000001</v>
      </c>
      <c r="E93">
        <v>90.496927179962896</v>
      </c>
      <c r="F93">
        <v>80.965379262352101</v>
      </c>
      <c r="G93">
        <v>77.777294601959696</v>
      </c>
      <c r="H93">
        <f t="shared" si="8"/>
        <v>0.36309208809833998</v>
      </c>
      <c r="I93">
        <f t="shared" si="9"/>
        <v>0.32484957816943977</v>
      </c>
      <c r="J93">
        <f t="shared" si="10"/>
        <v>0.31205833373222019</v>
      </c>
      <c r="K93">
        <f t="shared" si="11"/>
        <v>-6.3434632572183887</v>
      </c>
    </row>
    <row r="94" spans="1:11" x14ac:dyDescent="0.25">
      <c r="A94" t="s">
        <v>124</v>
      </c>
      <c r="B94">
        <v>1</v>
      </c>
      <c r="C94">
        <v>0.6</v>
      </c>
      <c r="D94">
        <v>7.9807162400000006E-2</v>
      </c>
      <c r="E94">
        <v>65.414383561643803</v>
      </c>
      <c r="F94">
        <v>61.078767123287598</v>
      </c>
      <c r="G94">
        <v>69.744863013698605</v>
      </c>
      <c r="H94">
        <f t="shared" si="8"/>
        <v>0.33334205910840031</v>
      </c>
      <c r="I94">
        <f t="shared" si="9"/>
        <v>0.31124839663883125</v>
      </c>
      <c r="J94">
        <f t="shared" si="10"/>
        <v>0.35540954425276833</v>
      </c>
      <c r="K94">
        <f t="shared" si="11"/>
        <v>-13.001712328767212</v>
      </c>
    </row>
    <row r="95" spans="1:11" x14ac:dyDescent="0.25">
      <c r="A95" t="s">
        <v>125</v>
      </c>
      <c r="C95">
        <v>0.54444444444444395</v>
      </c>
      <c r="D95">
        <v>1.7420919628</v>
      </c>
      <c r="E95">
        <v>100.602682773768</v>
      </c>
      <c r="F95">
        <v>93.148886099780398</v>
      </c>
      <c r="G95">
        <v>87.919039774064501</v>
      </c>
      <c r="H95">
        <f t="shared" si="8"/>
        <v>0.35716428936903422</v>
      </c>
      <c r="I95">
        <f t="shared" si="9"/>
        <v>0.33070147626341567</v>
      </c>
      <c r="J95">
        <f t="shared" si="10"/>
        <v>0.31213423436755017</v>
      </c>
      <c r="K95">
        <f t="shared" si="11"/>
        <v>-2.2239503482716998</v>
      </c>
    </row>
    <row r="96" spans="1:11" x14ac:dyDescent="0.25">
      <c r="A96" t="s">
        <v>126</v>
      </c>
      <c r="B96">
        <v>1</v>
      </c>
      <c r="C96">
        <v>0.80952380952380998</v>
      </c>
      <c r="D96">
        <v>3.2779698706999998</v>
      </c>
      <c r="E96">
        <v>118.08275315796</v>
      </c>
      <c r="F96">
        <v>129.21891024304799</v>
      </c>
      <c r="G96">
        <v>114.743527744194</v>
      </c>
      <c r="H96">
        <f t="shared" si="8"/>
        <v>0.32615473439778869</v>
      </c>
      <c r="I96">
        <f t="shared" si="9"/>
        <v>0.35691375939647102</v>
      </c>
      <c r="J96">
        <f t="shared" si="10"/>
        <v>0.31693150620574023</v>
      </c>
      <c r="K96">
        <f t="shared" si="11"/>
        <v>25.61153958394199</v>
      </c>
    </row>
    <row r="97" spans="1:11" x14ac:dyDescent="0.25">
      <c r="A97" t="s">
        <v>127</v>
      </c>
      <c r="B97">
        <v>1</v>
      </c>
      <c r="C97">
        <v>0.91</v>
      </c>
      <c r="D97">
        <v>3.622753211</v>
      </c>
      <c r="E97">
        <v>109.683213881554</v>
      </c>
      <c r="F97">
        <v>115.66197661259901</v>
      </c>
      <c r="G97">
        <v>104.503055911869</v>
      </c>
      <c r="H97">
        <f t="shared" si="8"/>
        <v>0.3325262907311049</v>
      </c>
      <c r="I97">
        <f t="shared" si="9"/>
        <v>0.35065208887066979</v>
      </c>
      <c r="J97">
        <f t="shared" si="10"/>
        <v>0.31682162039822537</v>
      </c>
      <c r="K97">
        <f t="shared" si="11"/>
        <v>17.137683431775017</v>
      </c>
    </row>
    <row r="98" spans="1:11" x14ac:dyDescent="0.25">
      <c r="A98" t="s">
        <v>128</v>
      </c>
      <c r="C98">
        <v>0.77777777777777801</v>
      </c>
      <c r="D98">
        <v>3.1623588101000002</v>
      </c>
      <c r="E98">
        <v>108.05431917376001</v>
      </c>
      <c r="F98">
        <v>117.709001339613</v>
      </c>
      <c r="G98">
        <v>104.35828183743099</v>
      </c>
      <c r="H98">
        <f t="shared" si="8"/>
        <v>0.32731671724692529</v>
      </c>
      <c r="I98">
        <f t="shared" si="9"/>
        <v>0.35656255301502332</v>
      </c>
      <c r="J98">
        <f t="shared" si="10"/>
        <v>0.31612072973805144</v>
      </c>
      <c r="K98">
        <f t="shared" si="11"/>
        <v>23.005401668034992</v>
      </c>
    </row>
    <row r="99" spans="1:11" x14ac:dyDescent="0.25">
      <c r="A99" t="s">
        <v>129</v>
      </c>
      <c r="C99">
        <v>0.41052631578947402</v>
      </c>
      <c r="D99">
        <v>1.0880558682000001</v>
      </c>
      <c r="E99">
        <v>106.627731725697</v>
      </c>
      <c r="F99">
        <v>110.61303692539499</v>
      </c>
      <c r="G99">
        <v>117.199572971615</v>
      </c>
      <c r="H99">
        <f t="shared" si="8"/>
        <v>0.31882437151074078</v>
      </c>
      <c r="I99">
        <f t="shared" si="9"/>
        <v>0.33074071264459221</v>
      </c>
      <c r="J99">
        <f t="shared" si="10"/>
        <v>0.35043491584466696</v>
      </c>
      <c r="K99">
        <f t="shared" si="11"/>
        <v>-2.6012308465220144</v>
      </c>
    </row>
    <row r="100" spans="1:11" x14ac:dyDescent="0.25">
      <c r="A100" t="s">
        <v>130</v>
      </c>
      <c r="B100">
        <v>1</v>
      </c>
      <c r="C100">
        <v>0.27777777777777801</v>
      </c>
      <c r="D100">
        <v>1.4985707926</v>
      </c>
      <c r="E100">
        <v>110.761809228524</v>
      </c>
      <c r="F100">
        <v>125.95841692504101</v>
      </c>
      <c r="G100">
        <v>94.1321356921393</v>
      </c>
      <c r="H100">
        <f t="shared" si="8"/>
        <v>0.33477714534248565</v>
      </c>
      <c r="I100">
        <f t="shared" si="9"/>
        <v>0.38070883406231432</v>
      </c>
      <c r="J100">
        <f t="shared" si="10"/>
        <v>0.28451402059520009</v>
      </c>
      <c r="K100">
        <f t="shared" si="11"/>
        <v>47.022888929418727</v>
      </c>
    </row>
    <row r="101" spans="1:11" x14ac:dyDescent="0.25">
      <c r="A101" t="s">
        <v>131</v>
      </c>
      <c r="C101">
        <v>0.56923076923076898</v>
      </c>
      <c r="D101">
        <v>0.44221913959999998</v>
      </c>
      <c r="E101">
        <v>92.816749072929397</v>
      </c>
      <c r="F101">
        <v>87.8012978986403</v>
      </c>
      <c r="G101">
        <v>95.018541409147005</v>
      </c>
      <c r="H101">
        <f t="shared" si="8"/>
        <v>0.33673595228485559</v>
      </c>
      <c r="I101">
        <f t="shared" si="9"/>
        <v>0.31854006906139315</v>
      </c>
      <c r="J101">
        <f t="shared" si="10"/>
        <v>0.34472397865375126</v>
      </c>
      <c r="K101">
        <f t="shared" si="11"/>
        <v>-12.232694684795803</v>
      </c>
    </row>
    <row r="102" spans="1:11" x14ac:dyDescent="0.25">
      <c r="A102" t="s">
        <v>132</v>
      </c>
      <c r="C102">
        <v>0.33333333333333298</v>
      </c>
      <c r="D102">
        <v>2.8589822681000001</v>
      </c>
      <c r="E102">
        <v>90.927011137134897</v>
      </c>
      <c r="F102">
        <v>109.526356033452</v>
      </c>
      <c r="G102">
        <v>80.430671967048198</v>
      </c>
      <c r="H102">
        <f t="shared" si="8"/>
        <v>0.32371725861069678</v>
      </c>
      <c r="I102">
        <f t="shared" si="9"/>
        <v>0.38993442407663231</v>
      </c>
      <c r="J102">
        <f t="shared" si="10"/>
        <v>0.28634831731267085</v>
      </c>
      <c r="K102">
        <f t="shared" si="11"/>
        <v>47.695028962720897</v>
      </c>
    </row>
    <row r="103" spans="1:11" x14ac:dyDescent="0.25">
      <c r="A103" t="s">
        <v>133</v>
      </c>
      <c r="C103">
        <v>0.69473684210526299</v>
      </c>
      <c r="D103">
        <v>2.7180898290000002</v>
      </c>
      <c r="E103">
        <v>118.21186525892401</v>
      </c>
      <c r="F103">
        <v>127.597083961789</v>
      </c>
      <c r="G103">
        <v>101.99165283853699</v>
      </c>
      <c r="H103">
        <f t="shared" si="8"/>
        <v>0.33988401560842008</v>
      </c>
      <c r="I103">
        <f t="shared" si="9"/>
        <v>0.36686849650723735</v>
      </c>
      <c r="J103">
        <f t="shared" si="10"/>
        <v>0.29324748788434268</v>
      </c>
      <c r="K103">
        <f t="shared" si="11"/>
        <v>34.990649826116993</v>
      </c>
    </row>
    <row r="104" spans="1:11" x14ac:dyDescent="0.25">
      <c r="A104" t="s">
        <v>134</v>
      </c>
      <c r="B104">
        <v>1</v>
      </c>
      <c r="C104">
        <v>0.28999999999999998</v>
      </c>
      <c r="D104">
        <v>1.5172926783</v>
      </c>
      <c r="E104">
        <v>70.933711609474898</v>
      </c>
      <c r="F104">
        <v>67.926930354085897</v>
      </c>
      <c r="G104">
        <v>78.8373412591191</v>
      </c>
      <c r="H104">
        <f t="shared" si="8"/>
        <v>0.32583540995378857</v>
      </c>
      <c r="I104">
        <f t="shared" si="9"/>
        <v>0.31202370067252522</v>
      </c>
      <c r="J104">
        <f t="shared" si="10"/>
        <v>0.3621408893736861</v>
      </c>
      <c r="K104">
        <f t="shared" si="11"/>
        <v>-13.917192160422204</v>
      </c>
    </row>
    <row r="105" spans="1:11" x14ac:dyDescent="0.25">
      <c r="A105" t="s">
        <v>135</v>
      </c>
      <c r="C105">
        <v>0.55454545454545501</v>
      </c>
      <c r="D105">
        <v>1.3431928069000001</v>
      </c>
      <c r="E105">
        <v>77.958184962864905</v>
      </c>
      <c r="F105">
        <v>63.984424310292098</v>
      </c>
      <c r="G105">
        <v>69.014547304170904</v>
      </c>
      <c r="H105">
        <f t="shared" si="8"/>
        <v>0.36954510682499059</v>
      </c>
      <c r="I105">
        <f t="shared" si="9"/>
        <v>0.30330530306914777</v>
      </c>
      <c r="J105">
        <f t="shared" si="10"/>
        <v>0.32714959010586164</v>
      </c>
      <c r="K105">
        <f t="shared" si="11"/>
        <v>-19.003883646451612</v>
      </c>
    </row>
    <row r="106" spans="1:11" x14ac:dyDescent="0.25">
      <c r="A106" t="s">
        <v>136</v>
      </c>
      <c r="C106">
        <v>0.53333333333333299</v>
      </c>
      <c r="D106">
        <v>0.83237230510000004</v>
      </c>
      <c r="E106">
        <v>80.151206698407506</v>
      </c>
      <c r="F106">
        <v>70.093893630991403</v>
      </c>
      <c r="G106">
        <v>72.605548260013094</v>
      </c>
      <c r="H106">
        <f t="shared" si="8"/>
        <v>0.35966333149911961</v>
      </c>
      <c r="I106">
        <f t="shared" si="9"/>
        <v>0.31453304746774552</v>
      </c>
      <c r="J106">
        <f t="shared" si="10"/>
        <v>0.32580362103313487</v>
      </c>
      <c r="K106">
        <f t="shared" si="11"/>
        <v>-12.568967696437795</v>
      </c>
    </row>
    <row r="107" spans="1:11" x14ac:dyDescent="0.25">
      <c r="A107" t="s">
        <v>137</v>
      </c>
      <c r="C107">
        <v>0.4</v>
      </c>
      <c r="D107">
        <v>1.977413767</v>
      </c>
      <c r="E107">
        <v>130.340704906703</v>
      </c>
      <c r="F107">
        <v>142.09122322045599</v>
      </c>
      <c r="G107">
        <v>120.793572909467</v>
      </c>
      <c r="H107">
        <f t="shared" si="8"/>
        <v>0.33146554473984319</v>
      </c>
      <c r="I107">
        <f t="shared" si="9"/>
        <v>0.36134793609741311</v>
      </c>
      <c r="J107">
        <f t="shared" si="10"/>
        <v>0.3071865191627437</v>
      </c>
      <c r="K107">
        <f t="shared" si="11"/>
        <v>33.048168624741976</v>
      </c>
    </row>
    <row r="108" spans="1:11" x14ac:dyDescent="0.25">
      <c r="A108" t="s">
        <v>138</v>
      </c>
      <c r="C108">
        <v>0.32173913043478303</v>
      </c>
      <c r="D108">
        <v>2.4000910843000001</v>
      </c>
      <c r="E108">
        <v>123.28053293856399</v>
      </c>
      <c r="F108">
        <v>138.519501224164</v>
      </c>
      <c r="G108">
        <v>110.33115071457</v>
      </c>
      <c r="H108">
        <f t="shared" si="8"/>
        <v>0.33128245615645729</v>
      </c>
      <c r="I108">
        <f t="shared" si="9"/>
        <v>0.37223298356421736</v>
      </c>
      <c r="J108">
        <f t="shared" si="10"/>
        <v>0.29648456027932524</v>
      </c>
      <c r="K108">
        <f t="shared" si="11"/>
        <v>43.427318795194012</v>
      </c>
    </row>
    <row r="109" spans="1:11" x14ac:dyDescent="0.25">
      <c r="A109" t="s">
        <v>139</v>
      </c>
      <c r="B109">
        <v>1</v>
      </c>
      <c r="C109">
        <v>0.3</v>
      </c>
      <c r="D109">
        <v>1.8883139898000001</v>
      </c>
      <c r="E109">
        <v>125.040671587784</v>
      </c>
      <c r="F109">
        <v>131.44015052829599</v>
      </c>
      <c r="G109">
        <v>99.432045158488904</v>
      </c>
      <c r="H109">
        <f t="shared" si="8"/>
        <v>0.35132382974881715</v>
      </c>
      <c r="I109">
        <f t="shared" si="9"/>
        <v>0.36930429499447265</v>
      </c>
      <c r="J109">
        <f t="shared" si="10"/>
        <v>0.27937187525671014</v>
      </c>
      <c r="K109">
        <f t="shared" si="11"/>
        <v>38.407584310319066</v>
      </c>
    </row>
    <row r="110" spans="1:11" x14ac:dyDescent="0.25">
      <c r="A110" t="s">
        <v>140</v>
      </c>
      <c r="C110">
        <v>0.6</v>
      </c>
      <c r="D110">
        <v>2.0394556364</v>
      </c>
      <c r="E110">
        <v>90.632873224336606</v>
      </c>
      <c r="F110">
        <v>81.4209997319753</v>
      </c>
      <c r="G110">
        <v>84.427604690117207</v>
      </c>
      <c r="H110">
        <f t="shared" si="8"/>
        <v>0.35337005251224402</v>
      </c>
      <c r="I110">
        <f t="shared" si="9"/>
        <v>0.31745372211328915</v>
      </c>
      <c r="J110">
        <f t="shared" si="10"/>
        <v>0.32917622537446672</v>
      </c>
      <c r="K110">
        <f t="shared" si="11"/>
        <v>-12.218478450503213</v>
      </c>
    </row>
    <row r="111" spans="1:11" x14ac:dyDescent="0.25">
      <c r="A111" t="s">
        <v>141</v>
      </c>
      <c r="C111">
        <v>0.375</v>
      </c>
      <c r="D111">
        <v>1.9140053366000001</v>
      </c>
      <c r="E111">
        <v>120.51592174782201</v>
      </c>
      <c r="F111">
        <v>130.855490504069</v>
      </c>
      <c r="G111">
        <v>107.933599885763</v>
      </c>
      <c r="H111">
        <f t="shared" si="8"/>
        <v>0.33541397330035277</v>
      </c>
      <c r="I111">
        <f t="shared" si="9"/>
        <v>0.36419055143582779</v>
      </c>
      <c r="J111">
        <f t="shared" si="10"/>
        <v>0.30039547526381949</v>
      </c>
      <c r="K111">
        <f t="shared" si="11"/>
        <v>33.261459374552985</v>
      </c>
    </row>
    <row r="112" spans="1:11" x14ac:dyDescent="0.25">
      <c r="A112" t="s">
        <v>142</v>
      </c>
      <c r="C112">
        <v>0.75</v>
      </c>
      <c r="D112">
        <v>1.2193823802999999</v>
      </c>
      <c r="E112">
        <v>84.630057155665</v>
      </c>
      <c r="F112">
        <v>83.817733437955397</v>
      </c>
      <c r="G112">
        <v>91.387649893533506</v>
      </c>
      <c r="H112">
        <f t="shared" si="8"/>
        <v>0.32570636629474359</v>
      </c>
      <c r="I112">
        <f t="shared" si="9"/>
        <v>0.32258006560155633</v>
      </c>
      <c r="J112">
        <f t="shared" si="10"/>
        <v>0.35171356810370008</v>
      </c>
      <c r="K112">
        <f t="shared" si="11"/>
        <v>-8.3822401732877125</v>
      </c>
    </row>
    <row r="113" spans="1:11" x14ac:dyDescent="0.25">
      <c r="A113" t="s">
        <v>143</v>
      </c>
      <c r="B113">
        <v>1</v>
      </c>
      <c r="C113">
        <v>0.3</v>
      </c>
      <c r="D113">
        <v>2.4572133341</v>
      </c>
      <c r="E113">
        <v>123.14899060118999</v>
      </c>
      <c r="F113">
        <v>132.85028641343601</v>
      </c>
      <c r="G113">
        <v>108.917635281686</v>
      </c>
      <c r="H113">
        <f t="shared" si="8"/>
        <v>0.33747131593943008</v>
      </c>
      <c r="I113">
        <f t="shared" si="9"/>
        <v>0.36405626030717309</v>
      </c>
      <c r="J113">
        <f t="shared" si="10"/>
        <v>0.29847242375339689</v>
      </c>
      <c r="K113">
        <f t="shared" si="11"/>
        <v>33.633946943996008</v>
      </c>
    </row>
    <row r="114" spans="1:11" x14ac:dyDescent="0.25">
      <c r="A114" t="s">
        <v>144</v>
      </c>
      <c r="C114">
        <v>0.628571428571429</v>
      </c>
      <c r="D114">
        <v>1.227171778</v>
      </c>
      <c r="E114">
        <v>121.738752783964</v>
      </c>
      <c r="F114">
        <v>120.690868596882</v>
      </c>
      <c r="G114">
        <v>101.582405345211</v>
      </c>
      <c r="H114">
        <f t="shared" si="8"/>
        <v>0.35387935108706758</v>
      </c>
      <c r="I114">
        <f t="shared" si="9"/>
        <v>0.35083328261947749</v>
      </c>
      <c r="J114">
        <f t="shared" si="10"/>
        <v>0.29528736629345492</v>
      </c>
      <c r="K114">
        <f t="shared" si="11"/>
        <v>18.060579064588993</v>
      </c>
    </row>
    <row r="115" spans="1:11" x14ac:dyDescent="0.25">
      <c r="A115" t="s">
        <v>145</v>
      </c>
      <c r="B115">
        <v>1</v>
      </c>
      <c r="C115">
        <v>0.53684210526315801</v>
      </c>
      <c r="D115">
        <v>1.3863761345000001</v>
      </c>
      <c r="E115">
        <v>102.39881715130601</v>
      </c>
      <c r="F115">
        <v>105.867422375554</v>
      </c>
      <c r="G115">
        <v>99.350024642681106</v>
      </c>
      <c r="H115">
        <f t="shared" si="8"/>
        <v>0.33287842379773985</v>
      </c>
      <c r="I115">
        <f t="shared" si="9"/>
        <v>0.34415417748264998</v>
      </c>
      <c r="J115">
        <f t="shared" si="10"/>
        <v>0.32296739871961011</v>
      </c>
      <c r="K115">
        <f t="shared" si="11"/>
        <v>9.9860029571208884</v>
      </c>
    </row>
    <row r="116" spans="1:11" x14ac:dyDescent="0.25">
      <c r="A116" t="s">
        <v>146</v>
      </c>
      <c r="C116">
        <v>0.51428571428571401</v>
      </c>
      <c r="D116">
        <v>1.3001461353999999</v>
      </c>
      <c r="E116">
        <v>99.998213159554297</v>
      </c>
      <c r="F116">
        <v>111.120138742905</v>
      </c>
      <c r="G116">
        <v>83.298927895732504</v>
      </c>
      <c r="H116">
        <f t="shared" si="8"/>
        <v>0.33964790798997274</v>
      </c>
      <c r="I116">
        <f t="shared" si="9"/>
        <v>0.37742397055998977</v>
      </c>
      <c r="J116">
        <f t="shared" si="10"/>
        <v>0.2829281214500376</v>
      </c>
      <c r="K116">
        <f t="shared" si="11"/>
        <v>38.943136430523197</v>
      </c>
    </row>
    <row r="117" spans="1:11" x14ac:dyDescent="0.25">
      <c r="A117" t="s">
        <v>147</v>
      </c>
      <c r="C117">
        <v>0.35555555555555601</v>
      </c>
      <c r="D117">
        <v>2.0905650177999999</v>
      </c>
      <c r="E117">
        <v>118.57183945613799</v>
      </c>
      <c r="F117">
        <v>130.86664923519399</v>
      </c>
      <c r="G117">
        <v>106.409857497712</v>
      </c>
      <c r="H117">
        <f t="shared" si="8"/>
        <v>0.33320890971106792</v>
      </c>
      <c r="I117">
        <f t="shared" si="9"/>
        <v>0.36775961062264217</v>
      </c>
      <c r="J117">
        <f t="shared" si="10"/>
        <v>0.2990314796662899</v>
      </c>
      <c r="K117">
        <f t="shared" si="11"/>
        <v>36.751601516538003</v>
      </c>
    </row>
    <row r="118" spans="1:11" x14ac:dyDescent="0.25">
      <c r="A118" t="s">
        <v>148</v>
      </c>
      <c r="C118">
        <v>0.74117647058823499</v>
      </c>
      <c r="D118">
        <v>0.58994438370000002</v>
      </c>
      <c r="E118">
        <v>92.621959694232004</v>
      </c>
      <c r="F118">
        <v>77.619411628445704</v>
      </c>
      <c r="G118">
        <v>83.663655316191694</v>
      </c>
      <c r="H118">
        <f t="shared" si="8"/>
        <v>0.36478978348848823</v>
      </c>
      <c r="I118">
        <f t="shared" si="9"/>
        <v>0.30570254026063159</v>
      </c>
      <c r="J118">
        <f t="shared" si="10"/>
        <v>0.32950767625088023</v>
      </c>
      <c r="K118">
        <f t="shared" si="11"/>
        <v>-21.04679175353229</v>
      </c>
    </row>
    <row r="119" spans="1:11" x14ac:dyDescent="0.25">
      <c r="A119" t="s">
        <v>149</v>
      </c>
      <c r="C119">
        <v>0.31304347826086998</v>
      </c>
      <c r="D119">
        <v>2.0205970945999998</v>
      </c>
      <c r="E119">
        <v>79.192411740835894</v>
      </c>
      <c r="F119">
        <v>63.122827189719303</v>
      </c>
      <c r="G119">
        <v>68.635060192073496</v>
      </c>
      <c r="H119">
        <f t="shared" si="8"/>
        <v>0.37540791395038559</v>
      </c>
      <c r="I119">
        <f t="shared" si="9"/>
        <v>0.29923080200528662</v>
      </c>
      <c r="J119">
        <f t="shared" si="10"/>
        <v>0.32536128404432774</v>
      </c>
      <c r="K119">
        <f t="shared" si="11"/>
        <v>-21.581817553470785</v>
      </c>
    </row>
    <row r="120" spans="1:11" x14ac:dyDescent="0.25">
      <c r="A120" t="s">
        <v>150</v>
      </c>
      <c r="C120">
        <v>0.54285714285714304</v>
      </c>
      <c r="D120">
        <v>0.90630325519999999</v>
      </c>
      <c r="E120">
        <v>112.170838359469</v>
      </c>
      <c r="F120">
        <v>122.31709891435401</v>
      </c>
      <c r="G120">
        <v>105.52503015681501</v>
      </c>
      <c r="H120">
        <f t="shared" si="8"/>
        <v>0.32990164818449647</v>
      </c>
      <c r="I120">
        <f t="shared" si="9"/>
        <v>0.35974245287955514</v>
      </c>
      <c r="J120">
        <f t="shared" si="10"/>
        <v>0.31035589893594839</v>
      </c>
      <c r="K120">
        <f t="shared" si="11"/>
        <v>26.938329312424003</v>
      </c>
    </row>
    <row r="121" spans="1:11" x14ac:dyDescent="0.25">
      <c r="A121" t="s">
        <v>151</v>
      </c>
      <c r="C121">
        <v>0.53333333333333299</v>
      </c>
      <c r="D121">
        <v>2.9331865304</v>
      </c>
      <c r="E121">
        <v>108.65169586284</v>
      </c>
      <c r="F121">
        <v>117.41320350354</v>
      </c>
      <c r="G121">
        <v>92.926098504263507</v>
      </c>
      <c r="H121">
        <f t="shared" si="8"/>
        <v>0.34061053944506664</v>
      </c>
      <c r="I121">
        <f t="shared" si="9"/>
        <v>0.3680768557335688</v>
      </c>
      <c r="J121">
        <f t="shared" si="10"/>
        <v>0.29131260482136451</v>
      </c>
      <c r="K121">
        <f t="shared" si="11"/>
        <v>33.2486126399765</v>
      </c>
    </row>
    <row r="122" spans="1:11" x14ac:dyDescent="0.25">
      <c r="A122" t="s">
        <v>152</v>
      </c>
      <c r="C122">
        <v>0.623529411764706</v>
      </c>
      <c r="D122">
        <v>2.2995121947000001</v>
      </c>
      <c r="E122">
        <v>108.214060735722</v>
      </c>
      <c r="F122">
        <v>121.142203470406</v>
      </c>
      <c r="G122">
        <v>95.922194484070303</v>
      </c>
      <c r="H122">
        <f t="shared" si="8"/>
        <v>0.33268130072759361</v>
      </c>
      <c r="I122">
        <f t="shared" si="9"/>
        <v>0.3724261482245409</v>
      </c>
      <c r="J122">
        <f t="shared" si="10"/>
        <v>0.29489255104786549</v>
      </c>
      <c r="K122">
        <f t="shared" si="11"/>
        <v>38.148151721019701</v>
      </c>
    </row>
    <row r="123" spans="1:11" x14ac:dyDescent="0.25">
      <c r="A123" t="s">
        <v>153</v>
      </c>
      <c r="C123">
        <v>0.76666666666666705</v>
      </c>
      <c r="D123">
        <v>1.2467136002999999</v>
      </c>
      <c r="E123">
        <v>129.638057656472</v>
      </c>
      <c r="F123">
        <v>127.087800065767</v>
      </c>
      <c r="G123">
        <v>117.23950454894199</v>
      </c>
      <c r="H123">
        <f t="shared" si="8"/>
        <v>0.34665792807427165</v>
      </c>
      <c r="I123">
        <f t="shared" si="9"/>
        <v>0.33983842592782504</v>
      </c>
      <c r="J123">
        <f t="shared" si="10"/>
        <v>0.31350364599790331</v>
      </c>
      <c r="K123">
        <f t="shared" si="11"/>
        <v>7.2980379261200028</v>
      </c>
    </row>
    <row r="124" spans="1:11" x14ac:dyDescent="0.25">
      <c r="A124" t="s">
        <v>154</v>
      </c>
      <c r="C124">
        <v>0.58947368421052604</v>
      </c>
      <c r="D124">
        <v>2.3021086606000001</v>
      </c>
      <c r="E124">
        <v>97.240947405912294</v>
      </c>
      <c r="F124">
        <v>111.174759586845</v>
      </c>
      <c r="G124">
        <v>80.187247684635395</v>
      </c>
      <c r="H124">
        <f t="shared" si="8"/>
        <v>0.33693677015403589</v>
      </c>
      <c r="I124">
        <f t="shared" si="9"/>
        <v>0.38521698335042626</v>
      </c>
      <c r="J124">
        <f t="shared" si="10"/>
        <v>0.27784624649553785</v>
      </c>
      <c r="K124">
        <f t="shared" si="11"/>
        <v>44.921324083142309</v>
      </c>
    </row>
    <row r="125" spans="1:11" x14ac:dyDescent="0.25">
      <c r="A125" t="s">
        <v>155</v>
      </c>
      <c r="C125">
        <v>0.51428571428571401</v>
      </c>
      <c r="D125">
        <v>2.3457019565000001</v>
      </c>
      <c r="E125">
        <v>114.029478590154</v>
      </c>
      <c r="F125">
        <v>122.491290416545</v>
      </c>
      <c r="G125">
        <v>95.272706087969596</v>
      </c>
      <c r="H125">
        <f t="shared" ref="H125:H186" si="12">E125/SUM(E125:G125)</f>
        <v>0.34367607306809961</v>
      </c>
      <c r="I125">
        <f t="shared" ref="I125:I186" si="13">F125/SUM(E125:G125)</f>
        <v>0.36917932271451487</v>
      </c>
      <c r="J125">
        <f t="shared" ref="J125:J186" si="14">G125/SUM(E125:G125)</f>
        <v>0.28714460421738564</v>
      </c>
      <c r="K125">
        <f t="shared" ref="K125:K186" si="15">2*F125-E125-G125</f>
        <v>35.680396154966388</v>
      </c>
    </row>
    <row r="126" spans="1:11" x14ac:dyDescent="0.25">
      <c r="A126" t="s">
        <v>156</v>
      </c>
      <c r="C126">
        <v>0.625</v>
      </c>
      <c r="D126">
        <v>2.3066183118999999</v>
      </c>
      <c r="E126">
        <v>108.313170211505</v>
      </c>
      <c r="F126">
        <v>119.91095444042899</v>
      </c>
      <c r="G126">
        <v>92.101268073003098</v>
      </c>
      <c r="H126">
        <f t="shared" si="12"/>
        <v>0.33813482374940329</v>
      </c>
      <c r="I126">
        <f t="shared" si="13"/>
        <v>0.37434108304800029</v>
      </c>
      <c r="J126">
        <f t="shared" si="14"/>
        <v>0.28752409320259636</v>
      </c>
      <c r="K126">
        <f t="shared" si="15"/>
        <v>39.407470596349896</v>
      </c>
    </row>
    <row r="127" spans="1:11" x14ac:dyDescent="0.25">
      <c r="A127" t="s">
        <v>157</v>
      </c>
      <c r="C127">
        <v>0.47826086956521702</v>
      </c>
      <c r="D127">
        <v>2.4811281516000001</v>
      </c>
      <c r="E127">
        <v>101.069563780568</v>
      </c>
      <c r="F127">
        <v>112.033873099801</v>
      </c>
      <c r="G127">
        <v>85.791088345450405</v>
      </c>
      <c r="H127">
        <f t="shared" si="12"/>
        <v>0.33814458028031258</v>
      </c>
      <c r="I127">
        <f t="shared" si="13"/>
        <v>0.37482745130630174</v>
      </c>
      <c r="J127">
        <f t="shared" si="14"/>
        <v>0.28702796841338568</v>
      </c>
      <c r="K127">
        <f t="shared" si="15"/>
        <v>37.20709407358359</v>
      </c>
    </row>
    <row r="128" spans="1:11" x14ac:dyDescent="0.25">
      <c r="A128" t="s">
        <v>158</v>
      </c>
      <c r="C128">
        <v>0.67272727272727295</v>
      </c>
      <c r="D128">
        <v>1.4383054525000001</v>
      </c>
      <c r="E128">
        <v>89.780427553444099</v>
      </c>
      <c r="F128">
        <v>92.243610451306395</v>
      </c>
      <c r="G128">
        <v>86.051881413911005</v>
      </c>
      <c r="H128">
        <f t="shared" si="12"/>
        <v>0.3349067224991274</v>
      </c>
      <c r="I128">
        <f t="shared" si="13"/>
        <v>0.34409510056457931</v>
      </c>
      <c r="J128">
        <f t="shared" si="14"/>
        <v>0.32099817693629329</v>
      </c>
      <c r="K128">
        <f t="shared" si="15"/>
        <v>8.6549119352576867</v>
      </c>
    </row>
    <row r="129" spans="1:11" x14ac:dyDescent="0.25">
      <c r="A129" t="s">
        <v>159</v>
      </c>
      <c r="B129">
        <v>1</v>
      </c>
      <c r="C129">
        <v>0.49090909090909102</v>
      </c>
      <c r="D129">
        <v>1.4296961182000001</v>
      </c>
      <c r="E129">
        <v>84.426209137832103</v>
      </c>
      <c r="F129">
        <v>76.565774378585004</v>
      </c>
      <c r="G129">
        <v>68.134768053562794</v>
      </c>
      <c r="H129">
        <f t="shared" si="12"/>
        <v>0.36846945439300499</v>
      </c>
      <c r="I129">
        <f t="shared" si="13"/>
        <v>0.33416340018769164</v>
      </c>
      <c r="J129">
        <f t="shared" si="14"/>
        <v>0.29736714541930326</v>
      </c>
      <c r="K129">
        <f t="shared" si="15"/>
        <v>0.57057156577511137</v>
      </c>
    </row>
    <row r="130" spans="1:11" x14ac:dyDescent="0.25">
      <c r="A130" t="s">
        <v>160</v>
      </c>
      <c r="B130">
        <v>1</v>
      </c>
      <c r="C130">
        <v>0.8</v>
      </c>
      <c r="D130">
        <v>0.27426879269999999</v>
      </c>
      <c r="E130">
        <v>83.890383657199806</v>
      </c>
      <c r="F130">
        <v>84.942700548081703</v>
      </c>
      <c r="G130">
        <v>87.315396113602304</v>
      </c>
      <c r="H130">
        <f t="shared" si="12"/>
        <v>0.32750685677605107</v>
      </c>
      <c r="I130">
        <f t="shared" si="13"/>
        <v>0.33161508685249674</v>
      </c>
      <c r="J130">
        <f t="shared" si="14"/>
        <v>0.3408780563714523</v>
      </c>
      <c r="K130">
        <f t="shared" si="15"/>
        <v>-1.3203786746387038</v>
      </c>
    </row>
    <row r="131" spans="1:11" x14ac:dyDescent="0.25">
      <c r="A131" t="s">
        <v>161</v>
      </c>
      <c r="B131">
        <v>1</v>
      </c>
      <c r="C131">
        <v>0.99</v>
      </c>
      <c r="D131">
        <v>2.7666027445000001</v>
      </c>
      <c r="E131">
        <v>127.51494196097801</v>
      </c>
      <c r="F131">
        <v>121.147443813287</v>
      </c>
      <c r="G131">
        <v>101.88806007014701</v>
      </c>
      <c r="H131">
        <f t="shared" si="12"/>
        <v>0.36375632515262618</v>
      </c>
      <c r="I131">
        <f t="shared" si="13"/>
        <v>0.34559204031666518</v>
      </c>
      <c r="J131">
        <f t="shared" si="14"/>
        <v>0.29065163453070864</v>
      </c>
      <c r="K131">
        <f t="shared" si="15"/>
        <v>12.891885595448983</v>
      </c>
    </row>
    <row r="132" spans="1:11" x14ac:dyDescent="0.25">
      <c r="A132" t="s">
        <v>162</v>
      </c>
      <c r="B132">
        <v>1</v>
      </c>
      <c r="C132">
        <v>0.442857142857143</v>
      </c>
      <c r="D132">
        <v>1.5224856100999999</v>
      </c>
      <c r="E132">
        <v>88.456960775513906</v>
      </c>
      <c r="F132">
        <v>104.356431200071</v>
      </c>
      <c r="G132">
        <v>82.173659150121296</v>
      </c>
      <c r="H132">
        <f t="shared" si="12"/>
        <v>0.32167682228454142</v>
      </c>
      <c r="I132">
        <f t="shared" si="13"/>
        <v>0.37949580088542428</v>
      </c>
      <c r="J132">
        <f t="shared" si="14"/>
        <v>0.29882737683003424</v>
      </c>
      <c r="K132">
        <f t="shared" si="15"/>
        <v>38.082242474506799</v>
      </c>
    </row>
    <row r="133" spans="1:11" x14ac:dyDescent="0.25">
      <c r="A133" t="s">
        <v>163</v>
      </c>
      <c r="B133">
        <v>1</v>
      </c>
      <c r="C133">
        <v>0.7</v>
      </c>
      <c r="D133">
        <v>1.9289008514999999</v>
      </c>
      <c r="E133">
        <v>99.372582359192293</v>
      </c>
      <c r="F133">
        <v>107.988097768331</v>
      </c>
      <c r="G133">
        <v>102.207226354941</v>
      </c>
      <c r="H133">
        <f t="shared" si="12"/>
        <v>0.32100414893887369</v>
      </c>
      <c r="I133">
        <f t="shared" si="13"/>
        <v>0.34883492605990818</v>
      </c>
      <c r="J133">
        <f t="shared" si="14"/>
        <v>0.33016092500121813</v>
      </c>
      <c r="K133">
        <f t="shared" si="15"/>
        <v>14.396386822528711</v>
      </c>
    </row>
    <row r="134" spans="1:11" x14ac:dyDescent="0.25">
      <c r="A134" t="s">
        <v>164</v>
      </c>
      <c r="C134">
        <v>0.67058823529411804</v>
      </c>
      <c r="D134">
        <v>2.2473095645000001</v>
      </c>
      <c r="E134">
        <v>100.17914259653401</v>
      </c>
      <c r="F134">
        <v>108.83745819398</v>
      </c>
      <c r="G134">
        <v>89.6435173923619</v>
      </c>
      <c r="H134">
        <f t="shared" si="12"/>
        <v>0.33542859088802807</v>
      </c>
      <c r="I134">
        <f t="shared" si="13"/>
        <v>0.36441912250010067</v>
      </c>
      <c r="J134">
        <f t="shared" si="14"/>
        <v>0.30015228661187121</v>
      </c>
      <c r="K134">
        <f t="shared" si="15"/>
        <v>27.852256399064089</v>
      </c>
    </row>
    <row r="135" spans="1:11" x14ac:dyDescent="0.25">
      <c r="A135" t="s">
        <v>165</v>
      </c>
      <c r="C135">
        <v>0.53333333333333299</v>
      </c>
      <c r="D135">
        <v>2.8637652316</v>
      </c>
      <c r="E135">
        <v>98.479528535980094</v>
      </c>
      <c r="F135">
        <v>100.187726665394</v>
      </c>
      <c r="G135">
        <v>90.718696316090899</v>
      </c>
      <c r="H135">
        <f t="shared" si="12"/>
        <v>0.34030514618826163</v>
      </c>
      <c r="I135">
        <f t="shared" si="13"/>
        <v>0.34620798328334706</v>
      </c>
      <c r="J135">
        <f t="shared" si="14"/>
        <v>0.31348687052839147</v>
      </c>
      <c r="K135">
        <f t="shared" si="15"/>
        <v>11.177228478716998</v>
      </c>
    </row>
    <row r="136" spans="1:11" x14ac:dyDescent="0.25">
      <c r="A136" t="s">
        <v>166</v>
      </c>
      <c r="C136">
        <v>0.39130434782608697</v>
      </c>
      <c r="D136">
        <v>3.0236528686000002</v>
      </c>
      <c r="E136">
        <v>95.223085962216402</v>
      </c>
      <c r="F136">
        <v>106.500723131157</v>
      </c>
      <c r="G136">
        <v>79.088384524780196</v>
      </c>
      <c r="H136">
        <f t="shared" si="12"/>
        <v>0.33909882877700126</v>
      </c>
      <c r="I136">
        <f t="shared" si="13"/>
        <v>0.37925961034290379</v>
      </c>
      <c r="J136">
        <f t="shared" si="14"/>
        <v>0.28164156088009484</v>
      </c>
      <c r="K136">
        <f t="shared" si="15"/>
        <v>38.689975775317407</v>
      </c>
    </row>
    <row r="137" spans="1:11" x14ac:dyDescent="0.25">
      <c r="A137" t="s">
        <v>167</v>
      </c>
      <c r="C137">
        <v>0.41249999999999998</v>
      </c>
      <c r="D137">
        <v>0.65171294089999998</v>
      </c>
      <c r="E137">
        <v>94.373453554204204</v>
      </c>
      <c r="F137">
        <v>75.394002935625807</v>
      </c>
      <c r="G137">
        <v>73.904801845250603</v>
      </c>
      <c r="H137">
        <f t="shared" si="12"/>
        <v>0.38729666724895945</v>
      </c>
      <c r="I137">
        <f t="shared" si="13"/>
        <v>0.30940741244310782</v>
      </c>
      <c r="J137">
        <f t="shared" si="14"/>
        <v>0.30329592030793273</v>
      </c>
      <c r="K137">
        <f t="shared" si="15"/>
        <v>-17.490249528203194</v>
      </c>
    </row>
    <row r="138" spans="1:11" x14ac:dyDescent="0.25">
      <c r="A138" t="s">
        <v>168</v>
      </c>
      <c r="B138">
        <v>1</v>
      </c>
      <c r="C138">
        <v>0.71304347826087</v>
      </c>
      <c r="D138">
        <v>3.4803575547999999</v>
      </c>
      <c r="E138">
        <v>107.044840584262</v>
      </c>
      <c r="F138">
        <v>107.51011033020499</v>
      </c>
      <c r="G138">
        <v>95.550498704154606</v>
      </c>
      <c r="H138">
        <f t="shared" si="12"/>
        <v>0.34518851802156153</v>
      </c>
      <c r="I138">
        <f t="shared" si="13"/>
        <v>0.34668887780728991</v>
      </c>
      <c r="J138">
        <f t="shared" si="14"/>
        <v>0.30812260417114856</v>
      </c>
      <c r="K138">
        <f t="shared" si="15"/>
        <v>12.424881371993379</v>
      </c>
    </row>
    <row r="139" spans="1:11" x14ac:dyDescent="0.25">
      <c r="A139" t="s">
        <v>169</v>
      </c>
      <c r="B139">
        <v>1</v>
      </c>
      <c r="C139">
        <v>0.2</v>
      </c>
      <c r="D139">
        <v>1.6092622336</v>
      </c>
      <c r="E139">
        <v>100.95966372282599</v>
      </c>
      <c r="F139">
        <v>125.82175611413</v>
      </c>
      <c r="G139">
        <v>77.1088839816545</v>
      </c>
      <c r="H139">
        <f t="shared" si="12"/>
        <v>0.3322240376023578</v>
      </c>
      <c r="I139">
        <f t="shared" si="13"/>
        <v>0.41403675778096533</v>
      </c>
      <c r="J139">
        <f t="shared" si="14"/>
        <v>0.25373920461667682</v>
      </c>
      <c r="K139">
        <f t="shared" si="15"/>
        <v>73.574964523779514</v>
      </c>
    </row>
    <row r="140" spans="1:11" x14ac:dyDescent="0.25">
      <c r="A140" t="s">
        <v>170</v>
      </c>
      <c r="B140">
        <v>1</v>
      </c>
      <c r="C140">
        <v>0.53333333333333299</v>
      </c>
      <c r="D140">
        <v>1.6639246736</v>
      </c>
      <c r="E140">
        <v>99.3392739816031</v>
      </c>
      <c r="F140">
        <v>114.978318002628</v>
      </c>
      <c r="G140">
        <v>88.850817382732203</v>
      </c>
      <c r="H140">
        <f t="shared" si="12"/>
        <v>0.32767026811609562</v>
      </c>
      <c r="I140">
        <f t="shared" si="13"/>
        <v>0.37925560332196456</v>
      </c>
      <c r="J140">
        <f t="shared" si="14"/>
        <v>0.29307412856193982</v>
      </c>
      <c r="K140">
        <f t="shared" si="15"/>
        <v>41.766544640920699</v>
      </c>
    </row>
    <row r="141" spans="1:11" x14ac:dyDescent="0.25">
      <c r="A141" t="s">
        <v>171</v>
      </c>
      <c r="B141">
        <v>1</v>
      </c>
      <c r="C141">
        <v>0.56363636363636405</v>
      </c>
      <c r="D141">
        <v>1.4320192719</v>
      </c>
      <c r="E141">
        <v>76.325794446034905</v>
      </c>
      <c r="F141">
        <v>92.360305343511399</v>
      </c>
      <c r="G141">
        <v>78.869237377111702</v>
      </c>
      <c r="H141">
        <f t="shared" si="12"/>
        <v>0.30831811311202406</v>
      </c>
      <c r="I141">
        <f t="shared" si="13"/>
        <v>0.37308953384161153</v>
      </c>
      <c r="J141">
        <f t="shared" si="14"/>
        <v>0.31859235304636452</v>
      </c>
      <c r="K141">
        <f t="shared" si="15"/>
        <v>29.525578863876191</v>
      </c>
    </row>
    <row r="142" spans="1:11" x14ac:dyDescent="0.25">
      <c r="A142" t="s">
        <v>172</v>
      </c>
      <c r="C142">
        <v>0.625</v>
      </c>
      <c r="D142">
        <v>2.2675346673000001</v>
      </c>
      <c r="E142">
        <v>97.785873561140207</v>
      </c>
      <c r="F142">
        <v>107.51557885855399</v>
      </c>
      <c r="G142">
        <v>85.922432497589199</v>
      </c>
      <c r="H142">
        <f t="shared" si="12"/>
        <v>0.33577559611538876</v>
      </c>
      <c r="I142">
        <f t="shared" si="13"/>
        <v>0.36918530528185128</v>
      </c>
      <c r="J142">
        <f t="shared" si="14"/>
        <v>0.29503909860276001</v>
      </c>
      <c r="K142">
        <f t="shared" si="15"/>
        <v>31.322851658378582</v>
      </c>
    </row>
    <row r="143" spans="1:11" x14ac:dyDescent="0.25">
      <c r="A143" t="s">
        <v>173</v>
      </c>
      <c r="B143">
        <v>1</v>
      </c>
      <c r="C143">
        <v>0.9</v>
      </c>
      <c r="D143">
        <v>1.1651299086</v>
      </c>
      <c r="E143">
        <v>141.38130424583599</v>
      </c>
      <c r="F143">
        <v>132.87755102040799</v>
      </c>
      <c r="G143">
        <v>126.47466572835999</v>
      </c>
      <c r="H143">
        <f t="shared" si="12"/>
        <v>0.35280628357451471</v>
      </c>
      <c r="I143">
        <f t="shared" si="13"/>
        <v>0.33158581465960579</v>
      </c>
      <c r="J143">
        <f t="shared" si="14"/>
        <v>0.31560790176587955</v>
      </c>
      <c r="K143">
        <f t="shared" si="15"/>
        <v>-2.1008679333800018</v>
      </c>
    </row>
    <row r="144" spans="1:11" x14ac:dyDescent="0.25">
      <c r="A144" t="s">
        <v>174</v>
      </c>
      <c r="C144">
        <v>0.45</v>
      </c>
      <c r="D144">
        <v>2.4563933974999999</v>
      </c>
      <c r="E144">
        <v>126.638442280945</v>
      </c>
      <c r="F144">
        <v>124.608623087621</v>
      </c>
      <c r="G144">
        <v>92.490681502086204</v>
      </c>
      <c r="H144">
        <f t="shared" si="12"/>
        <v>0.36841587353686467</v>
      </c>
      <c r="I144">
        <f t="shared" si="13"/>
        <v>0.36251073448302717</v>
      </c>
      <c r="J144">
        <f t="shared" si="14"/>
        <v>0.26907339198010821</v>
      </c>
      <c r="K144">
        <f t="shared" si="15"/>
        <v>30.088122392210792</v>
      </c>
    </row>
    <row r="145" spans="1:11" x14ac:dyDescent="0.25">
      <c r="A145" t="s">
        <v>175</v>
      </c>
      <c r="B145">
        <v>1</v>
      </c>
      <c r="C145">
        <v>0.54545454545454497</v>
      </c>
      <c r="D145">
        <v>2.5966025561000001</v>
      </c>
      <c r="E145">
        <v>100.07057523288201</v>
      </c>
      <c r="F145">
        <v>115.32119362138801</v>
      </c>
      <c r="G145">
        <v>95.854736842105197</v>
      </c>
      <c r="H145">
        <f t="shared" si="12"/>
        <v>0.32151549784948297</v>
      </c>
      <c r="I145">
        <f t="shared" si="13"/>
        <v>0.37051401866623762</v>
      </c>
      <c r="J145">
        <f t="shared" si="14"/>
        <v>0.30797048348427941</v>
      </c>
      <c r="K145">
        <f t="shared" si="15"/>
        <v>34.717075167788821</v>
      </c>
    </row>
    <row r="146" spans="1:11" x14ac:dyDescent="0.25">
      <c r="A146" t="s">
        <v>176</v>
      </c>
      <c r="C146">
        <v>0.55652173913043501</v>
      </c>
      <c r="D146">
        <v>2.5844401632</v>
      </c>
      <c r="E146">
        <v>107.878807106599</v>
      </c>
      <c r="F146">
        <v>108.996668957859</v>
      </c>
      <c r="G146">
        <v>92.538921205711304</v>
      </c>
      <c r="H146">
        <f t="shared" si="12"/>
        <v>0.34865477514416754</v>
      </c>
      <c r="I146">
        <f t="shared" si="13"/>
        <v>0.35226760590163203</v>
      </c>
      <c r="J146">
        <f t="shared" si="14"/>
        <v>0.29907761895420049</v>
      </c>
      <c r="K146">
        <f t="shared" si="15"/>
        <v>17.575609603407699</v>
      </c>
    </row>
    <row r="147" spans="1:11" x14ac:dyDescent="0.25">
      <c r="A147" t="s">
        <v>177</v>
      </c>
      <c r="C147">
        <v>0.54</v>
      </c>
      <c r="D147">
        <v>2.0473816901999999</v>
      </c>
      <c r="E147">
        <v>123.70611400347001</v>
      </c>
      <c r="F147">
        <v>126.53884661593899</v>
      </c>
      <c r="G147">
        <v>110.924576158056</v>
      </c>
      <c r="H147">
        <f t="shared" si="12"/>
        <v>0.34251536025778295</v>
      </c>
      <c r="I147">
        <f t="shared" si="13"/>
        <v>0.35035858158188476</v>
      </c>
      <c r="J147">
        <f t="shared" si="14"/>
        <v>0.30712605816033234</v>
      </c>
      <c r="K147">
        <f t="shared" si="15"/>
        <v>18.447003070351997</v>
      </c>
    </row>
    <row r="148" spans="1:11" x14ac:dyDescent="0.25">
      <c r="A148" t="s">
        <v>178</v>
      </c>
      <c r="C148">
        <v>0.8</v>
      </c>
      <c r="D148">
        <v>1.0245107817000001</v>
      </c>
      <c r="E148">
        <v>130.40109377084099</v>
      </c>
      <c r="F148">
        <v>127.850873682806</v>
      </c>
      <c r="G148">
        <v>123.9410430839</v>
      </c>
      <c r="H148">
        <f t="shared" si="12"/>
        <v>0.34119172819888671</v>
      </c>
      <c r="I148">
        <f t="shared" si="13"/>
        <v>0.33451913079987056</v>
      </c>
      <c r="J148">
        <f t="shared" si="14"/>
        <v>0.32428914100124262</v>
      </c>
      <c r="K148">
        <f t="shared" si="15"/>
        <v>1.3596105108710077</v>
      </c>
    </row>
    <row r="149" spans="1:11" x14ac:dyDescent="0.25">
      <c r="A149" t="s">
        <v>179</v>
      </c>
      <c r="C149">
        <v>0.55454545454545501</v>
      </c>
      <c r="D149">
        <v>1.9534989494999999</v>
      </c>
      <c r="E149">
        <v>123.39839104582001</v>
      </c>
      <c r="F149">
        <v>131.398600909408</v>
      </c>
      <c r="G149">
        <v>104.582161594963</v>
      </c>
      <c r="H149">
        <f t="shared" si="12"/>
        <v>0.3433654674368477</v>
      </c>
      <c r="I149">
        <f t="shared" si="13"/>
        <v>0.3656266636819735</v>
      </c>
      <c r="J149">
        <f t="shared" si="14"/>
        <v>0.2910078688811788</v>
      </c>
      <c r="K149">
        <f t="shared" si="15"/>
        <v>34.816649178033003</v>
      </c>
    </row>
    <row r="150" spans="1:11" x14ac:dyDescent="0.25">
      <c r="A150" t="s">
        <v>180</v>
      </c>
      <c r="B150">
        <v>1</v>
      </c>
      <c r="C150">
        <v>0.71428571428571397</v>
      </c>
      <c r="D150">
        <v>0.39821587539999997</v>
      </c>
      <c r="E150">
        <v>100.502402196293</v>
      </c>
      <c r="F150">
        <v>96.986273164035595</v>
      </c>
      <c r="G150">
        <v>92.9993136582017</v>
      </c>
      <c r="H150">
        <f t="shared" si="12"/>
        <v>0.34597782350953565</v>
      </c>
      <c r="I150">
        <f t="shared" si="13"/>
        <v>0.33387360865322668</v>
      </c>
      <c r="J150">
        <f t="shared" si="14"/>
        <v>0.32014856783723766</v>
      </c>
      <c r="K150">
        <f t="shared" si="15"/>
        <v>0.47083047357648411</v>
      </c>
    </row>
    <row r="151" spans="1:11" x14ac:dyDescent="0.25">
      <c r="A151" t="s">
        <v>181</v>
      </c>
      <c r="B151">
        <v>1</v>
      </c>
      <c r="C151">
        <v>0.99090909090909096</v>
      </c>
      <c r="D151">
        <v>1.7516578897999999</v>
      </c>
      <c r="E151">
        <v>128.137853019191</v>
      </c>
      <c r="F151">
        <v>120.51505695116199</v>
      </c>
      <c r="G151">
        <v>118.160945545326</v>
      </c>
      <c r="H151">
        <f t="shared" si="12"/>
        <v>0.34932664372519567</v>
      </c>
      <c r="I151">
        <f t="shared" si="13"/>
        <v>0.32854554193907959</v>
      </c>
      <c r="J151">
        <f t="shared" si="14"/>
        <v>0.32212781433572474</v>
      </c>
      <c r="K151">
        <f t="shared" si="15"/>
        <v>-5.2686846621930101</v>
      </c>
    </row>
    <row r="152" spans="1:11" x14ac:dyDescent="0.25">
      <c r="A152" t="s">
        <v>182</v>
      </c>
      <c r="C152">
        <v>0.85454545454545405</v>
      </c>
      <c r="D152">
        <v>1.5913602845000001</v>
      </c>
      <c r="E152">
        <v>138.40240446543501</v>
      </c>
      <c r="F152">
        <v>134.936024044654</v>
      </c>
      <c r="G152">
        <v>125.845255474452</v>
      </c>
      <c r="H152">
        <f t="shared" si="12"/>
        <v>0.34671358078551839</v>
      </c>
      <c r="I152">
        <f t="shared" si="13"/>
        <v>0.33802990818101575</v>
      </c>
      <c r="J152">
        <f t="shared" si="14"/>
        <v>0.31525651103346586</v>
      </c>
      <c r="K152">
        <f t="shared" si="15"/>
        <v>5.6243881494209944</v>
      </c>
    </row>
    <row r="153" spans="1:11" x14ac:dyDescent="0.25">
      <c r="A153" t="s">
        <v>183</v>
      </c>
      <c r="C153">
        <v>0.72</v>
      </c>
      <c r="D153">
        <v>0.71676124450000001</v>
      </c>
      <c r="E153">
        <v>134.541086749285</v>
      </c>
      <c r="F153">
        <v>129.394852240228</v>
      </c>
      <c r="G153">
        <v>115.64652049571001</v>
      </c>
      <c r="H153">
        <f t="shared" si="12"/>
        <v>0.3544449523082418</v>
      </c>
      <c r="I153">
        <f t="shared" si="13"/>
        <v>0.34088733292815732</v>
      </c>
      <c r="J153">
        <f t="shared" si="14"/>
        <v>0.30466771476360088</v>
      </c>
      <c r="K153">
        <f t="shared" si="15"/>
        <v>8.6020972354610024</v>
      </c>
    </row>
    <row r="154" spans="1:11" x14ac:dyDescent="0.25">
      <c r="A154" t="s">
        <v>184</v>
      </c>
      <c r="B154">
        <v>1</v>
      </c>
      <c r="C154">
        <v>0.78823529411764703</v>
      </c>
      <c r="D154">
        <v>0.36336856989999999</v>
      </c>
      <c r="E154">
        <v>121.726588943211</v>
      </c>
      <c r="F154">
        <v>115.799172621286</v>
      </c>
      <c r="G154">
        <v>104.057164347499</v>
      </c>
      <c r="H154">
        <f t="shared" si="12"/>
        <v>0.35636028533396935</v>
      </c>
      <c r="I154">
        <f t="shared" si="13"/>
        <v>0.33900749667774682</v>
      </c>
      <c r="J154">
        <f t="shared" si="14"/>
        <v>0.30463221798828394</v>
      </c>
      <c r="K154">
        <f t="shared" si="15"/>
        <v>5.8145919518620133</v>
      </c>
    </row>
    <row r="155" spans="1:11" x14ac:dyDescent="0.25">
      <c r="A155" t="s">
        <v>185</v>
      </c>
      <c r="B155">
        <v>1</v>
      </c>
      <c r="C155">
        <v>0.42727272727272703</v>
      </c>
      <c r="D155">
        <v>1.6010628676000001</v>
      </c>
      <c r="E155">
        <v>125.475418231478</v>
      </c>
      <c r="F155">
        <v>130.128115397746</v>
      </c>
      <c r="G155">
        <v>114.687862751792</v>
      </c>
      <c r="H155">
        <f t="shared" si="12"/>
        <v>0.33885588338749434</v>
      </c>
      <c r="I155">
        <f t="shared" si="13"/>
        <v>0.35142084496029996</v>
      </c>
      <c r="J155">
        <f t="shared" si="14"/>
        <v>0.3097232716522057</v>
      </c>
      <c r="K155">
        <f t="shared" si="15"/>
        <v>20.092949812222017</v>
      </c>
    </row>
    <row r="156" spans="1:11" x14ac:dyDescent="0.25">
      <c r="A156" t="s">
        <v>186</v>
      </c>
      <c r="C156">
        <v>0.43</v>
      </c>
      <c r="D156">
        <v>1.8365213278999999</v>
      </c>
      <c r="E156">
        <v>127.44489917404501</v>
      </c>
      <c r="F156">
        <v>144.19041595356799</v>
      </c>
      <c r="G156">
        <v>92.663888061923103</v>
      </c>
      <c r="H156">
        <f t="shared" si="12"/>
        <v>0.3498357889839756</v>
      </c>
      <c r="I156">
        <f t="shared" si="13"/>
        <v>0.3958021722011541</v>
      </c>
      <c r="J156">
        <f t="shared" si="14"/>
        <v>0.25436203881487029</v>
      </c>
      <c r="K156">
        <f t="shared" si="15"/>
        <v>68.272044671167862</v>
      </c>
    </row>
    <row r="157" spans="1:11" x14ac:dyDescent="0.25">
      <c r="A157" t="s">
        <v>187</v>
      </c>
      <c r="B157">
        <v>1</v>
      </c>
      <c r="C157">
        <v>0.24</v>
      </c>
      <c r="D157">
        <v>0.42158406850000002</v>
      </c>
      <c r="E157">
        <v>93.354943273906002</v>
      </c>
      <c r="F157">
        <v>112.776012965964</v>
      </c>
      <c r="G157">
        <v>93.540356564019405</v>
      </c>
      <c r="H157">
        <f t="shared" si="12"/>
        <v>0.31152445791499317</v>
      </c>
      <c r="I157">
        <f t="shared" si="13"/>
        <v>0.37633236198276598</v>
      </c>
      <c r="J157">
        <f t="shared" si="14"/>
        <v>0.31214318010224085</v>
      </c>
      <c r="K157">
        <f t="shared" si="15"/>
        <v>38.656726094002593</v>
      </c>
    </row>
    <row r="158" spans="1:11" x14ac:dyDescent="0.25">
      <c r="A158" t="s">
        <v>188</v>
      </c>
      <c r="B158">
        <v>1</v>
      </c>
      <c r="C158">
        <v>0.39</v>
      </c>
      <c r="D158">
        <v>2.3772695156000001</v>
      </c>
      <c r="E158">
        <v>117.889227408599</v>
      </c>
      <c r="F158">
        <v>127.779661991262</v>
      </c>
      <c r="G158">
        <v>80.046523664385504</v>
      </c>
      <c r="H158">
        <f t="shared" si="12"/>
        <v>0.36193935773418762</v>
      </c>
      <c r="I158">
        <f t="shared" si="13"/>
        <v>0.39230462196782134</v>
      </c>
      <c r="J158">
        <f t="shared" si="14"/>
        <v>0.24575602029799107</v>
      </c>
      <c r="K158">
        <f t="shared" si="15"/>
        <v>57.623572909539504</v>
      </c>
    </row>
    <row r="159" spans="1:11" x14ac:dyDescent="0.25">
      <c r="A159" t="s">
        <v>189</v>
      </c>
      <c r="B159">
        <v>1</v>
      </c>
      <c r="C159">
        <v>0.32</v>
      </c>
      <c r="D159">
        <v>1.0787632534</v>
      </c>
      <c r="E159">
        <v>116.895363567266</v>
      </c>
      <c r="F159">
        <v>128.813402584241</v>
      </c>
      <c r="G159">
        <v>85.065619457815998</v>
      </c>
      <c r="H159">
        <f t="shared" si="12"/>
        <v>0.35339908001622256</v>
      </c>
      <c r="I159">
        <f t="shared" si="13"/>
        <v>0.38942979924806592</v>
      </c>
      <c r="J159">
        <f t="shared" si="14"/>
        <v>0.25717112073571147</v>
      </c>
      <c r="K159">
        <f t="shared" si="15"/>
        <v>55.665822143400007</v>
      </c>
    </row>
    <row r="160" spans="1:11" x14ac:dyDescent="0.25">
      <c r="A160" t="s">
        <v>190</v>
      </c>
      <c r="B160">
        <v>1</v>
      </c>
      <c r="C160">
        <v>0.87</v>
      </c>
      <c r="D160">
        <v>3.2759200291999999</v>
      </c>
      <c r="E160">
        <v>132.25492240947699</v>
      </c>
      <c r="F160">
        <v>127.130986150509</v>
      </c>
      <c r="G160">
        <v>96.958985271414903</v>
      </c>
      <c r="H160">
        <f t="shared" si="12"/>
        <v>0.37114302659841497</v>
      </c>
      <c r="I160">
        <f t="shared" si="13"/>
        <v>0.35676387778032559</v>
      </c>
      <c r="J160">
        <f t="shared" si="14"/>
        <v>0.27209309562125944</v>
      </c>
      <c r="K160">
        <f t="shared" si="15"/>
        <v>25.048064620126112</v>
      </c>
    </row>
    <row r="161" spans="1:11" x14ac:dyDescent="0.25">
      <c r="A161" t="s">
        <v>191</v>
      </c>
      <c r="B161">
        <v>1</v>
      </c>
      <c r="C161">
        <v>0.72173913043478299</v>
      </c>
      <c r="D161">
        <v>3.7410973936</v>
      </c>
      <c r="E161">
        <v>112.807897428404</v>
      </c>
      <c r="F161">
        <v>115.902542372881</v>
      </c>
      <c r="G161">
        <v>94.156496638409706</v>
      </c>
      <c r="H161">
        <f t="shared" si="12"/>
        <v>0.34939439346857476</v>
      </c>
      <c r="I161">
        <f t="shared" si="13"/>
        <v>0.35897928617577524</v>
      </c>
      <c r="J161">
        <f t="shared" si="14"/>
        <v>0.29162632035565</v>
      </c>
      <c r="K161">
        <f t="shared" si="15"/>
        <v>24.840690678948292</v>
      </c>
    </row>
    <row r="162" spans="1:11" x14ac:dyDescent="0.25">
      <c r="A162" t="s">
        <v>192</v>
      </c>
      <c r="C162">
        <v>0.87272727272727302</v>
      </c>
      <c r="D162">
        <v>0.38277373609999998</v>
      </c>
      <c r="E162">
        <v>131.505890753302</v>
      </c>
      <c r="F162">
        <v>122.33023920028501</v>
      </c>
      <c r="G162">
        <v>113.172438414851</v>
      </c>
      <c r="H162">
        <f t="shared" si="12"/>
        <v>0.35831831212530146</v>
      </c>
      <c r="I162">
        <f t="shared" si="13"/>
        <v>0.33331712048062684</v>
      </c>
      <c r="J162">
        <f t="shared" si="14"/>
        <v>0.30836456739407181</v>
      </c>
      <c r="K162">
        <f t="shared" si="15"/>
        <v>-1.7850767582984872E-2</v>
      </c>
    </row>
    <row r="163" spans="1:11" x14ac:dyDescent="0.25">
      <c r="A163" t="s">
        <v>193</v>
      </c>
      <c r="C163">
        <v>0.81052631578947398</v>
      </c>
      <c r="D163">
        <v>2.3138610852000001</v>
      </c>
      <c r="E163">
        <v>116.471592251358</v>
      </c>
      <c r="F163">
        <v>119.372194660997</v>
      </c>
      <c r="G163">
        <v>88.414245216158704</v>
      </c>
      <c r="H163">
        <f t="shared" si="12"/>
        <v>0.3591941623984094</v>
      </c>
      <c r="I163">
        <f t="shared" si="13"/>
        <v>0.36813951493323693</v>
      </c>
      <c r="J163">
        <f t="shared" si="14"/>
        <v>0.27266632266835367</v>
      </c>
      <c r="K163">
        <f t="shared" si="15"/>
        <v>33.858551854477284</v>
      </c>
    </row>
    <row r="164" spans="1:11" x14ac:dyDescent="0.25">
      <c r="A164" t="s">
        <v>194</v>
      </c>
      <c r="C164">
        <v>0.31304347826086998</v>
      </c>
      <c r="D164">
        <v>1.8955567631000001</v>
      </c>
      <c r="E164">
        <v>123.84420733905201</v>
      </c>
      <c r="F164">
        <v>139.69958907072299</v>
      </c>
      <c r="G164">
        <v>99.423185062360304</v>
      </c>
      <c r="H164">
        <f t="shared" si="12"/>
        <v>0.34119965082432557</v>
      </c>
      <c r="I164">
        <f t="shared" si="13"/>
        <v>0.38488236176228507</v>
      </c>
      <c r="J164">
        <f t="shared" si="14"/>
        <v>0.27391798741338941</v>
      </c>
      <c r="K164">
        <f t="shared" si="15"/>
        <v>56.131785740033692</v>
      </c>
    </row>
    <row r="165" spans="1:11" x14ac:dyDescent="0.25">
      <c r="A165" t="s">
        <v>195</v>
      </c>
      <c r="C165">
        <v>0.41739130434782601</v>
      </c>
      <c r="D165">
        <v>2.8114259452999999</v>
      </c>
      <c r="E165">
        <v>114.81786807952101</v>
      </c>
      <c r="F165">
        <v>125.961697370339</v>
      </c>
      <c r="G165">
        <v>77.300185239348707</v>
      </c>
      <c r="H165">
        <f t="shared" si="12"/>
        <v>0.36097195068449339</v>
      </c>
      <c r="I165">
        <f t="shared" si="13"/>
        <v>0.39600665272595242</v>
      </c>
      <c r="J165">
        <f t="shared" si="14"/>
        <v>0.24302139658955418</v>
      </c>
      <c r="K165">
        <f t="shared" si="15"/>
        <v>59.805341421808293</v>
      </c>
    </row>
    <row r="166" spans="1:11" x14ac:dyDescent="0.25">
      <c r="A166" t="s">
        <v>196</v>
      </c>
      <c r="C166">
        <v>0.40909090909090901</v>
      </c>
      <c r="D166">
        <v>1.9838366036999999</v>
      </c>
      <c r="E166">
        <v>128.030102638286</v>
      </c>
      <c r="F166">
        <v>131.60225941998999</v>
      </c>
      <c r="G166">
        <v>105.13515189088599</v>
      </c>
      <c r="H166">
        <f t="shared" si="12"/>
        <v>0.35099096751288461</v>
      </c>
      <c r="I166">
        <f t="shared" si="13"/>
        <v>0.36078393603420378</v>
      </c>
      <c r="J166">
        <f t="shared" si="14"/>
        <v>0.28822509645291161</v>
      </c>
      <c r="K166">
        <f t="shared" si="15"/>
        <v>30.039264310807994</v>
      </c>
    </row>
    <row r="167" spans="1:11" x14ac:dyDescent="0.25">
      <c r="A167" t="s">
        <v>197</v>
      </c>
      <c r="B167">
        <v>1</v>
      </c>
      <c r="C167">
        <v>0.623529411764706</v>
      </c>
      <c r="D167">
        <v>1.6095355458</v>
      </c>
      <c r="E167">
        <v>88.243929359823298</v>
      </c>
      <c r="F167">
        <v>103.58286636101199</v>
      </c>
      <c r="G167">
        <v>94.526235354049902</v>
      </c>
      <c r="H167">
        <f t="shared" si="12"/>
        <v>0.30816481679478475</v>
      </c>
      <c r="I167">
        <f t="shared" si="13"/>
        <v>0.36173134250471295</v>
      </c>
      <c r="J167">
        <f t="shared" si="14"/>
        <v>0.33010384070050236</v>
      </c>
      <c r="K167">
        <f t="shared" si="15"/>
        <v>24.395568008150789</v>
      </c>
    </row>
    <row r="168" spans="1:11" x14ac:dyDescent="0.25">
      <c r="A168" t="s">
        <v>198</v>
      </c>
      <c r="C168">
        <v>0.48421052631578898</v>
      </c>
      <c r="D168">
        <v>2.2925427335999999</v>
      </c>
      <c r="E168">
        <v>98.966797806390105</v>
      </c>
      <c r="F168">
        <v>111.050309966619</v>
      </c>
      <c r="G168">
        <v>80.113437108606306</v>
      </c>
      <c r="H168">
        <f t="shared" si="12"/>
        <v>0.34111126716000351</v>
      </c>
      <c r="I168">
        <f t="shared" si="13"/>
        <v>0.38275980218467465</v>
      </c>
      <c r="J168">
        <f t="shared" si="14"/>
        <v>0.27612893065532174</v>
      </c>
      <c r="K168">
        <f t="shared" si="15"/>
        <v>43.020385018241583</v>
      </c>
    </row>
    <row r="169" spans="1:11" x14ac:dyDescent="0.25">
      <c r="A169" t="s">
        <v>199</v>
      </c>
      <c r="B169">
        <v>1</v>
      </c>
      <c r="C169">
        <v>0.28333333333333299</v>
      </c>
      <c r="D169">
        <v>2.918974296</v>
      </c>
      <c r="E169">
        <v>114.578136704119</v>
      </c>
      <c r="F169">
        <v>127.300842696629</v>
      </c>
      <c r="G169">
        <v>105.35922284644199</v>
      </c>
      <c r="H169">
        <f t="shared" si="12"/>
        <v>0.32996984767981768</v>
      </c>
      <c r="I169">
        <f t="shared" si="13"/>
        <v>0.36660955468835998</v>
      </c>
      <c r="J169">
        <f t="shared" si="14"/>
        <v>0.30342059763182239</v>
      </c>
      <c r="K169">
        <f t="shared" si="15"/>
        <v>34.664325842697011</v>
      </c>
    </row>
    <row r="170" spans="1:11" x14ac:dyDescent="0.25">
      <c r="A170" t="s">
        <v>200</v>
      </c>
      <c r="B170">
        <v>1</v>
      </c>
      <c r="C170">
        <v>0.61818181818181805</v>
      </c>
      <c r="D170">
        <v>3.0479776543999999</v>
      </c>
      <c r="E170">
        <v>105.734218077474</v>
      </c>
      <c r="F170">
        <v>111.283671090387</v>
      </c>
      <c r="G170">
        <v>107.59141857962599</v>
      </c>
      <c r="H170">
        <f t="shared" si="12"/>
        <v>0.32572762257243859</v>
      </c>
      <c r="I170">
        <f t="shared" si="13"/>
        <v>0.34282341397602306</v>
      </c>
      <c r="J170">
        <f t="shared" si="14"/>
        <v>0.3314489634515384</v>
      </c>
      <c r="K170">
        <f t="shared" si="15"/>
        <v>9.241705523674014</v>
      </c>
    </row>
    <row r="171" spans="1:11" x14ac:dyDescent="0.25">
      <c r="A171" t="s">
        <v>201</v>
      </c>
      <c r="B171">
        <v>1</v>
      </c>
      <c r="C171">
        <v>0.57499999999999996</v>
      </c>
      <c r="D171">
        <v>3.0102605707999999</v>
      </c>
      <c r="E171">
        <v>97.470991465407593</v>
      </c>
      <c r="F171">
        <v>99.247911748683507</v>
      </c>
      <c r="G171">
        <v>90.901625204285395</v>
      </c>
      <c r="H171">
        <f t="shared" si="12"/>
        <v>0.33888746398388175</v>
      </c>
      <c r="I171">
        <f t="shared" si="13"/>
        <v>0.34506546627407708</v>
      </c>
      <c r="J171">
        <f t="shared" si="14"/>
        <v>0.31604706974204128</v>
      </c>
      <c r="K171">
        <f t="shared" si="15"/>
        <v>10.123206827674025</v>
      </c>
    </row>
    <row r="172" spans="1:11" x14ac:dyDescent="0.25">
      <c r="A172" t="s">
        <v>202</v>
      </c>
      <c r="B172">
        <v>1</v>
      </c>
      <c r="C172">
        <v>0.63636363636363602</v>
      </c>
      <c r="D172">
        <v>2.9553248185999998</v>
      </c>
      <c r="E172">
        <v>110.500462406362</v>
      </c>
      <c r="F172">
        <v>115.703088874502</v>
      </c>
      <c r="G172">
        <v>109.14773883288601</v>
      </c>
      <c r="H172">
        <f t="shared" si="12"/>
        <v>0.32950659700423585</v>
      </c>
      <c r="I172">
        <f t="shared" si="13"/>
        <v>0.34502055690692562</v>
      </c>
      <c r="J172">
        <f t="shared" si="14"/>
        <v>0.32547284608883859</v>
      </c>
      <c r="K172">
        <f t="shared" si="15"/>
        <v>11.757976509755991</v>
      </c>
    </row>
    <row r="173" spans="1:11" x14ac:dyDescent="0.25">
      <c r="A173" t="s">
        <v>203</v>
      </c>
      <c r="C173">
        <v>0.84166666666666701</v>
      </c>
      <c r="D173">
        <v>3.1318844997999999</v>
      </c>
      <c r="E173">
        <v>126.147002356226</v>
      </c>
      <c r="F173">
        <v>134.13578846321599</v>
      </c>
      <c r="G173">
        <v>97.433502271932795</v>
      </c>
      <c r="H173">
        <f t="shared" si="12"/>
        <v>0.3526453918720529</v>
      </c>
      <c r="I173">
        <f t="shared" si="13"/>
        <v>0.37497813505786398</v>
      </c>
      <c r="J173">
        <f t="shared" si="14"/>
        <v>0.27237647307008311</v>
      </c>
      <c r="K173">
        <f t="shared" si="15"/>
        <v>44.691072298273198</v>
      </c>
    </row>
    <row r="174" spans="1:11" x14ac:dyDescent="0.25">
      <c r="A174" t="s">
        <v>204</v>
      </c>
      <c r="C174">
        <v>0.28888888888888897</v>
      </c>
      <c r="D174">
        <v>2.2063127345</v>
      </c>
      <c r="E174">
        <v>87.331186125735499</v>
      </c>
      <c r="F174">
        <v>105.696136701337</v>
      </c>
      <c r="G174">
        <v>70.516151032302005</v>
      </c>
      <c r="H174">
        <f t="shared" si="12"/>
        <v>0.33137297936785559</v>
      </c>
      <c r="I174">
        <f t="shared" si="13"/>
        <v>0.40105768947151366</v>
      </c>
      <c r="J174">
        <f t="shared" si="14"/>
        <v>0.26756933116063075</v>
      </c>
      <c r="K174">
        <f t="shared" si="15"/>
        <v>53.544936244636489</v>
      </c>
    </row>
    <row r="175" spans="1:11" x14ac:dyDescent="0.25">
      <c r="A175" t="s">
        <v>205</v>
      </c>
      <c r="C175">
        <v>0.64444444444444404</v>
      </c>
      <c r="D175">
        <v>0.22780571869999999</v>
      </c>
      <c r="E175">
        <v>93.826034793041302</v>
      </c>
      <c r="F175">
        <v>77.016196760647802</v>
      </c>
      <c r="G175">
        <v>79.315536892621395</v>
      </c>
      <c r="H175">
        <f t="shared" si="12"/>
        <v>0.3750674439405966</v>
      </c>
      <c r="I175">
        <f t="shared" si="13"/>
        <v>0.30787049804202749</v>
      </c>
      <c r="J175">
        <f t="shared" si="14"/>
        <v>0.31706205801737597</v>
      </c>
      <c r="K175">
        <f t="shared" si="15"/>
        <v>-19.109178164367094</v>
      </c>
    </row>
    <row r="176" spans="1:11" x14ac:dyDescent="0.25">
      <c r="A176" t="s">
        <v>206</v>
      </c>
      <c r="C176">
        <v>0.375</v>
      </c>
      <c r="D176">
        <v>2.9020289396000001</v>
      </c>
      <c r="E176">
        <v>97.214211715953994</v>
      </c>
      <c r="F176">
        <v>118.38288754944401</v>
      </c>
      <c r="G176">
        <v>92.1627731725697</v>
      </c>
      <c r="H176">
        <f t="shared" si="12"/>
        <v>0.31587682613024398</v>
      </c>
      <c r="I176">
        <f t="shared" si="13"/>
        <v>0.3846599188245548</v>
      </c>
      <c r="J176">
        <f t="shared" si="14"/>
        <v>0.29946325504520116</v>
      </c>
      <c r="K176">
        <f t="shared" si="15"/>
        <v>47.388790210364334</v>
      </c>
    </row>
    <row r="177" spans="1:11" x14ac:dyDescent="0.25">
      <c r="A177" t="s">
        <v>207</v>
      </c>
      <c r="C177">
        <v>0.45</v>
      </c>
      <c r="D177">
        <v>2.5254047279999998</v>
      </c>
      <c r="E177">
        <v>134.80914502164501</v>
      </c>
      <c r="F177">
        <v>140.431006493506</v>
      </c>
      <c r="G177">
        <v>107.148917748917</v>
      </c>
      <c r="H177">
        <f t="shared" si="12"/>
        <v>0.35254445238482823</v>
      </c>
      <c r="I177">
        <f t="shared" si="13"/>
        <v>0.36724639321875591</v>
      </c>
      <c r="J177">
        <f t="shared" si="14"/>
        <v>0.28020915439641592</v>
      </c>
      <c r="K177">
        <f t="shared" si="15"/>
        <v>38.903950216449999</v>
      </c>
    </row>
    <row r="178" spans="1:11" x14ac:dyDescent="0.25">
      <c r="A178" t="s">
        <v>208</v>
      </c>
      <c r="C178">
        <v>0.61818181818181805</v>
      </c>
      <c r="D178">
        <v>2.7933873400999998</v>
      </c>
      <c r="E178">
        <v>103.221270975001</v>
      </c>
      <c r="F178">
        <v>107.69590528838999</v>
      </c>
      <c r="G178">
        <v>105.198033364316</v>
      </c>
      <c r="H178">
        <f t="shared" si="12"/>
        <v>0.32653054276181787</v>
      </c>
      <c r="I178">
        <f t="shared" si="13"/>
        <v>0.3406856171685787</v>
      </c>
      <c r="J178">
        <f t="shared" si="14"/>
        <v>0.33278384006960338</v>
      </c>
      <c r="K178">
        <f t="shared" si="15"/>
        <v>6.97250623746298</v>
      </c>
    </row>
    <row r="179" spans="1:11" x14ac:dyDescent="0.25">
      <c r="A179" t="s">
        <v>209</v>
      </c>
      <c r="B179">
        <v>1</v>
      </c>
      <c r="C179">
        <v>0.68</v>
      </c>
      <c r="D179">
        <v>1.5790612355</v>
      </c>
      <c r="E179">
        <v>95.030895716140193</v>
      </c>
      <c r="F179">
        <v>105.955863262656</v>
      </c>
      <c r="G179">
        <v>90.616356555603602</v>
      </c>
      <c r="H179">
        <f t="shared" si="12"/>
        <v>0.32589122219076433</v>
      </c>
      <c r="I179">
        <f t="shared" si="13"/>
        <v>0.36335641705500443</v>
      </c>
      <c r="J179">
        <f t="shared" si="14"/>
        <v>0.31075236075423135</v>
      </c>
      <c r="K179">
        <f t="shared" si="15"/>
        <v>26.264474253568196</v>
      </c>
    </row>
    <row r="180" spans="1:11" x14ac:dyDescent="0.25">
      <c r="A180" t="s">
        <v>210</v>
      </c>
      <c r="B180">
        <v>1</v>
      </c>
      <c r="C180">
        <v>0.8</v>
      </c>
      <c r="D180">
        <v>3.0662895718000001</v>
      </c>
      <c r="E180">
        <v>100.85537926731401</v>
      </c>
      <c r="F180">
        <v>110.2170328446</v>
      </c>
      <c r="G180">
        <v>91.142366837530602</v>
      </c>
      <c r="H180">
        <f t="shared" si="12"/>
        <v>0.33372087102393294</v>
      </c>
      <c r="I180">
        <f t="shared" si="13"/>
        <v>0.36469769356659237</v>
      </c>
      <c r="J180">
        <f t="shared" si="14"/>
        <v>0.30158143540947469</v>
      </c>
      <c r="K180">
        <f t="shared" si="15"/>
        <v>28.436319584355388</v>
      </c>
    </row>
    <row r="181" spans="1:11" x14ac:dyDescent="0.25">
      <c r="A181" t="s">
        <v>211</v>
      </c>
      <c r="C181">
        <v>0.495652173913044</v>
      </c>
      <c r="D181">
        <v>2.7641429347000002</v>
      </c>
      <c r="E181">
        <v>118.29707816285099</v>
      </c>
      <c r="F181">
        <v>129.20190834033701</v>
      </c>
      <c r="G181">
        <v>79.398565066798596</v>
      </c>
      <c r="H181">
        <f t="shared" si="12"/>
        <v>0.36187814070404373</v>
      </c>
      <c r="I181">
        <f t="shared" si="13"/>
        <v>0.39523669638949788</v>
      </c>
      <c r="J181">
        <f t="shared" si="14"/>
        <v>0.24288516290645845</v>
      </c>
      <c r="K181">
        <f t="shared" si="15"/>
        <v>60.708173451024436</v>
      </c>
    </row>
    <row r="182" spans="1:11" x14ac:dyDescent="0.25">
      <c r="A182" t="s">
        <v>212</v>
      </c>
      <c r="B182">
        <v>1</v>
      </c>
      <c r="C182">
        <v>0.2</v>
      </c>
      <c r="D182">
        <v>1.5297283833999999</v>
      </c>
      <c r="E182">
        <v>99.207521886725004</v>
      </c>
      <c r="F182">
        <v>118.619974986599</v>
      </c>
      <c r="G182">
        <v>79.619583668364101</v>
      </c>
      <c r="H182">
        <f t="shared" si="12"/>
        <v>0.33352999029627645</v>
      </c>
      <c r="I182">
        <f t="shared" si="13"/>
        <v>0.39879354260454419</v>
      </c>
      <c r="J182">
        <f t="shared" si="14"/>
        <v>0.26767646709917925</v>
      </c>
      <c r="K182">
        <f t="shared" si="15"/>
        <v>58.412844418108904</v>
      </c>
    </row>
    <row r="183" spans="1:11" x14ac:dyDescent="0.25">
      <c r="A183" t="s">
        <v>213</v>
      </c>
      <c r="C183">
        <v>0.4375</v>
      </c>
      <c r="D183">
        <v>0.44782203970000001</v>
      </c>
      <c r="E183">
        <v>109.70643881599</v>
      </c>
      <c r="F183">
        <v>110.159597192554</v>
      </c>
      <c r="G183">
        <v>105.07964601769901</v>
      </c>
      <c r="H183">
        <f t="shared" si="12"/>
        <v>0.33761469957655871</v>
      </c>
      <c r="I183">
        <f t="shared" si="13"/>
        <v>0.33900926611992149</v>
      </c>
      <c r="J183">
        <f t="shared" si="14"/>
        <v>0.32337603430351985</v>
      </c>
      <c r="K183">
        <f t="shared" si="15"/>
        <v>5.5331095514190025</v>
      </c>
    </row>
    <row r="184" spans="1:11" x14ac:dyDescent="0.25">
      <c r="A184" t="s">
        <v>214</v>
      </c>
      <c r="C184">
        <v>0.68571428571428605</v>
      </c>
      <c r="D184">
        <v>1.0290204329999999</v>
      </c>
      <c r="E184">
        <v>128.596414342629</v>
      </c>
      <c r="F184">
        <v>128.72164674634701</v>
      </c>
      <c r="G184">
        <v>110.851128818061</v>
      </c>
      <c r="H184">
        <f t="shared" si="12"/>
        <v>0.3492861919681538</v>
      </c>
      <c r="I184">
        <f t="shared" si="13"/>
        <v>0.34962634102774681</v>
      </c>
      <c r="J184">
        <f t="shared" si="14"/>
        <v>0.30108746700409933</v>
      </c>
      <c r="K184">
        <f t="shared" si="15"/>
        <v>17.995750332004008</v>
      </c>
    </row>
    <row r="185" spans="1:11" x14ac:dyDescent="0.25">
      <c r="A185" t="s">
        <v>215</v>
      </c>
      <c r="C185">
        <v>0.42105263157894701</v>
      </c>
      <c r="D185">
        <v>1.4072845178</v>
      </c>
      <c r="E185">
        <v>94.453583220042702</v>
      </c>
      <c r="F185">
        <v>93.348805593319</v>
      </c>
      <c r="G185">
        <v>88.737424742668395</v>
      </c>
      <c r="H185">
        <f t="shared" si="12"/>
        <v>0.34155509836165177</v>
      </c>
      <c r="I185">
        <f t="shared" si="13"/>
        <v>0.33756009448674007</v>
      </c>
      <c r="J185">
        <f t="shared" si="14"/>
        <v>0.32088480715160816</v>
      </c>
      <c r="K185">
        <f t="shared" si="15"/>
        <v>3.506603223926902</v>
      </c>
    </row>
    <row r="186" spans="1:11" x14ac:dyDescent="0.25">
      <c r="A186" t="s">
        <v>216</v>
      </c>
      <c r="B186">
        <v>1</v>
      </c>
      <c r="C186">
        <v>0.56666666666666698</v>
      </c>
      <c r="D186">
        <v>2.9255337888000001</v>
      </c>
      <c r="E186">
        <v>111.07011397608299</v>
      </c>
      <c r="F186">
        <v>121.231548953662</v>
      </c>
      <c r="G186">
        <v>101.180259715994</v>
      </c>
      <c r="H186">
        <f t="shared" si="12"/>
        <v>0.33306187362387801</v>
      </c>
      <c r="I186">
        <f t="shared" si="13"/>
        <v>0.36353259568569601</v>
      </c>
      <c r="J186">
        <f t="shared" si="14"/>
        <v>0.30340553069042586</v>
      </c>
      <c r="K186">
        <f t="shared" si="15"/>
        <v>30.212724215247022</v>
      </c>
    </row>
    <row r="187" spans="1:11" x14ac:dyDescent="0.25">
      <c r="A187" t="s">
        <v>217</v>
      </c>
      <c r="C187">
        <v>0.74782608695652197</v>
      </c>
      <c r="D187">
        <v>2.7973503669999999</v>
      </c>
      <c r="E187">
        <v>132.64557889594499</v>
      </c>
      <c r="F187">
        <v>132.87659990229599</v>
      </c>
      <c r="G187">
        <v>105.959159745969</v>
      </c>
      <c r="H187">
        <f t="shared" ref="H187:H228" si="16">E187/SUM(E187:G187)</f>
        <v>0.35707198486946029</v>
      </c>
      <c r="I187">
        <f t="shared" ref="I187:I228" si="17">F187/SUM(E187:G187)</f>
        <v>0.35769387615276499</v>
      </c>
      <c r="J187">
        <f t="shared" ref="J187:J228" si="18">G187/SUM(E187:G187)</f>
        <v>0.28523413897777483</v>
      </c>
      <c r="K187">
        <f t="shared" ref="K187:K228" si="19">2*F187-E187-G187</f>
        <v>27.148461162677989</v>
      </c>
    </row>
    <row r="188" spans="1:11" x14ac:dyDescent="0.25">
      <c r="A188" t="s">
        <v>218</v>
      </c>
      <c r="B188">
        <v>1</v>
      </c>
      <c r="C188">
        <v>0.29473684210526302</v>
      </c>
      <c r="D188">
        <v>1.3697040903</v>
      </c>
      <c r="E188">
        <v>75.6760450962785</v>
      </c>
      <c r="F188">
        <v>69.885551786070593</v>
      </c>
      <c r="G188">
        <v>77.8545345704879</v>
      </c>
      <c r="H188">
        <f t="shared" si="16"/>
        <v>0.33872238590906617</v>
      </c>
      <c r="I188">
        <f t="shared" si="17"/>
        <v>0.31280441269668746</v>
      </c>
      <c r="J188">
        <f t="shared" si="18"/>
        <v>0.34847320139424648</v>
      </c>
      <c r="K188">
        <f t="shared" si="19"/>
        <v>-13.759476094625214</v>
      </c>
    </row>
    <row r="189" spans="1:11" x14ac:dyDescent="0.25">
      <c r="A189" t="s">
        <v>219</v>
      </c>
      <c r="B189">
        <v>1</v>
      </c>
      <c r="C189">
        <v>0.63636363636363602</v>
      </c>
      <c r="D189">
        <v>3.178620886</v>
      </c>
      <c r="E189">
        <v>110.88822012037799</v>
      </c>
      <c r="F189">
        <v>126.206663800515</v>
      </c>
      <c r="G189">
        <v>100.318525845015</v>
      </c>
      <c r="H189">
        <f t="shared" si="16"/>
        <v>0.32864200684054157</v>
      </c>
      <c r="I189">
        <f t="shared" si="17"/>
        <v>0.37404163600988816</v>
      </c>
      <c r="J189">
        <f t="shared" si="18"/>
        <v>0.29731635714957028</v>
      </c>
      <c r="K189">
        <f t="shared" si="19"/>
        <v>41.206581635637022</v>
      </c>
    </row>
    <row r="190" spans="1:11" x14ac:dyDescent="0.25">
      <c r="A190" t="s">
        <v>220</v>
      </c>
      <c r="B190">
        <v>1</v>
      </c>
      <c r="C190">
        <v>0.71428571428571397</v>
      </c>
      <c r="D190">
        <v>2.2847533359000001</v>
      </c>
      <c r="E190">
        <v>92.032119145881893</v>
      </c>
      <c r="F190">
        <v>84.759286953400704</v>
      </c>
      <c r="G190">
        <v>87.230456367007505</v>
      </c>
      <c r="H190">
        <f t="shared" si="16"/>
        <v>0.34857764537447128</v>
      </c>
      <c r="I190">
        <f t="shared" si="17"/>
        <v>0.32103131976134225</v>
      </c>
      <c r="J190">
        <f t="shared" si="18"/>
        <v>0.33039103486418653</v>
      </c>
      <c r="K190">
        <f t="shared" si="19"/>
        <v>-9.7440016060879913</v>
      </c>
    </row>
    <row r="191" spans="1:11" x14ac:dyDescent="0.25">
      <c r="A191" t="s">
        <v>221</v>
      </c>
      <c r="B191">
        <v>1</v>
      </c>
      <c r="C191">
        <v>0.336842105263158</v>
      </c>
      <c r="D191">
        <v>3.6163303742999999</v>
      </c>
      <c r="E191">
        <v>115.366209424479</v>
      </c>
      <c r="F191">
        <v>123.954578090163</v>
      </c>
      <c r="G191">
        <v>101.432724660693</v>
      </c>
      <c r="H191">
        <f t="shared" si="16"/>
        <v>0.33856205527565397</v>
      </c>
      <c r="I191">
        <f t="shared" si="17"/>
        <v>0.36376610559007844</v>
      </c>
      <c r="J191">
        <f t="shared" si="18"/>
        <v>0.29767183913426754</v>
      </c>
      <c r="K191">
        <f t="shared" si="19"/>
        <v>31.110222095154</v>
      </c>
    </row>
    <row r="192" spans="1:11" x14ac:dyDescent="0.25">
      <c r="A192" t="s">
        <v>222</v>
      </c>
      <c r="B192">
        <v>1</v>
      </c>
      <c r="C192">
        <v>0.45833333333333298</v>
      </c>
      <c r="D192">
        <v>4.5783893183000002</v>
      </c>
      <c r="E192">
        <v>92.451720741426101</v>
      </c>
      <c r="F192">
        <v>98.079868676317105</v>
      </c>
      <c r="G192">
        <v>73.782834617451996</v>
      </c>
      <c r="H192">
        <f t="shared" si="16"/>
        <v>0.34977932467702005</v>
      </c>
      <c r="I192">
        <f t="shared" si="17"/>
        <v>0.37107270643412604</v>
      </c>
      <c r="J192">
        <f t="shared" si="18"/>
        <v>0.27914796888885385</v>
      </c>
      <c r="K192">
        <f t="shared" si="19"/>
        <v>29.925181993756112</v>
      </c>
    </row>
    <row r="193" spans="1:11" x14ac:dyDescent="0.25">
      <c r="A193" t="s">
        <v>223</v>
      </c>
      <c r="C193">
        <v>0.54285714285714304</v>
      </c>
      <c r="D193">
        <v>2.6821492747</v>
      </c>
      <c r="E193">
        <v>110.069903704081</v>
      </c>
      <c r="F193">
        <v>120.130483517603</v>
      </c>
      <c r="G193">
        <v>96.763183369847695</v>
      </c>
      <c r="H193">
        <f t="shared" si="16"/>
        <v>0.33664271375843541</v>
      </c>
      <c r="I193">
        <f t="shared" si="17"/>
        <v>0.36741244078129831</v>
      </c>
      <c r="J193">
        <f t="shared" si="18"/>
        <v>0.29594484546026623</v>
      </c>
      <c r="K193">
        <f t="shared" si="19"/>
        <v>33.427879961277313</v>
      </c>
    </row>
    <row r="194" spans="1:11" x14ac:dyDescent="0.25">
      <c r="A194" t="s">
        <v>224</v>
      </c>
      <c r="C194">
        <v>0.61818181818181805</v>
      </c>
      <c r="D194">
        <v>2.5927761853</v>
      </c>
      <c r="E194">
        <v>99.757023138143595</v>
      </c>
      <c r="F194">
        <v>117.99546724292399</v>
      </c>
      <c r="G194">
        <v>81.196805987455804</v>
      </c>
      <c r="H194">
        <f t="shared" si="16"/>
        <v>0.33369211551904859</v>
      </c>
      <c r="I194">
        <f t="shared" si="17"/>
        <v>0.39470060199595719</v>
      </c>
      <c r="J194">
        <f t="shared" si="18"/>
        <v>0.27160728248499427</v>
      </c>
      <c r="K194">
        <f t="shared" si="19"/>
        <v>55.037105360248603</v>
      </c>
    </row>
    <row r="195" spans="1:11" x14ac:dyDescent="0.25">
      <c r="A195" t="s">
        <v>225</v>
      </c>
      <c r="B195">
        <v>1</v>
      </c>
      <c r="C195">
        <v>0.23478260869565201</v>
      </c>
      <c r="D195">
        <v>2.1908705951999998</v>
      </c>
      <c r="E195">
        <v>76.301085329341305</v>
      </c>
      <c r="F195">
        <v>101.950006233636</v>
      </c>
      <c r="G195">
        <v>75.769969445656798</v>
      </c>
      <c r="H195">
        <f t="shared" si="16"/>
        <v>0.30037306759673699</v>
      </c>
      <c r="I195">
        <f t="shared" si="17"/>
        <v>0.4013446988561738</v>
      </c>
      <c r="J195">
        <f t="shared" si="18"/>
        <v>0.29828223354708921</v>
      </c>
      <c r="K195">
        <f t="shared" si="19"/>
        <v>51.828957692273903</v>
      </c>
    </row>
    <row r="196" spans="1:11" x14ac:dyDescent="0.25">
      <c r="A196" t="s">
        <v>226</v>
      </c>
      <c r="C196">
        <v>0.32500000000000001</v>
      </c>
      <c r="D196">
        <v>3.0296657370000002</v>
      </c>
      <c r="E196">
        <v>76.521921515561601</v>
      </c>
      <c r="F196">
        <v>72.813706912109694</v>
      </c>
      <c r="G196">
        <v>78.717095173657995</v>
      </c>
      <c r="H196">
        <f t="shared" si="16"/>
        <v>0.33554487009474843</v>
      </c>
      <c r="I196">
        <f t="shared" si="17"/>
        <v>0.31928453106045379</v>
      </c>
      <c r="J196">
        <f t="shared" si="18"/>
        <v>0.34517059884479789</v>
      </c>
      <c r="K196">
        <f t="shared" si="19"/>
        <v>-9.6116028650002079</v>
      </c>
    </row>
    <row r="197" spans="1:11" x14ac:dyDescent="0.25">
      <c r="A197" t="s">
        <v>227</v>
      </c>
      <c r="C197">
        <v>0.73043478260869599</v>
      </c>
      <c r="D197">
        <v>3.0833715843</v>
      </c>
      <c r="E197">
        <v>93.462704427602603</v>
      </c>
      <c r="F197">
        <v>88.378701897499496</v>
      </c>
      <c r="G197">
        <v>81.645064054257602</v>
      </c>
      <c r="H197">
        <f t="shared" si="16"/>
        <v>0.35471538365153199</v>
      </c>
      <c r="I197">
        <f t="shared" si="17"/>
        <v>0.33542026567912409</v>
      </c>
      <c r="J197">
        <f t="shared" si="18"/>
        <v>0.30986435066934387</v>
      </c>
      <c r="K197">
        <f t="shared" si="19"/>
        <v>1.6496353131387878</v>
      </c>
    </row>
    <row r="198" spans="1:11" x14ac:dyDescent="0.25">
      <c r="A198" t="s">
        <v>228</v>
      </c>
      <c r="B198">
        <v>1</v>
      </c>
      <c r="C198">
        <v>0.35</v>
      </c>
      <c r="D198">
        <v>2.6147778173999998</v>
      </c>
      <c r="E198">
        <v>105.290320894742</v>
      </c>
      <c r="F198">
        <v>122.16415804327301</v>
      </c>
      <c r="G198">
        <v>86.457838883370798</v>
      </c>
      <c r="H198">
        <f t="shared" si="16"/>
        <v>0.33541315493918133</v>
      </c>
      <c r="I198">
        <f t="shared" si="17"/>
        <v>0.38916650003133574</v>
      </c>
      <c r="J198">
        <f t="shared" si="18"/>
        <v>0.27542034502948298</v>
      </c>
      <c r="K198">
        <f t="shared" si="19"/>
        <v>52.580156308433217</v>
      </c>
    </row>
    <row r="199" spans="1:11" x14ac:dyDescent="0.25">
      <c r="A199" t="s">
        <v>229</v>
      </c>
      <c r="C199">
        <v>0.31818181818181801</v>
      </c>
      <c r="D199">
        <v>2.3473418296999999</v>
      </c>
      <c r="E199">
        <v>123.538277929789</v>
      </c>
      <c r="F199">
        <v>138.547301624265</v>
      </c>
      <c r="G199">
        <v>102.12347907085</v>
      </c>
      <c r="H199">
        <f t="shared" si="16"/>
        <v>0.33919606062577395</v>
      </c>
      <c r="I199">
        <f t="shared" si="17"/>
        <v>0.38040597383096331</v>
      </c>
      <c r="J199">
        <f t="shared" si="18"/>
        <v>0.28039796554326274</v>
      </c>
      <c r="K199">
        <f t="shared" si="19"/>
        <v>51.432846247891021</v>
      </c>
    </row>
    <row r="200" spans="1:11" x14ac:dyDescent="0.25">
      <c r="A200" t="s">
        <v>230</v>
      </c>
      <c r="C200">
        <v>0.4</v>
      </c>
      <c r="D200">
        <v>1.9428397737000001</v>
      </c>
      <c r="E200">
        <v>120.535907716114</v>
      </c>
      <c r="F200">
        <v>128.16923401561499</v>
      </c>
      <c r="G200">
        <v>95.096011816838896</v>
      </c>
      <c r="H200">
        <f t="shared" si="16"/>
        <v>0.3505977407928802</v>
      </c>
      <c r="I200">
        <f t="shared" si="17"/>
        <v>0.37280047694054308</v>
      </c>
      <c r="J200">
        <f t="shared" si="18"/>
        <v>0.27660178226657678</v>
      </c>
      <c r="K200">
        <f t="shared" si="19"/>
        <v>40.706548498277087</v>
      </c>
    </row>
    <row r="201" spans="1:11" x14ac:dyDescent="0.25">
      <c r="A201" t="s">
        <v>231</v>
      </c>
      <c r="B201">
        <v>1</v>
      </c>
      <c r="C201">
        <v>0.247058823529412</v>
      </c>
      <c r="D201">
        <v>1.7154440232999999</v>
      </c>
      <c r="E201">
        <v>109.602644786106</v>
      </c>
      <c r="F201">
        <v>125.61833824583699</v>
      </c>
      <c r="G201">
        <v>89.340157731219506</v>
      </c>
      <c r="H201">
        <f t="shared" si="16"/>
        <v>0.33769490866463531</v>
      </c>
      <c r="I201">
        <f t="shared" si="17"/>
        <v>0.38704059873114238</v>
      </c>
      <c r="J201">
        <f t="shared" si="18"/>
        <v>0.27526449260422237</v>
      </c>
      <c r="K201">
        <f t="shared" si="19"/>
        <v>52.293873974348486</v>
      </c>
    </row>
    <row r="202" spans="1:11" x14ac:dyDescent="0.25">
      <c r="A202" t="s">
        <v>232</v>
      </c>
      <c r="C202">
        <v>0.48571428571428599</v>
      </c>
      <c r="D202">
        <v>1.4557974333000001</v>
      </c>
      <c r="E202">
        <v>101.18323476954799</v>
      </c>
      <c r="F202">
        <v>119.00544396470799</v>
      </c>
      <c r="G202">
        <v>99.901163882109898</v>
      </c>
      <c r="H202">
        <f t="shared" si="16"/>
        <v>0.31610885850825993</v>
      </c>
      <c r="I202">
        <f t="shared" si="17"/>
        <v>0.37178762997280862</v>
      </c>
      <c r="J202">
        <f t="shared" si="18"/>
        <v>0.3121035115189314</v>
      </c>
      <c r="K202">
        <f t="shared" si="19"/>
        <v>36.926489277758094</v>
      </c>
    </row>
    <row r="203" spans="1:11" x14ac:dyDescent="0.25">
      <c r="A203" t="s">
        <v>233</v>
      </c>
      <c r="C203">
        <v>0.40909090909090901</v>
      </c>
      <c r="D203">
        <v>2.0464250974999998</v>
      </c>
      <c r="E203">
        <v>118.36681135225299</v>
      </c>
      <c r="F203">
        <v>134.34938230383901</v>
      </c>
      <c r="G203">
        <v>108.991652754591</v>
      </c>
      <c r="H203">
        <f t="shared" si="16"/>
        <v>0.32724424567184901</v>
      </c>
      <c r="I203">
        <f t="shared" si="17"/>
        <v>0.37143065498031452</v>
      </c>
      <c r="J203">
        <f t="shared" si="18"/>
        <v>0.30132509934783636</v>
      </c>
      <c r="K203">
        <f t="shared" si="19"/>
        <v>41.340300500834019</v>
      </c>
    </row>
    <row r="204" spans="1:11" x14ac:dyDescent="0.25">
      <c r="A204" t="s">
        <v>234</v>
      </c>
      <c r="B204">
        <v>1</v>
      </c>
      <c r="C204">
        <v>0.36521739130434799</v>
      </c>
      <c r="D204">
        <v>2.3668836519999998</v>
      </c>
      <c r="E204">
        <v>93.943475750577306</v>
      </c>
      <c r="F204">
        <v>107.575461893764</v>
      </c>
      <c r="G204">
        <v>82.756221490848105</v>
      </c>
      <c r="H204">
        <f t="shared" si="16"/>
        <v>0.33046670710296472</v>
      </c>
      <c r="I204">
        <f t="shared" si="17"/>
        <v>0.37842019760370837</v>
      </c>
      <c r="J204">
        <f t="shared" si="18"/>
        <v>0.29111309529332707</v>
      </c>
      <c r="K204">
        <f t="shared" si="19"/>
        <v>38.451226546102589</v>
      </c>
    </row>
    <row r="205" spans="1:11" x14ac:dyDescent="0.25">
      <c r="A205" t="s">
        <v>235</v>
      </c>
      <c r="B205">
        <v>1</v>
      </c>
      <c r="C205">
        <v>0.58823529411764697</v>
      </c>
      <c r="D205">
        <v>2.3584109737999999</v>
      </c>
      <c r="E205">
        <v>132.55319272221499</v>
      </c>
      <c r="F205">
        <v>139.75802526364501</v>
      </c>
      <c r="G205">
        <v>118.25252057017001</v>
      </c>
      <c r="H205">
        <f t="shared" si="16"/>
        <v>0.33938939956966585</v>
      </c>
      <c r="I205">
        <f t="shared" si="17"/>
        <v>0.35783666394722252</v>
      </c>
      <c r="J205">
        <f t="shared" si="18"/>
        <v>0.30277393648311152</v>
      </c>
      <c r="K205">
        <f t="shared" si="19"/>
        <v>28.710337234905026</v>
      </c>
    </row>
    <row r="206" spans="1:11" x14ac:dyDescent="0.25">
      <c r="A206" t="s">
        <v>236</v>
      </c>
      <c r="C206">
        <v>0.45</v>
      </c>
      <c r="D206">
        <v>2.9782830433999998</v>
      </c>
      <c r="E206">
        <v>115.295081215013</v>
      </c>
      <c r="F206">
        <v>126.16678902450199</v>
      </c>
      <c r="G206">
        <v>83.204663331344406</v>
      </c>
      <c r="H206">
        <f t="shared" si="16"/>
        <v>0.35511846554350668</v>
      </c>
      <c r="I206">
        <f t="shared" si="17"/>
        <v>0.38860423227750301</v>
      </c>
      <c r="J206">
        <f t="shared" si="18"/>
        <v>0.2562773021789902</v>
      </c>
      <c r="K206">
        <f t="shared" si="19"/>
        <v>53.833833502646584</v>
      </c>
    </row>
    <row r="207" spans="1:11" x14ac:dyDescent="0.25">
      <c r="A207" t="s">
        <v>237</v>
      </c>
      <c r="B207">
        <v>1</v>
      </c>
      <c r="C207">
        <v>0.62727272727272698</v>
      </c>
      <c r="D207">
        <v>3.2659441339000002</v>
      </c>
      <c r="E207">
        <v>120.69107494037399</v>
      </c>
      <c r="F207">
        <v>133.61860328884001</v>
      </c>
      <c r="G207">
        <v>113.124110804251</v>
      </c>
      <c r="H207">
        <f t="shared" si="16"/>
        <v>0.32847026741294533</v>
      </c>
      <c r="I207">
        <f t="shared" si="17"/>
        <v>0.36365355412827949</v>
      </c>
      <c r="J207">
        <f t="shared" si="18"/>
        <v>0.30787617845877513</v>
      </c>
      <c r="K207">
        <f t="shared" si="19"/>
        <v>33.422020833055015</v>
      </c>
    </row>
    <row r="208" spans="1:11" x14ac:dyDescent="0.25">
      <c r="A208" t="s">
        <v>238</v>
      </c>
      <c r="C208">
        <v>0.495652173913044</v>
      </c>
      <c r="D208">
        <v>0.93308785080000001</v>
      </c>
      <c r="E208">
        <v>96.995606326889202</v>
      </c>
      <c r="F208">
        <v>102.640304628002</v>
      </c>
      <c r="G208">
        <v>95.347978910368994</v>
      </c>
      <c r="H208">
        <f t="shared" si="16"/>
        <v>0.3288166223965448</v>
      </c>
      <c r="I208">
        <f t="shared" si="17"/>
        <v>0.34795223791673852</v>
      </c>
      <c r="J208">
        <f t="shared" si="18"/>
        <v>0.3232311396867168</v>
      </c>
      <c r="K208">
        <f t="shared" si="19"/>
        <v>12.937024018745802</v>
      </c>
    </row>
    <row r="209" spans="1:11" x14ac:dyDescent="0.25">
      <c r="A209" t="s">
        <v>239</v>
      </c>
      <c r="C209">
        <v>0.71764705882352897</v>
      </c>
      <c r="D209">
        <v>0.8292292148</v>
      </c>
      <c r="E209">
        <v>132.666941331575</v>
      </c>
      <c r="F209">
        <v>129.21522742254399</v>
      </c>
      <c r="G209">
        <v>121.146176664469</v>
      </c>
      <c r="H209">
        <f t="shared" si="16"/>
        <v>0.34636324678945496</v>
      </c>
      <c r="I209">
        <f t="shared" si="17"/>
        <v>0.33735160587484109</v>
      </c>
      <c r="J209">
        <f t="shared" si="18"/>
        <v>0.3162851473357039</v>
      </c>
      <c r="K209">
        <f t="shared" si="19"/>
        <v>4.6173368490439799</v>
      </c>
    </row>
    <row r="210" spans="1:11" x14ac:dyDescent="0.25">
      <c r="A210" t="s">
        <v>240</v>
      </c>
      <c r="C210">
        <v>0.52500000000000002</v>
      </c>
      <c r="D210">
        <v>2.5508227626000002</v>
      </c>
      <c r="E210">
        <v>99.900835744133701</v>
      </c>
      <c r="F210">
        <v>116.580092146148</v>
      </c>
      <c r="G210">
        <v>88.745927116827403</v>
      </c>
      <c r="H210">
        <f t="shared" si="16"/>
        <v>0.32730028208627615</v>
      </c>
      <c r="I210">
        <f t="shared" si="17"/>
        <v>0.38194572408588595</v>
      </c>
      <c r="J210">
        <f t="shared" si="18"/>
        <v>0.29075399382783801</v>
      </c>
      <c r="K210">
        <f t="shared" si="19"/>
        <v>44.513421431334905</v>
      </c>
    </row>
    <row r="211" spans="1:11" x14ac:dyDescent="0.25">
      <c r="A211" t="s">
        <v>241</v>
      </c>
      <c r="C211">
        <v>0.73043478260869599</v>
      </c>
      <c r="D211">
        <v>3.2607512020999998</v>
      </c>
      <c r="E211">
        <v>89.3078663928586</v>
      </c>
      <c r="F211">
        <v>92.511021708155198</v>
      </c>
      <c r="G211">
        <v>80.097535417889105</v>
      </c>
      <c r="H211">
        <f t="shared" si="16"/>
        <v>0.34097848921800478</v>
      </c>
      <c r="I211">
        <f t="shared" si="17"/>
        <v>0.35320817406274085</v>
      </c>
      <c r="J211">
        <f t="shared" si="18"/>
        <v>0.30581333671925442</v>
      </c>
      <c r="K211">
        <f t="shared" si="19"/>
        <v>15.616641605562691</v>
      </c>
    </row>
    <row r="212" spans="1:11" x14ac:dyDescent="0.25">
      <c r="A212" t="s">
        <v>242</v>
      </c>
      <c r="C212">
        <v>0.57777777777777795</v>
      </c>
      <c r="D212">
        <v>2.4599464561</v>
      </c>
      <c r="E212">
        <v>96.0936059107826</v>
      </c>
      <c r="F212">
        <v>107.27559580023301</v>
      </c>
      <c r="G212">
        <v>83.843400944706801</v>
      </c>
      <c r="H212">
        <f t="shared" si="16"/>
        <v>0.33457308287397342</v>
      </c>
      <c r="I212">
        <f t="shared" si="17"/>
        <v>0.37350587964561821</v>
      </c>
      <c r="J212">
        <f t="shared" si="18"/>
        <v>0.29192103748040849</v>
      </c>
      <c r="K212">
        <f t="shared" si="19"/>
        <v>34.614184744976612</v>
      </c>
    </row>
    <row r="213" spans="1:11" x14ac:dyDescent="0.25">
      <c r="A213" t="s">
        <v>243</v>
      </c>
      <c r="C213">
        <v>0.70434782608695701</v>
      </c>
      <c r="D213">
        <v>2.8305577993000002</v>
      </c>
      <c r="E213">
        <v>90.386713658089107</v>
      </c>
      <c r="F213">
        <v>102.270361608651</v>
      </c>
      <c r="G213">
        <v>77.297165483606094</v>
      </c>
      <c r="H213">
        <f t="shared" si="16"/>
        <v>0.33482235139872757</v>
      </c>
      <c r="I213">
        <f t="shared" si="17"/>
        <v>0.37884332294387141</v>
      </c>
      <c r="J213">
        <f t="shared" si="18"/>
        <v>0.28633432565740113</v>
      </c>
      <c r="K213">
        <f t="shared" si="19"/>
        <v>36.856844075606801</v>
      </c>
    </row>
    <row r="214" spans="1:11" x14ac:dyDescent="0.25">
      <c r="A214" t="s">
        <v>244</v>
      </c>
      <c r="B214">
        <v>1</v>
      </c>
      <c r="C214">
        <v>0.91818181818181799</v>
      </c>
      <c r="D214">
        <v>2.76045322</v>
      </c>
      <c r="E214">
        <v>125.19995049504899</v>
      </c>
      <c r="F214">
        <v>113.997772277227</v>
      </c>
      <c r="G214">
        <v>103.947772277227</v>
      </c>
      <c r="H214">
        <f t="shared" si="16"/>
        <v>0.3648596653643591</v>
      </c>
      <c r="I214">
        <f t="shared" si="17"/>
        <v>0.33221410137056123</v>
      </c>
      <c r="J214">
        <f t="shared" si="18"/>
        <v>0.30292623326507973</v>
      </c>
      <c r="K214">
        <f t="shared" si="19"/>
        <v>-1.1521782178219979</v>
      </c>
    </row>
    <row r="215" spans="1:11" x14ac:dyDescent="0.25">
      <c r="A215" t="s">
        <v>245</v>
      </c>
      <c r="C215">
        <v>0.35789473684210499</v>
      </c>
      <c r="D215">
        <v>1.9861597574000001</v>
      </c>
      <c r="E215">
        <v>98.0666712536121</v>
      </c>
      <c r="F215">
        <v>98.148685840098906</v>
      </c>
      <c r="G215">
        <v>90.219691757258801</v>
      </c>
      <c r="H215">
        <f t="shared" si="16"/>
        <v>0.34236966337396624</v>
      </c>
      <c r="I215">
        <f t="shared" si="17"/>
        <v>0.34265599211346864</v>
      </c>
      <c r="J215">
        <f t="shared" si="18"/>
        <v>0.31497434451256517</v>
      </c>
      <c r="K215">
        <f t="shared" si="19"/>
        <v>8.0110086693269125</v>
      </c>
    </row>
    <row r="216" spans="1:11" x14ac:dyDescent="0.25">
      <c r="A216" t="s">
        <v>246</v>
      </c>
      <c r="C216">
        <v>0.67826086956521703</v>
      </c>
      <c r="D216">
        <v>1.8861274922</v>
      </c>
      <c r="E216">
        <v>134.655702072163</v>
      </c>
      <c r="F216">
        <v>133.83509636284501</v>
      </c>
      <c r="G216">
        <v>117.103463266193</v>
      </c>
      <c r="H216">
        <f t="shared" si="16"/>
        <v>0.34921604247448162</v>
      </c>
      <c r="I216">
        <f t="shared" si="17"/>
        <v>0.3470878839648151</v>
      </c>
      <c r="J216">
        <f t="shared" si="18"/>
        <v>0.30369607356070327</v>
      </c>
      <c r="K216">
        <f t="shared" si="19"/>
        <v>15.911027387334016</v>
      </c>
    </row>
    <row r="217" spans="1:11" x14ac:dyDescent="0.25">
      <c r="A217" t="s">
        <v>247</v>
      </c>
      <c r="B217">
        <v>1</v>
      </c>
      <c r="C217">
        <v>0.78181818181818197</v>
      </c>
      <c r="D217">
        <v>2.5919562486999999</v>
      </c>
      <c r="E217">
        <v>115.768703537723</v>
      </c>
      <c r="F217">
        <v>113.036220804555</v>
      </c>
      <c r="G217">
        <v>109.313913639479</v>
      </c>
      <c r="H217">
        <f t="shared" si="16"/>
        <v>0.34239057554068975</v>
      </c>
      <c r="I217">
        <f t="shared" si="17"/>
        <v>0.33430914846174231</v>
      </c>
      <c r="J217">
        <f t="shared" si="18"/>
        <v>0.32330027599756794</v>
      </c>
      <c r="K217">
        <f t="shared" si="19"/>
        <v>0.98982443190800495</v>
      </c>
    </row>
    <row r="218" spans="1:11" x14ac:dyDescent="0.25">
      <c r="A218" t="s">
        <v>248</v>
      </c>
      <c r="C218">
        <v>0.41</v>
      </c>
      <c r="D218">
        <v>1.2797843765000001</v>
      </c>
      <c r="E218">
        <v>107.712226374799</v>
      </c>
      <c r="F218">
        <v>101.63961558996201</v>
      </c>
      <c r="G218">
        <v>91.344580886278607</v>
      </c>
      <c r="H218">
        <f t="shared" si="16"/>
        <v>0.35820920433149939</v>
      </c>
      <c r="I218">
        <f t="shared" si="17"/>
        <v>0.33801404960614612</v>
      </c>
      <c r="J218">
        <f t="shared" si="18"/>
        <v>0.30377674606235439</v>
      </c>
      <c r="K218">
        <f t="shared" si="19"/>
        <v>4.2224239188464026</v>
      </c>
    </row>
    <row r="219" spans="1:11" x14ac:dyDescent="0.25">
      <c r="A219" t="s">
        <v>249</v>
      </c>
      <c r="B219">
        <v>1</v>
      </c>
      <c r="C219">
        <v>0.84210526315789502</v>
      </c>
      <c r="D219">
        <v>2.5672214946</v>
      </c>
      <c r="E219">
        <v>105.74129671031601</v>
      </c>
      <c r="F219">
        <v>102.975034600234</v>
      </c>
      <c r="G219">
        <v>93.544235068668101</v>
      </c>
      <c r="H219">
        <f t="shared" si="16"/>
        <v>0.34983490561468833</v>
      </c>
      <c r="I219">
        <f t="shared" si="17"/>
        <v>0.34068299359646154</v>
      </c>
      <c r="J219">
        <f t="shared" si="18"/>
        <v>0.30948210078885013</v>
      </c>
      <c r="K219">
        <f t="shared" si="19"/>
        <v>6.6645374214838853</v>
      </c>
    </row>
    <row r="220" spans="1:11" x14ac:dyDescent="0.25">
      <c r="A220" t="s">
        <v>250</v>
      </c>
      <c r="C220">
        <v>0.63478260869565195</v>
      </c>
      <c r="D220">
        <v>1.9939491550999999</v>
      </c>
      <c r="E220">
        <v>101.069494894112</v>
      </c>
      <c r="F220">
        <v>103.72983345898101</v>
      </c>
      <c r="G220">
        <v>98.260160372832502</v>
      </c>
      <c r="H220">
        <f t="shared" si="16"/>
        <v>0.33349721310166625</v>
      </c>
      <c r="I220">
        <f t="shared" si="17"/>
        <v>0.34227548490583637</v>
      </c>
      <c r="J220">
        <f t="shared" si="18"/>
        <v>0.32422730199249739</v>
      </c>
      <c r="K220">
        <f t="shared" si="19"/>
        <v>8.1300116510175116</v>
      </c>
    </row>
    <row r="221" spans="1:11" x14ac:dyDescent="0.25">
      <c r="A221" t="s">
        <v>251</v>
      </c>
      <c r="B221">
        <v>1</v>
      </c>
      <c r="C221">
        <v>0.31304347826086998</v>
      </c>
      <c r="D221">
        <v>2.6012488635</v>
      </c>
      <c r="E221">
        <v>100.224166009981</v>
      </c>
      <c r="F221">
        <v>115.43940110323</v>
      </c>
      <c r="G221">
        <v>77.964107414998097</v>
      </c>
      <c r="H221">
        <f t="shared" si="16"/>
        <v>0.34133078965059327</v>
      </c>
      <c r="I221">
        <f t="shared" si="17"/>
        <v>0.39314891312174188</v>
      </c>
      <c r="J221">
        <f t="shared" si="18"/>
        <v>0.26552029722766474</v>
      </c>
      <c r="K221">
        <f t="shared" si="19"/>
        <v>52.690528781480879</v>
      </c>
    </row>
    <row r="222" spans="1:11" x14ac:dyDescent="0.25">
      <c r="A222" t="s">
        <v>252</v>
      </c>
      <c r="B222">
        <v>1</v>
      </c>
      <c r="C222">
        <v>0.46666666666666701</v>
      </c>
      <c r="D222">
        <v>1.8992464778</v>
      </c>
      <c r="E222">
        <v>110.549719384084</v>
      </c>
      <c r="F222">
        <v>113.555187796805</v>
      </c>
      <c r="G222">
        <v>81.508384310903097</v>
      </c>
      <c r="H222">
        <f t="shared" si="16"/>
        <v>0.36173073116177951</v>
      </c>
      <c r="I222">
        <f t="shared" si="17"/>
        <v>0.37156495138842732</v>
      </c>
      <c r="J222">
        <f t="shared" si="18"/>
        <v>0.26670431744979317</v>
      </c>
      <c r="K222">
        <f t="shared" si="19"/>
        <v>35.052271898622905</v>
      </c>
    </row>
    <row r="223" spans="1:11" x14ac:dyDescent="0.25">
      <c r="A223" t="s">
        <v>253</v>
      </c>
      <c r="B223">
        <v>1</v>
      </c>
      <c r="C223">
        <v>0.28181818181818202</v>
      </c>
      <c r="D223">
        <v>2.3570444128000001</v>
      </c>
      <c r="E223">
        <v>106.542033858998</v>
      </c>
      <c r="F223">
        <v>121.034728664193</v>
      </c>
      <c r="G223">
        <v>88.410216269496104</v>
      </c>
      <c r="H223">
        <f t="shared" si="16"/>
        <v>0.33717222863445312</v>
      </c>
      <c r="I223">
        <f t="shared" si="17"/>
        <v>0.38303707680183086</v>
      </c>
      <c r="J223">
        <f t="shared" si="18"/>
        <v>0.27979069456371591</v>
      </c>
      <c r="K223">
        <f t="shared" si="19"/>
        <v>47.117207199891894</v>
      </c>
    </row>
    <row r="224" spans="1:11" x14ac:dyDescent="0.25">
      <c r="A224" t="s">
        <v>254</v>
      </c>
      <c r="B224">
        <v>1</v>
      </c>
      <c r="C224">
        <v>0.41</v>
      </c>
      <c r="D224">
        <v>1.7292462894</v>
      </c>
      <c r="E224">
        <v>117.815315315315</v>
      </c>
      <c r="F224">
        <v>122.91046309467301</v>
      </c>
      <c r="G224">
        <v>100.512091038406</v>
      </c>
      <c r="H224">
        <f t="shared" si="16"/>
        <v>0.34525861829392418</v>
      </c>
      <c r="I224">
        <f t="shared" si="17"/>
        <v>0.3601899850487168</v>
      </c>
      <c r="J224">
        <f t="shared" si="18"/>
        <v>0.29455139665735902</v>
      </c>
      <c r="K224">
        <f t="shared" si="19"/>
        <v>27.493519835624994</v>
      </c>
    </row>
    <row r="225" spans="1:11" x14ac:dyDescent="0.25">
      <c r="A225" t="s">
        <v>255</v>
      </c>
      <c r="B225">
        <v>1</v>
      </c>
      <c r="C225">
        <v>0.3</v>
      </c>
      <c r="D225">
        <v>2.1021807862999999</v>
      </c>
      <c r="E225">
        <v>104.07469284274799</v>
      </c>
      <c r="F225">
        <v>119.474484820906</v>
      </c>
      <c r="G225">
        <v>87.901189624910501</v>
      </c>
      <c r="H225">
        <f t="shared" si="16"/>
        <v>0.33416140667550048</v>
      </c>
      <c r="I225">
        <f t="shared" si="17"/>
        <v>0.38360681947827241</v>
      </c>
      <c r="J225">
        <f t="shared" si="18"/>
        <v>0.28223177384622711</v>
      </c>
      <c r="K225">
        <f t="shared" si="19"/>
        <v>46.973087174153505</v>
      </c>
    </row>
    <row r="226" spans="1:11" x14ac:dyDescent="0.25">
      <c r="A226" t="s">
        <v>256</v>
      </c>
      <c r="C226">
        <v>0.66666666666666696</v>
      </c>
      <c r="D226">
        <v>1.5418907763</v>
      </c>
      <c r="E226">
        <v>79.705220242843197</v>
      </c>
      <c r="F226">
        <v>73.060466353400102</v>
      </c>
      <c r="G226">
        <v>81.317202871576598</v>
      </c>
      <c r="H226">
        <f t="shared" si="16"/>
        <v>0.34049998453133634</v>
      </c>
      <c r="I226">
        <f t="shared" si="17"/>
        <v>0.31211365563497945</v>
      </c>
      <c r="J226">
        <f t="shared" si="18"/>
        <v>0.34738635983368416</v>
      </c>
      <c r="K226">
        <f t="shared" si="19"/>
        <v>-14.90149040761959</v>
      </c>
    </row>
    <row r="227" spans="1:11" x14ac:dyDescent="0.25">
      <c r="A227" t="s">
        <v>257</v>
      </c>
      <c r="B227">
        <v>1</v>
      </c>
      <c r="C227">
        <v>0.28571428571428598</v>
      </c>
      <c r="D227">
        <v>1.6357735170000001</v>
      </c>
      <c r="E227">
        <v>71.940016708437796</v>
      </c>
      <c r="F227">
        <v>62.528620372691499</v>
      </c>
      <c r="G227">
        <v>69.031077694235506</v>
      </c>
      <c r="H227">
        <f t="shared" si="16"/>
        <v>0.35351409110253301</v>
      </c>
      <c r="I227">
        <f t="shared" si="17"/>
        <v>0.30726637844045307</v>
      </c>
      <c r="J227">
        <f t="shared" si="18"/>
        <v>0.33921953045701392</v>
      </c>
      <c r="K227">
        <f t="shared" si="19"/>
        <v>-15.913853657290304</v>
      </c>
    </row>
    <row r="228" spans="1:11" x14ac:dyDescent="0.25">
      <c r="A228" t="s">
        <v>258</v>
      </c>
      <c r="C228">
        <v>0.4375</v>
      </c>
      <c r="D228">
        <v>0.3857801703</v>
      </c>
      <c r="E228">
        <v>85.526036131774703</v>
      </c>
      <c r="F228">
        <v>68.477151965993599</v>
      </c>
      <c r="G228">
        <v>69.894792773644994</v>
      </c>
      <c r="H228">
        <f t="shared" si="16"/>
        <v>0.38198663426488466</v>
      </c>
      <c r="I228">
        <f t="shared" si="17"/>
        <v>0.30584086421628187</v>
      </c>
      <c r="J228">
        <f t="shared" si="18"/>
        <v>0.31217250151883336</v>
      </c>
      <c r="K228">
        <f t="shared" si="19"/>
        <v>-18.466524973432499</v>
      </c>
    </row>
    <row r="229" spans="1:11" x14ac:dyDescent="0.25">
      <c r="A229" s="1" t="s">
        <v>259</v>
      </c>
      <c r="B229" s="1"/>
      <c r="C229" s="1"/>
      <c r="D229" s="1"/>
      <c r="E229" s="1">
        <f>CORREL($C$2:$C$228,E2:E228)</f>
        <v>0.25526454171702623</v>
      </c>
      <c r="F229" s="1">
        <f t="shared" ref="F229:K229" si="20">CORREL($C$2:$C$228,F2:F228)</f>
        <v>-1.5725890328843087E-2</v>
      </c>
      <c r="G229" s="1">
        <f t="shared" si="20"/>
        <v>0.37086050013227684</v>
      </c>
      <c r="H229" s="1">
        <f t="shared" si="20"/>
        <v>0.24329785479483676</v>
      </c>
      <c r="I229" s="1">
        <f t="shared" si="20"/>
        <v>-0.43490678921101261</v>
      </c>
      <c r="J229" s="1">
        <f t="shared" si="20"/>
        <v>0.29883167998036642</v>
      </c>
      <c r="K229" s="1">
        <f t="shared" si="20"/>
        <v>-0.4597612867896389</v>
      </c>
    </row>
  </sheetData>
  <phoneticPr fontId="6" type="noConversion"/>
  <pageMargins left="0.7" right="0.7" top="0.75" bottom="0.75" header="0.3" footer="0.3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B229"/>
  <sheetViews>
    <sheetView topLeftCell="O188" workbookViewId="0">
      <selection activeCell="E1" sqref="E1:AB1048576"/>
    </sheetView>
  </sheetViews>
  <sheetFormatPr defaultColWidth="9" defaultRowHeight="14.4" x14ac:dyDescent="0.25"/>
  <cols>
    <col min="1" max="1" width="11.44140625" customWidth="1"/>
    <col min="2" max="2" width="4.77734375" customWidth="1"/>
    <col min="3" max="3" width="15.21875" customWidth="1"/>
    <col min="4" max="5" width="12.6640625" customWidth="1"/>
    <col min="6" max="6" width="14" customWidth="1"/>
    <col min="7" max="7" width="18.6640625" customWidth="1"/>
    <col min="8" max="8" width="13.6640625" customWidth="1"/>
    <col min="9" max="9" width="17.21875" customWidth="1"/>
    <col min="10" max="10" width="13.21875" customWidth="1"/>
    <col min="11" max="11" width="21.21875" customWidth="1"/>
    <col min="12" max="12" width="16.33203125" customWidth="1"/>
    <col min="13" max="13" width="12.6640625" customWidth="1"/>
    <col min="14" max="14" width="15.6640625" customWidth="1"/>
    <col min="15" max="15" width="20.109375" customWidth="1"/>
    <col min="16" max="16" width="15.109375" customWidth="1"/>
    <col min="17" max="17" width="18.77734375" customWidth="1"/>
    <col min="18" max="18" width="14.77734375" customWidth="1"/>
    <col min="19" max="19" width="22.77734375" customWidth="1"/>
    <col min="20" max="20" width="17.88671875" customWidth="1"/>
    <col min="21" max="21" width="12.6640625" customWidth="1"/>
    <col min="22" max="22" width="13.44140625" customWidth="1"/>
    <col min="23" max="23" width="18.109375" customWidth="1"/>
    <col min="24" max="24" width="13.109375" customWidth="1"/>
    <col min="25" max="25" width="16.6640625" customWidth="1"/>
    <col min="26" max="26" width="12.6640625" customWidth="1"/>
    <col min="27" max="27" width="20.77734375" customWidth="1"/>
    <col min="28" max="28" width="15.88671875" customWidth="1"/>
  </cols>
  <sheetData>
    <row r="1" spans="1:2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267</v>
      </c>
      <c r="F1" s="1" t="s">
        <v>268</v>
      </c>
      <c r="G1" s="1" t="s">
        <v>269</v>
      </c>
      <c r="H1" s="1" t="s">
        <v>270</v>
      </c>
      <c r="I1" s="1" t="s">
        <v>271</v>
      </c>
      <c r="J1" s="1" t="s">
        <v>272</v>
      </c>
      <c r="K1" s="1" t="s">
        <v>273</v>
      </c>
      <c r="L1" s="1" t="s">
        <v>274</v>
      </c>
      <c r="M1" s="1" t="s">
        <v>275</v>
      </c>
      <c r="N1" s="1" t="s">
        <v>276</v>
      </c>
      <c r="O1" s="1" t="s">
        <v>277</v>
      </c>
      <c r="P1" s="1" t="s">
        <v>278</v>
      </c>
      <c r="Q1" s="1" t="s">
        <v>279</v>
      </c>
      <c r="R1" s="1" t="s">
        <v>280</v>
      </c>
      <c r="S1" s="1" t="s">
        <v>281</v>
      </c>
      <c r="T1" s="1" t="s">
        <v>282</v>
      </c>
      <c r="U1" s="1" t="s">
        <v>283</v>
      </c>
      <c r="V1" s="1" t="s">
        <v>284</v>
      </c>
      <c r="W1" s="1" t="s">
        <v>285</v>
      </c>
      <c r="X1" s="1" t="s">
        <v>286</v>
      </c>
      <c r="Y1" s="1" t="s">
        <v>287</v>
      </c>
      <c r="Z1" s="1" t="s">
        <v>288</v>
      </c>
      <c r="AA1" s="1" t="s">
        <v>289</v>
      </c>
      <c r="AB1" s="1" t="s">
        <v>290</v>
      </c>
    </row>
    <row r="2" spans="1:28" ht="15.6" x14ac:dyDescent="0.25">
      <c r="A2" t="s">
        <v>32</v>
      </c>
      <c r="B2" s="3">
        <v>1</v>
      </c>
      <c r="C2">
        <v>0.22500000000000001</v>
      </c>
      <c r="D2">
        <v>1.3170914918000001</v>
      </c>
      <c r="E2">
        <v>37.857059325685</v>
      </c>
      <c r="F2">
        <v>11.9853538897798</v>
      </c>
      <c r="G2">
        <v>0.332898427544294</v>
      </c>
      <c r="H2">
        <v>21.900544479554199</v>
      </c>
      <c r="I2">
        <v>3.1689263446622502</v>
      </c>
      <c r="J2">
        <v>2.01807872006991</v>
      </c>
      <c r="K2">
        <v>0.14499448097718101</v>
      </c>
      <c r="L2">
        <v>0.45085134430227902</v>
      </c>
      <c r="M2">
        <v>37.916811376667802</v>
      </c>
      <c r="N2">
        <v>12.037096058699699</v>
      </c>
      <c r="O2">
        <v>0.33402795260039603</v>
      </c>
      <c r="P2">
        <v>22.104909217932398</v>
      </c>
      <c r="Q2">
        <v>3.1800282308594099</v>
      </c>
      <c r="R2">
        <v>2.0203454969928099</v>
      </c>
      <c r="S2">
        <v>0.14459739027969601</v>
      </c>
      <c r="T2">
        <v>0.44797590809165799</v>
      </c>
      <c r="U2">
        <v>32.515736830459602</v>
      </c>
      <c r="V2">
        <v>10.907270431945999</v>
      </c>
      <c r="W2">
        <v>0.34507640205751899</v>
      </c>
      <c r="X2">
        <v>19.177180911238601</v>
      </c>
      <c r="Y2">
        <v>2.9968989497067202</v>
      </c>
      <c r="Z2">
        <v>2.0091183144884401</v>
      </c>
      <c r="AA2">
        <v>0.147230998461617</v>
      </c>
      <c r="AB2">
        <v>0.43540789564194798</v>
      </c>
    </row>
    <row r="3" spans="1:28" ht="15.6" x14ac:dyDescent="0.25">
      <c r="A3" t="s">
        <v>33</v>
      </c>
      <c r="B3" s="3"/>
      <c r="C3">
        <v>0.37391304347826099</v>
      </c>
      <c r="D3">
        <v>2.6959515407999999</v>
      </c>
      <c r="E3">
        <v>35.774077888303196</v>
      </c>
      <c r="F3">
        <v>17.023193326553599</v>
      </c>
      <c r="G3">
        <v>0.36092382206276602</v>
      </c>
      <c r="H3">
        <v>27.479251615790702</v>
      </c>
      <c r="I3">
        <v>3.3102190726801499</v>
      </c>
      <c r="J3">
        <v>1.9622692059837299</v>
      </c>
      <c r="K3">
        <v>0.15944499725102701</v>
      </c>
      <c r="L3">
        <v>0.46261510483329299</v>
      </c>
      <c r="M3">
        <v>36.280723700123097</v>
      </c>
      <c r="N3">
        <v>17.645456118577101</v>
      </c>
      <c r="O3">
        <v>0.356473804715017</v>
      </c>
      <c r="P3">
        <v>28.701124584117998</v>
      </c>
      <c r="Q3">
        <v>3.38753726599256</v>
      </c>
      <c r="R3">
        <v>1.9718313989896401</v>
      </c>
      <c r="S3">
        <v>0.156389867239205</v>
      </c>
      <c r="T3">
        <v>0.46788139310993698</v>
      </c>
      <c r="U3">
        <v>34.672868154489699</v>
      </c>
      <c r="V3">
        <v>15.9081334632244</v>
      </c>
      <c r="W3">
        <v>0.35206337174675301</v>
      </c>
      <c r="X3">
        <v>25.6771372539453</v>
      </c>
      <c r="Y3">
        <v>3.2878763292937201</v>
      </c>
      <c r="Z3">
        <v>1.9765295113549399</v>
      </c>
      <c r="AA3">
        <v>0.15602815780669299</v>
      </c>
      <c r="AB3">
        <v>0.47013834936009302</v>
      </c>
    </row>
    <row r="4" spans="1:28" ht="15.6" x14ac:dyDescent="0.25">
      <c r="A4" t="s">
        <v>34</v>
      </c>
      <c r="B4" s="3"/>
      <c r="C4">
        <v>0.38888888888888901</v>
      </c>
      <c r="D4">
        <v>2.0428720389000001</v>
      </c>
      <c r="E4">
        <v>34.195442810234901</v>
      </c>
      <c r="F4">
        <v>21.257672149514299</v>
      </c>
      <c r="G4">
        <v>0.330761382231405</v>
      </c>
      <c r="H4">
        <v>38.076549660119603</v>
      </c>
      <c r="I4">
        <v>4.0730410441173097</v>
      </c>
      <c r="J4">
        <v>1.95058472644637</v>
      </c>
      <c r="K4">
        <v>0.17077570189386301</v>
      </c>
      <c r="L4">
        <v>0.43600863560411202</v>
      </c>
      <c r="M4">
        <v>34.857969347629499</v>
      </c>
      <c r="N4">
        <v>22.298570905013499</v>
      </c>
      <c r="O4">
        <v>0.32647644432615502</v>
      </c>
      <c r="P4">
        <v>39.951264473501503</v>
      </c>
      <c r="Q4">
        <v>4.1732781456316204</v>
      </c>
      <c r="R4">
        <v>1.94632930644452</v>
      </c>
      <c r="S4">
        <v>0.171649454611704</v>
      </c>
      <c r="T4">
        <v>0.43509788609939998</v>
      </c>
      <c r="U4">
        <v>33.378784669050397</v>
      </c>
      <c r="V4">
        <v>20.6812844698368</v>
      </c>
      <c r="W4">
        <v>0.32666128604695299</v>
      </c>
      <c r="X4">
        <v>36.3922155169791</v>
      </c>
      <c r="Y4">
        <v>4.0298720426596804</v>
      </c>
      <c r="Z4">
        <v>1.9532313483663599</v>
      </c>
      <c r="AA4">
        <v>0.17087645608181901</v>
      </c>
      <c r="AB4">
        <v>0.44298053878353</v>
      </c>
    </row>
    <row r="5" spans="1:28" ht="15.6" x14ac:dyDescent="0.25">
      <c r="A5" t="s">
        <v>35</v>
      </c>
      <c r="B5" s="3">
        <v>1</v>
      </c>
      <c r="C5">
        <v>0.65882352941176503</v>
      </c>
      <c r="D5">
        <v>1.9853398207999999</v>
      </c>
      <c r="E5">
        <v>33.291284739314698</v>
      </c>
      <c r="F5">
        <v>16.290160996518299</v>
      </c>
      <c r="G5">
        <v>0.32758980102393498</v>
      </c>
      <c r="H5">
        <v>29.695523215764901</v>
      </c>
      <c r="I5">
        <v>3.5586531246116899</v>
      </c>
      <c r="J5">
        <v>1.99861207489531</v>
      </c>
      <c r="K5">
        <v>0.151613574330941</v>
      </c>
      <c r="L5">
        <v>0.46071043994524302</v>
      </c>
      <c r="M5">
        <v>33.618652671280103</v>
      </c>
      <c r="N5">
        <v>17.264336019309201</v>
      </c>
      <c r="O5">
        <v>0.32801260008745697</v>
      </c>
      <c r="P5">
        <v>31.4702341995296</v>
      </c>
      <c r="Q5">
        <v>3.6293289056714499</v>
      </c>
      <c r="R5">
        <v>1.99573814716715</v>
      </c>
      <c r="S5">
        <v>0.15174953985471001</v>
      </c>
      <c r="T5">
        <v>0.46145603982855798</v>
      </c>
      <c r="U5">
        <v>30.537690170080499</v>
      </c>
      <c r="V5">
        <v>15.536967467413501</v>
      </c>
      <c r="W5">
        <v>0.33449291437460399</v>
      </c>
      <c r="X5">
        <v>28.071326283115901</v>
      </c>
      <c r="Y5">
        <v>3.4646813316923999</v>
      </c>
      <c r="Z5">
        <v>1.9937020281190201</v>
      </c>
      <c r="AA5">
        <v>0.15230190026469201</v>
      </c>
      <c r="AB5">
        <v>0.455846985303482</v>
      </c>
    </row>
    <row r="6" spans="1:28" ht="15.6" x14ac:dyDescent="0.25">
      <c r="A6" t="s">
        <v>36</v>
      </c>
      <c r="B6" s="3"/>
      <c r="C6">
        <v>0.25</v>
      </c>
      <c r="D6">
        <v>1.6657012029</v>
      </c>
      <c r="E6">
        <v>38.430397785720203</v>
      </c>
      <c r="F6">
        <v>13.6080559489103</v>
      </c>
      <c r="G6">
        <v>0.38647340599311297</v>
      </c>
      <c r="H6">
        <v>22.346779301548001</v>
      </c>
      <c r="I6">
        <v>2.9973838890355</v>
      </c>
      <c r="J6">
        <v>1.9076429423868</v>
      </c>
      <c r="K6">
        <v>0.17400530396679201</v>
      </c>
      <c r="L6">
        <v>0.45588310551790101</v>
      </c>
      <c r="M6">
        <v>41.300745264540403</v>
      </c>
      <c r="N6">
        <v>14.2219306475126</v>
      </c>
      <c r="O6">
        <v>0.38798968192288102</v>
      </c>
      <c r="P6">
        <v>23.8030924235272</v>
      </c>
      <c r="Q6">
        <v>3.0815307962892202</v>
      </c>
      <c r="R6">
        <v>1.90605080239697</v>
      </c>
      <c r="S6">
        <v>0.17508500637662999</v>
      </c>
      <c r="T6">
        <v>0.45114320602479902</v>
      </c>
      <c r="U6">
        <v>38.710021548866102</v>
      </c>
      <c r="V6">
        <v>13.5132001586645</v>
      </c>
      <c r="W6">
        <v>0.38702352679991597</v>
      </c>
      <c r="X6">
        <v>21.7127194929033</v>
      </c>
      <c r="Y6">
        <v>2.99578864721598</v>
      </c>
      <c r="Z6">
        <v>1.9122824258023401</v>
      </c>
      <c r="AA6">
        <v>0.17438411149803301</v>
      </c>
      <c r="AB6">
        <v>0.456309117444826</v>
      </c>
    </row>
    <row r="7" spans="1:28" ht="15.6" x14ac:dyDescent="0.25">
      <c r="A7" t="s">
        <v>37</v>
      </c>
      <c r="B7" s="3"/>
      <c r="C7">
        <v>0.36</v>
      </c>
      <c r="D7">
        <v>1.1167536492000001</v>
      </c>
      <c r="E7">
        <v>36.545752925698899</v>
      </c>
      <c r="F7">
        <v>6.4638815233141997</v>
      </c>
      <c r="G7">
        <v>0.47805669752512098</v>
      </c>
      <c r="H7">
        <v>11.5007072017253</v>
      </c>
      <c r="I7">
        <v>2.04435205338882</v>
      </c>
      <c r="J7">
        <v>1.76120774915448</v>
      </c>
      <c r="K7">
        <v>0.214188167696788</v>
      </c>
      <c r="L7">
        <v>0.45608667146147502</v>
      </c>
      <c r="M7">
        <v>38.076304770601297</v>
      </c>
      <c r="N7">
        <v>6.6174320644784403</v>
      </c>
      <c r="O7">
        <v>0.48117892242825799</v>
      </c>
      <c r="P7">
        <v>11.9111874452388</v>
      </c>
      <c r="Q7">
        <v>2.0590635332763401</v>
      </c>
      <c r="R7">
        <v>1.7520570312492101</v>
      </c>
      <c r="S7">
        <v>0.21725797006606001</v>
      </c>
      <c r="T7">
        <v>0.444526967077013</v>
      </c>
      <c r="U7">
        <v>37.003005465600999</v>
      </c>
      <c r="V7">
        <v>5.9165292478235703</v>
      </c>
      <c r="W7">
        <v>0.47880860681158199</v>
      </c>
      <c r="X7">
        <v>10.3708600277501</v>
      </c>
      <c r="Y7">
        <v>1.99195089851648</v>
      </c>
      <c r="Z7">
        <v>1.7510304108108901</v>
      </c>
      <c r="AA7">
        <v>0.21757220159131099</v>
      </c>
      <c r="AB7">
        <v>0.44329521494276403</v>
      </c>
    </row>
    <row r="8" spans="1:28" ht="15.6" x14ac:dyDescent="0.25">
      <c r="A8" t="s">
        <v>38</v>
      </c>
      <c r="B8" s="3">
        <v>1</v>
      </c>
      <c r="C8">
        <v>0.26250000000000001</v>
      </c>
      <c r="D8">
        <v>0.72373070559999997</v>
      </c>
      <c r="E8">
        <v>38.582096116510399</v>
      </c>
      <c r="F8">
        <v>9.5304539804388995</v>
      </c>
      <c r="G8">
        <v>0.404477580873843</v>
      </c>
      <c r="H8">
        <v>15.9812439679016</v>
      </c>
      <c r="I8">
        <v>2.60733476210121</v>
      </c>
      <c r="J8">
        <v>1.87960773258501</v>
      </c>
      <c r="K8">
        <v>0.18313845316387001</v>
      </c>
      <c r="L8">
        <v>0.46692618457494101</v>
      </c>
      <c r="M8">
        <v>38.4458927134012</v>
      </c>
      <c r="N8">
        <v>9.4457452934350599</v>
      </c>
      <c r="O8">
        <v>0.40870433312867499</v>
      </c>
      <c r="P8">
        <v>16.058241299923299</v>
      </c>
      <c r="Q8">
        <v>2.59835523424749</v>
      </c>
      <c r="R8">
        <v>1.8707860112978001</v>
      </c>
      <c r="S8">
        <v>0.18659785433934001</v>
      </c>
      <c r="T8">
        <v>0.46634184141467799</v>
      </c>
      <c r="U8">
        <v>35.739069901384198</v>
      </c>
      <c r="V8">
        <v>8.3041895765648093</v>
      </c>
      <c r="W8">
        <v>0.41280294030681802</v>
      </c>
      <c r="X8">
        <v>13.7724070772444</v>
      </c>
      <c r="Y8">
        <v>2.4597181074540702</v>
      </c>
      <c r="Z8">
        <v>1.8715197687287699</v>
      </c>
      <c r="AA8">
        <v>0.18580993206670701</v>
      </c>
      <c r="AB8">
        <v>0.44639005058610398</v>
      </c>
    </row>
    <row r="9" spans="1:28" ht="15.6" x14ac:dyDescent="0.25">
      <c r="A9" t="s">
        <v>39</v>
      </c>
      <c r="B9" s="3"/>
      <c r="C9">
        <v>0.47368421052631599</v>
      </c>
      <c r="D9">
        <v>1.5335547542000001</v>
      </c>
      <c r="E9">
        <v>35.172924663560103</v>
      </c>
      <c r="F9">
        <v>16.272106738898799</v>
      </c>
      <c r="G9">
        <v>0.36343790393689002</v>
      </c>
      <c r="H9">
        <v>24.7636194431444</v>
      </c>
      <c r="I9">
        <v>3.1553299035601401</v>
      </c>
      <c r="J9">
        <v>1.96150809132336</v>
      </c>
      <c r="K9">
        <v>0.159908559191271</v>
      </c>
      <c r="L9">
        <v>0.50187532123761103</v>
      </c>
      <c r="M9">
        <v>37.537912099804601</v>
      </c>
      <c r="N9">
        <v>17.934287108573201</v>
      </c>
      <c r="O9">
        <v>0.35446192535472598</v>
      </c>
      <c r="P9">
        <v>27.973692907442999</v>
      </c>
      <c r="Q9">
        <v>3.3349473256736601</v>
      </c>
      <c r="R9">
        <v>1.95979510114125</v>
      </c>
      <c r="S9">
        <v>0.160579639728471</v>
      </c>
      <c r="T9">
        <v>0.50794086139570804</v>
      </c>
      <c r="U9">
        <v>34.253411519625097</v>
      </c>
      <c r="V9">
        <v>15.419951254241999</v>
      </c>
      <c r="W9">
        <v>0.35590863973209302</v>
      </c>
      <c r="X9">
        <v>23.6510825738074</v>
      </c>
      <c r="Y9">
        <v>3.1720233080824598</v>
      </c>
      <c r="Z9">
        <v>1.9606150438963501</v>
      </c>
      <c r="AA9">
        <v>0.16078206412646801</v>
      </c>
      <c r="AB9">
        <v>0.50284863631735199</v>
      </c>
    </row>
    <row r="10" spans="1:28" ht="15.6" x14ac:dyDescent="0.25">
      <c r="A10" t="s">
        <v>40</v>
      </c>
      <c r="B10" s="3"/>
      <c r="C10">
        <v>0.85833333333333295</v>
      </c>
      <c r="D10">
        <v>3.4865070792999999</v>
      </c>
      <c r="E10">
        <v>34.882413420832997</v>
      </c>
      <c r="F10">
        <v>17.5315621148264</v>
      </c>
      <c r="G10">
        <v>0.35242927024456699</v>
      </c>
      <c r="H10">
        <v>31.035511771892299</v>
      </c>
      <c r="I10">
        <v>3.5750272108319101</v>
      </c>
      <c r="J10">
        <v>1.9553078438895199</v>
      </c>
      <c r="K10">
        <v>0.16363432488896601</v>
      </c>
      <c r="L10">
        <v>0.45346037907675701</v>
      </c>
      <c r="M10">
        <v>34.617302400929397</v>
      </c>
      <c r="N10">
        <v>17.622230020576598</v>
      </c>
      <c r="O10">
        <v>0.35607169079752199</v>
      </c>
      <c r="P10">
        <v>31.202720629949201</v>
      </c>
      <c r="Q10">
        <v>3.5775618693753901</v>
      </c>
      <c r="R10">
        <v>1.9385843951077899</v>
      </c>
      <c r="S10">
        <v>0.16827490294856401</v>
      </c>
      <c r="T10">
        <v>0.44190426470914801</v>
      </c>
      <c r="U10">
        <v>32.554240721926902</v>
      </c>
      <c r="V10">
        <v>15.994721779919701</v>
      </c>
      <c r="W10">
        <v>0.35846292214522202</v>
      </c>
      <c r="X10">
        <v>27.7831087877275</v>
      </c>
      <c r="Y10">
        <v>3.4255391525100398</v>
      </c>
      <c r="Z10">
        <v>1.94094471071859</v>
      </c>
      <c r="AA10">
        <v>0.16848588239405801</v>
      </c>
      <c r="AB10">
        <v>0.44769567591728598</v>
      </c>
    </row>
    <row r="11" spans="1:28" ht="15.6" x14ac:dyDescent="0.25">
      <c r="A11" t="s">
        <v>41</v>
      </c>
      <c r="B11" s="3"/>
      <c r="C11">
        <v>0.26956521739130401</v>
      </c>
      <c r="D11">
        <v>2.9329132181999999</v>
      </c>
      <c r="E11">
        <v>35.693484609874197</v>
      </c>
      <c r="F11">
        <v>23.301394245470199</v>
      </c>
      <c r="G11">
        <v>0.30267073650203102</v>
      </c>
      <c r="H11">
        <v>43.229874576616801</v>
      </c>
      <c r="I11">
        <v>4.4458009589794303</v>
      </c>
      <c r="J11">
        <v>1.9886683948430299</v>
      </c>
      <c r="K11">
        <v>0.156491349315767</v>
      </c>
      <c r="L11">
        <v>0.47009112397226999</v>
      </c>
      <c r="M11">
        <v>38.315286414286199</v>
      </c>
      <c r="N11">
        <v>24.300628019224099</v>
      </c>
      <c r="O11">
        <v>0.30439018205070301</v>
      </c>
      <c r="P11">
        <v>44.816730968136902</v>
      </c>
      <c r="Q11">
        <v>4.5108254410297999</v>
      </c>
      <c r="R11">
        <v>1.98090945544574</v>
      </c>
      <c r="S11">
        <v>0.15839997673336501</v>
      </c>
      <c r="T11">
        <v>0.47194131409774698</v>
      </c>
      <c r="U11">
        <v>34.693215308535102</v>
      </c>
      <c r="V11">
        <v>22.810833262549501</v>
      </c>
      <c r="W11">
        <v>0.30782013479848003</v>
      </c>
      <c r="X11">
        <v>41.643054451177903</v>
      </c>
      <c r="Y11">
        <v>4.3632623141296598</v>
      </c>
      <c r="Z11">
        <v>1.9816446916781101</v>
      </c>
      <c r="AA11">
        <v>0.15867263798197201</v>
      </c>
      <c r="AB11">
        <v>0.465551402790292</v>
      </c>
    </row>
    <row r="12" spans="1:28" ht="15.6" x14ac:dyDescent="0.25">
      <c r="A12" t="s">
        <v>42</v>
      </c>
      <c r="B12" s="3">
        <v>1</v>
      </c>
      <c r="C12">
        <v>0.92500000000000004</v>
      </c>
      <c r="D12">
        <v>4.0424240941000003</v>
      </c>
      <c r="E12">
        <v>35.536268231895399</v>
      </c>
      <c r="F12">
        <v>12.987670291197601</v>
      </c>
      <c r="G12">
        <v>0.40703178521809602</v>
      </c>
      <c r="H12">
        <v>22.098625955379799</v>
      </c>
      <c r="I12">
        <v>2.9393605644887701</v>
      </c>
      <c r="J12">
        <v>1.8578631925976199</v>
      </c>
      <c r="K12">
        <v>0.188304474356984</v>
      </c>
      <c r="L12">
        <v>0.45257083208250398</v>
      </c>
      <c r="M12">
        <v>37.016035537441503</v>
      </c>
      <c r="N12">
        <v>13.661912729167801</v>
      </c>
      <c r="O12">
        <v>0.41207183211826698</v>
      </c>
      <c r="P12">
        <v>23.050374276815401</v>
      </c>
      <c r="Q12">
        <v>2.9872479103375902</v>
      </c>
      <c r="R12">
        <v>1.8427790821168799</v>
      </c>
      <c r="S12">
        <v>0.19355225423588601</v>
      </c>
      <c r="T12">
        <v>0.44761545616641502</v>
      </c>
      <c r="U12">
        <v>37.416743285458999</v>
      </c>
      <c r="V12">
        <v>13.3902435180091</v>
      </c>
      <c r="W12">
        <v>0.40847110971163297</v>
      </c>
      <c r="X12">
        <v>22.230688952014301</v>
      </c>
      <c r="Y12">
        <v>2.96683691190671</v>
      </c>
      <c r="Z12">
        <v>1.8544280378907401</v>
      </c>
      <c r="AA12">
        <v>0.18841382065000001</v>
      </c>
      <c r="AB12">
        <v>0.44732984350105198</v>
      </c>
    </row>
    <row r="13" spans="1:28" ht="15.6" x14ac:dyDescent="0.25">
      <c r="A13" t="s">
        <v>43</v>
      </c>
      <c r="B13" s="3">
        <v>1</v>
      </c>
      <c r="C13">
        <v>0.96190476190476204</v>
      </c>
      <c r="D13">
        <v>3.8683242227000001</v>
      </c>
      <c r="E13">
        <v>36.171356015626102</v>
      </c>
      <c r="F13">
        <v>10.097586206501701</v>
      </c>
      <c r="G13">
        <v>0.481247444879006</v>
      </c>
      <c r="H13">
        <v>15.5031305964723</v>
      </c>
      <c r="I13">
        <v>2.3166865621788699</v>
      </c>
      <c r="J13">
        <v>1.71258920902381</v>
      </c>
      <c r="K13">
        <v>0.229900386512014</v>
      </c>
      <c r="L13">
        <v>0.450175736938764</v>
      </c>
      <c r="M13">
        <v>37.427743192705599</v>
      </c>
      <c r="N13">
        <v>10.856634179753501</v>
      </c>
      <c r="O13">
        <v>0.48539380321043601</v>
      </c>
      <c r="P13">
        <v>16.473695405287899</v>
      </c>
      <c r="Q13">
        <v>2.3587805877138002</v>
      </c>
      <c r="R13">
        <v>1.7008392425508501</v>
      </c>
      <c r="S13">
        <v>0.23417974523582699</v>
      </c>
      <c r="T13">
        <v>0.44744917341499602</v>
      </c>
      <c r="U13">
        <v>39.658165254128598</v>
      </c>
      <c r="V13">
        <v>10.8519195557987</v>
      </c>
      <c r="W13">
        <v>0.48464479803999999</v>
      </c>
      <c r="X13">
        <v>16.489816286434099</v>
      </c>
      <c r="Y13">
        <v>2.3689351250081701</v>
      </c>
      <c r="Z13">
        <v>1.6955596370096799</v>
      </c>
      <c r="AA13">
        <v>0.236629080679961</v>
      </c>
      <c r="AB13">
        <v>0.45624903471553402</v>
      </c>
    </row>
    <row r="14" spans="1:28" ht="15.6" x14ac:dyDescent="0.25">
      <c r="A14" t="s">
        <v>44</v>
      </c>
      <c r="B14" s="3"/>
      <c r="C14">
        <v>0.88</v>
      </c>
      <c r="D14">
        <v>1.6909825813999999</v>
      </c>
      <c r="E14">
        <v>37.108256138303602</v>
      </c>
      <c r="F14">
        <v>20.4649435819533</v>
      </c>
      <c r="G14">
        <v>0.31136177044505298</v>
      </c>
      <c r="H14">
        <v>36.276530199253202</v>
      </c>
      <c r="I14">
        <v>4.04029966703252</v>
      </c>
      <c r="J14">
        <v>2.0035655310692602</v>
      </c>
      <c r="K14">
        <v>0.15172594320435401</v>
      </c>
      <c r="L14">
        <v>0.45569622036434099</v>
      </c>
      <c r="M14">
        <v>38.001176713355697</v>
      </c>
      <c r="N14">
        <v>21.061052114082099</v>
      </c>
      <c r="O14">
        <v>0.31409356552013901</v>
      </c>
      <c r="P14">
        <v>37.581048631574198</v>
      </c>
      <c r="Q14">
        <v>4.0932152764939396</v>
      </c>
      <c r="R14">
        <v>1.9915608801748399</v>
      </c>
      <c r="S14">
        <v>0.155648944036306</v>
      </c>
      <c r="T14">
        <v>0.456497056740025</v>
      </c>
      <c r="U14">
        <v>34.7685922810752</v>
      </c>
      <c r="V14">
        <v>19.907041396716298</v>
      </c>
      <c r="W14">
        <v>0.31063714831967698</v>
      </c>
      <c r="X14">
        <v>35.107699464669402</v>
      </c>
      <c r="Y14">
        <v>4.0167377229869601</v>
      </c>
      <c r="Z14">
        <v>2.0019480611148102</v>
      </c>
      <c r="AA14">
        <v>0.15295711899164499</v>
      </c>
      <c r="AB14">
        <v>0.46005770723047001</v>
      </c>
    </row>
    <row r="15" spans="1:28" ht="15.6" x14ac:dyDescent="0.25">
      <c r="A15" t="s">
        <v>45</v>
      </c>
      <c r="B15" s="3">
        <v>1</v>
      </c>
      <c r="C15">
        <v>1</v>
      </c>
      <c r="D15">
        <v>1.8488203769</v>
      </c>
      <c r="E15">
        <v>36.843152275343698</v>
      </c>
      <c r="F15">
        <v>19.545567116171501</v>
      </c>
      <c r="G15">
        <v>0.369117493273384</v>
      </c>
      <c r="H15">
        <v>31.8440227549589</v>
      </c>
      <c r="I15">
        <v>3.53990203113363</v>
      </c>
      <c r="J15">
        <v>1.9258285366922201</v>
      </c>
      <c r="K15">
        <v>0.16983088279226</v>
      </c>
      <c r="L15">
        <v>0.50818975599461003</v>
      </c>
      <c r="M15">
        <v>39.196935706378603</v>
      </c>
      <c r="N15">
        <v>20.460808196600102</v>
      </c>
      <c r="O15">
        <v>0.366392583935926</v>
      </c>
      <c r="P15">
        <v>33.727770422117402</v>
      </c>
      <c r="Q15">
        <v>3.6438679998274202</v>
      </c>
      <c r="R15">
        <v>1.92558912394166</v>
      </c>
      <c r="S15">
        <v>0.17078539376993099</v>
      </c>
      <c r="T15">
        <v>0.50759640859645605</v>
      </c>
      <c r="U15">
        <v>36.4648128814774</v>
      </c>
      <c r="V15">
        <v>18.510716539708699</v>
      </c>
      <c r="W15">
        <v>0.36649722661025103</v>
      </c>
      <c r="X15">
        <v>30.4796367672968</v>
      </c>
      <c r="Y15">
        <v>3.51463121695748</v>
      </c>
      <c r="Z15">
        <v>1.9315827150629901</v>
      </c>
      <c r="AA15">
        <v>0.168626337162437</v>
      </c>
      <c r="AB15">
        <v>0.50060446261025604</v>
      </c>
    </row>
    <row r="16" spans="1:28" ht="15.6" x14ac:dyDescent="0.25">
      <c r="A16" t="s">
        <v>46</v>
      </c>
      <c r="B16" s="3">
        <v>1</v>
      </c>
      <c r="C16">
        <v>0.22</v>
      </c>
      <c r="D16">
        <v>2.4394480410999999</v>
      </c>
      <c r="E16">
        <v>31.6923239484607</v>
      </c>
      <c r="F16">
        <v>23.163917416736801</v>
      </c>
      <c r="G16">
        <v>0.34137885918938898</v>
      </c>
      <c r="H16">
        <v>43.170759797487698</v>
      </c>
      <c r="I16">
        <v>4.2676913007533699</v>
      </c>
      <c r="J16">
        <v>1.9186709264427799</v>
      </c>
      <c r="K16">
        <v>0.17705893574305301</v>
      </c>
      <c r="L16">
        <v>0.41304776012119299</v>
      </c>
      <c r="M16">
        <v>34.352834882138303</v>
      </c>
      <c r="N16">
        <v>24.100648178495799</v>
      </c>
      <c r="O16">
        <v>0.34556606780600901</v>
      </c>
      <c r="P16">
        <v>45.328304626568901</v>
      </c>
      <c r="Q16">
        <v>4.3472324389774197</v>
      </c>
      <c r="R16">
        <v>1.90261885760698</v>
      </c>
      <c r="S16">
        <v>0.18212141805880799</v>
      </c>
      <c r="T16">
        <v>0.40486783186536401</v>
      </c>
      <c r="U16">
        <v>29.995749182476999</v>
      </c>
      <c r="V16">
        <v>21.301908780650798</v>
      </c>
      <c r="W16">
        <v>0.346439659891917</v>
      </c>
      <c r="X16">
        <v>39.596755165648197</v>
      </c>
      <c r="Y16">
        <v>4.1036170894544703</v>
      </c>
      <c r="Z16">
        <v>1.9166176204427301</v>
      </c>
      <c r="AA16">
        <v>0.17519301018678601</v>
      </c>
      <c r="AB16">
        <v>0.398951673418596</v>
      </c>
    </row>
    <row r="17" spans="1:28" ht="15.6" x14ac:dyDescent="0.25">
      <c r="A17" t="s">
        <v>47</v>
      </c>
      <c r="B17" s="3">
        <v>1</v>
      </c>
      <c r="C17">
        <v>0.33846153846153798</v>
      </c>
      <c r="D17">
        <v>1.3986751835</v>
      </c>
      <c r="E17">
        <v>35.085610895303603</v>
      </c>
      <c r="F17">
        <v>15.7203376756712</v>
      </c>
      <c r="G17">
        <v>0.37605493970503701</v>
      </c>
      <c r="H17">
        <v>26.688281347515598</v>
      </c>
      <c r="I17">
        <v>3.21028072262646</v>
      </c>
      <c r="J17">
        <v>1.9363604851332701</v>
      </c>
      <c r="K17">
        <v>0.167378942941419</v>
      </c>
      <c r="L17">
        <v>0.44146910831716901</v>
      </c>
      <c r="M17">
        <v>36.289605806126602</v>
      </c>
      <c r="N17">
        <v>16.604341347350999</v>
      </c>
      <c r="O17">
        <v>0.37314236171884302</v>
      </c>
      <c r="P17">
        <v>28.330185563325799</v>
      </c>
      <c r="Q17">
        <v>3.2922217811761199</v>
      </c>
      <c r="R17">
        <v>1.9429051427591899</v>
      </c>
      <c r="S17">
        <v>0.164918250871915</v>
      </c>
      <c r="T17">
        <v>0.454872694012393</v>
      </c>
      <c r="U17">
        <v>33.137719553490598</v>
      </c>
      <c r="V17">
        <v>14.8199896334822</v>
      </c>
      <c r="W17">
        <v>0.37128391150061202</v>
      </c>
      <c r="X17">
        <v>24.1257453734401</v>
      </c>
      <c r="Y17">
        <v>3.1291864392928601</v>
      </c>
      <c r="Z17">
        <v>1.94830718346788</v>
      </c>
      <c r="AA17">
        <v>0.16343942308169601</v>
      </c>
      <c r="AB17">
        <v>0.45351118117632799</v>
      </c>
    </row>
    <row r="18" spans="1:28" ht="15.6" x14ac:dyDescent="0.25">
      <c r="A18" t="s">
        <v>48</v>
      </c>
      <c r="B18" s="3">
        <v>1</v>
      </c>
      <c r="C18">
        <v>1</v>
      </c>
      <c r="D18">
        <v>0.18626226430000001</v>
      </c>
      <c r="E18">
        <v>24.9353553269247</v>
      </c>
      <c r="F18">
        <v>32.030579140118697</v>
      </c>
      <c r="G18">
        <v>0.243828010872779</v>
      </c>
      <c r="H18">
        <v>51.822450907180702</v>
      </c>
      <c r="I18">
        <v>5.1939350572836203</v>
      </c>
      <c r="J18">
        <v>2.08351075058899</v>
      </c>
      <c r="K18">
        <v>0.13446192768069601</v>
      </c>
      <c r="L18">
        <v>0.49200442716986797</v>
      </c>
      <c r="M18">
        <v>30.2261355887068</v>
      </c>
      <c r="N18">
        <v>34.280028903349802</v>
      </c>
      <c r="O18">
        <v>0.23494409514565101</v>
      </c>
      <c r="P18">
        <v>56.488710408886803</v>
      </c>
      <c r="Q18">
        <v>5.42373862228495</v>
      </c>
      <c r="R18">
        <v>2.0829039236157501</v>
      </c>
      <c r="S18">
        <v>0.13714301352193001</v>
      </c>
      <c r="T18">
        <v>0.49944090696433602</v>
      </c>
      <c r="U18">
        <v>23.362273044124301</v>
      </c>
      <c r="V18">
        <v>30.711321460898901</v>
      </c>
      <c r="W18">
        <v>0.23913121985487401</v>
      </c>
      <c r="X18">
        <v>47.330399265861303</v>
      </c>
      <c r="Y18">
        <v>5.0364393613746001</v>
      </c>
      <c r="Z18">
        <v>2.0967055849966001</v>
      </c>
      <c r="AA18">
        <v>0.13174461022904899</v>
      </c>
      <c r="AB18">
        <v>0.48429972565179802</v>
      </c>
    </row>
    <row r="19" spans="1:28" ht="15.6" x14ac:dyDescent="0.25">
      <c r="A19" t="s">
        <v>49</v>
      </c>
      <c r="B19" s="3">
        <v>1</v>
      </c>
      <c r="C19">
        <v>0.97894736842105301</v>
      </c>
      <c r="D19">
        <v>3.7467002937</v>
      </c>
      <c r="E19">
        <v>37.419164640926802</v>
      </c>
      <c r="F19">
        <v>13.611052450644699</v>
      </c>
      <c r="G19">
        <v>0.382109270674589</v>
      </c>
      <c r="H19">
        <v>24.844978975582599</v>
      </c>
      <c r="I19">
        <v>3.1704539461886401</v>
      </c>
      <c r="J19">
        <v>1.8847961407823901</v>
      </c>
      <c r="K19">
        <v>0.18409728081558199</v>
      </c>
      <c r="L19">
        <v>0.45337517376270903</v>
      </c>
      <c r="M19">
        <v>39.560322019269996</v>
      </c>
      <c r="N19">
        <v>14.588507662274401</v>
      </c>
      <c r="O19">
        <v>0.38151468158457402</v>
      </c>
      <c r="P19">
        <v>26.479139455331001</v>
      </c>
      <c r="Q19">
        <v>3.2515228737930801</v>
      </c>
      <c r="R19">
        <v>1.87706627330568</v>
      </c>
      <c r="S19">
        <v>0.18626409024788201</v>
      </c>
      <c r="T19">
        <v>0.458744525562647</v>
      </c>
      <c r="U19">
        <v>36.189137133705103</v>
      </c>
      <c r="V19">
        <v>13.1769503296915</v>
      </c>
      <c r="W19">
        <v>0.38234596537978299</v>
      </c>
      <c r="X19">
        <v>23.117056673405401</v>
      </c>
      <c r="Y19">
        <v>3.1117393621208702</v>
      </c>
      <c r="Z19">
        <v>1.8779113349935499</v>
      </c>
      <c r="AA19">
        <v>0.18658469871779501</v>
      </c>
      <c r="AB19">
        <v>0.46468306244764701</v>
      </c>
    </row>
    <row r="20" spans="1:28" ht="15.6" x14ac:dyDescent="0.25">
      <c r="A20" t="s">
        <v>50</v>
      </c>
      <c r="B20" s="3">
        <v>1</v>
      </c>
      <c r="C20">
        <v>0.236363636363636</v>
      </c>
      <c r="D20">
        <v>1.8172528178</v>
      </c>
      <c r="E20">
        <v>32.519385231986298</v>
      </c>
      <c r="F20">
        <v>24.532652501067801</v>
      </c>
      <c r="G20">
        <v>0.30268403344075601</v>
      </c>
      <c r="H20">
        <v>44.208820674830001</v>
      </c>
      <c r="I20">
        <v>4.5050384666020404</v>
      </c>
      <c r="J20">
        <v>1.99712620878384</v>
      </c>
      <c r="K20">
        <v>0.153696185909351</v>
      </c>
      <c r="L20">
        <v>0.44848592760466</v>
      </c>
      <c r="M20">
        <v>34.922286235886297</v>
      </c>
      <c r="N20">
        <v>25.221290321701002</v>
      </c>
      <c r="O20">
        <v>0.30435666961510699</v>
      </c>
      <c r="P20">
        <v>45.685851498368102</v>
      </c>
      <c r="Q20">
        <v>4.5662840999453298</v>
      </c>
      <c r="R20">
        <v>1.99293005737187</v>
      </c>
      <c r="S20">
        <v>0.154615288354083</v>
      </c>
      <c r="T20">
        <v>0.44568425014940599</v>
      </c>
      <c r="U20">
        <v>30.7014760019268</v>
      </c>
      <c r="V20">
        <v>22.095293464958502</v>
      </c>
      <c r="W20">
        <v>0.30433489136826503</v>
      </c>
      <c r="X20">
        <v>39.450084964977897</v>
      </c>
      <c r="Y20">
        <v>4.2846126741036201</v>
      </c>
      <c r="Z20">
        <v>1.9951518248581199</v>
      </c>
      <c r="AA20">
        <v>0.154208655267559</v>
      </c>
      <c r="AB20">
        <v>0.44250485546913298</v>
      </c>
    </row>
    <row r="21" spans="1:28" ht="15.6" x14ac:dyDescent="0.25">
      <c r="A21" t="s">
        <v>51</v>
      </c>
      <c r="B21" s="3"/>
      <c r="C21">
        <v>0.50434782608695605</v>
      </c>
      <c r="D21">
        <v>1.3110786234</v>
      </c>
      <c r="E21">
        <v>32.969414208695497</v>
      </c>
      <c r="F21">
        <v>20.292109195024899</v>
      </c>
      <c r="G21">
        <v>0.38385305969340699</v>
      </c>
      <c r="H21">
        <v>31.3594380394719</v>
      </c>
      <c r="I21">
        <v>3.4610984611697901</v>
      </c>
      <c r="J21">
        <v>1.8931345704796101</v>
      </c>
      <c r="K21">
        <v>0.178555530148612</v>
      </c>
      <c r="L21">
        <v>0.51714765240433302</v>
      </c>
      <c r="M21">
        <v>35.378095607646202</v>
      </c>
      <c r="N21">
        <v>21.485645838351299</v>
      </c>
      <c r="O21">
        <v>0.38134604757306501</v>
      </c>
      <c r="P21">
        <v>33.650244837307199</v>
      </c>
      <c r="Q21">
        <v>3.5779075786542802</v>
      </c>
      <c r="R21">
        <v>1.8893167256426699</v>
      </c>
      <c r="S21">
        <v>0.17943828354077199</v>
      </c>
      <c r="T21">
        <v>0.512895301606627</v>
      </c>
      <c r="U21">
        <v>33.595488429684501</v>
      </c>
      <c r="V21">
        <v>18.693411920291101</v>
      </c>
      <c r="W21">
        <v>0.38157104091541699</v>
      </c>
      <c r="X21">
        <v>29.179371730327901</v>
      </c>
      <c r="Y21">
        <v>3.4106271063634401</v>
      </c>
      <c r="Z21">
        <v>1.8910113753615401</v>
      </c>
      <c r="AA21">
        <v>0.17964417347131101</v>
      </c>
      <c r="AB21">
        <v>0.50867543559015005</v>
      </c>
    </row>
    <row r="22" spans="1:28" ht="15.6" x14ac:dyDescent="0.25">
      <c r="A22" t="s">
        <v>52</v>
      </c>
      <c r="B22" s="3">
        <v>1</v>
      </c>
      <c r="C22">
        <v>0.30526315789473701</v>
      </c>
      <c r="D22">
        <v>1.6729439762</v>
      </c>
      <c r="E22">
        <v>39.802483738218498</v>
      </c>
      <c r="F22">
        <v>10.845194032355201</v>
      </c>
      <c r="G22">
        <v>0.340999442488782</v>
      </c>
      <c r="H22">
        <v>19.8437712691527</v>
      </c>
      <c r="I22">
        <v>3.0334641295504201</v>
      </c>
      <c r="J22">
        <v>1.99404028452917</v>
      </c>
      <c r="K22">
        <v>0.15266609195607</v>
      </c>
      <c r="L22">
        <v>0.41721088656218203</v>
      </c>
      <c r="M22">
        <v>40.388444799941396</v>
      </c>
      <c r="N22">
        <v>11.4058483929212</v>
      </c>
      <c r="O22">
        <v>0.34044359187089501</v>
      </c>
      <c r="P22">
        <v>20.919294531661102</v>
      </c>
      <c r="Q22">
        <v>3.10109106306302</v>
      </c>
      <c r="R22">
        <v>1.99614397370529</v>
      </c>
      <c r="S22">
        <v>0.152466415069307</v>
      </c>
      <c r="T22">
        <v>0.41508658353924399</v>
      </c>
      <c r="U22">
        <v>36.832716694183503</v>
      </c>
      <c r="V22">
        <v>10.7744196684441</v>
      </c>
      <c r="W22">
        <v>0.346733293427128</v>
      </c>
      <c r="X22">
        <v>18.911470879742001</v>
      </c>
      <c r="Y22">
        <v>2.9866580577258901</v>
      </c>
      <c r="Z22">
        <v>2.0010463809863799</v>
      </c>
      <c r="AA22">
        <v>0.15103237204992501</v>
      </c>
      <c r="AB22">
        <v>0.41573301556179099</v>
      </c>
    </row>
    <row r="23" spans="1:28" ht="15.6" x14ac:dyDescent="0.25">
      <c r="A23" t="s">
        <v>53</v>
      </c>
      <c r="B23" s="3"/>
      <c r="C23">
        <v>0.44545454545454499</v>
      </c>
      <c r="D23">
        <v>2.8528327436000001</v>
      </c>
      <c r="E23">
        <v>36.427322714110403</v>
      </c>
      <c r="F23">
        <v>14.9992703942075</v>
      </c>
      <c r="G23">
        <v>0.36726516287382899</v>
      </c>
      <c r="H23">
        <v>26.226209070156902</v>
      </c>
      <c r="I23">
        <v>3.2427615859909902</v>
      </c>
      <c r="J23">
        <v>1.92152924893356</v>
      </c>
      <c r="K23">
        <v>0.172232751447431</v>
      </c>
      <c r="L23">
        <v>0.45401151109714999</v>
      </c>
      <c r="M23">
        <v>36.381528512617002</v>
      </c>
      <c r="N23">
        <v>15.404686005251399</v>
      </c>
      <c r="O23">
        <v>0.364119294668938</v>
      </c>
      <c r="P23">
        <v>27.104985411589201</v>
      </c>
      <c r="Q23">
        <v>3.2904186517344201</v>
      </c>
      <c r="R23">
        <v>1.92513007559146</v>
      </c>
      <c r="S23">
        <v>0.171091385282437</v>
      </c>
      <c r="T23">
        <v>0.45782700812966898</v>
      </c>
      <c r="U23">
        <v>34.377137443552897</v>
      </c>
      <c r="V23">
        <v>14.5316118224327</v>
      </c>
      <c r="W23">
        <v>0.36121265566074601</v>
      </c>
      <c r="X23">
        <v>25.630346759492799</v>
      </c>
      <c r="Y23">
        <v>3.2418088728376699</v>
      </c>
      <c r="Z23">
        <v>1.9332824587753401</v>
      </c>
      <c r="AA23">
        <v>0.168999077626248</v>
      </c>
      <c r="AB23">
        <v>0.461487320926039</v>
      </c>
    </row>
    <row r="24" spans="1:28" ht="15.6" x14ac:dyDescent="0.25">
      <c r="A24" t="s">
        <v>54</v>
      </c>
      <c r="B24" s="3">
        <v>1</v>
      </c>
      <c r="C24">
        <v>0.214285714285714</v>
      </c>
      <c r="D24">
        <v>1.1335623495</v>
      </c>
      <c r="E24">
        <v>37.140084974531497</v>
      </c>
      <c r="F24">
        <v>21.620741545349201</v>
      </c>
      <c r="G24">
        <v>0.33320443272094302</v>
      </c>
      <c r="H24">
        <v>42.417762282757501</v>
      </c>
      <c r="I24">
        <v>4.26441642495704</v>
      </c>
      <c r="J24">
        <v>1.94850344072989</v>
      </c>
      <c r="K24">
        <v>0.166241751498059</v>
      </c>
      <c r="L24">
        <v>0.44279973156271402</v>
      </c>
      <c r="M24">
        <v>39.180684927330397</v>
      </c>
      <c r="N24">
        <v>22.379750016409801</v>
      </c>
      <c r="O24">
        <v>0.33864986290638699</v>
      </c>
      <c r="P24">
        <v>44.002706419659901</v>
      </c>
      <c r="Q24">
        <v>4.3112987515795496</v>
      </c>
      <c r="R24">
        <v>1.93599414597655</v>
      </c>
      <c r="S24">
        <v>0.170245353677245</v>
      </c>
      <c r="T24">
        <v>0.44945667383460403</v>
      </c>
      <c r="U24">
        <v>36.157243803626699</v>
      </c>
      <c r="V24">
        <v>21.553466138827499</v>
      </c>
      <c r="W24">
        <v>0.33208943014572001</v>
      </c>
      <c r="X24">
        <v>41.716188383032303</v>
      </c>
      <c r="Y24">
        <v>4.2528431935760098</v>
      </c>
      <c r="Z24">
        <v>1.9483426519083999</v>
      </c>
      <c r="AA24">
        <v>0.16688470945543599</v>
      </c>
      <c r="AB24">
        <v>0.44889021211154001</v>
      </c>
    </row>
    <row r="25" spans="1:28" ht="15.6" x14ac:dyDescent="0.25">
      <c r="A25" t="s">
        <v>55</v>
      </c>
      <c r="B25" s="3"/>
      <c r="C25">
        <v>0.34545454545454501</v>
      </c>
      <c r="D25">
        <v>1.0578548700999999</v>
      </c>
      <c r="E25">
        <v>36.028363188959901</v>
      </c>
      <c r="F25">
        <v>11.292285363868499</v>
      </c>
      <c r="G25">
        <v>0.43434180237119202</v>
      </c>
      <c r="H25">
        <v>19.432301578466902</v>
      </c>
      <c r="I25">
        <v>2.6307971290575098</v>
      </c>
      <c r="J25">
        <v>1.8480221909340799</v>
      </c>
      <c r="K25">
        <v>0.18951678154789101</v>
      </c>
      <c r="L25">
        <v>0.448018169824489</v>
      </c>
      <c r="M25">
        <v>37.170966293565002</v>
      </c>
      <c r="N25">
        <v>11.4513390742376</v>
      </c>
      <c r="O25">
        <v>0.43792630117297499</v>
      </c>
      <c r="P25">
        <v>19.709914303673099</v>
      </c>
      <c r="Q25">
        <v>2.6354046300353802</v>
      </c>
      <c r="R25">
        <v>1.82559717245887</v>
      </c>
      <c r="S25">
        <v>0.195650547686057</v>
      </c>
      <c r="T25">
        <v>0.44866674288362401</v>
      </c>
      <c r="U25">
        <v>37.2040080158705</v>
      </c>
      <c r="V25">
        <v>10.6567691710944</v>
      </c>
      <c r="W25">
        <v>0.43331136005016102</v>
      </c>
      <c r="X25">
        <v>17.945313149704798</v>
      </c>
      <c r="Y25">
        <v>2.5878942695456701</v>
      </c>
      <c r="Z25">
        <v>1.83388141935269</v>
      </c>
      <c r="AA25">
        <v>0.194176912843842</v>
      </c>
      <c r="AB25">
        <v>0.45413097069187403</v>
      </c>
    </row>
    <row r="26" spans="1:28" ht="15.6" x14ac:dyDescent="0.25">
      <c r="A26" t="s">
        <v>56</v>
      </c>
      <c r="B26" s="3"/>
      <c r="C26">
        <v>0.34545454545454501</v>
      </c>
      <c r="D26">
        <v>0.68792680740000001</v>
      </c>
      <c r="E26">
        <v>36.906834067974401</v>
      </c>
      <c r="F26">
        <v>14.5074629925567</v>
      </c>
      <c r="G26">
        <v>0.33778540727335998</v>
      </c>
      <c r="H26">
        <v>24.3094737549809</v>
      </c>
      <c r="I26">
        <v>3.2821923026006199</v>
      </c>
      <c r="J26">
        <v>1.99546984887142</v>
      </c>
      <c r="K26">
        <v>0.15002673355078799</v>
      </c>
      <c r="L26">
        <v>0.45706482422308697</v>
      </c>
      <c r="M26">
        <v>36.676732104876997</v>
      </c>
      <c r="N26">
        <v>14.6449576039333</v>
      </c>
      <c r="O26">
        <v>0.34058701223277499</v>
      </c>
      <c r="P26">
        <v>24.543946032937399</v>
      </c>
      <c r="Q26">
        <v>3.28314141323068</v>
      </c>
      <c r="R26">
        <v>1.97621616769699</v>
      </c>
      <c r="S26">
        <v>0.15518180298388401</v>
      </c>
      <c r="T26">
        <v>0.45542985060852298</v>
      </c>
      <c r="U26">
        <v>34.076215637454801</v>
      </c>
      <c r="V26">
        <v>14.8495417916847</v>
      </c>
      <c r="W26">
        <v>0.34379475307965301</v>
      </c>
      <c r="X26">
        <v>24.200459520948499</v>
      </c>
      <c r="Y26">
        <v>3.2705602977080002</v>
      </c>
      <c r="Z26">
        <v>1.98439732557447</v>
      </c>
      <c r="AA26">
        <v>0.15258710110766499</v>
      </c>
      <c r="AB26">
        <v>0.46131601038731601</v>
      </c>
    </row>
    <row r="27" spans="1:28" ht="15.6" x14ac:dyDescent="0.25">
      <c r="A27" t="s">
        <v>57</v>
      </c>
      <c r="B27" s="3">
        <v>1</v>
      </c>
      <c r="C27">
        <v>0.8</v>
      </c>
      <c r="D27">
        <v>3.5065955259999999</v>
      </c>
      <c r="E27">
        <v>36.092063397893803</v>
      </c>
      <c r="F27">
        <v>24.435219579999199</v>
      </c>
      <c r="G27">
        <v>0.31359945328757999</v>
      </c>
      <c r="H27">
        <v>41.6820045856702</v>
      </c>
      <c r="I27">
        <v>4.2511042966692401</v>
      </c>
      <c r="J27">
        <v>1.9975233079977299</v>
      </c>
      <c r="K27">
        <v>0.15400056026423001</v>
      </c>
      <c r="L27">
        <v>0.48158880507337798</v>
      </c>
      <c r="M27">
        <v>38.059215122437998</v>
      </c>
      <c r="N27">
        <v>25.8114452503726</v>
      </c>
      <c r="O27">
        <v>0.30983516985206799</v>
      </c>
      <c r="P27">
        <v>44.384862379571203</v>
      </c>
      <c r="Q27">
        <v>4.3780723385675397</v>
      </c>
      <c r="R27">
        <v>1.99668649840382</v>
      </c>
      <c r="S27">
        <v>0.15467798502147401</v>
      </c>
      <c r="T27">
        <v>0.482276699996807</v>
      </c>
      <c r="U27">
        <v>34.766840441451798</v>
      </c>
      <c r="V27">
        <v>22.950530885282799</v>
      </c>
      <c r="W27">
        <v>0.309093216823636</v>
      </c>
      <c r="X27">
        <v>38.661925687637101</v>
      </c>
      <c r="Y27">
        <v>4.1832208687304497</v>
      </c>
      <c r="Z27">
        <v>1.9992587007495</v>
      </c>
      <c r="AA27">
        <v>0.154348895334386</v>
      </c>
      <c r="AB27">
        <v>0.47997117659572802</v>
      </c>
    </row>
    <row r="28" spans="1:28" ht="15.6" x14ac:dyDescent="0.25">
      <c r="A28" t="s">
        <v>58</v>
      </c>
      <c r="B28" s="3"/>
      <c r="C28">
        <v>0.67500000000000004</v>
      </c>
      <c r="D28">
        <v>1.9503558592000001</v>
      </c>
      <c r="E28">
        <v>37.844451191012297</v>
      </c>
      <c r="F28">
        <v>15.1055093121818</v>
      </c>
      <c r="G28">
        <v>0.39183338417630098</v>
      </c>
      <c r="H28">
        <v>25.4756870413316</v>
      </c>
      <c r="I28">
        <v>3.1520849840116201</v>
      </c>
      <c r="J28">
        <v>1.8896435125994</v>
      </c>
      <c r="K28">
        <v>0.17937047028341899</v>
      </c>
      <c r="L28">
        <v>0.45561071865127001</v>
      </c>
      <c r="M28">
        <v>39.060094859968899</v>
      </c>
      <c r="N28">
        <v>15.5967898434748</v>
      </c>
      <c r="O28">
        <v>0.39462985314516602</v>
      </c>
      <c r="P28">
        <v>26.393879628591399</v>
      </c>
      <c r="Q28">
        <v>3.1902327181530201</v>
      </c>
      <c r="R28">
        <v>1.87567736652383</v>
      </c>
      <c r="S28">
        <v>0.18331845802089999</v>
      </c>
      <c r="T28">
        <v>0.45266247759121803</v>
      </c>
      <c r="U28">
        <v>37.3279931081684</v>
      </c>
      <c r="V28">
        <v>14.7075393595122</v>
      </c>
      <c r="W28">
        <v>0.39329805798058398</v>
      </c>
      <c r="X28">
        <v>24.5233171984089</v>
      </c>
      <c r="Y28">
        <v>3.11784545340441</v>
      </c>
      <c r="Z28">
        <v>1.8757275637205799</v>
      </c>
      <c r="AA28">
        <v>0.184164455445011</v>
      </c>
      <c r="AB28">
        <v>0.44504541930192798</v>
      </c>
    </row>
    <row r="29" spans="1:28" ht="15.6" x14ac:dyDescent="0.25">
      <c r="A29" t="s">
        <v>59</v>
      </c>
      <c r="B29" s="3"/>
      <c r="C29">
        <v>0.45882352941176502</v>
      </c>
      <c r="D29">
        <v>1.9534989494999999</v>
      </c>
      <c r="E29">
        <v>34.444615969252602</v>
      </c>
      <c r="F29">
        <v>16.282082701796199</v>
      </c>
      <c r="G29">
        <v>0.37671540046782398</v>
      </c>
      <c r="H29">
        <v>26.055668663165498</v>
      </c>
      <c r="I29">
        <v>3.25321216829155</v>
      </c>
      <c r="J29">
        <v>1.89842341012077</v>
      </c>
      <c r="K29">
        <v>0.178371098903393</v>
      </c>
      <c r="L29">
        <v>0.50761576546909604</v>
      </c>
      <c r="M29">
        <v>37.866278581629203</v>
      </c>
      <c r="N29">
        <v>17.427703037374801</v>
      </c>
      <c r="O29">
        <v>0.37333008042585802</v>
      </c>
      <c r="P29">
        <v>28.368365403430701</v>
      </c>
      <c r="Q29">
        <v>3.3876647793770198</v>
      </c>
      <c r="R29">
        <v>1.8979260086512799</v>
      </c>
      <c r="S29">
        <v>0.17920364426718</v>
      </c>
      <c r="T29">
        <v>0.51887803168398305</v>
      </c>
      <c r="U29">
        <v>35.363834068349</v>
      </c>
      <c r="V29">
        <v>15.086088245763101</v>
      </c>
      <c r="W29">
        <v>0.37216432653211101</v>
      </c>
      <c r="X29">
        <v>23.747977523500399</v>
      </c>
      <c r="Y29">
        <v>3.1887607332849299</v>
      </c>
      <c r="Z29">
        <v>1.8977465505531601</v>
      </c>
      <c r="AA29">
        <v>0.1792468263667</v>
      </c>
      <c r="AB29">
        <v>0.51728712211260897</v>
      </c>
    </row>
    <row r="30" spans="1:28" ht="15.6" x14ac:dyDescent="0.25">
      <c r="A30" t="s">
        <v>60</v>
      </c>
      <c r="B30" s="3"/>
      <c r="C30">
        <v>0.56666666666666698</v>
      </c>
      <c r="D30">
        <v>3.3607834673000001</v>
      </c>
      <c r="E30">
        <v>35.415864124777201</v>
      </c>
      <c r="F30">
        <v>18.028454503906399</v>
      </c>
      <c r="G30">
        <v>0.32582239981175098</v>
      </c>
      <c r="H30">
        <v>30.678562997821501</v>
      </c>
      <c r="I30">
        <v>3.7043378383208401</v>
      </c>
      <c r="J30">
        <v>1.99145746433695</v>
      </c>
      <c r="K30">
        <v>0.15471982846474799</v>
      </c>
      <c r="L30">
        <v>0.46037067138668802</v>
      </c>
      <c r="M30">
        <v>35.347466064486802</v>
      </c>
      <c r="N30">
        <v>19.305408259691699</v>
      </c>
      <c r="O30">
        <v>0.32470447384865198</v>
      </c>
      <c r="P30">
        <v>32.6177643022151</v>
      </c>
      <c r="Q30">
        <v>3.8029611992166101</v>
      </c>
      <c r="R30">
        <v>1.98973593161734</v>
      </c>
      <c r="S30">
        <v>0.15586338398052299</v>
      </c>
      <c r="T30">
        <v>0.456078229534711</v>
      </c>
      <c r="U30">
        <v>33.672436569463898</v>
      </c>
      <c r="V30">
        <v>17.9915313868397</v>
      </c>
      <c r="W30">
        <v>0.326562282320353</v>
      </c>
      <c r="X30">
        <v>30.338890906738801</v>
      </c>
      <c r="Y30">
        <v>3.6920127396753899</v>
      </c>
      <c r="Z30">
        <v>1.99590230898176</v>
      </c>
      <c r="AA30">
        <v>0.153848357225077</v>
      </c>
      <c r="AB30">
        <v>0.44576214286532501</v>
      </c>
    </row>
    <row r="31" spans="1:28" x14ac:dyDescent="0.25">
      <c r="A31" t="s">
        <v>61</v>
      </c>
      <c r="B31">
        <v>1</v>
      </c>
      <c r="C31">
        <v>0.28695652173913</v>
      </c>
      <c r="D31">
        <v>2.9717235506000002</v>
      </c>
      <c r="E31">
        <v>41.2174760657226</v>
      </c>
      <c r="F31">
        <v>11.7711650611973</v>
      </c>
      <c r="G31">
        <v>0.47265163059152698</v>
      </c>
      <c r="H31">
        <v>18.4235622491274</v>
      </c>
      <c r="I31">
        <v>2.4845591769787898</v>
      </c>
      <c r="J31">
        <v>1.73414688533882</v>
      </c>
      <c r="K31">
        <v>0.223734637475173</v>
      </c>
      <c r="L31">
        <v>0.48650811812227601</v>
      </c>
      <c r="M31">
        <v>42.083561376771897</v>
      </c>
      <c r="N31">
        <v>12.6712505636596</v>
      </c>
      <c r="O31">
        <v>0.47694311980206699</v>
      </c>
      <c r="P31">
        <v>19.653913627147801</v>
      </c>
      <c r="Q31">
        <v>2.5485454034003698</v>
      </c>
      <c r="R31">
        <v>1.7109224874439499</v>
      </c>
      <c r="S31">
        <v>0.23168614966104301</v>
      </c>
      <c r="T31">
        <v>0.48044170696982003</v>
      </c>
      <c r="U31">
        <v>42.069449307025401</v>
      </c>
      <c r="V31">
        <v>12.7607644022595</v>
      </c>
      <c r="W31">
        <v>0.47184577189855997</v>
      </c>
      <c r="X31">
        <v>19.500935368971</v>
      </c>
      <c r="Y31">
        <v>2.5722636871590101</v>
      </c>
      <c r="Z31">
        <v>1.7165928148284799</v>
      </c>
      <c r="AA31">
        <v>0.230627916191397</v>
      </c>
      <c r="AB31">
        <v>0.48527559272821202</v>
      </c>
    </row>
    <row r="32" spans="1:28" x14ac:dyDescent="0.25">
      <c r="A32" t="s">
        <v>62</v>
      </c>
      <c r="C32">
        <v>0.61333333333333295</v>
      </c>
      <c r="D32">
        <v>2.2247613080000002</v>
      </c>
      <c r="E32">
        <v>34.058627390495403</v>
      </c>
      <c r="F32">
        <v>23.5304245700917</v>
      </c>
      <c r="G32">
        <v>0.29508676494641001</v>
      </c>
      <c r="H32">
        <v>42.7911963334737</v>
      </c>
      <c r="I32">
        <v>4.4147694270037201</v>
      </c>
      <c r="J32">
        <v>2.0146907358995501</v>
      </c>
      <c r="K32">
        <v>0.149781601983111</v>
      </c>
      <c r="L32">
        <v>0.43643338418539601</v>
      </c>
      <c r="M32">
        <v>35.335845460469898</v>
      </c>
      <c r="N32">
        <v>23.943939628105099</v>
      </c>
      <c r="O32">
        <v>0.29524454992292798</v>
      </c>
      <c r="P32">
        <v>43.764872302838</v>
      </c>
      <c r="Q32">
        <v>4.4577874486465001</v>
      </c>
      <c r="R32">
        <v>2.0107492823492401</v>
      </c>
      <c r="S32">
        <v>0.150808386497785</v>
      </c>
      <c r="T32">
        <v>0.43707877905108</v>
      </c>
      <c r="U32">
        <v>32.115315700924597</v>
      </c>
      <c r="V32">
        <v>21.579792087293502</v>
      </c>
      <c r="W32">
        <v>0.29475810597144397</v>
      </c>
      <c r="X32">
        <v>38.968339372552499</v>
      </c>
      <c r="Y32">
        <v>4.2618688055023499</v>
      </c>
      <c r="Z32">
        <v>2.0160275349928898</v>
      </c>
      <c r="AA32">
        <v>0.149839235545669</v>
      </c>
      <c r="AB32">
        <v>0.43556528160051</v>
      </c>
    </row>
    <row r="33" spans="1:28" x14ac:dyDescent="0.25">
      <c r="A33" t="s">
        <v>63</v>
      </c>
      <c r="C33">
        <v>0.67619047619047601</v>
      </c>
      <c r="D33">
        <v>3.7301649056000001</v>
      </c>
      <c r="E33">
        <v>33.883809277877297</v>
      </c>
      <c r="F33">
        <v>20.0655241839894</v>
      </c>
      <c r="G33">
        <v>0.33109015736596398</v>
      </c>
      <c r="H33">
        <v>33.683474634979802</v>
      </c>
      <c r="I33">
        <v>3.81244718778937</v>
      </c>
      <c r="J33">
        <v>1.97906860445406</v>
      </c>
      <c r="K33">
        <v>0.15795829762122701</v>
      </c>
      <c r="L33">
        <v>0.47942358569592097</v>
      </c>
      <c r="M33">
        <v>34.492042341137399</v>
      </c>
      <c r="N33">
        <v>21.1019913314354</v>
      </c>
      <c r="O33">
        <v>0.33165516910695297</v>
      </c>
      <c r="P33">
        <v>35.3772556047645</v>
      </c>
      <c r="Q33">
        <v>3.90082399547209</v>
      </c>
      <c r="R33">
        <v>1.9734052990356801</v>
      </c>
      <c r="S33">
        <v>0.15963086222488401</v>
      </c>
      <c r="T33">
        <v>0.48098740561578601</v>
      </c>
      <c r="U33">
        <v>33.349078832368903</v>
      </c>
      <c r="V33">
        <v>19.6577070040133</v>
      </c>
      <c r="W33">
        <v>0.33088940954662599</v>
      </c>
      <c r="X33">
        <v>32.610346288060498</v>
      </c>
      <c r="Y33">
        <v>3.7929123776057501</v>
      </c>
      <c r="Z33">
        <v>1.9786070935550399</v>
      </c>
      <c r="AA33">
        <v>0.15829480074347099</v>
      </c>
      <c r="AB33">
        <v>0.47530898791081999</v>
      </c>
    </row>
    <row r="34" spans="1:28" x14ac:dyDescent="0.25">
      <c r="A34" t="s">
        <v>64</v>
      </c>
      <c r="B34">
        <v>1</v>
      </c>
      <c r="C34">
        <v>0.6</v>
      </c>
      <c r="D34">
        <v>0.9806441736</v>
      </c>
      <c r="E34">
        <v>36.603307859288897</v>
      </c>
      <c r="F34">
        <v>24.221111068780299</v>
      </c>
      <c r="G34">
        <v>0.27388738953865799</v>
      </c>
      <c r="H34">
        <v>43.705485024895403</v>
      </c>
      <c r="I34">
        <v>4.6399264258676203</v>
      </c>
      <c r="J34">
        <v>2.0224045715735999</v>
      </c>
      <c r="K34">
        <v>0.14739460987324399</v>
      </c>
      <c r="L34">
        <v>0.47371551005309198</v>
      </c>
      <c r="M34">
        <v>37.7780415295491</v>
      </c>
      <c r="N34">
        <v>24.9931977373789</v>
      </c>
      <c r="O34">
        <v>0.28261688998926898</v>
      </c>
      <c r="P34">
        <v>45.046064656247502</v>
      </c>
      <c r="Q34">
        <v>4.6725970537556396</v>
      </c>
      <c r="R34">
        <v>2.0031045265952598</v>
      </c>
      <c r="S34">
        <v>0.15412142221299799</v>
      </c>
      <c r="T34">
        <v>0.47766863206260202</v>
      </c>
      <c r="U34">
        <v>34.350226495776297</v>
      </c>
      <c r="V34">
        <v>24.0020268536468</v>
      </c>
      <c r="W34">
        <v>0.27722422210630698</v>
      </c>
      <c r="X34">
        <v>42.593057775988299</v>
      </c>
      <c r="Y34">
        <v>4.6033074549786503</v>
      </c>
      <c r="Z34">
        <v>2.0034799868346802</v>
      </c>
      <c r="AA34">
        <v>0.15517431465387599</v>
      </c>
      <c r="AB34">
        <v>0.48516181186118001</v>
      </c>
    </row>
    <row r="35" spans="1:28" x14ac:dyDescent="0.25">
      <c r="A35" t="s">
        <v>65</v>
      </c>
      <c r="C35">
        <v>0.69565217391304301</v>
      </c>
      <c r="D35">
        <v>3.527093941</v>
      </c>
      <c r="E35">
        <v>31.806061923873301</v>
      </c>
      <c r="F35">
        <v>17.592279925701099</v>
      </c>
      <c r="G35">
        <v>0.36391874908896099</v>
      </c>
      <c r="H35">
        <v>28.952154958027599</v>
      </c>
      <c r="I35">
        <v>3.4044858715253299</v>
      </c>
      <c r="J35">
        <v>1.92750742680478</v>
      </c>
      <c r="K35">
        <v>0.17063249765539101</v>
      </c>
      <c r="L35">
        <v>0.46641822667878002</v>
      </c>
      <c r="M35">
        <v>34.365268006060496</v>
      </c>
      <c r="N35">
        <v>18.326503913385402</v>
      </c>
      <c r="O35">
        <v>0.36711228313814798</v>
      </c>
      <c r="P35">
        <v>30.529188054588399</v>
      </c>
      <c r="Q35">
        <v>3.4767102482731902</v>
      </c>
      <c r="R35">
        <v>1.91073615254241</v>
      </c>
      <c r="S35">
        <v>0.17675128608179899</v>
      </c>
      <c r="T35">
        <v>0.47249115008016201</v>
      </c>
      <c r="U35">
        <v>33.071505845937097</v>
      </c>
      <c r="V35">
        <v>16.871054075317701</v>
      </c>
      <c r="W35">
        <v>0.36229332745903697</v>
      </c>
      <c r="X35">
        <v>27.6998583662794</v>
      </c>
      <c r="Y35">
        <v>3.4005769656104299</v>
      </c>
      <c r="Z35">
        <v>1.9182838951719201</v>
      </c>
      <c r="AA35">
        <v>0.175009210707085</v>
      </c>
      <c r="AB35">
        <v>0.47699250860956399</v>
      </c>
    </row>
    <row r="36" spans="1:28" x14ac:dyDescent="0.25">
      <c r="A36" t="s">
        <v>66</v>
      </c>
      <c r="B36">
        <v>1</v>
      </c>
      <c r="C36">
        <v>0.736363636363636</v>
      </c>
      <c r="D36">
        <v>3.2286370186000002</v>
      </c>
      <c r="E36">
        <v>38.355437631723298</v>
      </c>
      <c r="F36">
        <v>10.7980589249718</v>
      </c>
      <c r="G36">
        <v>0.48876173756488001</v>
      </c>
      <c r="H36">
        <v>13.8589926638099</v>
      </c>
      <c r="I36">
        <v>2.1799007457130899</v>
      </c>
      <c r="J36">
        <v>1.7190410225869499</v>
      </c>
      <c r="K36">
        <v>0.228111323078626</v>
      </c>
      <c r="L36">
        <v>0.48983141518470102</v>
      </c>
      <c r="M36">
        <v>40.461587041195102</v>
      </c>
      <c r="N36">
        <v>10.882272499065801</v>
      </c>
      <c r="O36">
        <v>0.49096890221287398</v>
      </c>
      <c r="P36">
        <v>14.120291419979999</v>
      </c>
      <c r="Q36">
        <v>2.19977056902114</v>
      </c>
      <c r="R36">
        <v>1.7090018680802399</v>
      </c>
      <c r="S36">
        <v>0.231138956562362</v>
      </c>
      <c r="T36">
        <v>0.49113555628521899</v>
      </c>
      <c r="U36">
        <v>41.746024493287898</v>
      </c>
      <c r="V36">
        <v>10.785275386625401</v>
      </c>
      <c r="W36">
        <v>0.48137717862437801</v>
      </c>
      <c r="X36">
        <v>14.0737701591032</v>
      </c>
      <c r="Y36">
        <v>2.2361147121035798</v>
      </c>
      <c r="Z36">
        <v>1.7252411525376401</v>
      </c>
      <c r="AA36">
        <v>0.226588623268829</v>
      </c>
      <c r="AB36">
        <v>0.50177814792559605</v>
      </c>
    </row>
    <row r="37" spans="1:28" x14ac:dyDescent="0.25">
      <c r="A37" t="s">
        <v>67</v>
      </c>
      <c r="C37">
        <v>0.49523809523809498</v>
      </c>
      <c r="D37">
        <v>3.1120693653</v>
      </c>
      <c r="E37">
        <v>35.414019043348297</v>
      </c>
      <c r="F37">
        <v>17.3922639992265</v>
      </c>
      <c r="G37">
        <v>0.28594078399962403</v>
      </c>
      <c r="H37">
        <v>29.2807861865322</v>
      </c>
      <c r="I37">
        <v>3.8241388351579002</v>
      </c>
      <c r="J37">
        <v>2.05100280367872</v>
      </c>
      <c r="K37">
        <v>0.13934142485536399</v>
      </c>
      <c r="L37">
        <v>0.49094374244113298</v>
      </c>
      <c r="M37">
        <v>34.409193661950702</v>
      </c>
      <c r="N37">
        <v>17.376331125403301</v>
      </c>
      <c r="O37">
        <v>0.28956413265867398</v>
      </c>
      <c r="P37">
        <v>29.760506326319501</v>
      </c>
      <c r="Q37">
        <v>3.8428549581723699</v>
      </c>
      <c r="R37">
        <v>2.0420744517902398</v>
      </c>
      <c r="S37">
        <v>0.141973955446903</v>
      </c>
      <c r="T37">
        <v>0.482359238882199</v>
      </c>
      <c r="U37">
        <v>30.6831339272157</v>
      </c>
      <c r="V37">
        <v>16.1404393397215</v>
      </c>
      <c r="W37">
        <v>0.29345667077710502</v>
      </c>
      <c r="X37">
        <v>27.3353342216021</v>
      </c>
      <c r="Y37">
        <v>3.70541149326752</v>
      </c>
      <c r="Z37">
        <v>2.0391249221152101</v>
      </c>
      <c r="AA37">
        <v>0.14252908546335999</v>
      </c>
      <c r="AB37">
        <v>0.46755772531459699</v>
      </c>
    </row>
    <row r="38" spans="1:28" x14ac:dyDescent="0.25">
      <c r="A38" t="s">
        <v>68</v>
      </c>
      <c r="C38">
        <v>0.46250000000000002</v>
      </c>
      <c r="D38">
        <v>0.97244480759999996</v>
      </c>
      <c r="E38">
        <v>30.932781084224398</v>
      </c>
      <c r="F38">
        <v>21.4194826427177</v>
      </c>
      <c r="G38">
        <v>0.29919246570964902</v>
      </c>
      <c r="H38">
        <v>40.790457115616903</v>
      </c>
      <c r="I38">
        <v>4.3075074501693704</v>
      </c>
      <c r="J38">
        <v>2.0117234972804501</v>
      </c>
      <c r="K38">
        <v>0.14943198989207701</v>
      </c>
      <c r="L38">
        <v>0.47044031658799601</v>
      </c>
      <c r="M38">
        <v>31.248548301268698</v>
      </c>
      <c r="N38">
        <v>22.999788553282698</v>
      </c>
      <c r="O38">
        <v>0.29811778575078701</v>
      </c>
      <c r="P38">
        <v>43.309381675325902</v>
      </c>
      <c r="Q38">
        <v>4.4382300781721602</v>
      </c>
      <c r="R38">
        <v>2.0131654504093901</v>
      </c>
      <c r="S38">
        <v>0.150580505921624</v>
      </c>
      <c r="T38">
        <v>0.482685504765968</v>
      </c>
      <c r="U38">
        <v>28.324542917198102</v>
      </c>
      <c r="V38">
        <v>21.0162563660266</v>
      </c>
      <c r="W38">
        <v>0.29690648661795499</v>
      </c>
      <c r="X38">
        <v>39.649663324003399</v>
      </c>
      <c r="Y38">
        <v>4.2877241768740699</v>
      </c>
      <c r="Z38">
        <v>2.0266446635135398</v>
      </c>
      <c r="AA38">
        <v>0.146416701682167</v>
      </c>
      <c r="AB38">
        <v>0.47534538676830401</v>
      </c>
    </row>
    <row r="39" spans="1:28" x14ac:dyDescent="0.25">
      <c r="A39" t="s">
        <v>69</v>
      </c>
      <c r="C39">
        <v>0.625</v>
      </c>
      <c r="D39">
        <v>2.8762009367000001</v>
      </c>
      <c r="E39">
        <v>34.1437898459737</v>
      </c>
      <c r="F39">
        <v>19.998632282247701</v>
      </c>
      <c r="G39">
        <v>0.33950807724280102</v>
      </c>
      <c r="H39">
        <v>34.903037669397001</v>
      </c>
      <c r="I39">
        <v>3.9075298165674002</v>
      </c>
      <c r="J39">
        <v>1.9474335547614301</v>
      </c>
      <c r="K39">
        <v>0.16745414855541399</v>
      </c>
      <c r="L39">
        <v>0.42575646408670398</v>
      </c>
      <c r="M39">
        <v>38.516294769523199</v>
      </c>
      <c r="N39">
        <v>21.358630235370399</v>
      </c>
      <c r="O39">
        <v>0.33786213821565098</v>
      </c>
      <c r="P39">
        <v>37.590356535703997</v>
      </c>
      <c r="Q39">
        <v>4.0382953521547202</v>
      </c>
      <c r="R39">
        <v>1.93848340887805</v>
      </c>
      <c r="S39">
        <v>0.17131734229123299</v>
      </c>
      <c r="T39">
        <v>0.43798550575342299</v>
      </c>
      <c r="U39">
        <v>33.277955234234803</v>
      </c>
      <c r="V39">
        <v>19.849488106627199</v>
      </c>
      <c r="W39">
        <v>0.33321990523629003</v>
      </c>
      <c r="X39">
        <v>33.587901686814703</v>
      </c>
      <c r="Y39">
        <v>3.9074400693731102</v>
      </c>
      <c r="Z39">
        <v>1.95399522844525</v>
      </c>
      <c r="AA39">
        <v>0.16617189204197999</v>
      </c>
      <c r="AB39">
        <v>0.433443716893465</v>
      </c>
    </row>
    <row r="40" spans="1:28" x14ac:dyDescent="0.25">
      <c r="A40" t="s">
        <v>70</v>
      </c>
      <c r="C40">
        <v>0.29411764705882398</v>
      </c>
      <c r="D40">
        <v>2.3689334935000002</v>
      </c>
      <c r="E40">
        <v>33.595507308757298</v>
      </c>
      <c r="F40">
        <v>15.179393827267001</v>
      </c>
      <c r="G40">
        <v>0.31689077448588698</v>
      </c>
      <c r="H40">
        <v>29.6928889894536</v>
      </c>
      <c r="I40">
        <v>3.6996059146757201</v>
      </c>
      <c r="J40">
        <v>1.9810884799192501</v>
      </c>
      <c r="K40">
        <v>0.15909083048668801</v>
      </c>
      <c r="L40">
        <v>0.39671412922272198</v>
      </c>
      <c r="M40">
        <v>34.7187904148442</v>
      </c>
      <c r="N40">
        <v>15.9856055184979</v>
      </c>
      <c r="O40">
        <v>0.320006439002955</v>
      </c>
      <c r="P40">
        <v>31.462885442532102</v>
      </c>
      <c r="Q40">
        <v>3.7753678599278402</v>
      </c>
      <c r="R40">
        <v>1.9771938179218</v>
      </c>
      <c r="S40">
        <v>0.159906991438164</v>
      </c>
      <c r="T40">
        <v>0.39037910218695498</v>
      </c>
      <c r="U40">
        <v>31.7229758945569</v>
      </c>
      <c r="V40">
        <v>14.7198083917191</v>
      </c>
      <c r="W40">
        <v>0.32541354616291501</v>
      </c>
      <c r="X40">
        <v>28.5852583025322</v>
      </c>
      <c r="Y40">
        <v>3.6242349566434502</v>
      </c>
      <c r="Z40">
        <v>1.9716494349467799</v>
      </c>
      <c r="AA40">
        <v>0.161999383029794</v>
      </c>
      <c r="AB40">
        <v>0.39905550135843199</v>
      </c>
    </row>
    <row r="41" spans="1:28" x14ac:dyDescent="0.25">
      <c r="A41" t="s">
        <v>71</v>
      </c>
      <c r="B41">
        <v>1</v>
      </c>
      <c r="C41">
        <v>0.46666666666666701</v>
      </c>
      <c r="D41">
        <v>0.68505702930000001</v>
      </c>
      <c r="E41">
        <v>32.131259135493202</v>
      </c>
      <c r="F41">
        <v>33.444521060469398</v>
      </c>
      <c r="G41">
        <v>0.233538960470384</v>
      </c>
      <c r="H41">
        <v>65.048674351975095</v>
      </c>
      <c r="I41">
        <v>5.8360929518593201</v>
      </c>
      <c r="J41">
        <v>2.04636992490056</v>
      </c>
      <c r="K41">
        <v>0.14658431493306101</v>
      </c>
      <c r="L41">
        <v>0.40858351307000401</v>
      </c>
      <c r="M41">
        <v>35.346676858913</v>
      </c>
      <c r="N41">
        <v>35.105156546556998</v>
      </c>
      <c r="O41">
        <v>0.235897421630542</v>
      </c>
      <c r="P41">
        <v>69.020680544424096</v>
      </c>
      <c r="Q41">
        <v>5.9757963855145704</v>
      </c>
      <c r="R41">
        <v>2.0407248145802002</v>
      </c>
      <c r="S41">
        <v>0.14824912244958899</v>
      </c>
      <c r="T41">
        <v>0.40785957029666198</v>
      </c>
      <c r="U41">
        <v>26.738037033760399</v>
      </c>
      <c r="V41">
        <v>30.586519636979101</v>
      </c>
      <c r="W41">
        <v>0.24047191930463199</v>
      </c>
      <c r="X41">
        <v>59.556886264935002</v>
      </c>
      <c r="Y41">
        <v>5.5921715996518904</v>
      </c>
      <c r="Z41">
        <v>2.0335956121808398</v>
      </c>
      <c r="AA41">
        <v>0.15055916568796801</v>
      </c>
      <c r="AB41">
        <v>0.38702414240289401</v>
      </c>
    </row>
    <row r="42" spans="1:28" x14ac:dyDescent="0.25">
      <c r="A42" t="s">
        <v>72</v>
      </c>
      <c r="B42">
        <v>1</v>
      </c>
      <c r="C42">
        <v>0.31666666666666698</v>
      </c>
      <c r="D42">
        <v>2.7876477838999998</v>
      </c>
      <c r="E42">
        <v>34.651524958928903</v>
      </c>
      <c r="F42">
        <v>11.5780755032839</v>
      </c>
      <c r="G42">
        <v>0.424368212591479</v>
      </c>
      <c r="H42">
        <v>18.412809173488199</v>
      </c>
      <c r="I42">
        <v>2.6997838405016301</v>
      </c>
      <c r="J42">
        <v>1.8251556014218699</v>
      </c>
      <c r="K42">
        <v>0.19794543643673601</v>
      </c>
      <c r="L42">
        <v>0.48413122119310598</v>
      </c>
      <c r="M42">
        <v>35.048995176614</v>
      </c>
      <c r="N42">
        <v>12.6254568121203</v>
      </c>
      <c r="O42">
        <v>0.43011561068447501</v>
      </c>
      <c r="P42">
        <v>19.913133321727901</v>
      </c>
      <c r="Q42">
        <v>2.76648645906949</v>
      </c>
      <c r="R42">
        <v>1.8132561744267499</v>
      </c>
      <c r="S42">
        <v>0.201162733174862</v>
      </c>
      <c r="T42">
        <v>0.48294827769871002</v>
      </c>
      <c r="U42">
        <v>36.632035800186799</v>
      </c>
      <c r="V42">
        <v>12.1164969629636</v>
      </c>
      <c r="W42">
        <v>0.43153542083600799</v>
      </c>
      <c r="X42">
        <v>19.181054914891401</v>
      </c>
      <c r="Y42">
        <v>2.7275030650024901</v>
      </c>
      <c r="Z42">
        <v>1.8077456627974799</v>
      </c>
      <c r="AA42">
        <v>0.20423720005569601</v>
      </c>
      <c r="AB42">
        <v>0.48281927882207398</v>
      </c>
    </row>
    <row r="43" spans="1:28" x14ac:dyDescent="0.25">
      <c r="A43" t="s">
        <v>73</v>
      </c>
      <c r="B43">
        <v>1</v>
      </c>
      <c r="C43">
        <v>0.27</v>
      </c>
      <c r="D43">
        <v>2.5191185474000002</v>
      </c>
      <c r="E43">
        <v>37.837227681783197</v>
      </c>
      <c r="F43">
        <v>17.851443485973899</v>
      </c>
      <c r="G43">
        <v>0.33681229336789797</v>
      </c>
      <c r="H43">
        <v>35.740877876461703</v>
      </c>
      <c r="I43">
        <v>3.8646222398988899</v>
      </c>
      <c r="J43">
        <v>1.9766963684818799</v>
      </c>
      <c r="K43">
        <v>0.15682910348433099</v>
      </c>
      <c r="L43">
        <v>0.42785777971384198</v>
      </c>
      <c r="M43">
        <v>39.700867233300102</v>
      </c>
      <c r="N43">
        <v>19.112052909131801</v>
      </c>
      <c r="O43">
        <v>0.335061211215542</v>
      </c>
      <c r="P43">
        <v>38.531283333370901</v>
      </c>
      <c r="Q43">
        <v>3.9913385756389701</v>
      </c>
      <c r="R43">
        <v>1.9772975072046399</v>
      </c>
      <c r="S43">
        <v>0.157004571116929</v>
      </c>
      <c r="T43">
        <v>0.42191497964013902</v>
      </c>
      <c r="U43">
        <v>35.028329728468897</v>
      </c>
      <c r="V43">
        <v>17.151922845391901</v>
      </c>
      <c r="W43">
        <v>0.336037442164971</v>
      </c>
      <c r="X43">
        <v>33.723163032627198</v>
      </c>
      <c r="Y43">
        <v>3.7923584246713502</v>
      </c>
      <c r="Z43">
        <v>1.97873338754321</v>
      </c>
      <c r="AA43">
        <v>0.15647013209339</v>
      </c>
      <c r="AB43">
        <v>0.41492075330459799</v>
      </c>
    </row>
    <row r="44" spans="1:28" x14ac:dyDescent="0.25">
      <c r="A44" t="s">
        <v>74</v>
      </c>
      <c r="C44">
        <v>0.63</v>
      </c>
      <c r="D44">
        <v>3.6207033695000002</v>
      </c>
      <c r="E44">
        <v>40.291850226756402</v>
      </c>
      <c r="F44">
        <v>8.1336185660462892</v>
      </c>
      <c r="G44">
        <v>0.47116162884004298</v>
      </c>
      <c r="H44">
        <v>13.091032082301</v>
      </c>
      <c r="I44">
        <v>2.19070272018384</v>
      </c>
      <c r="J44">
        <v>1.7637873124077399</v>
      </c>
      <c r="K44">
        <v>0.211932374449535</v>
      </c>
      <c r="L44">
        <v>0.44425026405533102</v>
      </c>
      <c r="M44">
        <v>41.312898119397097</v>
      </c>
      <c r="N44">
        <v>8.8222730939265599</v>
      </c>
      <c r="O44">
        <v>0.47819453842466397</v>
      </c>
      <c r="P44">
        <v>14.0178946013837</v>
      </c>
      <c r="Q44">
        <v>2.21908962960276</v>
      </c>
      <c r="R44">
        <v>1.7404800181187201</v>
      </c>
      <c r="S44">
        <v>0.22032436084007101</v>
      </c>
      <c r="T44">
        <v>0.44925264042739799</v>
      </c>
      <c r="U44">
        <v>42.4824189641066</v>
      </c>
      <c r="V44">
        <v>8.8839842530329705</v>
      </c>
      <c r="W44">
        <v>0.47656304475553102</v>
      </c>
      <c r="X44">
        <v>14.0622048255862</v>
      </c>
      <c r="Y44">
        <v>2.2295066890170498</v>
      </c>
      <c r="Z44">
        <v>1.74183157037667</v>
      </c>
      <c r="AA44">
        <v>0.22032529295199399</v>
      </c>
      <c r="AB44">
        <v>0.44496138784989497</v>
      </c>
    </row>
    <row r="45" spans="1:28" x14ac:dyDescent="0.25">
      <c r="A45" t="s">
        <v>75</v>
      </c>
      <c r="B45">
        <v>1</v>
      </c>
      <c r="C45">
        <v>0.59</v>
      </c>
      <c r="D45">
        <v>2.6452521277000001</v>
      </c>
      <c r="E45">
        <v>32.699006960264697</v>
      </c>
      <c r="F45">
        <v>13.308301532864601</v>
      </c>
      <c r="G45">
        <v>0.40079199858049702</v>
      </c>
      <c r="H45">
        <v>23.771331969139499</v>
      </c>
      <c r="I45">
        <v>3.0571140841387798</v>
      </c>
      <c r="J45">
        <v>1.8356144203623299</v>
      </c>
      <c r="K45">
        <v>0.19795372155235899</v>
      </c>
      <c r="L45">
        <v>0.45750982307008498</v>
      </c>
      <c r="M45">
        <v>34.149759666778102</v>
      </c>
      <c r="N45">
        <v>13.719750601579801</v>
      </c>
      <c r="O45">
        <v>0.40114839072369302</v>
      </c>
      <c r="P45">
        <v>24.369915347094199</v>
      </c>
      <c r="Q45">
        <v>3.09197370890548</v>
      </c>
      <c r="R45">
        <v>1.83591357861483</v>
      </c>
      <c r="S45">
        <v>0.197573599613001</v>
      </c>
      <c r="T45">
        <v>0.44316875201947398</v>
      </c>
      <c r="U45">
        <v>33.346271966356802</v>
      </c>
      <c r="V45">
        <v>13.7295074822629</v>
      </c>
      <c r="W45">
        <v>0.39533740645965898</v>
      </c>
      <c r="X45">
        <v>23.851991880454701</v>
      </c>
      <c r="Y45">
        <v>3.0853209369588499</v>
      </c>
      <c r="Z45">
        <v>1.8452667794567701</v>
      </c>
      <c r="AA45">
        <v>0.194268577504427</v>
      </c>
      <c r="AB45">
        <v>0.45271088070432502</v>
      </c>
    </row>
    <row r="46" spans="1:28" x14ac:dyDescent="0.25">
      <c r="A46" t="s">
        <v>76</v>
      </c>
      <c r="C46">
        <v>0.371428571428571</v>
      </c>
      <c r="D46">
        <v>0.41229145369999998</v>
      </c>
      <c r="E46">
        <v>32.472176736105197</v>
      </c>
      <c r="F46">
        <v>20.527144672276801</v>
      </c>
      <c r="G46">
        <v>0.306449165673636</v>
      </c>
      <c r="H46">
        <v>30.2810743722989</v>
      </c>
      <c r="I46">
        <v>3.7504512587766499</v>
      </c>
      <c r="J46">
        <v>2.0353988449542699</v>
      </c>
      <c r="K46">
        <v>0.14191597586767399</v>
      </c>
      <c r="L46">
        <v>0.50642198841024499</v>
      </c>
      <c r="M46">
        <v>34.470961361007198</v>
      </c>
      <c r="N46">
        <v>21.052865143081199</v>
      </c>
      <c r="O46">
        <v>0.30076575916529602</v>
      </c>
      <c r="P46">
        <v>31.281258455184101</v>
      </c>
      <c r="Q46">
        <v>3.8176261674752201</v>
      </c>
      <c r="R46">
        <v>2.0336920199190298</v>
      </c>
      <c r="S46">
        <v>0.142554334110778</v>
      </c>
      <c r="T46">
        <v>0.49202203233754099</v>
      </c>
      <c r="U46">
        <v>30.921703490904299</v>
      </c>
      <c r="V46">
        <v>19.0940966079141</v>
      </c>
      <c r="W46">
        <v>0.29571214397948697</v>
      </c>
      <c r="X46">
        <v>27.650757265206501</v>
      </c>
      <c r="Y46">
        <v>3.6881008799804298</v>
      </c>
      <c r="Z46">
        <v>2.0301926009576698</v>
      </c>
      <c r="AA46">
        <v>0.143675552510073</v>
      </c>
      <c r="AB46">
        <v>0.51407177867655196</v>
      </c>
    </row>
    <row r="47" spans="1:28" x14ac:dyDescent="0.25">
      <c r="A47" t="s">
        <v>77</v>
      </c>
      <c r="C47">
        <v>0.52500000000000002</v>
      </c>
      <c r="D47">
        <v>1.935050376</v>
      </c>
      <c r="E47">
        <v>33.761770738838003</v>
      </c>
      <c r="F47">
        <v>12.731499000831301</v>
      </c>
      <c r="G47">
        <v>0.35368691441977201</v>
      </c>
      <c r="H47">
        <v>22.383545543598501</v>
      </c>
      <c r="I47">
        <v>3.1476538961679501</v>
      </c>
      <c r="J47">
        <v>1.97009701495621</v>
      </c>
      <c r="K47">
        <v>0.15810316208602601</v>
      </c>
      <c r="L47">
        <v>0.44568767009239002</v>
      </c>
      <c r="M47">
        <v>35.7677421642056</v>
      </c>
      <c r="N47">
        <v>12.8217236096239</v>
      </c>
      <c r="O47">
        <v>0.35236715137225799</v>
      </c>
      <c r="P47">
        <v>22.7524328558316</v>
      </c>
      <c r="Q47">
        <v>3.18220349065591</v>
      </c>
      <c r="R47">
        <v>1.96148289156667</v>
      </c>
      <c r="S47">
        <v>0.16053044820614701</v>
      </c>
      <c r="T47">
        <v>0.44656687433110498</v>
      </c>
      <c r="U47">
        <v>33.519499810503</v>
      </c>
      <c r="V47">
        <v>13.034993488957101</v>
      </c>
      <c r="W47">
        <v>0.349977766065319</v>
      </c>
      <c r="X47">
        <v>22.091823934643099</v>
      </c>
      <c r="Y47">
        <v>3.1578783146779199</v>
      </c>
      <c r="Z47">
        <v>1.9715661182831199</v>
      </c>
      <c r="AA47">
        <v>0.15759573397200299</v>
      </c>
      <c r="AB47">
        <v>0.457085852808777</v>
      </c>
    </row>
    <row r="48" spans="1:28" x14ac:dyDescent="0.25">
      <c r="A48" t="s">
        <v>78</v>
      </c>
      <c r="C48">
        <v>0.623529411764706</v>
      </c>
      <c r="D48">
        <v>1.8000341492</v>
      </c>
      <c r="E48">
        <v>33.642044232983402</v>
      </c>
      <c r="F48">
        <v>10.5383418010847</v>
      </c>
      <c r="G48">
        <v>0.38298493709416997</v>
      </c>
      <c r="H48">
        <v>19.140382299494899</v>
      </c>
      <c r="I48">
        <v>2.8507778367698999</v>
      </c>
      <c r="J48">
        <v>1.9030776155454701</v>
      </c>
      <c r="K48">
        <v>0.178240040407114</v>
      </c>
      <c r="L48">
        <v>0.403371514329318</v>
      </c>
      <c r="M48">
        <v>35.491059027867799</v>
      </c>
      <c r="N48">
        <v>10.8471937265417</v>
      </c>
      <c r="O48">
        <v>0.38919647848545302</v>
      </c>
      <c r="P48">
        <v>19.768279850956301</v>
      </c>
      <c r="Q48">
        <v>2.86599530119843</v>
      </c>
      <c r="R48">
        <v>1.89796777827523</v>
      </c>
      <c r="S48">
        <v>0.18036388722806901</v>
      </c>
      <c r="T48">
        <v>0.40656239964667001</v>
      </c>
      <c r="U48">
        <v>34.063873469739001</v>
      </c>
      <c r="V48">
        <v>10.4913584714308</v>
      </c>
      <c r="W48">
        <v>0.38272574072514998</v>
      </c>
      <c r="X48">
        <v>18.904199444143799</v>
      </c>
      <c r="Y48">
        <v>2.8524733520212702</v>
      </c>
      <c r="Z48">
        <v>1.9094635604083401</v>
      </c>
      <c r="AA48">
        <v>0.17674603715998199</v>
      </c>
      <c r="AB48">
        <v>0.40464296982513598</v>
      </c>
    </row>
    <row r="49" spans="1:28" x14ac:dyDescent="0.25">
      <c r="A49" t="s">
        <v>79</v>
      </c>
      <c r="B49">
        <v>1</v>
      </c>
      <c r="C49">
        <v>0.93636363636363595</v>
      </c>
      <c r="D49">
        <v>1.2665287348000001</v>
      </c>
      <c r="E49">
        <v>30.666031754346101</v>
      </c>
      <c r="F49">
        <v>18.849555496327401</v>
      </c>
      <c r="G49">
        <v>0.37131438419826901</v>
      </c>
      <c r="H49">
        <v>32.126888748969002</v>
      </c>
      <c r="I49">
        <v>3.62221272699583</v>
      </c>
      <c r="J49">
        <v>1.8930438026290599</v>
      </c>
      <c r="K49">
        <v>0.18096517176191601</v>
      </c>
      <c r="L49">
        <v>0.445013895644229</v>
      </c>
      <c r="M49">
        <v>30.227365861100498</v>
      </c>
      <c r="N49">
        <v>19.501532071047698</v>
      </c>
      <c r="O49">
        <v>0.38294277035881003</v>
      </c>
      <c r="P49">
        <v>32.816273936787098</v>
      </c>
      <c r="Q49">
        <v>3.6368269354915301</v>
      </c>
      <c r="R49">
        <v>1.8694499910623801</v>
      </c>
      <c r="S49">
        <v>0.189740887759868</v>
      </c>
      <c r="T49">
        <v>0.44773688829789499</v>
      </c>
      <c r="U49">
        <v>31.427240981706301</v>
      </c>
      <c r="V49">
        <v>18.782322987158398</v>
      </c>
      <c r="W49">
        <v>0.38171429503792398</v>
      </c>
      <c r="X49">
        <v>31.4814179814535</v>
      </c>
      <c r="Y49">
        <v>3.5867262319997302</v>
      </c>
      <c r="Z49">
        <v>1.8763591034509099</v>
      </c>
      <c r="AA49">
        <v>0.18796922679689801</v>
      </c>
      <c r="AB49">
        <v>0.43814546210546701</v>
      </c>
    </row>
    <row r="50" spans="1:28" x14ac:dyDescent="0.25">
      <c r="A50" t="s">
        <v>80</v>
      </c>
      <c r="B50">
        <v>1</v>
      </c>
      <c r="C50">
        <v>0.54545454545454497</v>
      </c>
      <c r="D50">
        <v>3.9768291660999999</v>
      </c>
      <c r="E50">
        <v>37.579556881687097</v>
      </c>
      <c r="F50">
        <v>11.010329800262101</v>
      </c>
      <c r="G50">
        <v>0.40190133601223499</v>
      </c>
      <c r="H50">
        <v>20.523178228225099</v>
      </c>
      <c r="I50">
        <v>2.8783700572293598</v>
      </c>
      <c r="J50">
        <v>1.85662584190151</v>
      </c>
      <c r="K50">
        <v>0.18860367874963599</v>
      </c>
      <c r="L50">
        <v>0.44313090099874097</v>
      </c>
      <c r="M50">
        <v>38.136009596954104</v>
      </c>
      <c r="N50">
        <v>12.0102072136209</v>
      </c>
      <c r="O50">
        <v>0.403505999366568</v>
      </c>
      <c r="P50">
        <v>22.111497075617802</v>
      </c>
      <c r="Q50">
        <v>2.96978730554182</v>
      </c>
      <c r="R50">
        <v>1.8451327829277999</v>
      </c>
      <c r="S50">
        <v>0.19249307035515001</v>
      </c>
      <c r="T50">
        <v>0.440269222283038</v>
      </c>
      <c r="U50">
        <v>37.855312776509798</v>
      </c>
      <c r="V50">
        <v>12.0552576313816</v>
      </c>
      <c r="W50">
        <v>0.40545877699937699</v>
      </c>
      <c r="X50">
        <v>21.566956820981499</v>
      </c>
      <c r="Y50">
        <v>2.9410674086214401</v>
      </c>
      <c r="Z50">
        <v>1.84855186327442</v>
      </c>
      <c r="AA50">
        <v>0.19155890369900899</v>
      </c>
      <c r="AB50">
        <v>0.44835845277362602</v>
      </c>
    </row>
    <row r="51" spans="1:28" x14ac:dyDescent="0.25">
      <c r="A51" t="s">
        <v>81</v>
      </c>
      <c r="C51">
        <v>0.45</v>
      </c>
      <c r="D51">
        <v>2.9091350567999998</v>
      </c>
      <c r="E51">
        <v>36.8365594493361</v>
      </c>
      <c r="F51">
        <v>12.0084207716164</v>
      </c>
      <c r="G51">
        <v>0.39567887989079598</v>
      </c>
      <c r="H51">
        <v>20.845364399533899</v>
      </c>
      <c r="I51">
        <v>2.90690121235279</v>
      </c>
      <c r="J51">
        <v>1.8816990676857099</v>
      </c>
      <c r="K51">
        <v>0.182676384557977</v>
      </c>
      <c r="L51">
        <v>0.44536179809689402</v>
      </c>
      <c r="M51">
        <v>36.894479510368399</v>
      </c>
      <c r="N51">
        <v>12.0341908128971</v>
      </c>
      <c r="O51">
        <v>0.402286284623663</v>
      </c>
      <c r="P51">
        <v>21.130183176575699</v>
      </c>
      <c r="Q51">
        <v>2.8911437700313201</v>
      </c>
      <c r="R51">
        <v>1.87058170627255</v>
      </c>
      <c r="S51">
        <v>0.18607828980966201</v>
      </c>
      <c r="T51">
        <v>0.42867376193906598</v>
      </c>
      <c r="U51">
        <v>34.712457298806797</v>
      </c>
      <c r="V51">
        <v>11.2451587815442</v>
      </c>
      <c r="W51">
        <v>0.40238491444046198</v>
      </c>
      <c r="X51">
        <v>19.6478196328687</v>
      </c>
      <c r="Y51">
        <v>2.8124400672384802</v>
      </c>
      <c r="Z51">
        <v>1.8772462404079999</v>
      </c>
      <c r="AA51">
        <v>0.182326103482228</v>
      </c>
      <c r="AB51">
        <v>0.41434416399752699</v>
      </c>
    </row>
    <row r="52" spans="1:28" x14ac:dyDescent="0.25">
      <c r="A52" t="s">
        <v>82</v>
      </c>
      <c r="C52">
        <v>0.42</v>
      </c>
      <c r="D52">
        <v>3.7602292475999999</v>
      </c>
      <c r="E52">
        <v>32.133082710759901</v>
      </c>
      <c r="F52">
        <v>14.650705701067301</v>
      </c>
      <c r="G52">
        <v>0.42165512654506798</v>
      </c>
      <c r="H52">
        <v>24.835635385066201</v>
      </c>
      <c r="I52">
        <v>3.0212887092151601</v>
      </c>
      <c r="J52">
        <v>1.82735475409965</v>
      </c>
      <c r="K52">
        <v>0.197739949049965</v>
      </c>
      <c r="L52">
        <v>0.44636157292161699</v>
      </c>
      <c r="M52">
        <v>33.653987702618501</v>
      </c>
      <c r="N52">
        <v>14.9266394300112</v>
      </c>
      <c r="O52">
        <v>0.42145714297310899</v>
      </c>
      <c r="P52">
        <v>25.1850846196626</v>
      </c>
      <c r="Q52">
        <v>3.04824272563526</v>
      </c>
      <c r="R52">
        <v>1.8152780971401901</v>
      </c>
      <c r="S52">
        <v>0.20230384838978099</v>
      </c>
      <c r="T52">
        <v>0.44630630638037899</v>
      </c>
      <c r="U52">
        <v>33.248546643344802</v>
      </c>
      <c r="V52">
        <v>13.627157538276</v>
      </c>
      <c r="W52">
        <v>0.41925310205814298</v>
      </c>
      <c r="X52">
        <v>22.754199906258101</v>
      </c>
      <c r="Y52">
        <v>2.9548748283901398</v>
      </c>
      <c r="Z52">
        <v>1.8297022127978599</v>
      </c>
      <c r="AA52">
        <v>0.19746446431870199</v>
      </c>
      <c r="AB52">
        <v>0.45102444236974099</v>
      </c>
    </row>
    <row r="53" spans="1:28" x14ac:dyDescent="0.25">
      <c r="A53" t="s">
        <v>83</v>
      </c>
      <c r="C53">
        <v>0.54545454545454497</v>
      </c>
      <c r="D53">
        <v>2.6039819854999999</v>
      </c>
      <c r="E53">
        <v>32.178215450353399</v>
      </c>
      <c r="F53">
        <v>22.390938717693398</v>
      </c>
      <c r="G53">
        <v>0.31356336670205298</v>
      </c>
      <c r="H53">
        <v>37.175527512922798</v>
      </c>
      <c r="I53">
        <v>4.0730809532146903</v>
      </c>
      <c r="J53">
        <v>1.99727970059229</v>
      </c>
      <c r="K53">
        <v>0.152966561015354</v>
      </c>
      <c r="L53">
        <v>0.49166793658193197</v>
      </c>
      <c r="M53">
        <v>33.5214499808271</v>
      </c>
      <c r="N53">
        <v>23.122294020933101</v>
      </c>
      <c r="O53">
        <v>0.31103145158626</v>
      </c>
      <c r="P53">
        <v>38.853115819693301</v>
      </c>
      <c r="Q53">
        <v>4.1630894146063904</v>
      </c>
      <c r="R53">
        <v>1.9963851352590001</v>
      </c>
      <c r="S53">
        <v>0.15382048948344099</v>
      </c>
      <c r="T53">
        <v>0.497221704644565</v>
      </c>
      <c r="U53">
        <v>30.007405866265302</v>
      </c>
      <c r="V53">
        <v>20.008076811201601</v>
      </c>
      <c r="W53">
        <v>0.31366556247657601</v>
      </c>
      <c r="X53">
        <v>33.253797943899798</v>
      </c>
      <c r="Y53">
        <v>3.9091986278651101</v>
      </c>
      <c r="Z53">
        <v>2.0022003344806301</v>
      </c>
      <c r="AA53">
        <v>0.152321255659844</v>
      </c>
      <c r="AB53">
        <v>0.49223067334811499</v>
      </c>
    </row>
    <row r="54" spans="1:28" x14ac:dyDescent="0.25">
      <c r="A54" t="s">
        <v>84</v>
      </c>
      <c r="C54">
        <v>0.54782608695652202</v>
      </c>
      <c r="D54">
        <v>2.6606942669999998</v>
      </c>
      <c r="E54">
        <v>36.179301913340502</v>
      </c>
      <c r="F54">
        <v>14.7705835622533</v>
      </c>
      <c r="G54">
        <v>0.35987575222777701</v>
      </c>
      <c r="H54">
        <v>26.787217205279902</v>
      </c>
      <c r="I54">
        <v>3.3216687609476501</v>
      </c>
      <c r="J54">
        <v>1.9379520500232801</v>
      </c>
      <c r="K54">
        <v>0.16705536445632399</v>
      </c>
      <c r="L54">
        <v>0.41670874158478899</v>
      </c>
      <c r="M54">
        <v>37.472653688757497</v>
      </c>
      <c r="N54">
        <v>15.258824407993901</v>
      </c>
      <c r="O54">
        <v>0.365677604081733</v>
      </c>
      <c r="P54">
        <v>27.649101611568899</v>
      </c>
      <c r="Q54">
        <v>3.35396916481757</v>
      </c>
      <c r="R54">
        <v>1.9263415176346701</v>
      </c>
      <c r="S54">
        <v>0.17064429862557701</v>
      </c>
      <c r="T54">
        <v>0.41801605776641299</v>
      </c>
      <c r="U54">
        <v>33.914809712799702</v>
      </c>
      <c r="V54">
        <v>13.549157730749</v>
      </c>
      <c r="W54">
        <v>0.36761226729873903</v>
      </c>
      <c r="X54">
        <v>24.297575009406</v>
      </c>
      <c r="Y54">
        <v>3.19852774645855</v>
      </c>
      <c r="Z54">
        <v>1.9350092487299699</v>
      </c>
      <c r="AA54">
        <v>0.169294960844666</v>
      </c>
      <c r="AB54">
        <v>0.41179774299350702</v>
      </c>
    </row>
    <row r="55" spans="1:28" x14ac:dyDescent="0.25">
      <c r="A55" t="s">
        <v>85</v>
      </c>
      <c r="C55">
        <v>0.62727272727272698</v>
      </c>
      <c r="D55">
        <v>2.2300908959000001</v>
      </c>
      <c r="E55">
        <v>34.926364496720097</v>
      </c>
      <c r="F55">
        <v>11.8287387143233</v>
      </c>
      <c r="G55">
        <v>0.40629138466617798</v>
      </c>
      <c r="H55">
        <v>20.423569266628899</v>
      </c>
      <c r="I55">
        <v>2.8271749531315402</v>
      </c>
      <c r="J55">
        <v>1.8535266426952299</v>
      </c>
      <c r="K55">
        <v>0.19132058008636901</v>
      </c>
      <c r="L55">
        <v>0.48509903884226502</v>
      </c>
      <c r="M55">
        <v>36.4973892847093</v>
      </c>
      <c r="N55">
        <v>12.2834294832317</v>
      </c>
      <c r="O55">
        <v>0.40959365106257301</v>
      </c>
      <c r="P55">
        <v>21.4771196994405</v>
      </c>
      <c r="Q55">
        <v>2.8904141288288798</v>
      </c>
      <c r="R55">
        <v>1.8286353610325801</v>
      </c>
      <c r="S55">
        <v>0.20102978107522901</v>
      </c>
      <c r="T55">
        <v>0.48319089740563198</v>
      </c>
      <c r="U55">
        <v>33.9621917142887</v>
      </c>
      <c r="V55">
        <v>11.0955102055725</v>
      </c>
      <c r="W55">
        <v>0.40987047444749602</v>
      </c>
      <c r="X55">
        <v>18.730927463042601</v>
      </c>
      <c r="Y55">
        <v>2.7683069692485498</v>
      </c>
      <c r="Z55">
        <v>1.8456661385519399</v>
      </c>
      <c r="AA55">
        <v>0.19482176326207501</v>
      </c>
      <c r="AB55">
        <v>0.48475907872762902</v>
      </c>
    </row>
    <row r="56" spans="1:28" x14ac:dyDescent="0.25">
      <c r="A56" t="s">
        <v>86</v>
      </c>
      <c r="C56">
        <v>0.62608695652173896</v>
      </c>
      <c r="D56">
        <v>2.3406456807999998</v>
      </c>
      <c r="E56">
        <v>33.975693323995202</v>
      </c>
      <c r="F56">
        <v>12.7510164076186</v>
      </c>
      <c r="G56">
        <v>0.357986363942977</v>
      </c>
      <c r="H56">
        <v>22.480837441571499</v>
      </c>
      <c r="I56">
        <v>3.0862785696679702</v>
      </c>
      <c r="J56">
        <v>1.94883307699411</v>
      </c>
      <c r="K56">
        <v>0.16402137247625401</v>
      </c>
      <c r="L56">
        <v>0.46897959391454802</v>
      </c>
      <c r="M56">
        <v>34.487616649037498</v>
      </c>
      <c r="N56">
        <v>13.391757730125301</v>
      </c>
      <c r="O56">
        <v>0.354224768626971</v>
      </c>
      <c r="P56">
        <v>23.9351942069164</v>
      </c>
      <c r="Q56">
        <v>3.1706238957548201</v>
      </c>
      <c r="R56">
        <v>1.9494614591948101</v>
      </c>
      <c r="S56">
        <v>0.16492812536502</v>
      </c>
      <c r="T56">
        <v>0.47618684389069499</v>
      </c>
      <c r="U56">
        <v>30.7820272483888</v>
      </c>
      <c r="V56">
        <v>11.7467550943887</v>
      </c>
      <c r="W56">
        <v>0.353004402178698</v>
      </c>
      <c r="X56">
        <v>20.749857644358599</v>
      </c>
      <c r="Y56">
        <v>3.0285433510092998</v>
      </c>
      <c r="Z56">
        <v>1.96103076147161</v>
      </c>
      <c r="AA56">
        <v>0.16191522625832999</v>
      </c>
      <c r="AB56">
        <v>0.46945238132487299</v>
      </c>
    </row>
    <row r="57" spans="1:28" x14ac:dyDescent="0.25">
      <c r="A57" t="s">
        <v>87</v>
      </c>
      <c r="C57">
        <v>0.44545454545454499</v>
      </c>
      <c r="D57">
        <v>2.0445119120999999</v>
      </c>
      <c r="E57">
        <v>39.380315200521203</v>
      </c>
      <c r="F57">
        <v>10.713610222337699</v>
      </c>
      <c r="G57">
        <v>0.48232803124785301</v>
      </c>
      <c r="H57">
        <v>16.6834364399542</v>
      </c>
      <c r="I57">
        <v>2.3425054010448201</v>
      </c>
      <c r="J57">
        <v>1.72924923335443</v>
      </c>
      <c r="K57">
        <v>0.22165532041823799</v>
      </c>
      <c r="L57">
        <v>0.472523789112551</v>
      </c>
      <c r="M57">
        <v>40.3314102681815</v>
      </c>
      <c r="N57">
        <v>12.2023979608998</v>
      </c>
      <c r="O57">
        <v>0.483571487355407</v>
      </c>
      <c r="P57">
        <v>19.097810120087601</v>
      </c>
      <c r="Q57">
        <v>2.4543294756987</v>
      </c>
      <c r="R57">
        <v>1.71745049265423</v>
      </c>
      <c r="S57">
        <v>0.22505180561853599</v>
      </c>
      <c r="T57">
        <v>0.48107642180193799</v>
      </c>
      <c r="U57">
        <v>41.9908734674353</v>
      </c>
      <c r="V57">
        <v>12.0464765120055</v>
      </c>
      <c r="W57">
        <v>0.48384671673012097</v>
      </c>
      <c r="X57">
        <v>18.868807314496699</v>
      </c>
      <c r="Y57">
        <v>2.4446524652250798</v>
      </c>
      <c r="Z57">
        <v>1.7106150570069301</v>
      </c>
      <c r="AA57">
        <v>0.22812481659042</v>
      </c>
      <c r="AB57">
        <v>0.49093424918754203</v>
      </c>
    </row>
    <row r="58" spans="1:28" x14ac:dyDescent="0.25">
      <c r="A58" t="s">
        <v>88</v>
      </c>
      <c r="C58">
        <v>0.44</v>
      </c>
      <c r="D58">
        <v>0.68123065849999997</v>
      </c>
      <c r="E58">
        <v>32.6735544159515</v>
      </c>
      <c r="F58">
        <v>15.792082564174001</v>
      </c>
      <c r="G58">
        <v>0.30677960859966602</v>
      </c>
      <c r="H58">
        <v>26.220082863256501</v>
      </c>
      <c r="I58">
        <v>3.5179762559854102</v>
      </c>
      <c r="J58">
        <v>2.0328347000219602</v>
      </c>
      <c r="K58">
        <v>0.142350510250003</v>
      </c>
      <c r="L58">
        <v>0.54753226578512504</v>
      </c>
      <c r="M58">
        <v>32.005483623301799</v>
      </c>
      <c r="N58">
        <v>15.8272943590176</v>
      </c>
      <c r="O58">
        <v>0.30819595814350897</v>
      </c>
      <c r="P58">
        <v>26.396322637584099</v>
      </c>
      <c r="Q58">
        <v>3.5124262731884701</v>
      </c>
      <c r="R58">
        <v>2.0329943431774802</v>
      </c>
      <c r="S58">
        <v>0.14169174394642201</v>
      </c>
      <c r="T58">
        <v>0.54139293098531605</v>
      </c>
      <c r="U58">
        <v>28.023359360403099</v>
      </c>
      <c r="V58">
        <v>12.6552894367377</v>
      </c>
      <c r="W58">
        <v>0.31947376073927503</v>
      </c>
      <c r="X58">
        <v>20.713050582580401</v>
      </c>
      <c r="Y58">
        <v>3.1927561544726299</v>
      </c>
      <c r="Z58">
        <v>2.0255678840362599</v>
      </c>
      <c r="AA58">
        <v>0.14434166875263299</v>
      </c>
      <c r="AB58">
        <v>0.50891313658144099</v>
      </c>
    </row>
    <row r="59" spans="1:28" x14ac:dyDescent="0.25">
      <c r="A59" t="s">
        <v>89</v>
      </c>
      <c r="C59">
        <v>0.73</v>
      </c>
      <c r="D59">
        <v>0.8118738901</v>
      </c>
      <c r="E59">
        <v>36.7013226931915</v>
      </c>
      <c r="F59">
        <v>15.386959571365599</v>
      </c>
      <c r="G59">
        <v>0.321459344020742</v>
      </c>
      <c r="H59">
        <v>28.412201883082901</v>
      </c>
      <c r="I59">
        <v>3.50827593363644</v>
      </c>
      <c r="J59">
        <v>2.0332436154354601</v>
      </c>
      <c r="K59">
        <v>0.14194517886522201</v>
      </c>
      <c r="L59">
        <v>0.436658367222164</v>
      </c>
      <c r="M59">
        <v>36.490396914829603</v>
      </c>
      <c r="N59">
        <v>16.0864718476831</v>
      </c>
      <c r="O59">
        <v>0.323321206988534</v>
      </c>
      <c r="P59">
        <v>30.0278484378135</v>
      </c>
      <c r="Q59">
        <v>3.58538602877824</v>
      </c>
      <c r="R59">
        <v>2.0287413624697002</v>
      </c>
      <c r="S59">
        <v>0.14300498298634701</v>
      </c>
      <c r="T59">
        <v>0.43606981608904</v>
      </c>
      <c r="U59">
        <v>30.7902901586063</v>
      </c>
      <c r="V59">
        <v>14.595668232722099</v>
      </c>
      <c r="W59">
        <v>0.322662906888812</v>
      </c>
      <c r="X59">
        <v>26.852195136452199</v>
      </c>
      <c r="Y59">
        <v>3.45957481925449</v>
      </c>
      <c r="Z59">
        <v>2.0216453063469899</v>
      </c>
      <c r="AA59">
        <v>0.14553188843355699</v>
      </c>
      <c r="AB59">
        <v>0.42313787340479703</v>
      </c>
    </row>
    <row r="60" spans="1:28" x14ac:dyDescent="0.25">
      <c r="A60" t="s">
        <v>90</v>
      </c>
      <c r="C60">
        <v>0.47058823529411797</v>
      </c>
      <c r="D60">
        <v>1.4246398425</v>
      </c>
      <c r="E60">
        <v>34.6762275846284</v>
      </c>
      <c r="F60">
        <v>16.493668632118499</v>
      </c>
      <c r="G60">
        <v>0.3196555401576</v>
      </c>
      <c r="H60">
        <v>31.794500845936501</v>
      </c>
      <c r="I60">
        <v>3.77324817554842</v>
      </c>
      <c r="J60">
        <v>1.9766835915899399</v>
      </c>
      <c r="K60">
        <v>0.15913195611046899</v>
      </c>
      <c r="L60">
        <v>0.43099289498454102</v>
      </c>
      <c r="M60">
        <v>34.3839174818592</v>
      </c>
      <c r="N60">
        <v>17.029427270817099</v>
      </c>
      <c r="O60">
        <v>0.32204280614111402</v>
      </c>
      <c r="P60">
        <v>32.5965259478711</v>
      </c>
      <c r="Q60">
        <v>3.81355726022871</v>
      </c>
      <c r="R60">
        <v>1.96676475830787</v>
      </c>
      <c r="S60">
        <v>0.163006782027171</v>
      </c>
      <c r="T60">
        <v>0.42910611193984399</v>
      </c>
      <c r="U60">
        <v>29.8976610092007</v>
      </c>
      <c r="V60">
        <v>15.7891868507747</v>
      </c>
      <c r="W60">
        <v>0.32285763990241201</v>
      </c>
      <c r="X60">
        <v>30.204945842370702</v>
      </c>
      <c r="Y60">
        <v>3.7131789008833498</v>
      </c>
      <c r="Z60">
        <v>1.9660227580093299</v>
      </c>
      <c r="AA60">
        <v>0.162426505832792</v>
      </c>
      <c r="AB60">
        <v>0.42208167462660301</v>
      </c>
    </row>
    <row r="61" spans="1:28" x14ac:dyDescent="0.25">
      <c r="A61" t="s">
        <v>91</v>
      </c>
      <c r="B61">
        <v>1</v>
      </c>
      <c r="C61">
        <v>0.72</v>
      </c>
      <c r="D61">
        <v>3.3024313126</v>
      </c>
      <c r="E61">
        <v>37.7436577921709</v>
      </c>
      <c r="F61">
        <v>18.206473289939801</v>
      </c>
      <c r="G61">
        <v>0.38749430997960499</v>
      </c>
      <c r="H61">
        <v>32.2084015626397</v>
      </c>
      <c r="I61">
        <v>3.4873238810012199</v>
      </c>
      <c r="J61">
        <v>1.8828647496175801</v>
      </c>
      <c r="K61">
        <v>0.181627491239477</v>
      </c>
      <c r="L61">
        <v>0.45380190156497702</v>
      </c>
      <c r="M61">
        <v>39.997214300855603</v>
      </c>
      <c r="N61">
        <v>18.562313521320199</v>
      </c>
      <c r="O61">
        <v>0.38803307971068701</v>
      </c>
      <c r="P61">
        <v>33.002671767898399</v>
      </c>
      <c r="Q61">
        <v>3.5203132966998298</v>
      </c>
      <c r="R61">
        <v>1.87683778142905</v>
      </c>
      <c r="S61">
        <v>0.18400303583410499</v>
      </c>
      <c r="T61">
        <v>0.46040454319476498</v>
      </c>
      <c r="U61">
        <v>37.993011956788898</v>
      </c>
      <c r="V61">
        <v>17.698598236536199</v>
      </c>
      <c r="W61">
        <v>0.38310934429993998</v>
      </c>
      <c r="X61">
        <v>31.079184217107599</v>
      </c>
      <c r="Y61">
        <v>3.4722062249020502</v>
      </c>
      <c r="Z61">
        <v>1.8809096175373501</v>
      </c>
      <c r="AA61">
        <v>0.18475299251796801</v>
      </c>
      <c r="AB61">
        <v>0.46629173333127899</v>
      </c>
    </row>
    <row r="62" spans="1:28" x14ac:dyDescent="0.25">
      <c r="A62" t="s">
        <v>92</v>
      </c>
      <c r="B62">
        <v>1</v>
      </c>
      <c r="C62">
        <v>0.63157894736842102</v>
      </c>
      <c r="D62">
        <v>0.93131132149999996</v>
      </c>
      <c r="E62">
        <v>35.823983613201001</v>
      </c>
      <c r="F62">
        <v>24.959890805063399</v>
      </c>
      <c r="G62">
        <v>0.24427176224459299</v>
      </c>
      <c r="H62">
        <v>52.652906898679703</v>
      </c>
      <c r="I62">
        <v>5.1835331799381796</v>
      </c>
      <c r="J62">
        <v>2.0649384600663101</v>
      </c>
      <c r="K62">
        <v>0.13917556771200801</v>
      </c>
      <c r="L62">
        <v>0.36164417159725798</v>
      </c>
      <c r="M62">
        <v>37.108274830113501</v>
      </c>
      <c r="N62">
        <v>26.2662139770854</v>
      </c>
      <c r="O62">
        <v>0.24000881262600501</v>
      </c>
      <c r="P62">
        <v>55.394457572033801</v>
      </c>
      <c r="Q62">
        <v>5.2963725125054903</v>
      </c>
      <c r="R62">
        <v>2.07405856203175</v>
      </c>
      <c r="S62">
        <v>0.13623724208320601</v>
      </c>
      <c r="T62">
        <v>0.35679077988973901</v>
      </c>
      <c r="U62">
        <v>32.960968995601498</v>
      </c>
      <c r="V62">
        <v>23.927821017139198</v>
      </c>
      <c r="W62">
        <v>0.24579814873281799</v>
      </c>
      <c r="X62">
        <v>50.580582732538304</v>
      </c>
      <c r="Y62">
        <v>5.0742970152727302</v>
      </c>
      <c r="Z62">
        <v>2.0616983498795798</v>
      </c>
      <c r="AA62">
        <v>0.13958497735632699</v>
      </c>
      <c r="AB62">
        <v>0.34891942468139803</v>
      </c>
    </row>
    <row r="63" spans="1:28" x14ac:dyDescent="0.25">
      <c r="A63" t="s">
        <v>93</v>
      </c>
      <c r="B63">
        <v>1</v>
      </c>
      <c r="C63">
        <v>0.91666666666666696</v>
      </c>
      <c r="D63">
        <v>3.2115550061000002</v>
      </c>
      <c r="E63">
        <v>36.543622844701297</v>
      </c>
      <c r="F63">
        <v>12.147513648958</v>
      </c>
      <c r="G63">
        <v>0.37254937956631301</v>
      </c>
      <c r="H63">
        <v>19.7931344252613</v>
      </c>
      <c r="I63">
        <v>2.9680723768786601</v>
      </c>
      <c r="J63">
        <v>1.9261899598988701</v>
      </c>
      <c r="K63">
        <v>0.17005685877032201</v>
      </c>
      <c r="L63">
        <v>0.46184055335403101</v>
      </c>
      <c r="M63">
        <v>38.323211373483801</v>
      </c>
      <c r="N63">
        <v>12.480848588544299</v>
      </c>
      <c r="O63">
        <v>0.37136226722961901</v>
      </c>
      <c r="P63">
        <v>20.636970863351401</v>
      </c>
      <c r="Q63">
        <v>3.0221930052283801</v>
      </c>
      <c r="R63">
        <v>1.9261077877805699</v>
      </c>
      <c r="S63">
        <v>0.17004740273253399</v>
      </c>
      <c r="T63">
        <v>0.448893764246587</v>
      </c>
      <c r="U63">
        <v>36.387671913026601</v>
      </c>
      <c r="V63">
        <v>13.066016191212301</v>
      </c>
      <c r="W63">
        <v>0.37091422393490497</v>
      </c>
      <c r="X63">
        <v>20.713525518350401</v>
      </c>
      <c r="Y63">
        <v>3.0394594125361798</v>
      </c>
      <c r="Z63">
        <v>1.92979046011888</v>
      </c>
      <c r="AA63">
        <v>0.169075550401389</v>
      </c>
      <c r="AB63">
        <v>0.46671404991244198</v>
      </c>
    </row>
    <row r="64" spans="1:28" x14ac:dyDescent="0.25">
      <c r="A64" t="s">
        <v>94</v>
      </c>
      <c r="C64">
        <v>0.64347826086956506</v>
      </c>
      <c r="D64">
        <v>2.8660883852999999</v>
      </c>
      <c r="E64">
        <v>32.561727991637497</v>
      </c>
      <c r="F64">
        <v>30.2990290932707</v>
      </c>
      <c r="G64">
        <v>0.27192187601477402</v>
      </c>
      <c r="H64">
        <v>51.528706976321402</v>
      </c>
      <c r="I64">
        <v>4.9266624451298098</v>
      </c>
      <c r="J64">
        <v>2.0392010101164502</v>
      </c>
      <c r="K64">
        <v>0.14416007144854501</v>
      </c>
      <c r="L64">
        <v>0.47346798484418101</v>
      </c>
      <c r="M64">
        <v>35.485608893061901</v>
      </c>
      <c r="N64">
        <v>32.605580794289303</v>
      </c>
      <c r="O64">
        <v>0.27119794726587598</v>
      </c>
      <c r="P64">
        <v>55.508495731526203</v>
      </c>
      <c r="Q64">
        <v>5.0938244573027696</v>
      </c>
      <c r="R64">
        <v>2.03676466644733</v>
      </c>
      <c r="S64">
        <v>0.14440259388687199</v>
      </c>
      <c r="T64">
        <v>0.47288904383062103</v>
      </c>
      <c r="U64">
        <v>30.547545619403799</v>
      </c>
      <c r="V64">
        <v>28.4729540231532</v>
      </c>
      <c r="W64">
        <v>0.27137028469813701</v>
      </c>
      <c r="X64">
        <v>48.226233294461402</v>
      </c>
      <c r="Y64">
        <v>4.8013849701830598</v>
      </c>
      <c r="Z64">
        <v>2.0425470680778499</v>
      </c>
      <c r="AA64">
        <v>0.14284621301876901</v>
      </c>
      <c r="AB64">
        <v>0.46505579048437701</v>
      </c>
    </row>
    <row r="65" spans="1:28" x14ac:dyDescent="0.25">
      <c r="A65" t="s">
        <v>95</v>
      </c>
      <c r="C65">
        <v>0.3</v>
      </c>
      <c r="D65">
        <v>2.7843680375000002</v>
      </c>
      <c r="E65">
        <v>32.875708632030303</v>
      </c>
      <c r="F65">
        <v>26.013282074307</v>
      </c>
      <c r="G65">
        <v>0.28624195882329501</v>
      </c>
      <c r="H65">
        <v>45.318315567837097</v>
      </c>
      <c r="I65">
        <v>4.5594765996918296</v>
      </c>
      <c r="J65">
        <v>2.0317592112827798</v>
      </c>
      <c r="K65">
        <v>0.145680226241518</v>
      </c>
      <c r="L65">
        <v>0.459541128618561</v>
      </c>
      <c r="M65">
        <v>34.642765305606801</v>
      </c>
      <c r="N65">
        <v>27.6998587775625</v>
      </c>
      <c r="O65">
        <v>0.28226566725075702</v>
      </c>
      <c r="P65">
        <v>48.840627742067802</v>
      </c>
      <c r="Q65">
        <v>4.7142087057788604</v>
      </c>
      <c r="R65">
        <v>2.0318167705682102</v>
      </c>
      <c r="S65">
        <v>0.14590805333523599</v>
      </c>
      <c r="T65">
        <v>0.45953741222767502</v>
      </c>
      <c r="U65">
        <v>29.718260777572102</v>
      </c>
      <c r="V65">
        <v>24.274815348709598</v>
      </c>
      <c r="W65">
        <v>0.28465958957166099</v>
      </c>
      <c r="X65">
        <v>42.308657759332903</v>
      </c>
      <c r="Y65">
        <v>4.4629639862944002</v>
      </c>
      <c r="Z65">
        <v>2.0336843882192102</v>
      </c>
      <c r="AA65">
        <v>0.14467802988568601</v>
      </c>
      <c r="AB65">
        <v>0.45246311356929297</v>
      </c>
    </row>
    <row r="66" spans="1:28" x14ac:dyDescent="0.25">
      <c r="A66" t="s">
        <v>96</v>
      </c>
      <c r="C66">
        <v>0.63478260869565195</v>
      </c>
      <c r="D66">
        <v>1.0843661535</v>
      </c>
      <c r="E66">
        <v>35.237975690134903</v>
      </c>
      <c r="F66">
        <v>15.1531814574519</v>
      </c>
      <c r="G66">
        <v>0.294040625702434</v>
      </c>
      <c r="H66">
        <v>27.763775487796199</v>
      </c>
      <c r="I66">
        <v>3.67995530312532</v>
      </c>
      <c r="J66">
        <v>2.0551312941308999</v>
      </c>
      <c r="K66">
        <v>0.13909776387119999</v>
      </c>
      <c r="L66">
        <v>0.42052424623671603</v>
      </c>
      <c r="M66">
        <v>35.232766751455799</v>
      </c>
      <c r="N66">
        <v>15.529143568455501</v>
      </c>
      <c r="O66">
        <v>0.29370707402336699</v>
      </c>
      <c r="P66">
        <v>28.700861514503799</v>
      </c>
      <c r="Q66">
        <v>3.7239236644090599</v>
      </c>
      <c r="R66">
        <v>2.0495947269500898</v>
      </c>
      <c r="S66">
        <v>0.14077185986829899</v>
      </c>
      <c r="T66">
        <v>0.42753272656046298</v>
      </c>
      <c r="U66">
        <v>29.8568512491257</v>
      </c>
      <c r="V66">
        <v>13.987273271169601</v>
      </c>
      <c r="W66">
        <v>0.29795761018558298</v>
      </c>
      <c r="X66">
        <v>25.180592730911702</v>
      </c>
      <c r="Y66">
        <v>3.5528391583561501</v>
      </c>
      <c r="Z66">
        <v>2.04700728730728</v>
      </c>
      <c r="AA66">
        <v>0.14082164704217501</v>
      </c>
      <c r="AB66">
        <v>0.402910617503626</v>
      </c>
    </row>
    <row r="67" spans="1:28" x14ac:dyDescent="0.25">
      <c r="A67" t="s">
        <v>97</v>
      </c>
      <c r="C67">
        <v>0.56190476190476202</v>
      </c>
      <c r="D67">
        <v>2.1226792013</v>
      </c>
      <c r="E67">
        <v>37.125747241309497</v>
      </c>
      <c r="F67">
        <v>14.9379538138247</v>
      </c>
      <c r="G67">
        <v>0.368498267263632</v>
      </c>
      <c r="H67">
        <v>26.554211191270301</v>
      </c>
      <c r="I67">
        <v>3.3018377550444602</v>
      </c>
      <c r="J67">
        <v>1.92243779063616</v>
      </c>
      <c r="K67">
        <v>0.17132381903091401</v>
      </c>
      <c r="L67">
        <v>0.47323048294501702</v>
      </c>
      <c r="M67">
        <v>39.5224580516728</v>
      </c>
      <c r="N67">
        <v>15.5407945962535</v>
      </c>
      <c r="O67">
        <v>0.37050664125692401</v>
      </c>
      <c r="P67">
        <v>27.663948873505799</v>
      </c>
      <c r="Q67">
        <v>3.3513953310751599</v>
      </c>
      <c r="R67">
        <v>1.91298323959497</v>
      </c>
      <c r="S67">
        <v>0.17398641005936399</v>
      </c>
      <c r="T67">
        <v>0.478939582081224</v>
      </c>
      <c r="U67">
        <v>35.7604960921051</v>
      </c>
      <c r="V67">
        <v>13.5233772509541</v>
      </c>
      <c r="W67">
        <v>0.36358099584435</v>
      </c>
      <c r="X67">
        <v>23.477263819072</v>
      </c>
      <c r="Y67">
        <v>3.1754115816875501</v>
      </c>
      <c r="Z67">
        <v>1.92447664479375</v>
      </c>
      <c r="AA67">
        <v>0.17064505711707201</v>
      </c>
      <c r="AB67">
        <v>0.47266427896330299</v>
      </c>
    </row>
    <row r="68" spans="1:28" x14ac:dyDescent="0.25">
      <c r="A68" t="s">
        <v>98</v>
      </c>
      <c r="B68">
        <v>1</v>
      </c>
      <c r="C68">
        <v>0.42499999999999999</v>
      </c>
      <c r="D68">
        <v>2.6429289740000002</v>
      </c>
      <c r="E68">
        <v>33.056325865728702</v>
      </c>
      <c r="F68">
        <v>16.9576379899625</v>
      </c>
      <c r="G68">
        <v>0.32276662920916799</v>
      </c>
      <c r="H68">
        <v>28.382724743771298</v>
      </c>
      <c r="I68">
        <v>3.5198036217775002</v>
      </c>
      <c r="J68">
        <v>1.99922714805097</v>
      </c>
      <c r="K68">
        <v>0.15029555799664901</v>
      </c>
      <c r="L68">
        <v>0.514119789835915</v>
      </c>
      <c r="M68">
        <v>33.421751615660803</v>
      </c>
      <c r="N68">
        <v>17.116347001646599</v>
      </c>
      <c r="O68">
        <v>0.32451536074860299</v>
      </c>
      <c r="P68">
        <v>28.8656559399397</v>
      </c>
      <c r="Q68">
        <v>3.5370562927999698</v>
      </c>
      <c r="R68">
        <v>1.9972276422668001</v>
      </c>
      <c r="S68">
        <v>0.15131564044124801</v>
      </c>
      <c r="T68">
        <v>0.50223577535067698</v>
      </c>
      <c r="U68">
        <v>29.1259340294637</v>
      </c>
      <c r="V68">
        <v>14.4144268166716</v>
      </c>
      <c r="W68">
        <v>0.33315456027344198</v>
      </c>
      <c r="X68">
        <v>23.803849619594999</v>
      </c>
      <c r="Y68">
        <v>3.28372984972841</v>
      </c>
      <c r="Z68">
        <v>1.9981252548767301</v>
      </c>
      <c r="AA68">
        <v>0.15052025719953099</v>
      </c>
      <c r="AB68">
        <v>0.48124739472503297</v>
      </c>
    </row>
    <row r="69" spans="1:28" x14ac:dyDescent="0.25">
      <c r="A69" t="s">
        <v>99</v>
      </c>
      <c r="C69">
        <v>0.40909090909090901</v>
      </c>
      <c r="D69">
        <v>2.4375348557000001</v>
      </c>
      <c r="E69">
        <v>38.469206239086802</v>
      </c>
      <c r="F69">
        <v>11.1781863603295</v>
      </c>
      <c r="G69">
        <v>0.38118403969279202</v>
      </c>
      <c r="H69">
        <v>21.229080923582401</v>
      </c>
      <c r="I69">
        <v>2.9517171808957601</v>
      </c>
      <c r="J69">
        <v>1.92285636030131</v>
      </c>
      <c r="K69">
        <v>0.169821091635352</v>
      </c>
      <c r="L69">
        <v>0.42596156879937302</v>
      </c>
      <c r="M69">
        <v>41.008540848829597</v>
      </c>
      <c r="N69">
        <v>11.6470342325961</v>
      </c>
      <c r="O69">
        <v>0.38163402830461701</v>
      </c>
      <c r="P69">
        <v>22.304741401081799</v>
      </c>
      <c r="Q69">
        <v>3.0147883267671598</v>
      </c>
      <c r="R69">
        <v>1.9171873665433401</v>
      </c>
      <c r="S69">
        <v>0.17206362120787499</v>
      </c>
      <c r="T69">
        <v>0.42484821915457599</v>
      </c>
      <c r="U69">
        <v>37.335065460595303</v>
      </c>
      <c r="V69">
        <v>11.5241740710961</v>
      </c>
      <c r="W69">
        <v>0.38407435488437103</v>
      </c>
      <c r="X69">
        <v>20.936754741580799</v>
      </c>
      <c r="Y69">
        <v>2.9251681265287002</v>
      </c>
      <c r="Z69">
        <v>1.9238902980312</v>
      </c>
      <c r="AA69">
        <v>0.16983770308385901</v>
      </c>
      <c r="AB69">
        <v>0.42429951798867899</v>
      </c>
    </row>
    <row r="70" spans="1:28" x14ac:dyDescent="0.25">
      <c r="A70" t="s">
        <v>100</v>
      </c>
      <c r="C70">
        <v>0.57894736842105299</v>
      </c>
      <c r="D70">
        <v>2.4391747288999999</v>
      </c>
      <c r="E70">
        <v>35.511389342080399</v>
      </c>
      <c r="F70">
        <v>22.234835799480202</v>
      </c>
      <c r="G70">
        <v>0.28991122603510999</v>
      </c>
      <c r="H70">
        <v>40.034761259476603</v>
      </c>
      <c r="I70">
        <v>4.3749479808331104</v>
      </c>
      <c r="J70">
        <v>2.0105339969978999</v>
      </c>
      <c r="K70">
        <v>0.151961346019302</v>
      </c>
      <c r="L70">
        <v>0.46671698826999902</v>
      </c>
      <c r="M70">
        <v>36.124352253413697</v>
      </c>
      <c r="N70">
        <v>22.555692004731402</v>
      </c>
      <c r="O70">
        <v>0.293779963871663</v>
      </c>
      <c r="P70">
        <v>40.630474719050497</v>
      </c>
      <c r="Q70">
        <v>4.4042680233623397</v>
      </c>
      <c r="R70">
        <v>2.0008875287055301</v>
      </c>
      <c r="S70">
        <v>0.15580705045832199</v>
      </c>
      <c r="T70">
        <v>0.46867615692750803</v>
      </c>
      <c r="U70">
        <v>30.216495561902899</v>
      </c>
      <c r="V70">
        <v>20.403902848174901</v>
      </c>
      <c r="W70">
        <v>0.29367518164690698</v>
      </c>
      <c r="X70">
        <v>35.817587558973401</v>
      </c>
      <c r="Y70">
        <v>4.2007770068800303</v>
      </c>
      <c r="Z70">
        <v>2.0166246594451098</v>
      </c>
      <c r="AA70">
        <v>0.14993197638206399</v>
      </c>
      <c r="AB70">
        <v>0.47149852413530502</v>
      </c>
    </row>
    <row r="71" spans="1:28" x14ac:dyDescent="0.25">
      <c r="A71" t="s">
        <v>101</v>
      </c>
      <c r="C71">
        <v>0.28571428571428598</v>
      </c>
      <c r="D71">
        <v>2.0490215634000002</v>
      </c>
      <c r="E71">
        <v>34.085264200939697</v>
      </c>
      <c r="F71">
        <v>26.367093555741999</v>
      </c>
      <c r="G71">
        <v>0.26434524956768501</v>
      </c>
      <c r="H71">
        <v>44.795778164415204</v>
      </c>
      <c r="I71">
        <v>4.6309117462072997</v>
      </c>
      <c r="J71">
        <v>2.07036351012328</v>
      </c>
      <c r="K71">
        <v>0.135848579985174</v>
      </c>
      <c r="L71">
        <v>0.45426827429077798</v>
      </c>
      <c r="M71">
        <v>33.929335245183502</v>
      </c>
      <c r="N71">
        <v>26.706577528022098</v>
      </c>
      <c r="O71">
        <v>0.26510086953108603</v>
      </c>
      <c r="P71">
        <v>45.728662381918298</v>
      </c>
      <c r="Q71">
        <v>4.6795311925603</v>
      </c>
      <c r="R71">
        <v>2.06442430898064</v>
      </c>
      <c r="S71">
        <v>0.1373553556788</v>
      </c>
      <c r="T71">
        <v>0.45396514199469601</v>
      </c>
      <c r="U71">
        <v>29.905547803722701</v>
      </c>
      <c r="V71">
        <v>23.991659410422599</v>
      </c>
      <c r="W71">
        <v>0.26269282650799303</v>
      </c>
      <c r="X71">
        <v>40.736532247346098</v>
      </c>
      <c r="Y71">
        <v>4.4876915002946003</v>
      </c>
      <c r="Z71">
        <v>2.0711206532532702</v>
      </c>
      <c r="AA71">
        <v>0.13560156754844199</v>
      </c>
      <c r="AB71">
        <v>0.44825527714089303</v>
      </c>
    </row>
    <row r="72" spans="1:28" x14ac:dyDescent="0.25">
      <c r="A72" t="s">
        <v>102</v>
      </c>
      <c r="C72">
        <v>0.56000000000000005</v>
      </c>
      <c r="D72">
        <v>0.51642340190000002</v>
      </c>
      <c r="E72">
        <v>30.8499607537656</v>
      </c>
      <c r="F72">
        <v>12.668182654455601</v>
      </c>
      <c r="G72">
        <v>0.32940501663843702</v>
      </c>
      <c r="H72">
        <v>22.716650874672499</v>
      </c>
      <c r="I72">
        <v>3.2527124648428201</v>
      </c>
      <c r="J72">
        <v>1.9913250308214701</v>
      </c>
      <c r="K72">
        <v>0.153724777563266</v>
      </c>
      <c r="L72">
        <v>0.43120713816424899</v>
      </c>
      <c r="M72">
        <v>30.6453503896774</v>
      </c>
      <c r="N72">
        <v>12.566261335876099</v>
      </c>
      <c r="O72">
        <v>0.34294936750907301</v>
      </c>
      <c r="P72">
        <v>22.861133594319199</v>
      </c>
      <c r="Q72">
        <v>3.2248979311877002</v>
      </c>
      <c r="R72">
        <v>1.97181175374328</v>
      </c>
      <c r="S72">
        <v>0.16119294955865099</v>
      </c>
      <c r="T72">
        <v>0.414321620179049</v>
      </c>
      <c r="U72">
        <v>29.243215879267101</v>
      </c>
      <c r="V72">
        <v>11.630903779099899</v>
      </c>
      <c r="W72">
        <v>0.33885103125681099</v>
      </c>
      <c r="X72">
        <v>21.616271540092701</v>
      </c>
      <c r="Y72">
        <v>3.16094803839299</v>
      </c>
      <c r="Z72">
        <v>1.97660313803356</v>
      </c>
      <c r="AA72">
        <v>0.157880295904959</v>
      </c>
      <c r="AB72">
        <v>0.39616726357464499</v>
      </c>
    </row>
    <row r="73" spans="1:28" x14ac:dyDescent="0.25">
      <c r="A73" t="s">
        <v>103</v>
      </c>
      <c r="B73">
        <v>1</v>
      </c>
      <c r="C73">
        <v>0.27777777777777801</v>
      </c>
      <c r="D73">
        <v>1.8999297583000001</v>
      </c>
      <c r="E73">
        <v>34.646519581499703</v>
      </c>
      <c r="F73">
        <v>14.4465295707818</v>
      </c>
      <c r="G73">
        <v>0.343754973361455</v>
      </c>
      <c r="H73">
        <v>24.2242764975678</v>
      </c>
      <c r="I73">
        <v>3.2747609433345901</v>
      </c>
      <c r="J73">
        <v>1.97060742859599</v>
      </c>
      <c r="K73">
        <v>0.15824722303588701</v>
      </c>
      <c r="L73">
        <v>0.46697009164902298</v>
      </c>
      <c r="M73">
        <v>34.2688553983904</v>
      </c>
      <c r="N73">
        <v>14.3106835619325</v>
      </c>
      <c r="O73">
        <v>0.34978689576677202</v>
      </c>
      <c r="P73">
        <v>24.205591499311801</v>
      </c>
      <c r="Q73">
        <v>3.2484037201675502</v>
      </c>
      <c r="R73">
        <v>1.9665693358955501</v>
      </c>
      <c r="S73">
        <v>0.159085482537386</v>
      </c>
      <c r="T73">
        <v>0.45460087003898603</v>
      </c>
      <c r="U73">
        <v>32.354256544346001</v>
      </c>
      <c r="V73">
        <v>13.7326965801777</v>
      </c>
      <c r="W73">
        <v>0.35419498307291802</v>
      </c>
      <c r="X73">
        <v>22.9289046140929</v>
      </c>
      <c r="Y73">
        <v>3.1649844771987801</v>
      </c>
      <c r="Z73">
        <v>1.96613047703096</v>
      </c>
      <c r="AA73">
        <v>0.15890966122578101</v>
      </c>
      <c r="AB73">
        <v>0.44691068253152</v>
      </c>
    </row>
    <row r="74" spans="1:28" x14ac:dyDescent="0.25">
      <c r="A74" t="s">
        <v>104</v>
      </c>
      <c r="B74">
        <v>1</v>
      </c>
      <c r="C74">
        <v>0.4</v>
      </c>
      <c r="D74">
        <v>6.2998462099999999E-2</v>
      </c>
      <c r="E74">
        <v>42.141962423758997</v>
      </c>
      <c r="F74">
        <v>6.7227980679066697</v>
      </c>
      <c r="G74">
        <v>0.351429711130332</v>
      </c>
      <c r="H74">
        <v>14.3263439785309</v>
      </c>
      <c r="I74">
        <v>2.6517234002108601</v>
      </c>
      <c r="J74">
        <v>1.96748396191834</v>
      </c>
      <c r="K74">
        <v>0.15481642370239501</v>
      </c>
      <c r="L74">
        <v>0.403941429008016</v>
      </c>
      <c r="M74">
        <v>42.036877439751201</v>
      </c>
      <c r="N74">
        <v>6.5445489238729397</v>
      </c>
      <c r="O74">
        <v>0.35885520173547802</v>
      </c>
      <c r="P74">
        <v>14.114726791412799</v>
      </c>
      <c r="Q74">
        <v>2.6184623841349799</v>
      </c>
      <c r="R74">
        <v>1.9776600391125201</v>
      </c>
      <c r="S74">
        <v>0.15278112704091801</v>
      </c>
      <c r="T74">
        <v>0.43929298035012199</v>
      </c>
      <c r="U74">
        <v>41.433358368283997</v>
      </c>
      <c r="V74">
        <v>6.71701346911538</v>
      </c>
      <c r="W74">
        <v>0.36981007906481</v>
      </c>
      <c r="X74">
        <v>14.8443001715906</v>
      </c>
      <c r="Y74">
        <v>2.6485901203758</v>
      </c>
      <c r="Z74">
        <v>1.9782543155221199</v>
      </c>
      <c r="AA74">
        <v>0.15353097398149201</v>
      </c>
      <c r="AB74">
        <v>0.43140111149807903</v>
      </c>
    </row>
    <row r="75" spans="1:28" x14ac:dyDescent="0.25">
      <c r="A75" t="s">
        <v>105</v>
      </c>
      <c r="B75">
        <v>1</v>
      </c>
      <c r="C75">
        <v>0.29565217391304299</v>
      </c>
      <c r="D75">
        <v>2.2083625759999999</v>
      </c>
      <c r="E75">
        <v>35.594273085390498</v>
      </c>
      <c r="F75">
        <v>26.717702820501501</v>
      </c>
      <c r="G75">
        <v>0.30837462642341001</v>
      </c>
      <c r="H75">
        <v>48.365003487511999</v>
      </c>
      <c r="I75">
        <v>4.6348460990843297</v>
      </c>
      <c r="J75">
        <v>1.97497370957885</v>
      </c>
      <c r="K75">
        <v>0.16125626710593899</v>
      </c>
      <c r="L75">
        <v>0.44164545650414599</v>
      </c>
      <c r="M75">
        <v>37.856766220366602</v>
      </c>
      <c r="N75">
        <v>27.584128108124499</v>
      </c>
      <c r="O75">
        <v>0.31244754580572498</v>
      </c>
      <c r="P75">
        <v>50.161531152316101</v>
      </c>
      <c r="Q75">
        <v>4.6949739870947198</v>
      </c>
      <c r="R75">
        <v>1.96046007607906</v>
      </c>
      <c r="S75">
        <v>0.165957709553992</v>
      </c>
      <c r="T75">
        <v>0.434872928149242</v>
      </c>
      <c r="U75">
        <v>33.759990848143502</v>
      </c>
      <c r="V75">
        <v>25.278286787614899</v>
      </c>
      <c r="W75">
        <v>0.31025575450975901</v>
      </c>
      <c r="X75">
        <v>45.436929933425198</v>
      </c>
      <c r="Y75">
        <v>4.5148997356524996</v>
      </c>
      <c r="Z75">
        <v>1.97378001269506</v>
      </c>
      <c r="AA75">
        <v>0.161421283651696</v>
      </c>
      <c r="AB75">
        <v>0.43692436993776501</v>
      </c>
    </row>
    <row r="76" spans="1:28" x14ac:dyDescent="0.25">
      <c r="A76" t="s">
        <v>106</v>
      </c>
      <c r="B76">
        <v>1</v>
      </c>
      <c r="C76">
        <v>0.61739130434782596</v>
      </c>
      <c r="D76">
        <v>3.4099796633000001</v>
      </c>
      <c r="E76">
        <v>36.678632009713901</v>
      </c>
      <c r="F76">
        <v>6.3536149846502799</v>
      </c>
      <c r="G76">
        <v>0.55023063873136902</v>
      </c>
      <c r="H76">
        <v>10.7813980773363</v>
      </c>
      <c r="I76">
        <v>1.7766913473280601</v>
      </c>
      <c r="J76">
        <v>1.6163620510660399</v>
      </c>
      <c r="K76">
        <v>0.25483415483358202</v>
      </c>
      <c r="L76">
        <v>0.43669829825746898</v>
      </c>
      <c r="M76">
        <v>38.563433369108999</v>
      </c>
      <c r="N76">
        <v>6.9077718488940096</v>
      </c>
      <c r="O76">
        <v>0.55703971246626105</v>
      </c>
      <c r="P76">
        <v>11.751105604075001</v>
      </c>
      <c r="Q76">
        <v>1.79667558228001</v>
      </c>
      <c r="R76">
        <v>1.59705561681562</v>
      </c>
      <c r="S76">
        <v>0.26197944008823398</v>
      </c>
      <c r="T76">
        <v>0.43257716404736601</v>
      </c>
      <c r="U76">
        <v>40.743669689993901</v>
      </c>
      <c r="V76">
        <v>6.8807699841635799</v>
      </c>
      <c r="W76">
        <v>0.557507674718972</v>
      </c>
      <c r="X76">
        <v>11.6530679410881</v>
      </c>
      <c r="Y76">
        <v>1.7915860171283899</v>
      </c>
      <c r="Z76">
        <v>1.60054071968181</v>
      </c>
      <c r="AA76">
        <v>0.26211797195410402</v>
      </c>
      <c r="AB76">
        <v>0.43684377052228301</v>
      </c>
    </row>
    <row r="77" spans="1:28" x14ac:dyDescent="0.25">
      <c r="A77" t="s">
        <v>107</v>
      </c>
      <c r="C77">
        <v>0.72499999999999998</v>
      </c>
      <c r="D77">
        <v>1.4165771326000001</v>
      </c>
      <c r="E77">
        <v>38.569779974048501</v>
      </c>
      <c r="F77">
        <v>9.1564826884436599</v>
      </c>
      <c r="G77">
        <v>0.51753141110965595</v>
      </c>
      <c r="H77">
        <v>13.5794801259926</v>
      </c>
      <c r="I77">
        <v>2.0309345241583499</v>
      </c>
      <c r="J77">
        <v>1.67283477924423</v>
      </c>
      <c r="K77">
        <v>0.233384073635204</v>
      </c>
      <c r="L77">
        <v>0.475053399927302</v>
      </c>
      <c r="M77">
        <v>40.588902230914101</v>
      </c>
      <c r="N77">
        <v>10.5657742450529</v>
      </c>
      <c r="O77">
        <v>0.52805626824549901</v>
      </c>
      <c r="P77">
        <v>15.472624443797701</v>
      </c>
      <c r="Q77">
        <v>2.1017107848331702</v>
      </c>
      <c r="R77">
        <v>1.6364333565208</v>
      </c>
      <c r="S77">
        <v>0.248264154182474</v>
      </c>
      <c r="T77">
        <v>0.464427383011143</v>
      </c>
      <c r="U77">
        <v>42.730262229531299</v>
      </c>
      <c r="V77">
        <v>10.504786674656399</v>
      </c>
      <c r="W77">
        <v>0.52466301533230697</v>
      </c>
      <c r="X77">
        <v>15.360720123550101</v>
      </c>
      <c r="Y77">
        <v>2.1069201212473301</v>
      </c>
      <c r="Z77">
        <v>1.64725176094467</v>
      </c>
      <c r="AA77">
        <v>0.242697522827621</v>
      </c>
      <c r="AB77">
        <v>0.45858678867719999</v>
      </c>
    </row>
    <row r="78" spans="1:28" x14ac:dyDescent="0.25">
      <c r="A78" t="s">
        <v>108</v>
      </c>
      <c r="C78">
        <v>0.71818181818181803</v>
      </c>
      <c r="D78">
        <v>3.4250118342999998</v>
      </c>
      <c r="E78">
        <v>32.6900039119569</v>
      </c>
      <c r="F78">
        <v>14.099215762194801</v>
      </c>
      <c r="G78">
        <v>0.37500570295976798</v>
      </c>
      <c r="H78">
        <v>22.5155810588431</v>
      </c>
      <c r="I78">
        <v>3.1046120220937099</v>
      </c>
      <c r="J78">
        <v>1.90415330910223</v>
      </c>
      <c r="K78">
        <v>0.17698658927451599</v>
      </c>
      <c r="L78">
        <v>0.52563280478024299</v>
      </c>
      <c r="M78">
        <v>33.798113689187403</v>
      </c>
      <c r="N78">
        <v>14.2663885637376</v>
      </c>
      <c r="O78">
        <v>0.37435230484308202</v>
      </c>
      <c r="P78">
        <v>23.279265521436798</v>
      </c>
      <c r="Q78">
        <v>3.1477921021022999</v>
      </c>
      <c r="R78">
        <v>1.9000942481965799</v>
      </c>
      <c r="S78">
        <v>0.17790673973726701</v>
      </c>
      <c r="T78">
        <v>0.51878665205799901</v>
      </c>
      <c r="U78">
        <v>32.650636451335501</v>
      </c>
      <c r="V78">
        <v>12.608113079196199</v>
      </c>
      <c r="W78">
        <v>0.37370618106145098</v>
      </c>
      <c r="X78">
        <v>20.472773399489199</v>
      </c>
      <c r="Y78">
        <v>3.01388953572943</v>
      </c>
      <c r="Z78">
        <v>1.90886637348609</v>
      </c>
      <c r="AA78">
        <v>0.17613540104390499</v>
      </c>
      <c r="AB78">
        <v>0.52465982199487504</v>
      </c>
    </row>
    <row r="79" spans="1:28" x14ac:dyDescent="0.25">
      <c r="A79" t="s">
        <v>109</v>
      </c>
      <c r="B79">
        <v>1</v>
      </c>
      <c r="C79">
        <v>0.66666666666666696</v>
      </c>
      <c r="D79">
        <v>3.3524474452000002</v>
      </c>
      <c r="E79">
        <v>33.625342406622799</v>
      </c>
      <c r="F79">
        <v>20.010355999344299</v>
      </c>
      <c r="G79">
        <v>0.30153233581675298</v>
      </c>
      <c r="H79">
        <v>35.481616439870798</v>
      </c>
      <c r="I79">
        <v>4.0672637314520301</v>
      </c>
      <c r="J79">
        <v>2.0186206094207502</v>
      </c>
      <c r="K79">
        <v>0.14720405715450999</v>
      </c>
      <c r="L79">
        <v>0.50573641604504704</v>
      </c>
      <c r="M79">
        <v>36.058921203515297</v>
      </c>
      <c r="N79">
        <v>20.615730098556899</v>
      </c>
      <c r="O79">
        <v>0.30019213617583002</v>
      </c>
      <c r="P79">
        <v>36.955274390283897</v>
      </c>
      <c r="Q79">
        <v>4.1400756567152301</v>
      </c>
      <c r="R79">
        <v>2.0096777755819901</v>
      </c>
      <c r="S79">
        <v>0.15015912922601801</v>
      </c>
      <c r="T79">
        <v>0.50501691718108599</v>
      </c>
      <c r="U79">
        <v>31.866265751322999</v>
      </c>
      <c r="V79">
        <v>17.542519549564801</v>
      </c>
      <c r="W79">
        <v>0.29814220875023101</v>
      </c>
      <c r="X79">
        <v>31.1130909088652</v>
      </c>
      <c r="Y79">
        <v>3.8755232417777101</v>
      </c>
      <c r="Z79">
        <v>2.0173421621896002</v>
      </c>
      <c r="AA79">
        <v>0.14754827882133001</v>
      </c>
      <c r="AB79">
        <v>0.48719527765105503</v>
      </c>
    </row>
    <row r="80" spans="1:28" x14ac:dyDescent="0.25">
      <c r="A80" t="s">
        <v>110</v>
      </c>
      <c r="C80">
        <v>0.58947368421052604</v>
      </c>
      <c r="D80">
        <v>4.0735816848999997</v>
      </c>
      <c r="E80">
        <v>34.009442101785702</v>
      </c>
      <c r="F80">
        <v>15.851433694314901</v>
      </c>
      <c r="G80">
        <v>0.33667187910996998</v>
      </c>
      <c r="H80">
        <v>29.808343168742802</v>
      </c>
      <c r="I80">
        <v>3.5819906272478201</v>
      </c>
      <c r="J80">
        <v>1.96761000799258</v>
      </c>
      <c r="K80">
        <v>0.16148781229200801</v>
      </c>
      <c r="L80">
        <v>0.43683100486656001</v>
      </c>
      <c r="M80">
        <v>34.034013364654797</v>
      </c>
      <c r="N80">
        <v>16.675987052251401</v>
      </c>
      <c r="O80">
        <v>0.334675009964014</v>
      </c>
      <c r="P80">
        <v>31.347803670438701</v>
      </c>
      <c r="Q80">
        <v>3.65805266309876</v>
      </c>
      <c r="R80">
        <v>1.96805983002589</v>
      </c>
      <c r="S80">
        <v>0.16168743723359699</v>
      </c>
      <c r="T80">
        <v>0.44210228715994099</v>
      </c>
      <c r="U80">
        <v>31.168886859469101</v>
      </c>
      <c r="V80">
        <v>15.3406085776938</v>
      </c>
      <c r="W80">
        <v>0.336851952765234</v>
      </c>
      <c r="X80">
        <v>29.026368318534999</v>
      </c>
      <c r="Y80">
        <v>3.54291592577898</v>
      </c>
      <c r="Z80">
        <v>1.9689697816849401</v>
      </c>
      <c r="AA80">
        <v>0.16123517533672499</v>
      </c>
      <c r="AB80">
        <v>0.43877171715806901</v>
      </c>
    </row>
    <row r="81" spans="1:28" x14ac:dyDescent="0.25">
      <c r="A81" t="s">
        <v>111</v>
      </c>
      <c r="B81">
        <v>1</v>
      </c>
      <c r="C81">
        <v>0.94285714285714295</v>
      </c>
      <c r="D81">
        <v>1.0081120497</v>
      </c>
      <c r="E81">
        <v>28.4551537430381</v>
      </c>
      <c r="F81">
        <v>27.850590230769502</v>
      </c>
      <c r="G81">
        <v>0.23428234460627101</v>
      </c>
      <c r="H81">
        <v>49.152968552555897</v>
      </c>
      <c r="I81">
        <v>5.0634706744264397</v>
      </c>
      <c r="J81">
        <v>2.0891157991520601</v>
      </c>
      <c r="K81">
        <v>0.131873007136073</v>
      </c>
      <c r="L81">
        <v>0.45811118787829502</v>
      </c>
      <c r="M81">
        <v>32.601087884591401</v>
      </c>
      <c r="N81">
        <v>29.829620818837402</v>
      </c>
      <c r="O81">
        <v>0.23218202804094301</v>
      </c>
      <c r="P81">
        <v>53.402889516804002</v>
      </c>
      <c r="Q81">
        <v>5.2609161884895403</v>
      </c>
      <c r="R81">
        <v>2.0886323293793398</v>
      </c>
      <c r="S81">
        <v>0.13257923967993901</v>
      </c>
      <c r="T81">
        <v>0.47359460260909197</v>
      </c>
      <c r="U81">
        <v>25.9466513424154</v>
      </c>
      <c r="V81">
        <v>25.614173077431602</v>
      </c>
      <c r="W81">
        <v>0.23268593102415799</v>
      </c>
      <c r="X81">
        <v>44.4581513880483</v>
      </c>
      <c r="Y81">
        <v>4.9084392732355902</v>
      </c>
      <c r="Z81">
        <v>2.0955681987808701</v>
      </c>
      <c r="AA81">
        <v>0.131779289168241</v>
      </c>
      <c r="AB81">
        <v>0.46434646124213202</v>
      </c>
    </row>
    <row r="82" spans="1:28" x14ac:dyDescent="0.25">
      <c r="A82" t="s">
        <v>112</v>
      </c>
      <c r="C82">
        <v>0.56000000000000005</v>
      </c>
      <c r="D82">
        <v>0.70008920029999999</v>
      </c>
      <c r="E82">
        <v>35.383825130907503</v>
      </c>
      <c r="F82">
        <v>34.1647764353716</v>
      </c>
      <c r="G82">
        <v>0.225649755345526</v>
      </c>
      <c r="H82">
        <v>66.8749223142635</v>
      </c>
      <c r="I82">
        <v>5.8735117522238598</v>
      </c>
      <c r="J82">
        <v>2.09129812555482</v>
      </c>
      <c r="K82">
        <v>0.132669661623843</v>
      </c>
      <c r="L82">
        <v>0.40045747070891902</v>
      </c>
      <c r="M82">
        <v>36.973909008253898</v>
      </c>
      <c r="N82">
        <v>35.305591376247101</v>
      </c>
      <c r="O82">
        <v>0.222028385300793</v>
      </c>
      <c r="P82">
        <v>69.266099365762898</v>
      </c>
      <c r="Q82">
        <v>5.9813478695820903</v>
      </c>
      <c r="R82">
        <v>2.0839525200579301</v>
      </c>
      <c r="S82">
        <v>0.13429872257947301</v>
      </c>
      <c r="T82">
        <v>0.40136955162293902</v>
      </c>
      <c r="U82">
        <v>30.894701925869999</v>
      </c>
      <c r="V82">
        <v>32.213937381502397</v>
      </c>
      <c r="W82">
        <v>0.22249146203143</v>
      </c>
      <c r="X82">
        <v>62.183378715032397</v>
      </c>
      <c r="Y82">
        <v>5.7372851488912104</v>
      </c>
      <c r="Z82">
        <v>2.0943133048705902</v>
      </c>
      <c r="AA82">
        <v>0.13153221088067199</v>
      </c>
      <c r="AB82">
        <v>0.40473526265973703</v>
      </c>
    </row>
    <row r="83" spans="1:28" x14ac:dyDescent="0.25">
      <c r="A83" t="s">
        <v>113</v>
      </c>
      <c r="B83">
        <v>1</v>
      </c>
      <c r="C83">
        <v>0.69090909090909103</v>
      </c>
      <c r="D83">
        <v>1.4644067676000001</v>
      </c>
      <c r="E83">
        <v>38.193190497053102</v>
      </c>
      <c r="F83">
        <v>10.9328246777324</v>
      </c>
      <c r="G83">
        <v>0.44558379965581002</v>
      </c>
      <c r="H83">
        <v>17.566536333300601</v>
      </c>
      <c r="I83">
        <v>2.49047122693809</v>
      </c>
      <c r="J83">
        <v>1.79269770695541</v>
      </c>
      <c r="K83">
        <v>0.20515532652906901</v>
      </c>
      <c r="L83">
        <v>0.490536773386686</v>
      </c>
      <c r="M83">
        <v>40.456358850069002</v>
      </c>
      <c r="N83">
        <v>11.6573372191703</v>
      </c>
      <c r="O83">
        <v>0.44320670601339202</v>
      </c>
      <c r="P83">
        <v>18.974244422181599</v>
      </c>
      <c r="Q83">
        <v>2.5745511081899801</v>
      </c>
      <c r="R83">
        <v>1.79880347955845</v>
      </c>
      <c r="S83">
        <v>0.20394103530726199</v>
      </c>
      <c r="T83">
        <v>0.48886765634502899</v>
      </c>
      <c r="U83">
        <v>38.2979248681144</v>
      </c>
      <c r="V83">
        <v>10.0873645317309</v>
      </c>
      <c r="W83">
        <v>0.44332918734107202</v>
      </c>
      <c r="X83">
        <v>16.582659643910301</v>
      </c>
      <c r="Y83">
        <v>2.4744308342598802</v>
      </c>
      <c r="Z83">
        <v>1.8003798097193999</v>
      </c>
      <c r="AA83">
        <v>0.20372905295249</v>
      </c>
      <c r="AB83">
        <v>0.48172230582217601</v>
      </c>
    </row>
    <row r="84" spans="1:28" x14ac:dyDescent="0.25">
      <c r="A84" t="s">
        <v>114</v>
      </c>
      <c r="C84">
        <v>0.4</v>
      </c>
      <c r="D84">
        <v>0.43675289560000002</v>
      </c>
      <c r="E84">
        <v>36.582951560336703</v>
      </c>
      <c r="F84">
        <v>14.016324490952099</v>
      </c>
      <c r="G84">
        <v>0.32857842097532097</v>
      </c>
      <c r="H84">
        <v>23.1439651088026</v>
      </c>
      <c r="I84">
        <v>3.3178627060280999</v>
      </c>
      <c r="J84">
        <v>2.0024133140549898</v>
      </c>
      <c r="K84">
        <v>0.15026499411424499</v>
      </c>
      <c r="L84">
        <v>0.50099787463215295</v>
      </c>
      <c r="M84">
        <v>37.288729551587402</v>
      </c>
      <c r="N84">
        <v>13.972952398547299</v>
      </c>
      <c r="O84">
        <v>0.33252073494057099</v>
      </c>
      <c r="P84">
        <v>23.5679325461644</v>
      </c>
      <c r="Q84">
        <v>3.3322904748219702</v>
      </c>
      <c r="R84">
        <v>1.99929813048493</v>
      </c>
      <c r="S84">
        <v>0.15130796445969499</v>
      </c>
      <c r="T84">
        <v>0.50014497618647002</v>
      </c>
      <c r="U84">
        <v>35.980775055210898</v>
      </c>
      <c r="V84">
        <v>12.830559883192</v>
      </c>
      <c r="W84">
        <v>0.33454859130625297</v>
      </c>
      <c r="X84">
        <v>21.393652181766999</v>
      </c>
      <c r="Y84">
        <v>3.2063344243764602</v>
      </c>
      <c r="Z84">
        <v>1.9853851078859099</v>
      </c>
      <c r="AA84">
        <v>0.15515536651043199</v>
      </c>
      <c r="AB84">
        <v>0.49042597618865802</v>
      </c>
    </row>
    <row r="85" spans="1:28" x14ac:dyDescent="0.25">
      <c r="A85" t="s">
        <v>115</v>
      </c>
      <c r="B85">
        <v>1</v>
      </c>
      <c r="C85">
        <v>0.96666666666666701</v>
      </c>
      <c r="D85">
        <v>3.3680262405999999</v>
      </c>
      <c r="E85">
        <v>34.127197101074898</v>
      </c>
      <c r="F85">
        <v>17.943747801412801</v>
      </c>
      <c r="G85">
        <v>0.302026996837026</v>
      </c>
      <c r="H85">
        <v>36.563161528387703</v>
      </c>
      <c r="I85">
        <v>4.0875915141134804</v>
      </c>
      <c r="J85">
        <v>2.0131770899221699</v>
      </c>
      <c r="K85">
        <v>0.148707177125115</v>
      </c>
      <c r="L85">
        <v>0.39425857184974</v>
      </c>
      <c r="M85">
        <v>38.158277243673197</v>
      </c>
      <c r="N85">
        <v>20.064367432147499</v>
      </c>
      <c r="O85">
        <v>0.29617311320346601</v>
      </c>
      <c r="P85">
        <v>40.989058973547401</v>
      </c>
      <c r="Q85">
        <v>4.2988676352822797</v>
      </c>
      <c r="R85">
        <v>2.0141051165650099</v>
      </c>
      <c r="S85">
        <v>0.14876929127060101</v>
      </c>
      <c r="T85">
        <v>0.40091219029374198</v>
      </c>
      <c r="U85">
        <v>31.337900633385502</v>
      </c>
      <c r="V85">
        <v>17.3699186857637</v>
      </c>
      <c r="W85">
        <v>0.30077925590225502</v>
      </c>
      <c r="X85">
        <v>34.851484211647602</v>
      </c>
      <c r="Y85">
        <v>4.0348175737387404</v>
      </c>
      <c r="Z85">
        <v>2.0153830588652299</v>
      </c>
      <c r="AA85">
        <v>0.14925818939185401</v>
      </c>
      <c r="AB85">
        <v>0.38266621036238602</v>
      </c>
    </row>
    <row r="86" spans="1:28" x14ac:dyDescent="0.25">
      <c r="A86" t="s">
        <v>116</v>
      </c>
      <c r="B86">
        <v>1</v>
      </c>
      <c r="C86">
        <v>0.33333333333333298</v>
      </c>
      <c r="D86">
        <v>2.7966670864999998</v>
      </c>
      <c r="E86">
        <v>29.178353695726098</v>
      </c>
      <c r="F86">
        <v>25.849026400010601</v>
      </c>
      <c r="G86">
        <v>0.260176918800542</v>
      </c>
      <c r="H86">
        <v>42.2598697517288</v>
      </c>
      <c r="I86">
        <v>4.5770612339460204</v>
      </c>
      <c r="J86">
        <v>2.0742559741593598</v>
      </c>
      <c r="K86">
        <v>0.136000339772061</v>
      </c>
      <c r="L86">
        <v>0.46918819673027901</v>
      </c>
      <c r="M86">
        <v>29.262198750360501</v>
      </c>
      <c r="N86">
        <v>25.907027313461601</v>
      </c>
      <c r="O86">
        <v>0.26282048595130802</v>
      </c>
      <c r="P86">
        <v>42.553107544789597</v>
      </c>
      <c r="Q86">
        <v>4.5831746501635502</v>
      </c>
      <c r="R86">
        <v>2.0701075174305799</v>
      </c>
      <c r="S86">
        <v>0.136697706260513</v>
      </c>
      <c r="T86">
        <v>0.46160681061310399</v>
      </c>
      <c r="U86">
        <v>24.8546356662692</v>
      </c>
      <c r="V86">
        <v>22.6047146468105</v>
      </c>
      <c r="W86">
        <v>0.26972952835164399</v>
      </c>
      <c r="X86">
        <v>37.1852761989256</v>
      </c>
      <c r="Y86">
        <v>4.3154655509474296</v>
      </c>
      <c r="Z86">
        <v>2.0642427136779702</v>
      </c>
      <c r="AA86">
        <v>0.13791025530191001</v>
      </c>
      <c r="AB86">
        <v>0.444064176127139</v>
      </c>
    </row>
    <row r="87" spans="1:28" x14ac:dyDescent="0.25">
      <c r="A87" t="s">
        <v>117</v>
      </c>
      <c r="C87">
        <v>0.52500000000000002</v>
      </c>
      <c r="D87">
        <v>2.4289255214000001</v>
      </c>
      <c r="E87">
        <v>40.080792622248502</v>
      </c>
      <c r="F87">
        <v>8.16448500964683</v>
      </c>
      <c r="G87">
        <v>0.48105929551640397</v>
      </c>
      <c r="H87">
        <v>13.0860622708616</v>
      </c>
      <c r="I87">
        <v>2.15904011695577</v>
      </c>
      <c r="J87">
        <v>1.7277935557649999</v>
      </c>
      <c r="K87">
        <v>0.22456994758843599</v>
      </c>
      <c r="L87">
        <v>0.47458662249885603</v>
      </c>
      <c r="M87">
        <v>40.315111237555698</v>
      </c>
      <c r="N87">
        <v>9.0641664974617999</v>
      </c>
      <c r="O87">
        <v>0.48425979161535099</v>
      </c>
      <c r="P87">
        <v>14.3628961271327</v>
      </c>
      <c r="Q87">
        <v>2.2287174234284302</v>
      </c>
      <c r="R87">
        <v>1.71295022325976</v>
      </c>
      <c r="S87">
        <v>0.230608730962896</v>
      </c>
      <c r="T87">
        <v>0.47421152573463998</v>
      </c>
      <c r="U87">
        <v>40.730055894333297</v>
      </c>
      <c r="V87">
        <v>8.6560117017255909</v>
      </c>
      <c r="W87">
        <v>0.48481892553517802</v>
      </c>
      <c r="X87">
        <v>13.609242205758401</v>
      </c>
      <c r="Y87">
        <v>2.1851519161452302</v>
      </c>
      <c r="Z87">
        <v>1.7085194497130101</v>
      </c>
      <c r="AA87">
        <v>0.23326624007489999</v>
      </c>
      <c r="AB87">
        <v>0.47553419517758599</v>
      </c>
    </row>
    <row r="88" spans="1:28" x14ac:dyDescent="0.25">
      <c r="A88" t="s">
        <v>118</v>
      </c>
      <c r="C88">
        <v>0.48571428571428599</v>
      </c>
      <c r="D88">
        <v>2.6855656772000001</v>
      </c>
      <c r="E88">
        <v>34.455560630168002</v>
      </c>
      <c r="F88">
        <v>20.3133964804667</v>
      </c>
      <c r="G88">
        <v>0.30531610853029001</v>
      </c>
      <c r="H88">
        <v>36.084843507194599</v>
      </c>
      <c r="I88">
        <v>4.0575684679146198</v>
      </c>
      <c r="J88">
        <v>2.01344372683924</v>
      </c>
      <c r="K88">
        <v>0.148781390843616</v>
      </c>
      <c r="L88">
        <v>0.43564902484231599</v>
      </c>
      <c r="M88">
        <v>37.0652808019519</v>
      </c>
      <c r="N88">
        <v>21.382160887240399</v>
      </c>
      <c r="O88">
        <v>0.30470106491614302</v>
      </c>
      <c r="P88">
        <v>38.2482422005655</v>
      </c>
      <c r="Q88">
        <v>4.1552232111037002</v>
      </c>
      <c r="R88">
        <v>2.0170815257780501</v>
      </c>
      <c r="S88">
        <v>0.14793581363559</v>
      </c>
      <c r="T88">
        <v>0.44110475164943203</v>
      </c>
      <c r="U88">
        <v>32.214160050140499</v>
      </c>
      <c r="V88">
        <v>19.4347600354055</v>
      </c>
      <c r="W88">
        <v>0.305266826779996</v>
      </c>
      <c r="X88">
        <v>33.9255325329718</v>
      </c>
      <c r="Y88">
        <v>3.9764627840683802</v>
      </c>
      <c r="Z88">
        <v>2.01796513214122</v>
      </c>
      <c r="AA88">
        <v>0.14766945061932599</v>
      </c>
      <c r="AB88">
        <v>0.432208249847916</v>
      </c>
    </row>
    <row r="89" spans="1:28" x14ac:dyDescent="0.25">
      <c r="A89" t="s">
        <v>119</v>
      </c>
      <c r="C89">
        <v>0.49333333333333301</v>
      </c>
      <c r="D89">
        <v>1.2825174985000001</v>
      </c>
      <c r="E89">
        <v>35.344486231288101</v>
      </c>
      <c r="F89">
        <v>21.5152470948066</v>
      </c>
      <c r="G89">
        <v>0.32041195773360298</v>
      </c>
      <c r="H89">
        <v>36.196472497871802</v>
      </c>
      <c r="I89">
        <v>3.9218020350272802</v>
      </c>
      <c r="J89">
        <v>2.0132294009388501</v>
      </c>
      <c r="K89">
        <v>0.14757592088692201</v>
      </c>
      <c r="L89">
        <v>0.455229824353312</v>
      </c>
      <c r="M89">
        <v>37.247783625805397</v>
      </c>
      <c r="N89">
        <v>23.119048831764701</v>
      </c>
      <c r="O89">
        <v>0.31480669155816099</v>
      </c>
      <c r="P89">
        <v>39.450565781718502</v>
      </c>
      <c r="Q89">
        <v>4.0816197077573504</v>
      </c>
      <c r="R89">
        <v>2.0114038306471498</v>
      </c>
      <c r="S89">
        <v>0.14866776054662501</v>
      </c>
      <c r="T89">
        <v>0.46353699615638699</v>
      </c>
      <c r="U89">
        <v>32.566601925881898</v>
      </c>
      <c r="V89">
        <v>19.4196361383956</v>
      </c>
      <c r="W89">
        <v>0.30897675162939398</v>
      </c>
      <c r="X89">
        <v>32.348843265868197</v>
      </c>
      <c r="Y89">
        <v>3.8306636974104298</v>
      </c>
      <c r="Z89">
        <v>2.0292701894067098</v>
      </c>
      <c r="AA89">
        <v>0.144018892308753</v>
      </c>
      <c r="AB89">
        <v>0.47359460927928898</v>
      </c>
    </row>
    <row r="90" spans="1:28" x14ac:dyDescent="0.25">
      <c r="A90" t="s">
        <v>120</v>
      </c>
      <c r="B90">
        <v>1</v>
      </c>
      <c r="C90">
        <v>0.25833333333333303</v>
      </c>
      <c r="D90">
        <v>2.9061286225999998</v>
      </c>
      <c r="E90">
        <v>32.086758712211797</v>
      </c>
      <c r="F90">
        <v>17.051873356270601</v>
      </c>
      <c r="G90">
        <v>0.35227437297933401</v>
      </c>
      <c r="H90">
        <v>29.6178306708725</v>
      </c>
      <c r="I90">
        <v>3.5068341629648101</v>
      </c>
      <c r="J90">
        <v>1.9536799420353399</v>
      </c>
      <c r="K90">
        <v>0.16233993405180999</v>
      </c>
      <c r="L90">
        <v>0.46821820329715602</v>
      </c>
      <c r="M90">
        <v>34.542211918842902</v>
      </c>
      <c r="N90">
        <v>17.734058926422701</v>
      </c>
      <c r="O90">
        <v>0.35568388380464699</v>
      </c>
      <c r="P90">
        <v>31.296937658988298</v>
      </c>
      <c r="Q90">
        <v>3.5783045370232198</v>
      </c>
      <c r="R90">
        <v>1.9455627967034801</v>
      </c>
      <c r="S90">
        <v>0.16459938031025201</v>
      </c>
      <c r="T90">
        <v>0.462768794170072</v>
      </c>
      <c r="U90">
        <v>31.6661602367207</v>
      </c>
      <c r="V90">
        <v>14.915039840754201</v>
      </c>
      <c r="W90">
        <v>0.35281385797169001</v>
      </c>
      <c r="X90">
        <v>26.159906148276999</v>
      </c>
      <c r="Y90">
        <v>3.3657116662295001</v>
      </c>
      <c r="Z90">
        <v>1.9470627693531</v>
      </c>
      <c r="AA90">
        <v>0.16360085854722101</v>
      </c>
      <c r="AB90">
        <v>0.45997870793972101</v>
      </c>
    </row>
    <row r="91" spans="1:28" x14ac:dyDescent="0.25">
      <c r="A91" t="s">
        <v>121</v>
      </c>
      <c r="B91">
        <v>1</v>
      </c>
      <c r="C91">
        <v>0.70526315789473704</v>
      </c>
      <c r="D91">
        <v>3.5597547489000001</v>
      </c>
      <c r="E91">
        <v>38.455441573305997</v>
      </c>
      <c r="F91">
        <v>6.2609593376069501</v>
      </c>
      <c r="G91">
        <v>0.53461637649217597</v>
      </c>
      <c r="H91">
        <v>9.8329389428232794</v>
      </c>
      <c r="I91">
        <v>1.7877504928585599</v>
      </c>
      <c r="J91">
        <v>1.6509934672170099</v>
      </c>
      <c r="K91">
        <v>0.244760472544132</v>
      </c>
      <c r="L91">
        <v>0.470591447968712</v>
      </c>
      <c r="M91">
        <v>41.0906928499681</v>
      </c>
      <c r="N91">
        <v>6.8324255508305303</v>
      </c>
      <c r="O91">
        <v>0.53848370407552804</v>
      </c>
      <c r="P91">
        <v>10.5623079557271</v>
      </c>
      <c r="Q91">
        <v>1.81332622829173</v>
      </c>
      <c r="R91">
        <v>1.6370545749408201</v>
      </c>
      <c r="S91">
        <v>0.24807805704240499</v>
      </c>
      <c r="T91">
        <v>0.45221678361263401</v>
      </c>
      <c r="U91">
        <v>43.017710883885798</v>
      </c>
      <c r="V91">
        <v>6.5924902722257404</v>
      </c>
      <c r="W91">
        <v>0.54192267205288502</v>
      </c>
      <c r="X91">
        <v>10.2019145129655</v>
      </c>
      <c r="Y91">
        <v>1.7771508131204701</v>
      </c>
      <c r="Z91">
        <v>1.6362415027666899</v>
      </c>
      <c r="AA91">
        <v>0.24844488708456899</v>
      </c>
      <c r="AB91">
        <v>0.44324153126770999</v>
      </c>
    </row>
    <row r="92" spans="1:28" x14ac:dyDescent="0.25">
      <c r="A92" t="s">
        <v>122</v>
      </c>
      <c r="C92">
        <v>0.35</v>
      </c>
      <c r="D92">
        <v>2.8484597483999998</v>
      </c>
      <c r="E92">
        <v>38.1984323019648</v>
      </c>
      <c r="F92">
        <v>20.131821289590299</v>
      </c>
      <c r="G92">
        <v>0.36661448461653501</v>
      </c>
      <c r="H92">
        <v>34.247132634839097</v>
      </c>
      <c r="I92">
        <v>3.6917472597979399</v>
      </c>
      <c r="J92">
        <v>1.8941490613259999</v>
      </c>
      <c r="K92">
        <v>0.18405983852720401</v>
      </c>
      <c r="L92">
        <v>0.46633117503807497</v>
      </c>
      <c r="M92">
        <v>40.952691536470297</v>
      </c>
      <c r="N92">
        <v>21.7335730600667</v>
      </c>
      <c r="O92">
        <v>0.36710714529650401</v>
      </c>
      <c r="P92">
        <v>37.135179292258996</v>
      </c>
      <c r="Q92">
        <v>3.8189461388914898</v>
      </c>
      <c r="R92">
        <v>1.8800435898640699</v>
      </c>
      <c r="S92">
        <v>0.18897820913685501</v>
      </c>
      <c r="T92">
        <v>0.46772543495491098</v>
      </c>
      <c r="U92">
        <v>36.813146994750298</v>
      </c>
      <c r="V92">
        <v>19.241031124412899</v>
      </c>
      <c r="W92">
        <v>0.36390454410652101</v>
      </c>
      <c r="X92">
        <v>32.381005401013297</v>
      </c>
      <c r="Y92">
        <v>3.6440276899972801</v>
      </c>
      <c r="Z92">
        <v>1.8985911873652599</v>
      </c>
      <c r="AA92">
        <v>0.182061454400954</v>
      </c>
      <c r="AB92">
        <v>0.46076350638647501</v>
      </c>
    </row>
    <row r="93" spans="1:28" x14ac:dyDescent="0.25">
      <c r="A93" t="s">
        <v>123</v>
      </c>
      <c r="B93">
        <v>1</v>
      </c>
      <c r="C93">
        <v>0.96666666666666701</v>
      </c>
      <c r="D93">
        <v>2.3570444128000001</v>
      </c>
      <c r="E93">
        <v>33.391762490002399</v>
      </c>
      <c r="F93">
        <v>17.764891143175401</v>
      </c>
      <c r="G93">
        <v>0.30607237101399398</v>
      </c>
      <c r="H93">
        <v>30.962198971819902</v>
      </c>
      <c r="I93">
        <v>3.7644172423183901</v>
      </c>
      <c r="J93">
        <v>2.0299012337177098</v>
      </c>
      <c r="K93">
        <v>0.144092571655554</v>
      </c>
      <c r="L93">
        <v>0.45579116905650702</v>
      </c>
      <c r="M93">
        <v>34.544076480289299</v>
      </c>
      <c r="N93">
        <v>18.595278339326999</v>
      </c>
      <c r="O93">
        <v>0.306533553767667</v>
      </c>
      <c r="P93">
        <v>32.793503167310199</v>
      </c>
      <c r="Q93">
        <v>3.8431316836687799</v>
      </c>
      <c r="R93">
        <v>2.0230618729938601</v>
      </c>
      <c r="S93">
        <v>0.145581382897843</v>
      </c>
      <c r="T93">
        <v>0.45062164876007799</v>
      </c>
      <c r="U93">
        <v>30.096346598529699</v>
      </c>
      <c r="V93">
        <v>16.006131447799302</v>
      </c>
      <c r="W93">
        <v>0.31596430288502397</v>
      </c>
      <c r="X93">
        <v>27.246238321711701</v>
      </c>
      <c r="Y93">
        <v>3.5610184527148201</v>
      </c>
      <c r="Z93">
        <v>2.0213051388637999</v>
      </c>
      <c r="AA93">
        <v>0.14545254339118399</v>
      </c>
      <c r="AB93">
        <v>0.44019406091908198</v>
      </c>
    </row>
    <row r="94" spans="1:28" x14ac:dyDescent="0.25">
      <c r="A94" t="s">
        <v>124</v>
      </c>
      <c r="B94">
        <v>1</v>
      </c>
      <c r="C94">
        <v>0.6</v>
      </c>
      <c r="D94">
        <v>7.9807162400000006E-2</v>
      </c>
      <c r="E94">
        <v>41.617580851463401</v>
      </c>
      <c r="F94">
        <v>8.4138762551193906</v>
      </c>
      <c r="G94">
        <v>0.46553190898992203</v>
      </c>
      <c r="H94">
        <v>12.4121008100345</v>
      </c>
      <c r="I94">
        <v>2.2130898818348101</v>
      </c>
      <c r="J94">
        <v>1.78459815987168</v>
      </c>
      <c r="K94">
        <v>0.202815832710531</v>
      </c>
      <c r="L94">
        <v>0.44570129743662101</v>
      </c>
      <c r="M94">
        <v>43.518645616426802</v>
      </c>
      <c r="N94">
        <v>9.2710131988797109</v>
      </c>
      <c r="O94">
        <v>0.46352769190936699</v>
      </c>
      <c r="P94">
        <v>13.7098556470304</v>
      </c>
      <c r="Q94">
        <v>2.2981355499654801</v>
      </c>
      <c r="R94">
        <v>1.74509947379566</v>
      </c>
      <c r="S94">
        <v>0.21621850459542899</v>
      </c>
      <c r="T94">
        <v>0.46724048097006599</v>
      </c>
      <c r="U94">
        <v>43.1575346548263</v>
      </c>
      <c r="V94">
        <v>9.6636649160199308</v>
      </c>
      <c r="W94">
        <v>0.46717796795236</v>
      </c>
      <c r="X94">
        <v>13.629947010555201</v>
      </c>
      <c r="Y94">
        <v>2.3004186538953801</v>
      </c>
      <c r="Z94">
        <v>1.79994443385568</v>
      </c>
      <c r="AA94">
        <v>0.19719263036059101</v>
      </c>
      <c r="AB94">
        <v>0.49594460979829302</v>
      </c>
    </row>
    <row r="95" spans="1:28" x14ac:dyDescent="0.25">
      <c r="A95" t="s">
        <v>125</v>
      </c>
      <c r="C95">
        <v>0.54444444444444395</v>
      </c>
      <c r="D95">
        <v>1.7420919628</v>
      </c>
      <c r="E95">
        <v>28.824234311880598</v>
      </c>
      <c r="F95">
        <v>22.047577748774099</v>
      </c>
      <c r="G95">
        <v>0.32533608274954701</v>
      </c>
      <c r="H95">
        <v>34.465066919505297</v>
      </c>
      <c r="I95">
        <v>3.86873768265164</v>
      </c>
      <c r="J95">
        <v>1.99108361196828</v>
      </c>
      <c r="K95">
        <v>0.15641669510209999</v>
      </c>
      <c r="L95">
        <v>0.46896503158106201</v>
      </c>
      <c r="M95">
        <v>30.036947413096001</v>
      </c>
      <c r="N95">
        <v>23.064662954315601</v>
      </c>
      <c r="O95">
        <v>0.322069855767048</v>
      </c>
      <c r="P95">
        <v>36.1912461975434</v>
      </c>
      <c r="Q95">
        <v>3.95371833058547</v>
      </c>
      <c r="R95">
        <v>1.99291263628724</v>
      </c>
      <c r="S95">
        <v>0.15580657759408401</v>
      </c>
      <c r="T95">
        <v>0.47081094324961997</v>
      </c>
      <c r="U95">
        <v>28.5589899771782</v>
      </c>
      <c r="V95">
        <v>20.718772813413601</v>
      </c>
      <c r="W95">
        <v>0.32051966643406699</v>
      </c>
      <c r="X95">
        <v>32.633511615146702</v>
      </c>
      <c r="Y95">
        <v>3.8257679829913398</v>
      </c>
      <c r="Z95">
        <v>2.00072707240956</v>
      </c>
      <c r="AA95">
        <v>0.15419315581408899</v>
      </c>
      <c r="AB95">
        <v>0.467781620953232</v>
      </c>
    </row>
    <row r="96" spans="1:28" x14ac:dyDescent="0.25">
      <c r="A96" t="s">
        <v>126</v>
      </c>
      <c r="B96">
        <v>1</v>
      </c>
      <c r="C96">
        <v>0.80952380952380998</v>
      </c>
      <c r="D96">
        <v>3.2779698706999998</v>
      </c>
      <c r="E96">
        <v>36.725824330221499</v>
      </c>
      <c r="F96">
        <v>17.489611558273499</v>
      </c>
      <c r="G96">
        <v>0.35781790783955902</v>
      </c>
      <c r="H96">
        <v>34.115910486630803</v>
      </c>
      <c r="I96">
        <v>3.7650533939361899</v>
      </c>
      <c r="J96">
        <v>1.9208494563451</v>
      </c>
      <c r="K96">
        <v>0.172671207912521</v>
      </c>
      <c r="L96">
        <v>0.41504191409816599</v>
      </c>
      <c r="M96">
        <v>40.386821204686498</v>
      </c>
      <c r="N96">
        <v>18.630511461405899</v>
      </c>
      <c r="O96">
        <v>0.35865331589347799</v>
      </c>
      <c r="P96">
        <v>36.443087776118197</v>
      </c>
      <c r="Q96">
        <v>3.8696470877763098</v>
      </c>
      <c r="R96">
        <v>1.91322871288372</v>
      </c>
      <c r="S96">
        <v>0.176255454008343</v>
      </c>
      <c r="T96">
        <v>0.41946517855883497</v>
      </c>
      <c r="U96">
        <v>36.675722977078102</v>
      </c>
      <c r="V96">
        <v>17.465840414815901</v>
      </c>
      <c r="W96">
        <v>0.35433754978480198</v>
      </c>
      <c r="X96">
        <v>33.5518086008314</v>
      </c>
      <c r="Y96">
        <v>3.7802838702609698</v>
      </c>
      <c r="Z96">
        <v>1.9191582972551</v>
      </c>
      <c r="AA96">
        <v>0.17425642892554899</v>
      </c>
      <c r="AB96">
        <v>0.419554716280572</v>
      </c>
    </row>
    <row r="97" spans="1:28" x14ac:dyDescent="0.25">
      <c r="A97" t="s">
        <v>127</v>
      </c>
      <c r="B97">
        <v>1</v>
      </c>
      <c r="C97">
        <v>0.91</v>
      </c>
      <c r="D97">
        <v>3.622753211</v>
      </c>
      <c r="E97">
        <v>35.917608269966998</v>
      </c>
      <c r="F97">
        <v>11.6825843555961</v>
      </c>
      <c r="G97">
        <v>0.424314166844934</v>
      </c>
      <c r="H97">
        <v>21.8237984783452</v>
      </c>
      <c r="I97">
        <v>2.82135890152</v>
      </c>
      <c r="J97">
        <v>1.8066334297076001</v>
      </c>
      <c r="K97">
        <v>0.203989180597616</v>
      </c>
      <c r="L97">
        <v>0.41026738165284998</v>
      </c>
      <c r="M97">
        <v>35.873675058356604</v>
      </c>
      <c r="N97">
        <v>12.009371825658301</v>
      </c>
      <c r="O97">
        <v>0.42764384785986898</v>
      </c>
      <c r="P97">
        <v>22.274609484429899</v>
      </c>
      <c r="Q97">
        <v>2.8399808043030101</v>
      </c>
      <c r="R97">
        <v>1.7904956851195299</v>
      </c>
      <c r="S97">
        <v>0.21051176027705701</v>
      </c>
      <c r="T97">
        <v>0.40763048211375602</v>
      </c>
      <c r="U97">
        <v>35.125429022055798</v>
      </c>
      <c r="V97">
        <v>11.3971341898571</v>
      </c>
      <c r="W97">
        <v>0.42830960304377602</v>
      </c>
      <c r="X97">
        <v>21.101144532788201</v>
      </c>
      <c r="Y97">
        <v>2.7919192778936499</v>
      </c>
      <c r="Z97">
        <v>1.7971696388154801</v>
      </c>
      <c r="AA97">
        <v>0.20852601995325601</v>
      </c>
      <c r="AB97">
        <v>0.41203147423400999</v>
      </c>
    </row>
    <row r="98" spans="1:28" x14ac:dyDescent="0.25">
      <c r="A98" t="s">
        <v>128</v>
      </c>
      <c r="C98">
        <v>0.77777777777777801</v>
      </c>
      <c r="D98">
        <v>3.1623588101000002</v>
      </c>
      <c r="E98">
        <v>33.921707564775502</v>
      </c>
      <c r="F98">
        <v>14.491714632075899</v>
      </c>
      <c r="G98">
        <v>0.38916744803458397</v>
      </c>
      <c r="H98">
        <v>24.781379267546601</v>
      </c>
      <c r="I98">
        <v>3.1581417273197601</v>
      </c>
      <c r="J98">
        <v>1.87543706502206</v>
      </c>
      <c r="K98">
        <v>0.18462714939494301</v>
      </c>
      <c r="L98">
        <v>0.48641586856151198</v>
      </c>
      <c r="M98">
        <v>37.333837962697601</v>
      </c>
      <c r="N98">
        <v>15.0741110235838</v>
      </c>
      <c r="O98">
        <v>0.388881951656254</v>
      </c>
      <c r="P98">
        <v>26.045993802469901</v>
      </c>
      <c r="Q98">
        <v>3.2307209405515298</v>
      </c>
      <c r="R98">
        <v>1.86803047314494</v>
      </c>
      <c r="S98">
        <v>0.188828980465895</v>
      </c>
      <c r="T98">
        <v>0.48773041341595003</v>
      </c>
      <c r="U98">
        <v>35.724414688488601</v>
      </c>
      <c r="V98">
        <v>14.6076661695044</v>
      </c>
      <c r="W98">
        <v>0.38462064563485099</v>
      </c>
      <c r="X98">
        <v>24.781412900312901</v>
      </c>
      <c r="Y98">
        <v>3.1985173989962199</v>
      </c>
      <c r="Z98">
        <v>1.87130256432927</v>
      </c>
      <c r="AA98">
        <v>0.18872121407783901</v>
      </c>
      <c r="AB98">
        <v>0.49453362473689</v>
      </c>
    </row>
    <row r="99" spans="1:28" x14ac:dyDescent="0.25">
      <c r="A99" t="s">
        <v>129</v>
      </c>
      <c r="C99">
        <v>0.41052631578947402</v>
      </c>
      <c r="D99">
        <v>1.0880558682000001</v>
      </c>
      <c r="E99">
        <v>34.966982504884903</v>
      </c>
      <c r="F99">
        <v>11.1268061188799</v>
      </c>
      <c r="G99">
        <v>0.34323228650440502</v>
      </c>
      <c r="H99">
        <v>19.9779929879831</v>
      </c>
      <c r="I99">
        <v>3.0569232576413201</v>
      </c>
      <c r="J99">
        <v>1.97744665344107</v>
      </c>
      <c r="K99">
        <v>0.15862383601845001</v>
      </c>
      <c r="L99">
        <v>0.44451139727991601</v>
      </c>
      <c r="M99">
        <v>34.948952484358401</v>
      </c>
      <c r="N99">
        <v>11.287377490144801</v>
      </c>
      <c r="O99">
        <v>0.341170854239423</v>
      </c>
      <c r="P99">
        <v>20.194619200556598</v>
      </c>
      <c r="Q99">
        <v>3.0694689636432799</v>
      </c>
      <c r="R99">
        <v>1.98218708694415</v>
      </c>
      <c r="S99">
        <v>0.15639100799650901</v>
      </c>
      <c r="T99">
        <v>0.435730696875399</v>
      </c>
      <c r="U99">
        <v>32.221497091148599</v>
      </c>
      <c r="V99">
        <v>10.6787178112557</v>
      </c>
      <c r="W99">
        <v>0.348405653097556</v>
      </c>
      <c r="X99">
        <v>18.900206895699899</v>
      </c>
      <c r="Y99">
        <v>2.9811187447150398</v>
      </c>
      <c r="Z99">
        <v>1.9807682812019201</v>
      </c>
      <c r="AA99">
        <v>0.15832612561321599</v>
      </c>
      <c r="AB99">
        <v>0.43652099313159598</v>
      </c>
    </row>
    <row r="100" spans="1:28" x14ac:dyDescent="0.25">
      <c r="A100" t="s">
        <v>130</v>
      </c>
      <c r="B100">
        <v>1</v>
      </c>
      <c r="C100">
        <v>0.27777777777777801</v>
      </c>
      <c r="D100">
        <v>1.4985707926</v>
      </c>
      <c r="E100">
        <v>34.2718002276766</v>
      </c>
      <c r="F100">
        <v>22.719933648349901</v>
      </c>
      <c r="G100">
        <v>0.31399337695815499</v>
      </c>
      <c r="H100">
        <v>34.864125920635203</v>
      </c>
      <c r="I100">
        <v>3.9480820640224499</v>
      </c>
      <c r="J100">
        <v>2.0021202648759999</v>
      </c>
      <c r="K100">
        <v>0.15387178996461301</v>
      </c>
      <c r="L100">
        <v>0.474683834378409</v>
      </c>
      <c r="M100">
        <v>34.040175170309602</v>
      </c>
      <c r="N100">
        <v>22.874501206160101</v>
      </c>
      <c r="O100">
        <v>0.31622916591115402</v>
      </c>
      <c r="P100">
        <v>35.397035751082697</v>
      </c>
      <c r="Q100">
        <v>3.97605742733248</v>
      </c>
      <c r="R100">
        <v>1.99849812714435</v>
      </c>
      <c r="S100">
        <v>0.155956798109606</v>
      </c>
      <c r="T100">
        <v>0.46969484996211103</v>
      </c>
      <c r="U100">
        <v>31.074310845307298</v>
      </c>
      <c r="V100">
        <v>21.267421569471299</v>
      </c>
      <c r="W100">
        <v>0.31542422416427601</v>
      </c>
      <c r="X100">
        <v>32.812258571039798</v>
      </c>
      <c r="Y100">
        <v>3.87996242814868</v>
      </c>
      <c r="Z100">
        <v>2.00366183079421</v>
      </c>
      <c r="AA100">
        <v>0.15383576404506399</v>
      </c>
      <c r="AB100">
        <v>0.47174889148422</v>
      </c>
    </row>
    <row r="101" spans="1:28" x14ac:dyDescent="0.25">
      <c r="A101" t="s">
        <v>131</v>
      </c>
      <c r="C101">
        <v>0.56923076923076898</v>
      </c>
      <c r="D101">
        <v>0.44221913959999998</v>
      </c>
      <c r="E101">
        <v>38.251820523600301</v>
      </c>
      <c r="F101">
        <v>16.181423632352001</v>
      </c>
      <c r="G101">
        <v>0.342587906402467</v>
      </c>
      <c r="H101">
        <v>24.706325220218101</v>
      </c>
      <c r="I101">
        <v>3.3443552779611601</v>
      </c>
      <c r="J101">
        <v>1.9762987689896701</v>
      </c>
      <c r="K101">
        <v>0.15645744869363401</v>
      </c>
      <c r="L101">
        <v>0.45720019614529001</v>
      </c>
      <c r="M101">
        <v>38.284885923706199</v>
      </c>
      <c r="N101">
        <v>16.986830405614601</v>
      </c>
      <c r="O101">
        <v>0.33643118713893699</v>
      </c>
      <c r="P101">
        <v>25.926521464981999</v>
      </c>
      <c r="Q101">
        <v>3.4123747769872099</v>
      </c>
      <c r="R101">
        <v>1.9818661369116199</v>
      </c>
      <c r="S101">
        <v>0.154702500501194</v>
      </c>
      <c r="T101">
        <v>0.45523798537132698</v>
      </c>
      <c r="U101">
        <v>35.105137080064601</v>
      </c>
      <c r="V101">
        <v>15.6293474664181</v>
      </c>
      <c r="W101">
        <v>0.34067137000998199</v>
      </c>
      <c r="X101">
        <v>23.309298565293499</v>
      </c>
      <c r="Y101">
        <v>3.28904006824735</v>
      </c>
      <c r="Z101">
        <v>1.9693850424918899</v>
      </c>
      <c r="AA101">
        <v>0.15860916809978901</v>
      </c>
      <c r="AB101">
        <v>0.46086545021495001</v>
      </c>
    </row>
    <row r="102" spans="1:28" x14ac:dyDescent="0.25">
      <c r="A102" t="s">
        <v>132</v>
      </c>
      <c r="C102">
        <v>0.33333333333333298</v>
      </c>
      <c r="D102">
        <v>2.8595288925000002</v>
      </c>
      <c r="E102">
        <v>37.471180691439898</v>
      </c>
      <c r="F102">
        <v>14.798322181203901</v>
      </c>
      <c r="G102">
        <v>0.44801932255460403</v>
      </c>
      <c r="H102">
        <v>23.164561615080601</v>
      </c>
      <c r="I102">
        <v>2.8891969483108002</v>
      </c>
      <c r="J102">
        <v>1.76153569990303</v>
      </c>
      <c r="K102">
        <v>0.21776244166148001</v>
      </c>
      <c r="L102">
        <v>0.47965536671702202</v>
      </c>
      <c r="M102">
        <v>38.4996579868277</v>
      </c>
      <c r="N102">
        <v>16.241465699855301</v>
      </c>
      <c r="O102">
        <v>0.45338676444037801</v>
      </c>
      <c r="P102">
        <v>25.198699426908</v>
      </c>
      <c r="Q102">
        <v>2.9837197170498202</v>
      </c>
      <c r="R102">
        <v>1.7501342966679001</v>
      </c>
      <c r="S102">
        <v>0.221776778672687</v>
      </c>
      <c r="T102">
        <v>0.47375270107214301</v>
      </c>
      <c r="U102">
        <v>39.342015954038096</v>
      </c>
      <c r="V102">
        <v>15.827496907866999</v>
      </c>
      <c r="W102">
        <v>0.44883240345696301</v>
      </c>
      <c r="X102">
        <v>24.3085627000744</v>
      </c>
      <c r="Y102">
        <v>2.9606372836260602</v>
      </c>
      <c r="Z102">
        <v>1.7559426400367999</v>
      </c>
      <c r="AA102">
        <v>0.219954869327009</v>
      </c>
      <c r="AB102">
        <v>0.47465558689448201</v>
      </c>
    </row>
    <row r="103" spans="1:28" x14ac:dyDescent="0.25">
      <c r="A103" t="s">
        <v>133</v>
      </c>
      <c r="C103">
        <v>0.69473684210526299</v>
      </c>
      <c r="D103">
        <v>2.7180898290000002</v>
      </c>
      <c r="E103">
        <v>36.237568228181203</v>
      </c>
      <c r="F103">
        <v>15.0184410568066</v>
      </c>
      <c r="G103">
        <v>0.329995628523505</v>
      </c>
      <c r="H103">
        <v>26.7394786750591</v>
      </c>
      <c r="I103">
        <v>3.4705771689486302</v>
      </c>
      <c r="J103">
        <v>1.98366629845716</v>
      </c>
      <c r="K103">
        <v>0.154998171220492</v>
      </c>
      <c r="L103">
        <v>0.449310918595064</v>
      </c>
      <c r="M103">
        <v>36.407826936178999</v>
      </c>
      <c r="N103">
        <v>15.0517464594727</v>
      </c>
      <c r="O103">
        <v>0.34100013730467799</v>
      </c>
      <c r="P103">
        <v>27.119675292740698</v>
      </c>
      <c r="Q103">
        <v>3.4494889620607201</v>
      </c>
      <c r="R103">
        <v>1.9656994956291201</v>
      </c>
      <c r="S103">
        <v>0.15998982281923699</v>
      </c>
      <c r="T103">
        <v>0.42850746748464702</v>
      </c>
      <c r="U103">
        <v>34.094291354939799</v>
      </c>
      <c r="V103">
        <v>14.3332626802364</v>
      </c>
      <c r="W103">
        <v>0.34700570485468901</v>
      </c>
      <c r="X103">
        <v>25.317256410539802</v>
      </c>
      <c r="Y103">
        <v>3.3457014586860701</v>
      </c>
      <c r="Z103">
        <v>1.9689577300684</v>
      </c>
      <c r="AA103">
        <v>0.15874346166459499</v>
      </c>
      <c r="AB103">
        <v>0.42261794299517802</v>
      </c>
    </row>
    <row r="104" spans="1:28" x14ac:dyDescent="0.25">
      <c r="A104" t="s">
        <v>134</v>
      </c>
      <c r="B104">
        <v>1</v>
      </c>
      <c r="C104">
        <v>0.28999999999999998</v>
      </c>
      <c r="D104">
        <v>1.5172926783</v>
      </c>
      <c r="E104">
        <v>35.119317545178298</v>
      </c>
      <c r="F104">
        <v>18.110805481281702</v>
      </c>
      <c r="G104">
        <v>0.249274768677574</v>
      </c>
      <c r="H104">
        <v>31.676474301132899</v>
      </c>
      <c r="I104">
        <v>4.08497215993249</v>
      </c>
      <c r="J104">
        <v>2.1106254745794502</v>
      </c>
      <c r="K104">
        <v>0.12648233418624399</v>
      </c>
      <c r="L104">
        <v>0.41052321373872502</v>
      </c>
      <c r="M104">
        <v>34.819128486279702</v>
      </c>
      <c r="N104">
        <v>18.941520793547799</v>
      </c>
      <c r="O104">
        <v>0.24746803914073501</v>
      </c>
      <c r="P104">
        <v>32.992765234910898</v>
      </c>
      <c r="Q104">
        <v>4.1591162830658304</v>
      </c>
      <c r="R104">
        <v>2.1101679202404999</v>
      </c>
      <c r="S104">
        <v>0.12681813480968801</v>
      </c>
      <c r="T104">
        <v>0.419457040615836</v>
      </c>
      <c r="U104">
        <v>30.116815708933899</v>
      </c>
      <c r="V104">
        <v>17.9624082329236</v>
      </c>
      <c r="W104">
        <v>0.246230339642552</v>
      </c>
      <c r="X104">
        <v>30.961432351439399</v>
      </c>
      <c r="Y104">
        <v>4.0688003591510604</v>
      </c>
      <c r="Z104">
        <v>2.10605275731875</v>
      </c>
      <c r="AA104">
        <v>0.12753198922652101</v>
      </c>
      <c r="AB104">
        <v>0.41911681928245997</v>
      </c>
    </row>
    <row r="105" spans="1:28" x14ac:dyDescent="0.25">
      <c r="A105" t="s">
        <v>135</v>
      </c>
      <c r="C105">
        <v>0.55454545454545501</v>
      </c>
      <c r="D105">
        <v>1.3433294629999999</v>
      </c>
      <c r="E105">
        <v>30.879903256735499</v>
      </c>
      <c r="F105">
        <v>23.8876005239125</v>
      </c>
      <c r="G105">
        <v>0.27209831310070398</v>
      </c>
      <c r="H105">
        <v>43.148898488927401</v>
      </c>
      <c r="I105">
        <v>4.5137674926953499</v>
      </c>
      <c r="J105">
        <v>2.0631962426378099</v>
      </c>
      <c r="K105">
        <v>0.13721412332806099</v>
      </c>
      <c r="L105">
        <v>0.40313375723266798</v>
      </c>
      <c r="M105">
        <v>32.230869664180503</v>
      </c>
      <c r="N105">
        <v>25.004365821132701</v>
      </c>
      <c r="O105">
        <v>0.27179341179367</v>
      </c>
      <c r="P105">
        <v>45.754098035675597</v>
      </c>
      <c r="Q105">
        <v>4.6197017111300998</v>
      </c>
      <c r="R105">
        <v>2.0589611871378302</v>
      </c>
      <c r="S105">
        <v>0.138379615718841</v>
      </c>
      <c r="T105">
        <v>0.40093406100826401</v>
      </c>
      <c r="U105">
        <v>26.297276295541099</v>
      </c>
      <c r="V105">
        <v>21.034241571309899</v>
      </c>
      <c r="W105">
        <v>0.27997287734319698</v>
      </c>
      <c r="X105">
        <v>38.378648763010503</v>
      </c>
      <c r="Y105">
        <v>4.2862327371213196</v>
      </c>
      <c r="Z105">
        <v>2.0602379512750399</v>
      </c>
      <c r="AA105">
        <v>0.13793753236835299</v>
      </c>
      <c r="AB105">
        <v>0.382106366553918</v>
      </c>
    </row>
    <row r="106" spans="1:28" x14ac:dyDescent="0.25">
      <c r="A106" t="s">
        <v>136</v>
      </c>
      <c r="C106">
        <v>0.53333333333333299</v>
      </c>
      <c r="D106">
        <v>0.83250896119999995</v>
      </c>
      <c r="E106">
        <v>37.4291243855685</v>
      </c>
      <c r="F106">
        <v>16.6155209847966</v>
      </c>
      <c r="G106">
        <v>0.35907333848888701</v>
      </c>
      <c r="H106">
        <v>29.205479438363401</v>
      </c>
      <c r="I106">
        <v>3.5109434126156498</v>
      </c>
      <c r="J106">
        <v>1.9481785102201301</v>
      </c>
      <c r="K106">
        <v>0.16304321630624899</v>
      </c>
      <c r="L106">
        <v>0.45572350253069799</v>
      </c>
      <c r="M106">
        <v>38.815204391726802</v>
      </c>
      <c r="N106">
        <v>17.008742621269999</v>
      </c>
      <c r="O106">
        <v>0.35688313449737802</v>
      </c>
      <c r="P106">
        <v>29.780587053995301</v>
      </c>
      <c r="Q106">
        <v>3.54596201617708</v>
      </c>
      <c r="R106">
        <v>1.9346305292566901</v>
      </c>
      <c r="S106">
        <v>0.16749349746728301</v>
      </c>
      <c r="T106">
        <v>0.46422385199267802</v>
      </c>
      <c r="U106">
        <v>35.078208626197103</v>
      </c>
      <c r="V106">
        <v>16.4798279610301</v>
      </c>
      <c r="W106">
        <v>0.35279033808256199</v>
      </c>
      <c r="X106">
        <v>28.208087574548699</v>
      </c>
      <c r="Y106">
        <v>3.5116182554584099</v>
      </c>
      <c r="Z106">
        <v>1.93887361874333</v>
      </c>
      <c r="AA106">
        <v>0.167298949563916</v>
      </c>
      <c r="AB106">
        <v>0.459615906379856</v>
      </c>
    </row>
    <row r="107" spans="1:28" x14ac:dyDescent="0.25">
      <c r="A107" t="s">
        <v>137</v>
      </c>
      <c r="C107">
        <v>0.4</v>
      </c>
      <c r="D107">
        <v>1.977413767</v>
      </c>
      <c r="E107">
        <v>35.349374792900399</v>
      </c>
      <c r="F107">
        <v>12.3344084433531</v>
      </c>
      <c r="G107">
        <v>0.41185744480643699</v>
      </c>
      <c r="H107">
        <v>21.4244263343348</v>
      </c>
      <c r="I107">
        <v>2.8917684977131399</v>
      </c>
      <c r="J107">
        <v>1.8521319578372699</v>
      </c>
      <c r="K107">
        <v>0.18979242173510699</v>
      </c>
      <c r="L107">
        <v>0.45494053480675101</v>
      </c>
      <c r="M107">
        <v>37.293949569169598</v>
      </c>
      <c r="N107">
        <v>12.8833944494987</v>
      </c>
      <c r="O107">
        <v>0.41203217215851501</v>
      </c>
      <c r="P107">
        <v>22.320947924514201</v>
      </c>
      <c r="Q107">
        <v>2.9447823985963102</v>
      </c>
      <c r="R107">
        <v>1.8575860753542099</v>
      </c>
      <c r="S107">
        <v>0.188396600658574</v>
      </c>
      <c r="T107">
        <v>0.4570434217196</v>
      </c>
      <c r="U107">
        <v>37.850987287612298</v>
      </c>
      <c r="V107">
        <v>12.5056678736444</v>
      </c>
      <c r="W107">
        <v>0.40472485169426498</v>
      </c>
      <c r="X107">
        <v>21.318160527220101</v>
      </c>
      <c r="Y107">
        <v>2.9178377659956598</v>
      </c>
      <c r="Z107">
        <v>1.86167756461569</v>
      </c>
      <c r="AA107">
        <v>0.188120166958408</v>
      </c>
      <c r="AB107">
        <v>0.46399344005652499</v>
      </c>
    </row>
    <row r="108" spans="1:28" x14ac:dyDescent="0.25">
      <c r="A108" t="s">
        <v>138</v>
      </c>
      <c r="C108">
        <v>0.32173913043478303</v>
      </c>
      <c r="D108">
        <v>2.4000910843000001</v>
      </c>
      <c r="E108">
        <v>37.707959893338497</v>
      </c>
      <c r="F108">
        <v>12.499702412394299</v>
      </c>
      <c r="G108">
        <v>0.35972385117681799</v>
      </c>
      <c r="H108">
        <v>23.0392052661024</v>
      </c>
      <c r="I108">
        <v>3.16818826999073</v>
      </c>
      <c r="J108">
        <v>1.9406143696393801</v>
      </c>
      <c r="K108">
        <v>0.166473010185095</v>
      </c>
      <c r="L108">
        <v>0.42938907630721501</v>
      </c>
      <c r="M108">
        <v>40.261294783339302</v>
      </c>
      <c r="N108">
        <v>13.1024636796551</v>
      </c>
      <c r="O108">
        <v>0.35958771012978602</v>
      </c>
      <c r="P108">
        <v>24.229137414708799</v>
      </c>
      <c r="Q108">
        <v>3.2446938034070398</v>
      </c>
      <c r="R108">
        <v>1.9387328961793799</v>
      </c>
      <c r="S108">
        <v>0.16798573005729101</v>
      </c>
      <c r="T108">
        <v>0.434542792192331</v>
      </c>
      <c r="U108">
        <v>35.810289695540703</v>
      </c>
      <c r="V108">
        <v>12.999466575449199</v>
      </c>
      <c r="W108">
        <v>0.36026315426764399</v>
      </c>
      <c r="X108">
        <v>22.855169370214199</v>
      </c>
      <c r="Y108">
        <v>3.1861426826494901</v>
      </c>
      <c r="Z108">
        <v>1.94683508855202</v>
      </c>
      <c r="AA108">
        <v>0.164873126092247</v>
      </c>
      <c r="AB108">
        <v>0.438909338156872</v>
      </c>
    </row>
    <row r="109" spans="1:28" x14ac:dyDescent="0.25">
      <c r="A109" t="s">
        <v>139</v>
      </c>
      <c r="B109">
        <v>1</v>
      </c>
      <c r="C109">
        <v>0.3</v>
      </c>
      <c r="D109">
        <v>1.8883139898000001</v>
      </c>
      <c r="E109">
        <v>35.921833561132402</v>
      </c>
      <c r="F109">
        <v>14.8414111504635</v>
      </c>
      <c r="G109">
        <v>0.439476054964208</v>
      </c>
      <c r="H109">
        <v>22.2074672303158</v>
      </c>
      <c r="I109">
        <v>2.7966662683665802</v>
      </c>
      <c r="J109">
        <v>1.79863811152201</v>
      </c>
      <c r="K109">
        <v>0.20449083577962801</v>
      </c>
      <c r="L109">
        <v>0.45902986337695001</v>
      </c>
      <c r="M109">
        <v>36.789678984103098</v>
      </c>
      <c r="N109">
        <v>15.904803151853301</v>
      </c>
      <c r="O109">
        <v>0.447275474364555</v>
      </c>
      <c r="P109">
        <v>24.011209523339001</v>
      </c>
      <c r="Q109">
        <v>2.8626430116163499</v>
      </c>
      <c r="R109">
        <v>1.7857097574176799</v>
      </c>
      <c r="S109">
        <v>0.208182567487639</v>
      </c>
      <c r="T109">
        <v>0.461250151740563</v>
      </c>
      <c r="U109">
        <v>38.600256397576103</v>
      </c>
      <c r="V109">
        <v>15.723826115847199</v>
      </c>
      <c r="W109">
        <v>0.44609558668373001</v>
      </c>
      <c r="X109">
        <v>23.889556609152901</v>
      </c>
      <c r="Y109">
        <v>2.8659961277742698</v>
      </c>
      <c r="Z109">
        <v>1.7822155088751299</v>
      </c>
      <c r="AA109">
        <v>0.210703880631672</v>
      </c>
      <c r="AB109">
        <v>0.47096894256785199</v>
      </c>
    </row>
    <row r="110" spans="1:28" x14ac:dyDescent="0.25">
      <c r="A110" t="s">
        <v>140</v>
      </c>
      <c r="C110">
        <v>0.6</v>
      </c>
      <c r="D110">
        <v>2.0395922925000001</v>
      </c>
      <c r="E110">
        <v>36.267009615362902</v>
      </c>
      <c r="F110">
        <v>21.465091916479899</v>
      </c>
      <c r="G110">
        <v>0.30152469339811699</v>
      </c>
      <c r="H110">
        <v>39.152861116455099</v>
      </c>
      <c r="I110">
        <v>4.2441691056522801</v>
      </c>
      <c r="J110">
        <v>2.0236620382927102</v>
      </c>
      <c r="K110">
        <v>0.14618359487260399</v>
      </c>
      <c r="L110">
        <v>0.47333971333165797</v>
      </c>
      <c r="M110">
        <v>36.928725691943903</v>
      </c>
      <c r="N110">
        <v>21.761412996233901</v>
      </c>
      <c r="O110">
        <v>0.30201989853662597</v>
      </c>
      <c r="P110">
        <v>39.942438596928802</v>
      </c>
      <c r="Q110">
        <v>4.27993310519948</v>
      </c>
      <c r="R110">
        <v>2.01430039522036</v>
      </c>
      <c r="S110">
        <v>0.14888847738354599</v>
      </c>
      <c r="T110">
        <v>0.46713130696830102</v>
      </c>
      <c r="U110">
        <v>32.628736663495602</v>
      </c>
      <c r="V110">
        <v>19.8995969294782</v>
      </c>
      <c r="W110">
        <v>0.30190050384351103</v>
      </c>
      <c r="X110">
        <v>35.885591515236698</v>
      </c>
      <c r="Y110">
        <v>4.1146623166342202</v>
      </c>
      <c r="Z110">
        <v>2.0224039207311502</v>
      </c>
      <c r="AA110">
        <v>0.14759311162896199</v>
      </c>
      <c r="AB110">
        <v>0.46748474668163398</v>
      </c>
    </row>
    <row r="111" spans="1:28" x14ac:dyDescent="0.25">
      <c r="A111" t="s">
        <v>141</v>
      </c>
      <c r="C111">
        <v>0.375</v>
      </c>
      <c r="D111">
        <v>1.9140053366000001</v>
      </c>
      <c r="E111">
        <v>29.382431743903499</v>
      </c>
      <c r="F111">
        <v>21.646423300155</v>
      </c>
      <c r="G111">
        <v>0.25278108477667299</v>
      </c>
      <c r="H111">
        <v>41.363765322722003</v>
      </c>
      <c r="I111">
        <v>4.5903185545040603</v>
      </c>
      <c r="J111">
        <v>2.0809583869956398</v>
      </c>
      <c r="K111">
        <v>0.13338728035598901</v>
      </c>
      <c r="L111">
        <v>0.39525245315118401</v>
      </c>
      <c r="M111">
        <v>31.505212438424799</v>
      </c>
      <c r="N111">
        <v>22.2685076689094</v>
      </c>
      <c r="O111">
        <v>0.25334172494845503</v>
      </c>
      <c r="P111">
        <v>42.799515123823099</v>
      </c>
      <c r="Q111">
        <v>4.6600029860572203</v>
      </c>
      <c r="R111">
        <v>2.0787029948070099</v>
      </c>
      <c r="S111">
        <v>0.13400958860874099</v>
      </c>
      <c r="T111">
        <v>0.39350121641039498</v>
      </c>
      <c r="U111">
        <v>26.607858896056499</v>
      </c>
      <c r="V111">
        <v>20.5283310393976</v>
      </c>
      <c r="W111">
        <v>0.25269990011454002</v>
      </c>
      <c r="X111">
        <v>39.074825639920398</v>
      </c>
      <c r="Y111">
        <v>4.4943914214543002</v>
      </c>
      <c r="Z111">
        <v>2.08383725563339</v>
      </c>
      <c r="AA111">
        <v>0.13285664367612701</v>
      </c>
      <c r="AB111">
        <v>0.39216684990039202</v>
      </c>
    </row>
    <row r="112" spans="1:28" x14ac:dyDescent="0.25">
      <c r="A112" t="s">
        <v>142</v>
      </c>
      <c r="C112">
        <v>0.75</v>
      </c>
      <c r="D112">
        <v>1.2193823802999999</v>
      </c>
      <c r="E112">
        <v>32.656730184209799</v>
      </c>
      <c r="F112">
        <v>15.6350091143175</v>
      </c>
      <c r="G112">
        <v>0.35565488560998398</v>
      </c>
      <c r="H112">
        <v>27.355760160516699</v>
      </c>
      <c r="I112">
        <v>3.4409330195690799</v>
      </c>
      <c r="J112">
        <v>1.93618500321539</v>
      </c>
      <c r="K112">
        <v>0.170239763313727</v>
      </c>
      <c r="L112">
        <v>0.427700146964199</v>
      </c>
      <c r="M112">
        <v>32.123364601757302</v>
      </c>
      <c r="N112">
        <v>16.405455345451699</v>
      </c>
      <c r="O112">
        <v>0.35570288073685502</v>
      </c>
      <c r="P112">
        <v>28.363219043342401</v>
      </c>
      <c r="Q112">
        <v>3.48825143748827</v>
      </c>
      <c r="R112">
        <v>1.9325651333201901</v>
      </c>
      <c r="S112">
        <v>0.17065206983441999</v>
      </c>
      <c r="T112">
        <v>0.422668501174853</v>
      </c>
      <c r="U112">
        <v>31.898091472933299</v>
      </c>
      <c r="V112">
        <v>15.8999175177512</v>
      </c>
      <c r="W112">
        <v>0.35638465469560698</v>
      </c>
      <c r="X112">
        <v>27.5711212041839</v>
      </c>
      <c r="Y112">
        <v>3.4483171895381801</v>
      </c>
      <c r="Z112">
        <v>1.9342842186417699</v>
      </c>
      <c r="AA112">
        <v>0.170812564976217</v>
      </c>
      <c r="AB112">
        <v>0.42225952822874702</v>
      </c>
    </row>
    <row r="113" spans="1:28" x14ac:dyDescent="0.25">
      <c r="A113" t="s">
        <v>143</v>
      </c>
      <c r="B113">
        <v>1</v>
      </c>
      <c r="C113">
        <v>0.3</v>
      </c>
      <c r="D113">
        <v>2.4572133341</v>
      </c>
      <c r="E113">
        <v>40.099550200207403</v>
      </c>
      <c r="F113">
        <v>10.4695396063904</v>
      </c>
      <c r="G113">
        <v>0.43439839300202998</v>
      </c>
      <c r="H113">
        <v>16.473259058627999</v>
      </c>
      <c r="I113">
        <v>2.51174395807503</v>
      </c>
      <c r="J113">
        <v>1.81990069514234</v>
      </c>
      <c r="K113">
        <v>0.19865619788987099</v>
      </c>
      <c r="L113">
        <v>0.478117411086047</v>
      </c>
      <c r="M113">
        <v>41.719321482611498</v>
      </c>
      <c r="N113">
        <v>10.5911219866447</v>
      </c>
      <c r="O113">
        <v>0.43859661074081102</v>
      </c>
      <c r="P113">
        <v>16.871500429497502</v>
      </c>
      <c r="Q113">
        <v>2.5303870957846302</v>
      </c>
      <c r="R113">
        <v>1.80496569478626</v>
      </c>
      <c r="S113">
        <v>0.20295016814140701</v>
      </c>
      <c r="T113">
        <v>0.461260701658884</v>
      </c>
      <c r="U113">
        <v>41.8024340413129</v>
      </c>
      <c r="V113">
        <v>10.2500582757008</v>
      </c>
      <c r="W113">
        <v>0.43696223250403499</v>
      </c>
      <c r="X113">
        <v>15.9269292996172</v>
      </c>
      <c r="Y113">
        <v>2.49984250906091</v>
      </c>
      <c r="Z113">
        <v>1.8116257793943999</v>
      </c>
      <c r="AA113">
        <v>0.202109774862305</v>
      </c>
      <c r="AB113">
        <v>0.47850607469342499</v>
      </c>
    </row>
    <row r="114" spans="1:28" x14ac:dyDescent="0.25">
      <c r="A114" t="s">
        <v>144</v>
      </c>
      <c r="C114">
        <v>0.628571428571429</v>
      </c>
      <c r="D114">
        <v>1.227171778</v>
      </c>
      <c r="E114">
        <v>36.6276669361012</v>
      </c>
      <c r="F114">
        <v>11.680832687934601</v>
      </c>
      <c r="G114">
        <v>0.45718978832103502</v>
      </c>
      <c r="H114">
        <v>25.775872669879998</v>
      </c>
      <c r="I114">
        <v>2.9305370699141302</v>
      </c>
      <c r="J114">
        <v>1.72808810435982</v>
      </c>
      <c r="K114">
        <v>0.22627237871256001</v>
      </c>
      <c r="L114">
        <v>0.38853492603269202</v>
      </c>
      <c r="M114">
        <v>37.850755554689798</v>
      </c>
      <c r="N114">
        <v>12.2274932824764</v>
      </c>
      <c r="O114">
        <v>0.46176692415946602</v>
      </c>
      <c r="P114">
        <v>26.6688446568918</v>
      </c>
      <c r="Q114">
        <v>2.96045540671272</v>
      </c>
      <c r="R114">
        <v>1.7195406435327101</v>
      </c>
      <c r="S114">
        <v>0.229360173480016</v>
      </c>
      <c r="T114">
        <v>0.37866392758232298</v>
      </c>
      <c r="U114">
        <v>38.099245816562103</v>
      </c>
      <c r="V114">
        <v>12.274547104409701</v>
      </c>
      <c r="W114">
        <v>0.46445458517788402</v>
      </c>
      <c r="X114">
        <v>26.266864970524701</v>
      </c>
      <c r="Y114">
        <v>2.9378619932940802</v>
      </c>
      <c r="Z114">
        <v>1.72001375587188</v>
      </c>
      <c r="AA114">
        <v>0.22949765319531501</v>
      </c>
      <c r="AB114">
        <v>0.39071863960283698</v>
      </c>
    </row>
    <row r="115" spans="1:28" x14ac:dyDescent="0.25">
      <c r="A115" t="s">
        <v>145</v>
      </c>
      <c r="B115">
        <v>1</v>
      </c>
      <c r="C115">
        <v>0.53684210526315801</v>
      </c>
      <c r="D115">
        <v>1.3863761345000001</v>
      </c>
      <c r="E115">
        <v>36.274421389541203</v>
      </c>
      <c r="F115">
        <v>13.3652776685568</v>
      </c>
      <c r="G115">
        <v>0.45869131848806299</v>
      </c>
      <c r="H115">
        <v>18.744636379775699</v>
      </c>
      <c r="I115">
        <v>2.5894858709803099</v>
      </c>
      <c r="J115">
        <v>1.7512907403393101</v>
      </c>
      <c r="K115">
        <v>0.21809077451327799</v>
      </c>
      <c r="L115">
        <v>0.48838503367365999</v>
      </c>
      <c r="M115">
        <v>37.194338027510803</v>
      </c>
      <c r="N115">
        <v>14.1069749457876</v>
      </c>
      <c r="O115">
        <v>0.46564522828785598</v>
      </c>
      <c r="P115">
        <v>19.646919967559398</v>
      </c>
      <c r="Q115">
        <v>2.61983469856701</v>
      </c>
      <c r="R115">
        <v>1.7375657516080401</v>
      </c>
      <c r="S115">
        <v>0.224275175027802</v>
      </c>
      <c r="T115">
        <v>0.488934544625866</v>
      </c>
      <c r="U115">
        <v>39.217721748516503</v>
      </c>
      <c r="V115">
        <v>13.824829011360199</v>
      </c>
      <c r="W115">
        <v>0.46506212681665898</v>
      </c>
      <c r="X115">
        <v>19.418871070020099</v>
      </c>
      <c r="Y115">
        <v>2.6116861864997798</v>
      </c>
      <c r="Z115">
        <v>1.7330721547769199</v>
      </c>
      <c r="AA115">
        <v>0.22532172820261401</v>
      </c>
      <c r="AB115">
        <v>0.48525663735644903</v>
      </c>
    </row>
    <row r="116" spans="1:28" x14ac:dyDescent="0.25">
      <c r="A116" t="s">
        <v>146</v>
      </c>
      <c r="C116">
        <v>0.51428571428571401</v>
      </c>
      <c r="D116">
        <v>1.3001461353999999</v>
      </c>
      <c r="E116">
        <v>36.015171079004602</v>
      </c>
      <c r="F116">
        <v>18.920252848204299</v>
      </c>
      <c r="G116">
        <v>0.32233983019789397</v>
      </c>
      <c r="H116">
        <v>34.543538619488302</v>
      </c>
      <c r="I116">
        <v>3.8144139563564901</v>
      </c>
      <c r="J116">
        <v>2.0161779218357001</v>
      </c>
      <c r="K116">
        <v>0.147597953807174</v>
      </c>
      <c r="L116">
        <v>0.42876970270945902</v>
      </c>
      <c r="M116">
        <v>36.281270288834598</v>
      </c>
      <c r="N116">
        <v>19.523641735476598</v>
      </c>
      <c r="O116">
        <v>0.32492640613440099</v>
      </c>
      <c r="P116">
        <v>35.7840263866849</v>
      </c>
      <c r="Q116">
        <v>3.8574382722454499</v>
      </c>
      <c r="R116">
        <v>2.01647896841967</v>
      </c>
      <c r="S116">
        <v>0.14716194938912899</v>
      </c>
      <c r="T116">
        <v>0.43288442604298799</v>
      </c>
      <c r="U116">
        <v>32.604396309575897</v>
      </c>
      <c r="V116">
        <v>17.871215287917799</v>
      </c>
      <c r="W116">
        <v>0.32044108019239498</v>
      </c>
      <c r="X116">
        <v>32.108974415621702</v>
      </c>
      <c r="Y116">
        <v>3.7413987523104901</v>
      </c>
      <c r="Z116">
        <v>2.0125089985734901</v>
      </c>
      <c r="AA116">
        <v>0.14821043674005299</v>
      </c>
      <c r="AB116">
        <v>0.43581147036963003</v>
      </c>
    </row>
    <row r="117" spans="1:28" x14ac:dyDescent="0.25">
      <c r="A117" t="s">
        <v>147</v>
      </c>
      <c r="C117">
        <v>0.35555555555555601</v>
      </c>
      <c r="D117">
        <v>2.0905650177999999</v>
      </c>
      <c r="E117">
        <v>37.216898901943502</v>
      </c>
      <c r="F117">
        <v>13.808110272375201</v>
      </c>
      <c r="G117">
        <v>0.33724451268930999</v>
      </c>
      <c r="H117">
        <v>25.2370611556825</v>
      </c>
      <c r="I117">
        <v>3.37019373435789</v>
      </c>
      <c r="J117">
        <v>1.98231206541903</v>
      </c>
      <c r="K117">
        <v>0.155646911721566</v>
      </c>
      <c r="L117">
        <v>0.48239542892270099</v>
      </c>
      <c r="M117">
        <v>37.181280585515999</v>
      </c>
      <c r="N117">
        <v>13.9458269806765</v>
      </c>
      <c r="O117">
        <v>0.34352783218155403</v>
      </c>
      <c r="P117">
        <v>25.454032149675299</v>
      </c>
      <c r="Q117">
        <v>3.3636787242102302</v>
      </c>
      <c r="R117">
        <v>1.9725089141637999</v>
      </c>
      <c r="S117">
        <v>0.15806794965634599</v>
      </c>
      <c r="T117">
        <v>0.47510728773081001</v>
      </c>
      <c r="U117">
        <v>35.513560723472899</v>
      </c>
      <c r="V117">
        <v>13.193085914745801</v>
      </c>
      <c r="W117">
        <v>0.34641264997749999</v>
      </c>
      <c r="X117">
        <v>23.503254244386198</v>
      </c>
      <c r="Y117">
        <v>3.2486963704499101</v>
      </c>
      <c r="Z117">
        <v>1.9749265702460499</v>
      </c>
      <c r="AA117">
        <v>0.157606338472604</v>
      </c>
      <c r="AB117">
        <v>0.47275153925055502</v>
      </c>
    </row>
    <row r="118" spans="1:28" x14ac:dyDescent="0.25">
      <c r="A118" t="s">
        <v>148</v>
      </c>
      <c r="C118">
        <v>0.74117647058823499</v>
      </c>
      <c r="D118">
        <v>0.58994438370000002</v>
      </c>
      <c r="E118">
        <v>35.114766477074902</v>
      </c>
      <c r="F118">
        <v>12.4936099143848</v>
      </c>
      <c r="G118">
        <v>0.3416022254419</v>
      </c>
      <c r="H118">
        <v>18.1021030523885</v>
      </c>
      <c r="I118">
        <v>2.9483696015390701</v>
      </c>
      <c r="J118">
        <v>2.0065416702799999</v>
      </c>
      <c r="K118">
        <v>0.14900322525809701</v>
      </c>
      <c r="L118">
        <v>0.48847865681658198</v>
      </c>
      <c r="M118">
        <v>34.151468842952397</v>
      </c>
      <c r="N118">
        <v>12.137166656489899</v>
      </c>
      <c r="O118">
        <v>0.34623792339940401</v>
      </c>
      <c r="P118">
        <v>17.9061336764012</v>
      </c>
      <c r="Q118">
        <v>2.91264520166323</v>
      </c>
      <c r="R118">
        <v>2.0051848098915199</v>
      </c>
      <c r="S118">
        <v>0.14966669457086301</v>
      </c>
      <c r="T118">
        <v>0.48977750219413602</v>
      </c>
      <c r="U118">
        <v>31.8722625955652</v>
      </c>
      <c r="V118">
        <v>11.231525168520101</v>
      </c>
      <c r="W118">
        <v>0.34905940115497902</v>
      </c>
      <c r="X118">
        <v>16.224847765664801</v>
      </c>
      <c r="Y118">
        <v>2.8051888860739602</v>
      </c>
      <c r="Z118">
        <v>2.0005502267543198</v>
      </c>
      <c r="AA118">
        <v>0.14993551431125801</v>
      </c>
      <c r="AB118">
        <v>0.47928928617410599</v>
      </c>
    </row>
    <row r="119" spans="1:28" x14ac:dyDescent="0.25">
      <c r="A119" t="s">
        <v>149</v>
      </c>
      <c r="C119">
        <v>0.31304347826086998</v>
      </c>
      <c r="D119">
        <v>2.0205970945999998</v>
      </c>
      <c r="E119">
        <v>33.121128655569997</v>
      </c>
      <c r="F119">
        <v>17.204031967606198</v>
      </c>
      <c r="G119">
        <v>0.36399553479708202</v>
      </c>
      <c r="H119">
        <v>28.044133733100299</v>
      </c>
      <c r="I119">
        <v>3.4126201472364199</v>
      </c>
      <c r="J119">
        <v>1.9255343635342099</v>
      </c>
      <c r="K119">
        <v>0.170469899945909</v>
      </c>
      <c r="L119">
        <v>0.42238466600777302</v>
      </c>
      <c r="M119">
        <v>34.836234505163901</v>
      </c>
      <c r="N119">
        <v>17.681124955441899</v>
      </c>
      <c r="O119">
        <v>0.36450861446955202</v>
      </c>
      <c r="P119">
        <v>28.8393605125063</v>
      </c>
      <c r="Q119">
        <v>3.4500729904424201</v>
      </c>
      <c r="R119">
        <v>1.9166937634625001</v>
      </c>
      <c r="S119">
        <v>0.172388632118048</v>
      </c>
      <c r="T119">
        <v>0.42455521385149603</v>
      </c>
      <c r="U119">
        <v>32.505891751544802</v>
      </c>
      <c r="V119">
        <v>16.1903487031738</v>
      </c>
      <c r="W119">
        <v>0.36619283030272898</v>
      </c>
      <c r="X119">
        <v>26.136924207267398</v>
      </c>
      <c r="Y119">
        <v>3.332484282852</v>
      </c>
      <c r="Z119">
        <v>1.92435293686288</v>
      </c>
      <c r="AA119">
        <v>0.17053836659272201</v>
      </c>
      <c r="AB119">
        <v>0.42825283417353399</v>
      </c>
    </row>
    <row r="120" spans="1:28" x14ac:dyDescent="0.25">
      <c r="A120" t="s">
        <v>150</v>
      </c>
      <c r="C120">
        <v>0.54285714285714304</v>
      </c>
      <c r="D120">
        <v>0.90630325519999999</v>
      </c>
      <c r="E120">
        <v>31.778331188658001</v>
      </c>
      <c r="F120">
        <v>17.021731645140701</v>
      </c>
      <c r="G120">
        <v>0.31934869898886398</v>
      </c>
      <c r="H120">
        <v>29.843503343558101</v>
      </c>
      <c r="I120">
        <v>3.7165092937996498</v>
      </c>
      <c r="J120">
        <v>1.98122722905385</v>
      </c>
      <c r="K120">
        <v>0.157038826768402</v>
      </c>
      <c r="L120">
        <v>0.53846804745350796</v>
      </c>
      <c r="M120">
        <v>32.068808210916998</v>
      </c>
      <c r="N120">
        <v>17.5252126971567</v>
      </c>
      <c r="O120">
        <v>0.318249524318721</v>
      </c>
      <c r="P120">
        <v>30.963259462963599</v>
      </c>
      <c r="Q120">
        <v>3.7848312302668901</v>
      </c>
      <c r="R120">
        <v>1.9819396464974199</v>
      </c>
      <c r="S120">
        <v>0.157638239797847</v>
      </c>
      <c r="T120">
        <v>0.54427789975275798</v>
      </c>
      <c r="U120">
        <v>29.112267460408901</v>
      </c>
      <c r="V120">
        <v>14.1770206313115</v>
      </c>
      <c r="W120">
        <v>0.32168011811623098</v>
      </c>
      <c r="X120">
        <v>24.5868520900198</v>
      </c>
      <c r="Y120">
        <v>3.4514476305797199</v>
      </c>
      <c r="Z120">
        <v>1.9961709570683299</v>
      </c>
      <c r="AA120">
        <v>0.15323013272608199</v>
      </c>
      <c r="AB120">
        <v>0.53850739194707098</v>
      </c>
    </row>
    <row r="121" spans="1:28" x14ac:dyDescent="0.25">
      <c r="A121" t="s">
        <v>151</v>
      </c>
      <c r="C121">
        <v>0.53333333333333299</v>
      </c>
      <c r="D121">
        <v>2.9331865304</v>
      </c>
      <c r="E121">
        <v>40.653306372544201</v>
      </c>
      <c r="F121">
        <v>11.8442492183468</v>
      </c>
      <c r="G121">
        <v>0.40747864516454901</v>
      </c>
      <c r="H121">
        <v>20.336201509563502</v>
      </c>
      <c r="I121">
        <v>2.7926451408519801</v>
      </c>
      <c r="J121">
        <v>1.8956470312026501</v>
      </c>
      <c r="K121">
        <v>0.176558627442922</v>
      </c>
      <c r="L121">
        <v>0.458636454873736</v>
      </c>
      <c r="M121">
        <v>40.980877994246903</v>
      </c>
      <c r="N121">
        <v>12.1485934407921</v>
      </c>
      <c r="O121">
        <v>0.41272341938255602</v>
      </c>
      <c r="P121">
        <v>20.804805231968199</v>
      </c>
      <c r="Q121">
        <v>2.8056540015287901</v>
      </c>
      <c r="R121">
        <v>1.8870165307703699</v>
      </c>
      <c r="S121">
        <v>0.17963814517733701</v>
      </c>
      <c r="T121">
        <v>0.46815749524143002</v>
      </c>
      <c r="U121">
        <v>39.701894200130297</v>
      </c>
      <c r="V121">
        <v>12.0001680592881</v>
      </c>
      <c r="W121">
        <v>0.40982339446607402</v>
      </c>
      <c r="X121">
        <v>20.004374527640401</v>
      </c>
      <c r="Y121">
        <v>2.7864694228254101</v>
      </c>
      <c r="Z121">
        <v>1.8884194923638999</v>
      </c>
      <c r="AA121">
        <v>0.17943913268221801</v>
      </c>
      <c r="AB121">
        <v>0.480397511581312</v>
      </c>
    </row>
    <row r="122" spans="1:28" x14ac:dyDescent="0.25">
      <c r="A122" t="s">
        <v>152</v>
      </c>
      <c r="C122">
        <v>0.623529411764706</v>
      </c>
      <c r="D122">
        <v>2.2996488508000001</v>
      </c>
      <c r="E122">
        <v>30.764011458423099</v>
      </c>
      <c r="F122">
        <v>15.095387895756399</v>
      </c>
      <c r="G122">
        <v>0.31237495973672302</v>
      </c>
      <c r="H122">
        <v>27.315744000848898</v>
      </c>
      <c r="I122">
        <v>3.63381147972702</v>
      </c>
      <c r="J122">
        <v>2.0119808958429299</v>
      </c>
      <c r="K122">
        <v>0.15029477846565401</v>
      </c>
      <c r="L122">
        <v>0.42402646120853299</v>
      </c>
      <c r="M122">
        <v>32.792456130191397</v>
      </c>
      <c r="N122">
        <v>15.196134118914401</v>
      </c>
      <c r="O122">
        <v>0.312193624481792</v>
      </c>
      <c r="P122">
        <v>27.9986072390499</v>
      </c>
      <c r="Q122">
        <v>3.6652207744586902</v>
      </c>
      <c r="R122">
        <v>2.0060132745434598</v>
      </c>
      <c r="S122">
        <v>0.152099530557261</v>
      </c>
      <c r="T122">
        <v>0.418039274794479</v>
      </c>
      <c r="U122">
        <v>29.095502698148</v>
      </c>
      <c r="V122">
        <v>13.7908498542673</v>
      </c>
      <c r="W122">
        <v>0.31502764570698399</v>
      </c>
      <c r="X122">
        <v>24.570966787785402</v>
      </c>
      <c r="Y122">
        <v>3.4876397597661701</v>
      </c>
      <c r="Z122">
        <v>2.0164053535834001</v>
      </c>
      <c r="AA122">
        <v>0.148475353465472</v>
      </c>
      <c r="AB122">
        <v>0.40641935265596602</v>
      </c>
    </row>
    <row r="123" spans="1:28" x14ac:dyDescent="0.25">
      <c r="A123" t="s">
        <v>153</v>
      </c>
      <c r="C123">
        <v>0.76666666666666705</v>
      </c>
      <c r="D123">
        <v>1.2467136002999999</v>
      </c>
      <c r="E123">
        <v>37.012788693554398</v>
      </c>
      <c r="F123">
        <v>15.4265749274077</v>
      </c>
      <c r="G123">
        <v>0.30508984392416899</v>
      </c>
      <c r="H123">
        <v>29.023128794290699</v>
      </c>
      <c r="I123">
        <v>3.6461934944638998</v>
      </c>
      <c r="J123">
        <v>2.04702320381644</v>
      </c>
      <c r="K123">
        <v>0.13965110755190099</v>
      </c>
      <c r="L123">
        <v>0.44259065774338402</v>
      </c>
      <c r="M123">
        <v>37.890838146000597</v>
      </c>
      <c r="N123">
        <v>15.6583105144746</v>
      </c>
      <c r="O123">
        <v>0.30784955066193298</v>
      </c>
      <c r="P123">
        <v>29.4697532745048</v>
      </c>
      <c r="Q123">
        <v>3.6574349189786601</v>
      </c>
      <c r="R123">
        <v>2.03794092576284</v>
      </c>
      <c r="S123">
        <v>0.14174864179573399</v>
      </c>
      <c r="T123">
        <v>0.44101635051202398</v>
      </c>
      <c r="U123">
        <v>34.249565134690798</v>
      </c>
      <c r="V123">
        <v>14.1308239950862</v>
      </c>
      <c r="W123">
        <v>0.31456723216372601</v>
      </c>
      <c r="X123">
        <v>26.402304755682401</v>
      </c>
      <c r="Y123">
        <v>3.5016991125811101</v>
      </c>
      <c r="Z123">
        <v>2.0384756329550102</v>
      </c>
      <c r="AA123">
        <v>0.14171616356584199</v>
      </c>
      <c r="AB123">
        <v>0.42576892397814597</v>
      </c>
    </row>
    <row r="124" spans="1:28" x14ac:dyDescent="0.25">
      <c r="A124" t="s">
        <v>154</v>
      </c>
      <c r="C124">
        <v>0.58947368421052604</v>
      </c>
      <c r="D124">
        <v>2.3021086606000001</v>
      </c>
      <c r="E124">
        <v>38.940164448712999</v>
      </c>
      <c r="F124">
        <v>18.1481146092767</v>
      </c>
      <c r="G124">
        <v>0.35259272488326998</v>
      </c>
      <c r="H124">
        <v>31.582888606433301</v>
      </c>
      <c r="I124">
        <v>3.6472754150387501</v>
      </c>
      <c r="J124">
        <v>1.9401319055889501</v>
      </c>
      <c r="K124">
        <v>0.16791765314162899</v>
      </c>
      <c r="L124">
        <v>0.51413428783813397</v>
      </c>
      <c r="M124">
        <v>39.929340804895503</v>
      </c>
      <c r="N124">
        <v>19.221974669015701</v>
      </c>
      <c r="O124">
        <v>0.35298789741681602</v>
      </c>
      <c r="P124">
        <v>33.765009013690602</v>
      </c>
      <c r="Q124">
        <v>3.74152792997991</v>
      </c>
      <c r="R124">
        <v>1.9338641721796299</v>
      </c>
      <c r="S124">
        <v>0.16939948662092899</v>
      </c>
      <c r="T124">
        <v>0.50441382606214102</v>
      </c>
      <c r="U124">
        <v>35.821290005809097</v>
      </c>
      <c r="V124">
        <v>17.0569078164635</v>
      </c>
      <c r="W124">
        <v>0.35110578132993597</v>
      </c>
      <c r="X124">
        <v>29.725072061729001</v>
      </c>
      <c r="Y124">
        <v>3.5840160891464099</v>
      </c>
      <c r="Z124">
        <v>1.9395708960187801</v>
      </c>
      <c r="AA124">
        <v>0.16838521490681299</v>
      </c>
      <c r="AB124">
        <v>0.50287818957657504</v>
      </c>
    </row>
    <row r="125" spans="1:28" x14ac:dyDescent="0.25">
      <c r="A125" t="s">
        <v>155</v>
      </c>
      <c r="C125">
        <v>0.51428571428571401</v>
      </c>
      <c r="D125">
        <v>2.3457019565000001</v>
      </c>
      <c r="E125">
        <v>31.452620426086799</v>
      </c>
      <c r="F125">
        <v>21.7458510989754</v>
      </c>
      <c r="G125">
        <v>0.28211809622827499</v>
      </c>
      <c r="H125">
        <v>34.5386935911527</v>
      </c>
      <c r="I125">
        <v>4.10459279105297</v>
      </c>
      <c r="J125">
        <v>2.0599101916576199</v>
      </c>
      <c r="K125">
        <v>0.137829276955825</v>
      </c>
      <c r="L125">
        <v>0.49920896806825998</v>
      </c>
      <c r="M125">
        <v>31.623646835220999</v>
      </c>
      <c r="N125">
        <v>22.187514989368399</v>
      </c>
      <c r="O125">
        <v>0.281767159427182</v>
      </c>
      <c r="P125">
        <v>35.4405934469114</v>
      </c>
      <c r="Q125">
        <v>4.14314669877455</v>
      </c>
      <c r="R125">
        <v>2.0535474085682699</v>
      </c>
      <c r="S125">
        <v>0.13926055576471</v>
      </c>
      <c r="T125">
        <v>0.49590003455841902</v>
      </c>
      <c r="U125">
        <v>27.0327867895755</v>
      </c>
      <c r="V125">
        <v>19.385698136740199</v>
      </c>
      <c r="W125">
        <v>0.28912453949774197</v>
      </c>
      <c r="X125">
        <v>31.190536844948198</v>
      </c>
      <c r="Y125">
        <v>3.9128589701529202</v>
      </c>
      <c r="Z125">
        <v>2.0517846855831099</v>
      </c>
      <c r="AA125">
        <v>0.13941591074888199</v>
      </c>
      <c r="AB125">
        <v>0.47659299802275801</v>
      </c>
    </row>
    <row r="126" spans="1:28" x14ac:dyDescent="0.25">
      <c r="A126" t="s">
        <v>156</v>
      </c>
      <c r="C126">
        <v>0.625</v>
      </c>
      <c r="D126">
        <v>2.3066183118999999</v>
      </c>
      <c r="E126">
        <v>35.465167565222501</v>
      </c>
      <c r="F126">
        <v>21.554388370567199</v>
      </c>
      <c r="G126">
        <v>0.34596479692463999</v>
      </c>
      <c r="H126">
        <v>35.7977373378625</v>
      </c>
      <c r="I126">
        <v>3.8301243185604101</v>
      </c>
      <c r="J126">
        <v>1.9411430069850599</v>
      </c>
      <c r="K126">
        <v>0.170097406111581</v>
      </c>
      <c r="L126">
        <v>0.47660073594832802</v>
      </c>
      <c r="M126">
        <v>37.6907801703682</v>
      </c>
      <c r="N126">
        <v>23.053551310035601</v>
      </c>
      <c r="O126">
        <v>0.337136599488703</v>
      </c>
      <c r="P126">
        <v>38.703550641945199</v>
      </c>
      <c r="Q126">
        <v>3.9904221290263</v>
      </c>
      <c r="R126">
        <v>1.9495017361503899</v>
      </c>
      <c r="S126">
        <v>0.16834784397216701</v>
      </c>
      <c r="T126">
        <v>0.48383280390215799</v>
      </c>
      <c r="U126">
        <v>34.171344382057001</v>
      </c>
      <c r="V126">
        <v>20.293796476134499</v>
      </c>
      <c r="W126">
        <v>0.33293176933642299</v>
      </c>
      <c r="X126">
        <v>33.4313254676848</v>
      </c>
      <c r="Y126">
        <v>3.8135751590562599</v>
      </c>
      <c r="Z126">
        <v>1.96343855033222</v>
      </c>
      <c r="AA126">
        <v>0.16331273197670401</v>
      </c>
      <c r="AB126">
        <v>0.48749520275622299</v>
      </c>
    </row>
    <row r="127" spans="1:28" x14ac:dyDescent="0.25">
      <c r="A127" t="s">
        <v>157</v>
      </c>
      <c r="C127">
        <v>0.47826086956521702</v>
      </c>
      <c r="D127">
        <v>2.4811281516000001</v>
      </c>
      <c r="E127">
        <v>33.3169326340739</v>
      </c>
      <c r="F127">
        <v>23.977341992404199</v>
      </c>
      <c r="G127">
        <v>0.270695701526735</v>
      </c>
      <c r="H127">
        <v>43.893246788549099</v>
      </c>
      <c r="I127">
        <v>4.5070011715451201</v>
      </c>
      <c r="J127">
        <v>2.0719837695163199</v>
      </c>
      <c r="K127">
        <v>0.13464650856612001</v>
      </c>
      <c r="L127">
        <v>0.45755940827949199</v>
      </c>
      <c r="M127">
        <v>33.206023618365499</v>
      </c>
      <c r="N127">
        <v>24.277527786859402</v>
      </c>
      <c r="O127">
        <v>0.27255162204274702</v>
      </c>
      <c r="P127">
        <v>44.522613144640303</v>
      </c>
      <c r="Q127">
        <v>4.5106791707872302</v>
      </c>
      <c r="R127">
        <v>2.06425660085339</v>
      </c>
      <c r="S127">
        <v>0.136445730060788</v>
      </c>
      <c r="T127">
        <v>0.45270977246205302</v>
      </c>
      <c r="U127">
        <v>27.584300666162701</v>
      </c>
      <c r="V127">
        <v>20.434151086531902</v>
      </c>
      <c r="W127">
        <v>0.28078496977814599</v>
      </c>
      <c r="X127">
        <v>37.323285146346898</v>
      </c>
      <c r="Y127">
        <v>4.1884777546922001</v>
      </c>
      <c r="Z127">
        <v>2.0646110388755399</v>
      </c>
      <c r="AA127">
        <v>0.13652868747118599</v>
      </c>
      <c r="AB127">
        <v>0.43086440038254997</v>
      </c>
    </row>
    <row r="128" spans="1:28" x14ac:dyDescent="0.25">
      <c r="A128" t="s">
        <v>158</v>
      </c>
      <c r="C128">
        <v>0.67272727272727295</v>
      </c>
      <c r="D128">
        <v>1.4383054525000001</v>
      </c>
      <c r="E128">
        <v>32.308039422386301</v>
      </c>
      <c r="F128">
        <v>26.813904780625801</v>
      </c>
      <c r="G128">
        <v>0.27963826922246299</v>
      </c>
      <c r="H128">
        <v>47.163832813218903</v>
      </c>
      <c r="I128">
        <v>4.6426393347206902</v>
      </c>
      <c r="J128">
        <v>2.0434544794803</v>
      </c>
      <c r="K128">
        <v>0.14217882351609101</v>
      </c>
      <c r="L128">
        <v>0.422138827408092</v>
      </c>
      <c r="M128">
        <v>33.518797046407599</v>
      </c>
      <c r="N128">
        <v>27.437663654336699</v>
      </c>
      <c r="O128">
        <v>0.278934731838202</v>
      </c>
      <c r="P128">
        <v>48.339731478990501</v>
      </c>
      <c r="Q128">
        <v>4.7015150248034496</v>
      </c>
      <c r="R128">
        <v>2.0358584196607099</v>
      </c>
      <c r="S128">
        <v>0.144050909502347</v>
      </c>
      <c r="T128">
        <v>0.42716602256227498</v>
      </c>
      <c r="U128">
        <v>29.5176673792207</v>
      </c>
      <c r="V128">
        <v>24.610072671502</v>
      </c>
      <c r="W128">
        <v>0.27643951013710799</v>
      </c>
      <c r="X128">
        <v>43.122460367610898</v>
      </c>
      <c r="Y128">
        <v>4.5109000937849402</v>
      </c>
      <c r="Z128">
        <v>2.0486100789883301</v>
      </c>
      <c r="AA128">
        <v>0.14010498411935701</v>
      </c>
      <c r="AB128">
        <v>0.432861171569424</v>
      </c>
    </row>
    <row r="129" spans="1:28" x14ac:dyDescent="0.25">
      <c r="A129" t="s">
        <v>159</v>
      </c>
      <c r="B129">
        <v>1</v>
      </c>
      <c r="C129">
        <v>0.49090909090909102</v>
      </c>
      <c r="D129">
        <v>1.4296961182000001</v>
      </c>
      <c r="E129">
        <v>38.188577235234902</v>
      </c>
      <c r="F129">
        <v>7.7164341583947698</v>
      </c>
      <c r="G129">
        <v>0.48195225708028999</v>
      </c>
      <c r="H129">
        <v>12.519255090844499</v>
      </c>
      <c r="I129">
        <v>2.0977718998020798</v>
      </c>
      <c r="J129">
        <v>1.7667407935947701</v>
      </c>
      <c r="K129">
        <v>0.208212676925769</v>
      </c>
      <c r="L129">
        <v>0.46278112852226899</v>
      </c>
      <c r="M129">
        <v>39.441609491059403</v>
      </c>
      <c r="N129">
        <v>8.0027118203312302</v>
      </c>
      <c r="O129">
        <v>0.49193646088259402</v>
      </c>
      <c r="P129">
        <v>13.0201365929292</v>
      </c>
      <c r="Q129">
        <v>2.0935449611172601</v>
      </c>
      <c r="R129">
        <v>1.74592849711937</v>
      </c>
      <c r="S129">
        <v>0.21522217152041601</v>
      </c>
      <c r="T129">
        <v>0.46469025161780902</v>
      </c>
      <c r="U129">
        <v>40.573101078249302</v>
      </c>
      <c r="V129">
        <v>8.4110066318071901</v>
      </c>
      <c r="W129">
        <v>0.493491565735657</v>
      </c>
      <c r="X129">
        <v>13.3437840808592</v>
      </c>
      <c r="Y129">
        <v>2.1031883223909098</v>
      </c>
      <c r="Z129">
        <v>1.7462039856285301</v>
      </c>
      <c r="AA129">
        <v>0.21398075958356</v>
      </c>
      <c r="AB129">
        <v>0.46410831649624701</v>
      </c>
    </row>
    <row r="130" spans="1:28" x14ac:dyDescent="0.25">
      <c r="A130" t="s">
        <v>160</v>
      </c>
      <c r="B130">
        <v>1</v>
      </c>
      <c r="C130">
        <v>0.8</v>
      </c>
      <c r="D130">
        <v>0.27426879269999999</v>
      </c>
      <c r="E130">
        <v>35.604772587468702</v>
      </c>
      <c r="F130">
        <v>8.7703654700003906</v>
      </c>
      <c r="G130">
        <v>0.54828640269547102</v>
      </c>
      <c r="H130">
        <v>17.445607273965098</v>
      </c>
      <c r="I130">
        <v>2.22997292448215</v>
      </c>
      <c r="J130">
        <v>1.5289480532053099</v>
      </c>
      <c r="K130">
        <v>0.29460469101368603</v>
      </c>
      <c r="L130">
        <v>0.395267428121089</v>
      </c>
      <c r="M130">
        <v>36.650003425624703</v>
      </c>
      <c r="N130">
        <v>9.0623313286743095</v>
      </c>
      <c r="O130">
        <v>0.55204860256951405</v>
      </c>
      <c r="P130">
        <v>17.896196873417701</v>
      </c>
      <c r="Q130">
        <v>2.2009079870436099</v>
      </c>
      <c r="R130">
        <v>1.5193450306859999</v>
      </c>
      <c r="S130">
        <v>0.29642547909439498</v>
      </c>
      <c r="T130">
        <v>0.37099096731813003</v>
      </c>
      <c r="U130">
        <v>36.965731896151901</v>
      </c>
      <c r="V130">
        <v>9.4474401849535603</v>
      </c>
      <c r="W130">
        <v>0.53353319764248597</v>
      </c>
      <c r="X130">
        <v>17.2552734570281</v>
      </c>
      <c r="Y130">
        <v>2.2407131281639101</v>
      </c>
      <c r="Z130">
        <v>1.56611672668951</v>
      </c>
      <c r="AA130">
        <v>0.27810687845360299</v>
      </c>
      <c r="AB130">
        <v>0.43586270521202197</v>
      </c>
    </row>
    <row r="131" spans="1:28" x14ac:dyDescent="0.25">
      <c r="A131" t="s">
        <v>161</v>
      </c>
      <c r="B131">
        <v>1</v>
      </c>
      <c r="C131">
        <v>0.99</v>
      </c>
      <c r="D131">
        <v>2.7666027445000001</v>
      </c>
      <c r="E131">
        <v>29.96099485181</v>
      </c>
      <c r="F131">
        <v>18.6248970261857</v>
      </c>
      <c r="G131">
        <v>0.35653297530156403</v>
      </c>
      <c r="H131">
        <v>32.3446617108144</v>
      </c>
      <c r="I131">
        <v>3.6532313497633502</v>
      </c>
      <c r="J131">
        <v>1.9240535653500099</v>
      </c>
      <c r="K131">
        <v>0.17561233179028701</v>
      </c>
      <c r="L131">
        <v>0.44909583060458702</v>
      </c>
      <c r="M131">
        <v>32.315820630422799</v>
      </c>
      <c r="N131">
        <v>19.435756614077</v>
      </c>
      <c r="O131">
        <v>0.35734454950168898</v>
      </c>
      <c r="P131">
        <v>33.897610282539802</v>
      </c>
      <c r="Q131">
        <v>3.72055661716551</v>
      </c>
      <c r="R131">
        <v>1.91752185359004</v>
      </c>
      <c r="S131">
        <v>0.177457628270142</v>
      </c>
      <c r="T131">
        <v>0.44820801426387402</v>
      </c>
      <c r="U131">
        <v>30.201833550002299</v>
      </c>
      <c r="V131">
        <v>16.975616726319299</v>
      </c>
      <c r="W131">
        <v>0.35414973318723503</v>
      </c>
      <c r="X131">
        <v>28.9790844307553</v>
      </c>
      <c r="Y131">
        <v>3.52943123725791</v>
      </c>
      <c r="Z131">
        <v>1.9331417334141501</v>
      </c>
      <c r="AA131">
        <v>0.171770505596087</v>
      </c>
      <c r="AB131">
        <v>0.44708275636170502</v>
      </c>
    </row>
    <row r="132" spans="1:28" x14ac:dyDescent="0.25">
      <c r="A132" t="s">
        <v>162</v>
      </c>
      <c r="B132">
        <v>1</v>
      </c>
      <c r="C132">
        <v>0.442857142857143</v>
      </c>
      <c r="D132">
        <v>1.5224856100999999</v>
      </c>
      <c r="E132">
        <v>30.781837365195202</v>
      </c>
      <c r="F132">
        <v>16.185543262902801</v>
      </c>
      <c r="G132">
        <v>0.376838246757911</v>
      </c>
      <c r="H132">
        <v>26.251713318383899</v>
      </c>
      <c r="I132">
        <v>3.25712841976901</v>
      </c>
      <c r="J132">
        <v>1.91788266985584</v>
      </c>
      <c r="K132">
        <v>0.172918186104631</v>
      </c>
      <c r="L132">
        <v>0.45211956806665798</v>
      </c>
      <c r="M132">
        <v>33.311452739018897</v>
      </c>
      <c r="N132">
        <v>16.9202602260726</v>
      </c>
      <c r="O132">
        <v>0.37085668477274403</v>
      </c>
      <c r="P132">
        <v>27.729308542886301</v>
      </c>
      <c r="Q132">
        <v>3.3464381822926801</v>
      </c>
      <c r="R132">
        <v>1.9243019485096899</v>
      </c>
      <c r="S132">
        <v>0.17143550767094201</v>
      </c>
      <c r="T132">
        <v>0.46336711154051902</v>
      </c>
      <c r="U132">
        <v>32.1217928076601</v>
      </c>
      <c r="V132">
        <v>15.6372315159477</v>
      </c>
      <c r="W132">
        <v>0.36537245974138899</v>
      </c>
      <c r="X132">
        <v>24.9152184021887</v>
      </c>
      <c r="Y132">
        <v>3.2525906307896402</v>
      </c>
      <c r="Z132">
        <v>1.9371903557643</v>
      </c>
      <c r="AA132">
        <v>0.167089421395371</v>
      </c>
      <c r="AB132">
        <v>0.467922593319752</v>
      </c>
    </row>
    <row r="133" spans="1:28" x14ac:dyDescent="0.25">
      <c r="A133" t="s">
        <v>163</v>
      </c>
      <c r="B133">
        <v>1</v>
      </c>
      <c r="C133">
        <v>0.7</v>
      </c>
      <c r="D133">
        <v>1.9289008514999999</v>
      </c>
      <c r="E133">
        <v>28.281481794098099</v>
      </c>
      <c r="F133">
        <v>27.818608379815299</v>
      </c>
      <c r="G133">
        <v>0.25952347728997399</v>
      </c>
      <c r="H133">
        <v>50.076483445383602</v>
      </c>
      <c r="I133">
        <v>4.9323573428294196</v>
      </c>
      <c r="J133">
        <v>2.0703737545173801</v>
      </c>
      <c r="K133">
        <v>0.13567127357908401</v>
      </c>
      <c r="L133">
        <v>0.45934625363304799</v>
      </c>
      <c r="M133">
        <v>30.455150469169499</v>
      </c>
      <c r="N133">
        <v>28.793321399299298</v>
      </c>
      <c r="O133">
        <v>0.256764812389285</v>
      </c>
      <c r="P133">
        <v>52.018711983027899</v>
      </c>
      <c r="Q133">
        <v>5.0306373499975097</v>
      </c>
      <c r="R133">
        <v>2.06426543587706</v>
      </c>
      <c r="S133">
        <v>0.13734535286866101</v>
      </c>
      <c r="T133">
        <v>0.45604314166231702</v>
      </c>
      <c r="U133">
        <v>25.9433859855876</v>
      </c>
      <c r="V133">
        <v>24.382713626541001</v>
      </c>
      <c r="W133">
        <v>0.25759540363592598</v>
      </c>
      <c r="X133">
        <v>43.529287846661902</v>
      </c>
      <c r="Y133">
        <v>4.6792381277188397</v>
      </c>
      <c r="Z133">
        <v>2.0696012651037701</v>
      </c>
      <c r="AA133">
        <v>0.13627303258096499</v>
      </c>
      <c r="AB133">
        <v>0.44453132412813601</v>
      </c>
    </row>
    <row r="134" spans="1:28" x14ac:dyDescent="0.25">
      <c r="A134" t="s">
        <v>164</v>
      </c>
      <c r="C134">
        <v>0.67058823529411804</v>
      </c>
      <c r="D134">
        <v>2.2473095645000001</v>
      </c>
      <c r="E134">
        <v>36.017675561780202</v>
      </c>
      <c r="F134">
        <v>10.2874618357353</v>
      </c>
      <c r="G134">
        <v>0.39530651029216302</v>
      </c>
      <c r="H134">
        <v>18.9800279635033</v>
      </c>
      <c r="I134">
        <v>2.7785075688206202</v>
      </c>
      <c r="J134">
        <v>1.9036528397635799</v>
      </c>
      <c r="K134">
        <v>0.17615095847109299</v>
      </c>
      <c r="L134">
        <v>0.42145996885598003</v>
      </c>
      <c r="M134">
        <v>36.203892394451799</v>
      </c>
      <c r="N134">
        <v>10.778879185328501</v>
      </c>
      <c r="O134">
        <v>0.400870884976393</v>
      </c>
      <c r="P134">
        <v>19.996182867207299</v>
      </c>
      <c r="Q134">
        <v>2.8101821731269698</v>
      </c>
      <c r="R134">
        <v>1.8919671777317499</v>
      </c>
      <c r="S134">
        <v>0.18145258123976499</v>
      </c>
      <c r="T134">
        <v>0.419749146550421</v>
      </c>
      <c r="U134">
        <v>34.5147737928203</v>
      </c>
      <c r="V134">
        <v>9.7080279722071392</v>
      </c>
      <c r="W134">
        <v>0.390250531569101</v>
      </c>
      <c r="X134">
        <v>17.691929654560901</v>
      </c>
      <c r="Y134">
        <v>2.7258404335739299</v>
      </c>
      <c r="Z134">
        <v>1.9101290869546099</v>
      </c>
      <c r="AA134">
        <v>0.17452338607922299</v>
      </c>
      <c r="AB134">
        <v>0.41588770581438</v>
      </c>
    </row>
    <row r="135" spans="1:28" x14ac:dyDescent="0.25">
      <c r="A135" t="s">
        <v>165</v>
      </c>
      <c r="C135">
        <v>0.53333333333333299</v>
      </c>
      <c r="D135">
        <v>2.8637652316</v>
      </c>
      <c r="E135">
        <v>32.998399219515299</v>
      </c>
      <c r="F135">
        <v>19.6725604321589</v>
      </c>
      <c r="G135">
        <v>0.32432685832660402</v>
      </c>
      <c r="H135">
        <v>36.736347553445498</v>
      </c>
      <c r="I135">
        <v>3.9060890527755299</v>
      </c>
      <c r="J135">
        <v>1.98337852364961</v>
      </c>
      <c r="K135">
        <v>0.15625802890898299</v>
      </c>
      <c r="L135">
        <v>0.468945785959753</v>
      </c>
      <c r="M135">
        <v>33.940648690733497</v>
      </c>
      <c r="N135">
        <v>21.006094104559001</v>
      </c>
      <c r="O135">
        <v>0.32447422524790698</v>
      </c>
      <c r="P135">
        <v>39.5047247416028</v>
      </c>
      <c r="Q135">
        <v>4.0045015986224497</v>
      </c>
      <c r="R135">
        <v>1.9884836301875899</v>
      </c>
      <c r="S135">
        <v>0.15473926786634101</v>
      </c>
      <c r="T135">
        <v>0.46763689166908701</v>
      </c>
      <c r="U135">
        <v>30.2192694363935</v>
      </c>
      <c r="V135">
        <v>18.211149192530499</v>
      </c>
      <c r="W135">
        <v>0.33109769937976002</v>
      </c>
      <c r="X135">
        <v>33.7291154361181</v>
      </c>
      <c r="Y135">
        <v>3.7543955554876001</v>
      </c>
      <c r="Z135">
        <v>1.97846593512255</v>
      </c>
      <c r="AA135">
        <v>0.157095763041977</v>
      </c>
      <c r="AB135">
        <v>0.45654198673511598</v>
      </c>
    </row>
    <row r="136" spans="1:28" x14ac:dyDescent="0.25">
      <c r="A136" t="s">
        <v>166</v>
      </c>
      <c r="C136">
        <v>0.39130434782608697</v>
      </c>
      <c r="D136">
        <v>3.0236528686000002</v>
      </c>
      <c r="E136">
        <v>33.4930905632921</v>
      </c>
      <c r="F136">
        <v>24.139195171914199</v>
      </c>
      <c r="G136">
        <v>0.28122491920361797</v>
      </c>
      <c r="H136">
        <v>44.485236658024299</v>
      </c>
      <c r="I136">
        <v>4.5089086935780696</v>
      </c>
      <c r="J136">
        <v>2.03924963710634</v>
      </c>
      <c r="K136">
        <v>0.14410508821187901</v>
      </c>
      <c r="L136">
        <v>0.43101119014566203</v>
      </c>
      <c r="M136">
        <v>34.143567167537</v>
      </c>
      <c r="N136">
        <v>25.135456782818299</v>
      </c>
      <c r="O136">
        <v>0.28107701616487901</v>
      </c>
      <c r="P136">
        <v>46.510792307595999</v>
      </c>
      <c r="Q136">
        <v>4.59193318607465</v>
      </c>
      <c r="R136">
        <v>2.0358135914819702</v>
      </c>
      <c r="S136">
        <v>0.14492195856840001</v>
      </c>
      <c r="T136">
        <v>0.43398075859158203</v>
      </c>
      <c r="U136">
        <v>29.562275118816</v>
      </c>
      <c r="V136">
        <v>22.033401496440302</v>
      </c>
      <c r="W136">
        <v>0.28323723075367202</v>
      </c>
      <c r="X136">
        <v>40.230960658151602</v>
      </c>
      <c r="Y136">
        <v>4.3378028071013199</v>
      </c>
      <c r="Z136">
        <v>2.0421178962738602</v>
      </c>
      <c r="AA136">
        <v>0.14352033408208001</v>
      </c>
      <c r="AB136">
        <v>0.42363579606799401</v>
      </c>
    </row>
    <row r="137" spans="1:28" x14ac:dyDescent="0.25">
      <c r="A137" t="s">
        <v>167</v>
      </c>
      <c r="C137">
        <v>0.41249999999999998</v>
      </c>
      <c r="D137">
        <v>0.65171294089999998</v>
      </c>
      <c r="E137">
        <v>40.186739065132699</v>
      </c>
      <c r="F137">
        <v>7.1678873082862298</v>
      </c>
      <c r="G137">
        <v>0.44520588618527202</v>
      </c>
      <c r="H137">
        <v>13.3188185195648</v>
      </c>
      <c r="I137">
        <v>2.25910401250874</v>
      </c>
      <c r="J137">
        <v>1.83126327857253</v>
      </c>
      <c r="K137">
        <v>0.18808974909173701</v>
      </c>
      <c r="L137">
        <v>0.42956217554336301</v>
      </c>
      <c r="M137">
        <v>41.3041174068318</v>
      </c>
      <c r="N137">
        <v>7.4121966427459798</v>
      </c>
      <c r="O137">
        <v>0.45327841854482598</v>
      </c>
      <c r="P137">
        <v>13.916777596315001</v>
      </c>
      <c r="Q137">
        <v>2.2766478735181002</v>
      </c>
      <c r="R137">
        <v>1.81388443582186</v>
      </c>
      <c r="S137">
        <v>0.19386262955949801</v>
      </c>
      <c r="T137">
        <v>0.42848514547856198</v>
      </c>
      <c r="U137">
        <v>40.886210054640301</v>
      </c>
      <c r="V137">
        <v>7.4078009639831404</v>
      </c>
      <c r="W137">
        <v>0.44832282680037699</v>
      </c>
      <c r="X137">
        <v>13.5130125026885</v>
      </c>
      <c r="Y137">
        <v>2.2785583645367802</v>
      </c>
      <c r="Z137">
        <v>1.8216311022229901</v>
      </c>
      <c r="AA137">
        <v>0.190564580546044</v>
      </c>
      <c r="AB137">
        <v>0.43301524127588398</v>
      </c>
    </row>
    <row r="138" spans="1:28" x14ac:dyDescent="0.25">
      <c r="A138" t="s">
        <v>168</v>
      </c>
      <c r="B138">
        <v>1</v>
      </c>
      <c r="C138">
        <v>0.71304347826087</v>
      </c>
      <c r="D138">
        <v>3.4804942108999999</v>
      </c>
      <c r="E138">
        <v>33.655154327990701</v>
      </c>
      <c r="F138">
        <v>11.6177847742946</v>
      </c>
      <c r="G138">
        <v>0.45641163590184303</v>
      </c>
      <c r="H138">
        <v>17.814855775863901</v>
      </c>
      <c r="I138">
        <v>2.5112577725088201</v>
      </c>
      <c r="J138">
        <v>1.7810238763175701</v>
      </c>
      <c r="K138">
        <v>0.20830504056447299</v>
      </c>
      <c r="L138">
        <v>0.46848306052076</v>
      </c>
      <c r="M138">
        <v>35.146356961397501</v>
      </c>
      <c r="N138">
        <v>12.9645093742288</v>
      </c>
      <c r="O138">
        <v>0.46452274201448002</v>
      </c>
      <c r="P138">
        <v>19.726774865465199</v>
      </c>
      <c r="Q138">
        <v>2.5836944138092401</v>
      </c>
      <c r="R138">
        <v>1.75661558442666</v>
      </c>
      <c r="S138">
        <v>0.217241588683767</v>
      </c>
      <c r="T138">
        <v>0.46144880491971901</v>
      </c>
      <c r="U138">
        <v>37.501521024093996</v>
      </c>
      <c r="V138">
        <v>12.9484627711344</v>
      </c>
      <c r="W138">
        <v>0.46665901512615898</v>
      </c>
      <c r="X138">
        <v>19.823210226198</v>
      </c>
      <c r="Y138">
        <v>2.5891258554275902</v>
      </c>
      <c r="Z138">
        <v>1.75106582745416</v>
      </c>
      <c r="AA138">
        <v>0.21826534614893101</v>
      </c>
      <c r="AB138">
        <v>0.45598587633494803</v>
      </c>
    </row>
    <row r="139" spans="1:28" x14ac:dyDescent="0.25">
      <c r="A139" t="s">
        <v>169</v>
      </c>
      <c r="B139">
        <v>1</v>
      </c>
      <c r="C139">
        <v>0.2</v>
      </c>
      <c r="D139">
        <v>1.6092622336</v>
      </c>
      <c r="E139">
        <v>33.841835179102901</v>
      </c>
      <c r="F139">
        <v>20.268300615492699</v>
      </c>
      <c r="G139">
        <v>0.31885115614540599</v>
      </c>
      <c r="H139">
        <v>36.188359140500701</v>
      </c>
      <c r="I139">
        <v>4.0172763011916803</v>
      </c>
      <c r="J139">
        <v>1.9874979616345201</v>
      </c>
      <c r="K139">
        <v>0.156692417005694</v>
      </c>
      <c r="L139">
        <v>0.45735032622086902</v>
      </c>
      <c r="M139">
        <v>36.208956461399701</v>
      </c>
      <c r="N139">
        <v>21.890528749582099</v>
      </c>
      <c r="O139">
        <v>0.32065667802494902</v>
      </c>
      <c r="P139">
        <v>39.519758264269697</v>
      </c>
      <c r="Q139">
        <v>4.1557594647886598</v>
      </c>
      <c r="R139">
        <v>1.9779464786912699</v>
      </c>
      <c r="S139">
        <v>0.160535764438859</v>
      </c>
      <c r="T139">
        <v>0.45002144453764398</v>
      </c>
      <c r="U139">
        <v>32.463513698914703</v>
      </c>
      <c r="V139">
        <v>19.202800210216001</v>
      </c>
      <c r="W139">
        <v>0.31266464514520398</v>
      </c>
      <c r="X139">
        <v>33.765550026453703</v>
      </c>
      <c r="Y139">
        <v>3.9446898707765601</v>
      </c>
      <c r="Z139">
        <v>1.9978078217701101</v>
      </c>
      <c r="AA139">
        <v>0.15358083617225601</v>
      </c>
      <c r="AB139">
        <v>0.44507383070565398</v>
      </c>
    </row>
    <row r="140" spans="1:28" x14ac:dyDescent="0.25">
      <c r="A140" t="s">
        <v>170</v>
      </c>
      <c r="B140">
        <v>1</v>
      </c>
      <c r="C140">
        <v>0.53333333333333299</v>
      </c>
      <c r="D140">
        <v>1.6639246736</v>
      </c>
      <c r="E140">
        <v>35.336783335484199</v>
      </c>
      <c r="F140">
        <v>13.7664623575458</v>
      </c>
      <c r="G140">
        <v>0.35848250287441402</v>
      </c>
      <c r="H140">
        <v>21.7060523205149</v>
      </c>
      <c r="I140">
        <v>3.0322675764665901</v>
      </c>
      <c r="J140">
        <v>1.9540642210516099</v>
      </c>
      <c r="K140">
        <v>0.161657827727021</v>
      </c>
      <c r="L140">
        <v>0.439142314979304</v>
      </c>
      <c r="M140">
        <v>36.449272460540399</v>
      </c>
      <c r="N140">
        <v>14.6812249112442</v>
      </c>
      <c r="O140">
        <v>0.3548791177267</v>
      </c>
      <c r="P140">
        <v>23.507574409107502</v>
      </c>
      <c r="Q140">
        <v>3.12779247209872</v>
      </c>
      <c r="R140">
        <v>1.95242158558498</v>
      </c>
      <c r="S140">
        <v>0.16125630921012299</v>
      </c>
      <c r="T140">
        <v>0.43986507074020997</v>
      </c>
      <c r="U140">
        <v>35.084556614551701</v>
      </c>
      <c r="V140">
        <v>13.4844503688605</v>
      </c>
      <c r="W140">
        <v>0.351542429467611</v>
      </c>
      <c r="X140">
        <v>21.136270265882999</v>
      </c>
      <c r="Y140">
        <v>3.0525168874759898</v>
      </c>
      <c r="Z140">
        <v>1.96100923666698</v>
      </c>
      <c r="AA140">
        <v>0.15810094192396401</v>
      </c>
      <c r="AB140">
        <v>0.445759601269059</v>
      </c>
    </row>
    <row r="141" spans="1:28" x14ac:dyDescent="0.25">
      <c r="A141" t="s">
        <v>171</v>
      </c>
      <c r="B141">
        <v>1</v>
      </c>
      <c r="C141">
        <v>0.56363636363636405</v>
      </c>
      <c r="D141">
        <v>1.432155928</v>
      </c>
      <c r="E141">
        <v>38.117610778642501</v>
      </c>
      <c r="F141">
        <v>12.5976841277578</v>
      </c>
      <c r="G141">
        <v>0.39812418674558703</v>
      </c>
      <c r="H141">
        <v>22.131987245043199</v>
      </c>
      <c r="I141">
        <v>2.9693067031955098</v>
      </c>
      <c r="J141">
        <v>1.8851360894284599</v>
      </c>
      <c r="K141">
        <v>0.18002780455072101</v>
      </c>
      <c r="L141">
        <v>0.46509321724782199</v>
      </c>
      <c r="M141">
        <v>39.7803864479975</v>
      </c>
      <c r="N141">
        <v>13.1360876828226</v>
      </c>
      <c r="O141">
        <v>0.39860387431019501</v>
      </c>
      <c r="P141">
        <v>23.0555134749203</v>
      </c>
      <c r="Q141">
        <v>3.0118745594825702</v>
      </c>
      <c r="R141">
        <v>1.87366494087658</v>
      </c>
      <c r="S141">
        <v>0.18375506864732599</v>
      </c>
      <c r="T141">
        <v>0.46006841450423103</v>
      </c>
      <c r="U141">
        <v>36.548336011973198</v>
      </c>
      <c r="V141">
        <v>12.087986633694801</v>
      </c>
      <c r="W141">
        <v>0.39852794567758398</v>
      </c>
      <c r="X141">
        <v>20.488486306986399</v>
      </c>
      <c r="Y141">
        <v>2.90975411828778</v>
      </c>
      <c r="Z141">
        <v>1.8757552562380999</v>
      </c>
      <c r="AA141">
        <v>0.184089627365745</v>
      </c>
      <c r="AB141">
        <v>0.471730692102656</v>
      </c>
    </row>
    <row r="142" spans="1:28" x14ac:dyDescent="0.25">
      <c r="A142" t="s">
        <v>172</v>
      </c>
      <c r="C142">
        <v>0.625</v>
      </c>
      <c r="D142">
        <v>2.2675346673000001</v>
      </c>
      <c r="E142">
        <v>32.935455280452899</v>
      </c>
      <c r="F142">
        <v>19.906012897383899</v>
      </c>
      <c r="G142">
        <v>0.31843675449020198</v>
      </c>
      <c r="H142">
        <v>37.505407735484802</v>
      </c>
      <c r="I142">
        <v>3.9938596305187901</v>
      </c>
      <c r="J142">
        <v>1.9759451832038699</v>
      </c>
      <c r="K142">
        <v>0.158755776812914</v>
      </c>
      <c r="L142">
        <v>0.44145578619232101</v>
      </c>
      <c r="M142">
        <v>32.917422172713302</v>
      </c>
      <c r="N142">
        <v>20.871891000982</v>
      </c>
      <c r="O142">
        <v>0.32030841867531901</v>
      </c>
      <c r="P142">
        <v>39.661276636679801</v>
      </c>
      <c r="Q142">
        <v>4.0844132117619498</v>
      </c>
      <c r="R142">
        <v>1.97224326578221</v>
      </c>
      <c r="S142">
        <v>0.16086882032049399</v>
      </c>
      <c r="T142">
        <v>0.44240491975913099</v>
      </c>
      <c r="U142">
        <v>29.609373873327399</v>
      </c>
      <c r="V142">
        <v>19.0155451738046</v>
      </c>
      <c r="W142">
        <v>0.31657404780801202</v>
      </c>
      <c r="X142">
        <v>36.232153306079603</v>
      </c>
      <c r="Y142">
        <v>3.9577265953082601</v>
      </c>
      <c r="Z142">
        <v>1.98179468586713</v>
      </c>
      <c r="AA142">
        <v>0.157965617951591</v>
      </c>
      <c r="AB142">
        <v>0.43614865521782198</v>
      </c>
    </row>
    <row r="143" spans="1:28" x14ac:dyDescent="0.25">
      <c r="A143" t="s">
        <v>173</v>
      </c>
      <c r="B143">
        <v>1</v>
      </c>
      <c r="C143">
        <v>0.9</v>
      </c>
      <c r="D143">
        <v>1.1651299086</v>
      </c>
      <c r="E143">
        <v>31.701996995114701</v>
      </c>
      <c r="F143">
        <v>21.101980177163401</v>
      </c>
      <c r="G143">
        <v>0.338173783804675</v>
      </c>
      <c r="H143">
        <v>38.184325582300403</v>
      </c>
      <c r="I143">
        <v>3.96942695583986</v>
      </c>
      <c r="J143">
        <v>1.95342707050928</v>
      </c>
      <c r="K143">
        <v>0.165388081587174</v>
      </c>
      <c r="L143">
        <v>0.467992055782465</v>
      </c>
      <c r="M143">
        <v>34.174134491839503</v>
      </c>
      <c r="N143">
        <v>22.153911404951302</v>
      </c>
      <c r="O143">
        <v>0.33674898277329102</v>
      </c>
      <c r="P143">
        <v>39.959262433260598</v>
      </c>
      <c r="Q143">
        <v>4.0584357414711798</v>
      </c>
      <c r="R143">
        <v>1.94986332935149</v>
      </c>
      <c r="S143">
        <v>0.16559369831668999</v>
      </c>
      <c r="T143">
        <v>0.45315543677674303</v>
      </c>
      <c r="U143">
        <v>30.9680197372309</v>
      </c>
      <c r="V143">
        <v>19.047483095833201</v>
      </c>
      <c r="W143">
        <v>0.33603503719581002</v>
      </c>
      <c r="X143">
        <v>33.633865489918698</v>
      </c>
      <c r="Y143">
        <v>3.80445445390558</v>
      </c>
      <c r="Z143">
        <v>1.9687415680050799</v>
      </c>
      <c r="AA143">
        <v>0.16004784438525699</v>
      </c>
      <c r="AB143">
        <v>0.46220731044677799</v>
      </c>
    </row>
    <row r="144" spans="1:28" x14ac:dyDescent="0.25">
      <c r="A144" t="s">
        <v>174</v>
      </c>
      <c r="C144">
        <v>0.45</v>
      </c>
      <c r="D144">
        <v>2.4563933974999999</v>
      </c>
      <c r="E144">
        <v>37.498649941352802</v>
      </c>
      <c r="F144">
        <v>9.4209695235678108</v>
      </c>
      <c r="G144">
        <v>0.45776373426286099</v>
      </c>
      <c r="H144">
        <v>15.853587011679901</v>
      </c>
      <c r="I144">
        <v>2.39496839481451</v>
      </c>
      <c r="J144">
        <v>1.7695721909068001</v>
      </c>
      <c r="K144">
        <v>0.213252978392453</v>
      </c>
      <c r="L144">
        <v>0.45014477397931202</v>
      </c>
      <c r="M144">
        <v>38.324729607731904</v>
      </c>
      <c r="N144">
        <v>9.2879219010655092</v>
      </c>
      <c r="O144">
        <v>0.46584734337137501</v>
      </c>
      <c r="P144">
        <v>15.761310710439</v>
      </c>
      <c r="Q144">
        <v>2.3781178325634298</v>
      </c>
      <c r="R144">
        <v>1.7503238886288</v>
      </c>
      <c r="S144">
        <v>0.22140696443834901</v>
      </c>
      <c r="T144">
        <v>0.44403242447798502</v>
      </c>
      <c r="U144">
        <v>37.6418240620131</v>
      </c>
      <c r="V144">
        <v>8.7283175234055204</v>
      </c>
      <c r="W144">
        <v>0.45481270866976298</v>
      </c>
      <c r="X144">
        <v>14.4492167391598</v>
      </c>
      <c r="Y144">
        <v>2.3440210959418901</v>
      </c>
      <c r="Z144">
        <v>1.7703548637550599</v>
      </c>
      <c r="AA144">
        <v>0.213856010964251</v>
      </c>
      <c r="AB144">
        <v>0.44673094757562698</v>
      </c>
    </row>
    <row r="145" spans="1:28" x14ac:dyDescent="0.25">
      <c r="A145" t="s">
        <v>175</v>
      </c>
      <c r="B145">
        <v>1</v>
      </c>
      <c r="C145">
        <v>0.54545454545454497</v>
      </c>
      <c r="D145">
        <v>2.5966025561000001</v>
      </c>
      <c r="E145">
        <v>31.909473079655299</v>
      </c>
      <c r="F145">
        <v>18.500007625505098</v>
      </c>
      <c r="G145">
        <v>0.31794216507017597</v>
      </c>
      <c r="H145">
        <v>32.666175993087499</v>
      </c>
      <c r="I145">
        <v>3.8450024200309301</v>
      </c>
      <c r="J145">
        <v>1.99816399451011</v>
      </c>
      <c r="K145">
        <v>0.152544930010279</v>
      </c>
      <c r="L145">
        <v>0.50212727066956198</v>
      </c>
      <c r="M145">
        <v>34.555509189525203</v>
      </c>
      <c r="N145">
        <v>19.491820280380701</v>
      </c>
      <c r="O145">
        <v>0.315647139291728</v>
      </c>
      <c r="P145">
        <v>34.704957561848801</v>
      </c>
      <c r="Q145">
        <v>3.9641540425972499</v>
      </c>
      <c r="R145">
        <v>1.9983323326073701</v>
      </c>
      <c r="S145">
        <v>0.15308161403456999</v>
      </c>
      <c r="T145">
        <v>0.51008555715419002</v>
      </c>
      <c r="U145">
        <v>28.413627671637599</v>
      </c>
      <c r="V145">
        <v>16.3638367334432</v>
      </c>
      <c r="W145">
        <v>0.32282592884577699</v>
      </c>
      <c r="X145">
        <v>28.2698634701697</v>
      </c>
      <c r="Y145">
        <v>3.6284582584756699</v>
      </c>
      <c r="Z145">
        <v>1.99487671089651</v>
      </c>
      <c r="AA145">
        <v>0.15363129278818699</v>
      </c>
      <c r="AB145">
        <v>0.48040825070457799</v>
      </c>
    </row>
    <row r="146" spans="1:28" x14ac:dyDescent="0.25">
      <c r="A146" t="s">
        <v>176</v>
      </c>
      <c r="C146">
        <v>0.55652173913043501</v>
      </c>
      <c r="D146">
        <v>2.5845768193000001</v>
      </c>
      <c r="E146">
        <v>31.867757509369</v>
      </c>
      <c r="F146">
        <v>20.537029726852701</v>
      </c>
      <c r="G146">
        <v>0.37063984988971399</v>
      </c>
      <c r="H146">
        <v>30.4192299831493</v>
      </c>
      <c r="I146">
        <v>3.4890640617974502</v>
      </c>
      <c r="J146">
        <v>1.9107591891121101</v>
      </c>
      <c r="K146">
        <v>0.17686770031391999</v>
      </c>
      <c r="L146">
        <v>0.50696522333356298</v>
      </c>
      <c r="M146">
        <v>33.778847558238802</v>
      </c>
      <c r="N146">
        <v>21.5676357506199</v>
      </c>
      <c r="O146">
        <v>0.37449491430939702</v>
      </c>
      <c r="P146">
        <v>32.064359458888497</v>
      </c>
      <c r="Q146">
        <v>3.5641858172604599</v>
      </c>
      <c r="R146">
        <v>1.8977018719163701</v>
      </c>
      <c r="S146">
        <v>0.18171119130822799</v>
      </c>
      <c r="T146">
        <v>0.49789256851916702</v>
      </c>
      <c r="U146">
        <v>31.477526149192901</v>
      </c>
      <c r="V146">
        <v>18.222863379090398</v>
      </c>
      <c r="W146">
        <v>0.37484518822036</v>
      </c>
      <c r="X146">
        <v>26.8698782764837</v>
      </c>
      <c r="Y146">
        <v>3.3448011459806199</v>
      </c>
      <c r="Z146">
        <v>1.9037195092271599</v>
      </c>
      <c r="AA146">
        <v>0.18053230397060099</v>
      </c>
      <c r="AB146">
        <v>0.504653901130803</v>
      </c>
    </row>
    <row r="147" spans="1:28" x14ac:dyDescent="0.25">
      <c r="A147" t="s">
        <v>177</v>
      </c>
      <c r="C147">
        <v>0.54</v>
      </c>
      <c r="D147">
        <v>2.0473816901999999</v>
      </c>
      <c r="E147">
        <v>37.835232669879701</v>
      </c>
      <c r="F147">
        <v>7.3019195537919304</v>
      </c>
      <c r="G147">
        <v>0.52152515318784298</v>
      </c>
      <c r="H147">
        <v>12.031037430265901</v>
      </c>
      <c r="I147">
        <v>1.95325507655562</v>
      </c>
      <c r="J147">
        <v>1.67709983858831</v>
      </c>
      <c r="K147">
        <v>0.23620608519250999</v>
      </c>
      <c r="L147">
        <v>0.46423051565738799</v>
      </c>
      <c r="M147">
        <v>39.3317468413331</v>
      </c>
      <c r="N147">
        <v>8.4202294484857294</v>
      </c>
      <c r="O147">
        <v>0.53189054091913301</v>
      </c>
      <c r="P147">
        <v>13.636133921793199</v>
      </c>
      <c r="Q147">
        <v>2.00509506318991</v>
      </c>
      <c r="R147">
        <v>1.65011010390705</v>
      </c>
      <c r="S147">
        <v>0.24447938831536201</v>
      </c>
      <c r="T147">
        <v>0.45821184787911401</v>
      </c>
      <c r="U147">
        <v>41.040745809930797</v>
      </c>
      <c r="V147">
        <v>8.3596761179753702</v>
      </c>
      <c r="W147">
        <v>0.52730561968910905</v>
      </c>
      <c r="X147">
        <v>13.4981313012704</v>
      </c>
      <c r="Y147">
        <v>2.0050654018218399</v>
      </c>
      <c r="Z147">
        <v>1.66353820296763</v>
      </c>
      <c r="AA147">
        <v>0.23966373270868599</v>
      </c>
      <c r="AB147">
        <v>0.45746986605352902</v>
      </c>
    </row>
    <row r="148" spans="1:28" x14ac:dyDescent="0.25">
      <c r="A148" t="s">
        <v>178</v>
      </c>
      <c r="C148">
        <v>0.8</v>
      </c>
      <c r="D148">
        <v>1.0245107817000001</v>
      </c>
      <c r="E148">
        <v>31.7417488931432</v>
      </c>
      <c r="F148">
        <v>16.4411378692871</v>
      </c>
      <c r="G148">
        <v>0.31522780319655802</v>
      </c>
      <c r="H148">
        <v>28.316289903388999</v>
      </c>
      <c r="I148">
        <v>3.5617359034797502</v>
      </c>
      <c r="J148">
        <v>2.0428753394801902</v>
      </c>
      <c r="K148">
        <v>0.13970197312463201</v>
      </c>
      <c r="L148">
        <v>0.43303616537831602</v>
      </c>
      <c r="M148">
        <v>34.276066368160699</v>
      </c>
      <c r="N148">
        <v>18.003642740111399</v>
      </c>
      <c r="O148">
        <v>0.30655863940199202</v>
      </c>
      <c r="P148">
        <v>31.4005458843376</v>
      </c>
      <c r="Q148">
        <v>3.7394958994244099</v>
      </c>
      <c r="R148">
        <v>2.0411187079615201</v>
      </c>
      <c r="S148">
        <v>0.14015976925229801</v>
      </c>
      <c r="T148">
        <v>0.438263895580703</v>
      </c>
      <c r="U148">
        <v>29.7311076731845</v>
      </c>
      <c r="V148">
        <v>14.5408024425232</v>
      </c>
      <c r="W148">
        <v>0.30525638152456003</v>
      </c>
      <c r="X148">
        <v>25.481719098322301</v>
      </c>
      <c r="Y148">
        <v>3.5142354378385998</v>
      </c>
      <c r="Z148">
        <v>2.0459805623966898</v>
      </c>
      <c r="AA148">
        <v>0.139234296438875</v>
      </c>
      <c r="AB148">
        <v>0.42608987132071602</v>
      </c>
    </row>
    <row r="149" spans="1:28" x14ac:dyDescent="0.25">
      <c r="A149" t="s">
        <v>179</v>
      </c>
      <c r="C149">
        <v>0.55454545454545501</v>
      </c>
      <c r="D149">
        <v>1.9534989494999999</v>
      </c>
      <c r="E149">
        <v>33.112308527873701</v>
      </c>
      <c r="F149">
        <v>13.5480420236338</v>
      </c>
      <c r="G149">
        <v>0.36347861000114801</v>
      </c>
      <c r="H149">
        <v>23.026870672745599</v>
      </c>
      <c r="I149">
        <v>3.1447515658171601</v>
      </c>
      <c r="J149">
        <v>1.9400359395126501</v>
      </c>
      <c r="K149">
        <v>0.167297555362377</v>
      </c>
      <c r="L149">
        <v>0.42706491969020999</v>
      </c>
      <c r="M149">
        <v>34.550426182558397</v>
      </c>
      <c r="N149">
        <v>14.007655389456801</v>
      </c>
      <c r="O149">
        <v>0.367063997828392</v>
      </c>
      <c r="P149">
        <v>24.061490386084898</v>
      </c>
      <c r="Q149">
        <v>3.1866698736539201</v>
      </c>
      <c r="R149">
        <v>1.92992671566353</v>
      </c>
      <c r="S149">
        <v>0.17241891777705101</v>
      </c>
      <c r="T149">
        <v>0.43112609712903699</v>
      </c>
      <c r="U149">
        <v>32.111780093340798</v>
      </c>
      <c r="V149">
        <v>12.928376179352901</v>
      </c>
      <c r="W149">
        <v>0.35713877545212902</v>
      </c>
      <c r="X149">
        <v>21.6171780853687</v>
      </c>
      <c r="Y149">
        <v>3.1197700287905601</v>
      </c>
      <c r="Z149">
        <v>1.9459378966712999</v>
      </c>
      <c r="AA149">
        <v>0.166069464923911</v>
      </c>
      <c r="AB149">
        <v>0.43208011901132798</v>
      </c>
    </row>
    <row r="150" spans="1:28" x14ac:dyDescent="0.25">
      <c r="A150" t="s">
        <v>180</v>
      </c>
      <c r="B150">
        <v>1</v>
      </c>
      <c r="C150">
        <v>0.71428571428571397</v>
      </c>
      <c r="D150">
        <v>0.39821587539999997</v>
      </c>
      <c r="E150">
        <v>31.567414589262</v>
      </c>
      <c r="F150">
        <v>20.459230588579</v>
      </c>
      <c r="G150">
        <v>0.28185245975456902</v>
      </c>
      <c r="H150">
        <v>34.041448002754002</v>
      </c>
      <c r="I150">
        <v>4.1117594498954304</v>
      </c>
      <c r="J150">
        <v>2.0460439822243401</v>
      </c>
      <c r="K150">
        <v>0.14111526505017999</v>
      </c>
      <c r="L150">
        <v>0.45297547147292599</v>
      </c>
      <c r="M150">
        <v>33.372722185468</v>
      </c>
      <c r="N150">
        <v>21.774651259350001</v>
      </c>
      <c r="O150">
        <v>0.27598244520514698</v>
      </c>
      <c r="P150">
        <v>36.693053302057798</v>
      </c>
      <c r="Q150">
        <v>4.2569207395148796</v>
      </c>
      <c r="R150">
        <v>2.04561506638235</v>
      </c>
      <c r="S150">
        <v>0.14133557251557999</v>
      </c>
      <c r="T150">
        <v>0.45192688455344099</v>
      </c>
      <c r="U150">
        <v>30.3088924044112</v>
      </c>
      <c r="V150">
        <v>20.3724041517514</v>
      </c>
      <c r="W150">
        <v>0.277073383660489</v>
      </c>
      <c r="X150">
        <v>33.102265468464203</v>
      </c>
      <c r="Y150">
        <v>4.1118738381965496</v>
      </c>
      <c r="Z150">
        <v>2.0570799585638899</v>
      </c>
      <c r="AA150">
        <v>0.138903719267578</v>
      </c>
      <c r="AB150">
        <v>0.44908909430703498</v>
      </c>
    </row>
    <row r="151" spans="1:28" x14ac:dyDescent="0.25">
      <c r="A151" t="s">
        <v>181</v>
      </c>
      <c r="B151">
        <v>1</v>
      </c>
      <c r="C151">
        <v>0.99090909090909096</v>
      </c>
      <c r="D151">
        <v>1.7516578897999999</v>
      </c>
      <c r="E151">
        <v>33.720636290281099</v>
      </c>
      <c r="F151">
        <v>14.1142799922262</v>
      </c>
      <c r="G151">
        <v>0.325905091970216</v>
      </c>
      <c r="H151">
        <v>26.509188907270602</v>
      </c>
      <c r="I151">
        <v>3.45012232618582</v>
      </c>
      <c r="J151">
        <v>2.0119875407726702</v>
      </c>
      <c r="K151">
        <v>0.147924698842754</v>
      </c>
      <c r="L151">
        <v>0.43459146779110303</v>
      </c>
      <c r="M151">
        <v>34.821830875286899</v>
      </c>
      <c r="N151">
        <v>14.927070273570299</v>
      </c>
      <c r="O151">
        <v>0.32213320606833101</v>
      </c>
      <c r="P151">
        <v>28.083996933162801</v>
      </c>
      <c r="Q151">
        <v>3.5379588820998098</v>
      </c>
      <c r="R151">
        <v>2.0133235881343001</v>
      </c>
      <c r="S151">
        <v>0.14725627153960699</v>
      </c>
      <c r="T151">
        <v>0.43677834720789799</v>
      </c>
      <c r="U151">
        <v>30.932664529984098</v>
      </c>
      <c r="V151">
        <v>13.5354296354465</v>
      </c>
      <c r="W151">
        <v>0.32643915817696201</v>
      </c>
      <c r="X151">
        <v>24.801009374015099</v>
      </c>
      <c r="Y151">
        <v>3.3852396144594601</v>
      </c>
      <c r="Z151">
        <v>2.01051558735757</v>
      </c>
      <c r="AA151">
        <v>0.14781489974519299</v>
      </c>
      <c r="AB151">
        <v>0.43413816316665199</v>
      </c>
    </row>
    <row r="152" spans="1:28" x14ac:dyDescent="0.25">
      <c r="A152" t="s">
        <v>182</v>
      </c>
      <c r="C152">
        <v>0.85454545454545405</v>
      </c>
      <c r="D152">
        <v>1.5913602845000001</v>
      </c>
      <c r="E152">
        <v>38.606183477715398</v>
      </c>
      <c r="F152">
        <v>12.9559892843239</v>
      </c>
      <c r="G152">
        <v>0.43229306694424002</v>
      </c>
      <c r="H152">
        <v>24.873031268969701</v>
      </c>
      <c r="I152">
        <v>2.9306236222162401</v>
      </c>
      <c r="J152">
        <v>1.7932756258265099</v>
      </c>
      <c r="K152">
        <v>0.206034491413675</v>
      </c>
      <c r="L152">
        <v>0.43159542332609102</v>
      </c>
      <c r="M152">
        <v>41.132627633366198</v>
      </c>
      <c r="N152">
        <v>13.642994260658</v>
      </c>
      <c r="O152">
        <v>0.44083864798060701</v>
      </c>
      <c r="P152">
        <v>26.062010770905601</v>
      </c>
      <c r="Q152">
        <v>2.97273039074607</v>
      </c>
      <c r="R152">
        <v>1.76018944231416</v>
      </c>
      <c r="S152">
        <v>0.22120976409606499</v>
      </c>
      <c r="T152">
        <v>0.43771172850735601</v>
      </c>
      <c r="U152">
        <v>39.836449287233499</v>
      </c>
      <c r="V152">
        <v>12.8405579793819</v>
      </c>
      <c r="W152">
        <v>0.43399793846626999</v>
      </c>
      <c r="X152">
        <v>23.858041464775699</v>
      </c>
      <c r="Y152">
        <v>2.9079147794872102</v>
      </c>
      <c r="Z152">
        <v>1.7770823425364199</v>
      </c>
      <c r="AA152">
        <v>0.213977284540737</v>
      </c>
      <c r="AB152">
        <v>0.44555510944150201</v>
      </c>
    </row>
    <row r="153" spans="1:28" x14ac:dyDescent="0.25">
      <c r="A153" t="s">
        <v>183</v>
      </c>
      <c r="C153">
        <v>0.72</v>
      </c>
      <c r="D153">
        <v>0.71676124450000001</v>
      </c>
      <c r="E153">
        <v>34.948395754429498</v>
      </c>
      <c r="F153">
        <v>19.6518544274116</v>
      </c>
      <c r="G153">
        <v>0.311687019329564</v>
      </c>
      <c r="H153">
        <v>33.225590946122601</v>
      </c>
      <c r="I153">
        <v>3.9089080625368999</v>
      </c>
      <c r="J153">
        <v>2.00499618168213</v>
      </c>
      <c r="K153">
        <v>0.15196365939082099</v>
      </c>
      <c r="L153">
        <v>0.43252489856910997</v>
      </c>
      <c r="M153">
        <v>34.256985820510202</v>
      </c>
      <c r="N153">
        <v>20.467309441483501</v>
      </c>
      <c r="O153">
        <v>0.31344600249999799</v>
      </c>
      <c r="P153">
        <v>34.081114642381699</v>
      </c>
      <c r="Q153">
        <v>3.9470608046059898</v>
      </c>
      <c r="R153">
        <v>2.0056622843837801</v>
      </c>
      <c r="S153">
        <v>0.15056079490992699</v>
      </c>
      <c r="T153">
        <v>0.44256034662392102</v>
      </c>
      <c r="U153">
        <v>32.969177362916497</v>
      </c>
      <c r="V153">
        <v>19.443905637486399</v>
      </c>
      <c r="W153">
        <v>0.31256798699558502</v>
      </c>
      <c r="X153">
        <v>32.073297797482901</v>
      </c>
      <c r="Y153">
        <v>3.8664125666547799</v>
      </c>
      <c r="Z153">
        <v>2.0049136277945099</v>
      </c>
      <c r="AA153">
        <v>0.150014713652311</v>
      </c>
      <c r="AB153">
        <v>0.448250302263761</v>
      </c>
    </row>
    <row r="154" spans="1:28" x14ac:dyDescent="0.25">
      <c r="A154" t="s">
        <v>184</v>
      </c>
      <c r="B154">
        <v>1</v>
      </c>
      <c r="C154">
        <v>0.78823529411764703</v>
      </c>
      <c r="D154">
        <v>0.36336856989999999</v>
      </c>
      <c r="E154">
        <v>38.747065212189497</v>
      </c>
      <c r="F154">
        <v>12.496418045938</v>
      </c>
      <c r="G154">
        <v>0.42210437396408801</v>
      </c>
      <c r="H154">
        <v>22.5248843736893</v>
      </c>
      <c r="I154">
        <v>2.8043542795833099</v>
      </c>
      <c r="J154">
        <v>1.8282342016271</v>
      </c>
      <c r="K154">
        <v>0.20030272520319201</v>
      </c>
      <c r="L154">
        <v>0.45912389126924802</v>
      </c>
      <c r="M154">
        <v>40.055786034270902</v>
      </c>
      <c r="N154">
        <v>13.4104161732495</v>
      </c>
      <c r="O154">
        <v>0.43860389310961101</v>
      </c>
      <c r="P154">
        <v>24.175254206584601</v>
      </c>
      <c r="Q154">
        <v>2.8347332787613402</v>
      </c>
      <c r="R154">
        <v>1.8269186405904201</v>
      </c>
      <c r="S154">
        <v>0.19869625443979999</v>
      </c>
      <c r="T154">
        <v>0.42852472186587998</v>
      </c>
      <c r="U154">
        <v>38.194476289547801</v>
      </c>
      <c r="V154">
        <v>12.7187052322043</v>
      </c>
      <c r="W154">
        <v>0.43866413760959699</v>
      </c>
      <c r="X154">
        <v>21.9308850419682</v>
      </c>
      <c r="Y154">
        <v>2.7565919653102302</v>
      </c>
      <c r="Z154">
        <v>1.8253902918012901</v>
      </c>
      <c r="AA154">
        <v>0.19721978727690301</v>
      </c>
      <c r="AB154">
        <v>0.44138437569507799</v>
      </c>
    </row>
    <row r="155" spans="1:28" x14ac:dyDescent="0.25">
      <c r="A155" t="s">
        <v>185</v>
      </c>
      <c r="B155">
        <v>1</v>
      </c>
      <c r="C155">
        <v>0.42727272727272703</v>
      </c>
      <c r="D155">
        <v>1.6010628676000001</v>
      </c>
      <c r="E155">
        <v>36.627622791659697</v>
      </c>
      <c r="F155">
        <v>14.0718950630379</v>
      </c>
      <c r="G155">
        <v>0.50929482682369898</v>
      </c>
      <c r="H155">
        <v>19.7875462304374</v>
      </c>
      <c r="I155">
        <v>2.40884267707689</v>
      </c>
      <c r="J155">
        <v>1.6746586413107101</v>
      </c>
      <c r="K155">
        <v>0.23703366964508499</v>
      </c>
      <c r="L155">
        <v>0.48040379583061299</v>
      </c>
      <c r="M155">
        <v>38.256032185124702</v>
      </c>
      <c r="N155">
        <v>15.8004882601813</v>
      </c>
      <c r="O155">
        <v>0.52145587082164602</v>
      </c>
      <c r="P155">
        <v>22.3524432426236</v>
      </c>
      <c r="Q155">
        <v>2.4805869182222602</v>
      </c>
      <c r="R155">
        <v>1.6446830856694199</v>
      </c>
      <c r="S155">
        <v>0.246782920784681</v>
      </c>
      <c r="T155">
        <v>0.473179760989966</v>
      </c>
      <c r="U155">
        <v>40.9638395529226</v>
      </c>
      <c r="V155">
        <v>15.3257191358284</v>
      </c>
      <c r="W155">
        <v>0.52006316125871699</v>
      </c>
      <c r="X155">
        <v>21.901255904804</v>
      </c>
      <c r="Y155">
        <v>2.4597512157656101</v>
      </c>
      <c r="Z155">
        <v>1.6646428818118999</v>
      </c>
      <c r="AA155">
        <v>0.23761744467753301</v>
      </c>
      <c r="AB155">
        <v>0.45857229910042502</v>
      </c>
    </row>
    <row r="156" spans="1:28" x14ac:dyDescent="0.25">
      <c r="A156" t="s">
        <v>186</v>
      </c>
      <c r="C156">
        <v>0.43</v>
      </c>
      <c r="D156">
        <v>1.8365213278999999</v>
      </c>
      <c r="E156">
        <v>37.125158695195601</v>
      </c>
      <c r="F156">
        <v>23.832630346474499</v>
      </c>
      <c r="G156">
        <v>0.28114579809026802</v>
      </c>
      <c r="H156">
        <v>42.1338068711933</v>
      </c>
      <c r="I156">
        <v>4.4955892415634198</v>
      </c>
      <c r="J156">
        <v>2.03515657211079</v>
      </c>
      <c r="K156">
        <v>0.145466623478958</v>
      </c>
      <c r="L156">
        <v>0.461941186561588</v>
      </c>
      <c r="M156">
        <v>36.829600936715899</v>
      </c>
      <c r="N156">
        <v>24.875524665214801</v>
      </c>
      <c r="O156">
        <v>0.28093387759267402</v>
      </c>
      <c r="P156">
        <v>44.010881002994303</v>
      </c>
      <c r="Q156">
        <v>4.5961754319368699</v>
      </c>
      <c r="R156">
        <v>2.0323279598380299</v>
      </c>
      <c r="S156">
        <v>0.14669944602194701</v>
      </c>
      <c r="T156">
        <v>0.45511220778933997</v>
      </c>
      <c r="U156">
        <v>33.134691258512497</v>
      </c>
      <c r="V156">
        <v>22.854134903511198</v>
      </c>
      <c r="W156">
        <v>0.28404765218647099</v>
      </c>
      <c r="X156">
        <v>40.4415430203235</v>
      </c>
      <c r="Y156">
        <v>4.4392606514393096</v>
      </c>
      <c r="Z156">
        <v>2.0318314529518999</v>
      </c>
      <c r="AA156">
        <v>0.14789368540926701</v>
      </c>
      <c r="AB156">
        <v>0.443208126311817</v>
      </c>
    </row>
    <row r="157" spans="1:28" x14ac:dyDescent="0.25">
      <c r="A157" t="s">
        <v>187</v>
      </c>
      <c r="B157">
        <v>1</v>
      </c>
      <c r="C157">
        <v>0.24</v>
      </c>
      <c r="D157">
        <v>0.42158406850000002</v>
      </c>
      <c r="E157">
        <v>40.5651003800875</v>
      </c>
      <c r="F157">
        <v>8.4986694835863208</v>
      </c>
      <c r="G157">
        <v>0.47697007688867299</v>
      </c>
      <c r="H157">
        <v>13.5760132095971</v>
      </c>
      <c r="I157">
        <v>2.1975149274621</v>
      </c>
      <c r="J157">
        <v>1.74859785334217</v>
      </c>
      <c r="K157">
        <v>0.21775217032123401</v>
      </c>
      <c r="L157">
        <v>0.43861976473168501</v>
      </c>
      <c r="M157">
        <v>40.885071690851497</v>
      </c>
      <c r="N157">
        <v>9.4937272418284895</v>
      </c>
      <c r="O157">
        <v>0.47544880188696598</v>
      </c>
      <c r="P157">
        <v>14.936899216395799</v>
      </c>
      <c r="Q157">
        <v>2.2695120566740399</v>
      </c>
      <c r="R157">
        <v>1.7346844558391199</v>
      </c>
      <c r="S157">
        <v>0.22318667041521201</v>
      </c>
      <c r="T157">
        <v>0.430385722334234</v>
      </c>
      <c r="U157">
        <v>41.382820967607699</v>
      </c>
      <c r="V157">
        <v>9.4894132153408499</v>
      </c>
      <c r="W157">
        <v>0.47065557769138899</v>
      </c>
      <c r="X157">
        <v>14.858815267684401</v>
      </c>
      <c r="Y157">
        <v>2.2912660562504201</v>
      </c>
      <c r="Z157">
        <v>1.73659965715686</v>
      </c>
      <c r="AA157">
        <v>0.22447526342381899</v>
      </c>
      <c r="AB157">
        <v>0.44408573557020398</v>
      </c>
    </row>
    <row r="158" spans="1:28" x14ac:dyDescent="0.25">
      <c r="A158" t="s">
        <v>188</v>
      </c>
      <c r="B158">
        <v>1</v>
      </c>
      <c r="C158">
        <v>0.39</v>
      </c>
      <c r="D158">
        <v>2.3772695156000001</v>
      </c>
      <c r="E158">
        <v>29.217962380413798</v>
      </c>
      <c r="F158">
        <v>26.159148490083801</v>
      </c>
      <c r="G158">
        <v>0.25848954328576701</v>
      </c>
      <c r="H158">
        <v>38.1171986242149</v>
      </c>
      <c r="I158">
        <v>4.4150955497821904</v>
      </c>
      <c r="J158">
        <v>2.07880492047568</v>
      </c>
      <c r="K158">
        <v>0.13545472557219801</v>
      </c>
      <c r="L158">
        <v>0.47411390081429899</v>
      </c>
      <c r="M158">
        <v>29.074372540009001</v>
      </c>
      <c r="N158">
        <v>26.412978645311298</v>
      </c>
      <c r="O158">
        <v>0.26066101835502298</v>
      </c>
      <c r="P158">
        <v>38.585135087596498</v>
      </c>
      <c r="Q158">
        <v>4.4235266064948702</v>
      </c>
      <c r="R158">
        <v>2.07648438835081</v>
      </c>
      <c r="S158">
        <v>0.13575563206840399</v>
      </c>
      <c r="T158">
        <v>0.46796047976522098</v>
      </c>
      <c r="U158">
        <v>24.049884090829998</v>
      </c>
      <c r="V158">
        <v>22.5045336601708</v>
      </c>
      <c r="W158">
        <v>0.265631563523817</v>
      </c>
      <c r="X158">
        <v>33.2564835265295</v>
      </c>
      <c r="Y158">
        <v>4.1403772205360196</v>
      </c>
      <c r="Z158">
        <v>2.0758385195022702</v>
      </c>
      <c r="AA158">
        <v>0.13550156476153799</v>
      </c>
      <c r="AB158">
        <v>0.45133940254719901</v>
      </c>
    </row>
    <row r="159" spans="1:28" x14ac:dyDescent="0.25">
      <c r="A159" t="s">
        <v>189</v>
      </c>
      <c r="B159">
        <v>1</v>
      </c>
      <c r="C159">
        <v>0.32</v>
      </c>
      <c r="D159">
        <v>1.0787632534</v>
      </c>
      <c r="E159">
        <v>33.759086139607703</v>
      </c>
      <c r="F159">
        <v>14.6890154144667</v>
      </c>
      <c r="G159">
        <v>0.42176783983482302</v>
      </c>
      <c r="H159">
        <v>22.989134091036298</v>
      </c>
      <c r="I159">
        <v>2.8736312484200202</v>
      </c>
      <c r="J159">
        <v>1.83712774368669</v>
      </c>
      <c r="K159">
        <v>0.19126262782886699</v>
      </c>
      <c r="L159">
        <v>0.47635349116417902</v>
      </c>
      <c r="M159">
        <v>35.080765230038899</v>
      </c>
      <c r="N159">
        <v>14.656676404367801</v>
      </c>
      <c r="O159">
        <v>0.43217682401447399</v>
      </c>
      <c r="P159">
        <v>23.143710092225401</v>
      </c>
      <c r="Q159">
        <v>2.8598936706826601</v>
      </c>
      <c r="R159">
        <v>1.8264040436386999</v>
      </c>
      <c r="S159">
        <v>0.19480649795744701</v>
      </c>
      <c r="T159">
        <v>0.45889197393714698</v>
      </c>
      <c r="U159">
        <v>34.184782230645602</v>
      </c>
      <c r="V159">
        <v>12.919704708968</v>
      </c>
      <c r="W159">
        <v>0.42475194868611299</v>
      </c>
      <c r="X159">
        <v>20.261309892272301</v>
      </c>
      <c r="Y159">
        <v>2.7539200810496101</v>
      </c>
      <c r="Z159">
        <v>1.84560830077552</v>
      </c>
      <c r="AA159">
        <v>0.189845705721532</v>
      </c>
      <c r="AB159">
        <v>0.46876638478251498</v>
      </c>
    </row>
    <row r="160" spans="1:28" x14ac:dyDescent="0.25">
      <c r="A160" t="s">
        <v>190</v>
      </c>
      <c r="B160">
        <v>1</v>
      </c>
      <c r="C160">
        <v>0.87</v>
      </c>
      <c r="D160">
        <v>3.2759200291999999</v>
      </c>
      <c r="E160">
        <v>33.753852167875202</v>
      </c>
      <c r="F160">
        <v>15.588467534123</v>
      </c>
      <c r="G160">
        <v>0.36154099340794799</v>
      </c>
      <c r="H160">
        <v>26.171441166208002</v>
      </c>
      <c r="I160">
        <v>3.3407124087609801</v>
      </c>
      <c r="J160">
        <v>1.9401294345795399</v>
      </c>
      <c r="K160">
        <v>0.16820653158833801</v>
      </c>
      <c r="L160">
        <v>0.46515150040897202</v>
      </c>
      <c r="M160">
        <v>33.667454961139597</v>
      </c>
      <c r="N160">
        <v>16.102963883138798</v>
      </c>
      <c r="O160">
        <v>0.359054434569755</v>
      </c>
      <c r="P160">
        <v>26.953552706220201</v>
      </c>
      <c r="Q160">
        <v>3.3936491708393799</v>
      </c>
      <c r="R160">
        <v>1.93627775962118</v>
      </c>
      <c r="S160">
        <v>0.16973300392593499</v>
      </c>
      <c r="T160">
        <v>0.46892153745105403</v>
      </c>
      <c r="U160">
        <v>32.7323038205964</v>
      </c>
      <c r="V160">
        <v>14.8797950496878</v>
      </c>
      <c r="W160">
        <v>0.35861004689815501</v>
      </c>
      <c r="X160">
        <v>24.901969385460902</v>
      </c>
      <c r="Y160">
        <v>3.3090551076349599</v>
      </c>
      <c r="Z160">
        <v>1.9442066345298501</v>
      </c>
      <c r="AA160">
        <v>0.16758028675512801</v>
      </c>
      <c r="AB160">
        <v>0.466047807455434</v>
      </c>
    </row>
    <row r="161" spans="1:28" x14ac:dyDescent="0.25">
      <c r="A161" t="s">
        <v>191</v>
      </c>
      <c r="B161">
        <v>1</v>
      </c>
      <c r="C161">
        <v>0.72173913043478299</v>
      </c>
      <c r="D161">
        <v>3.7410973936</v>
      </c>
      <c r="E161">
        <v>32.169495996930301</v>
      </c>
      <c r="F161">
        <v>21.839002167157201</v>
      </c>
      <c r="G161">
        <v>0.30628211249815501</v>
      </c>
      <c r="H161">
        <v>29.238948632425998</v>
      </c>
      <c r="I161">
        <v>3.7564818687594901</v>
      </c>
      <c r="J161">
        <v>2.0241312258019502</v>
      </c>
      <c r="K161">
        <v>0.14834026242826701</v>
      </c>
      <c r="L161">
        <v>0.50163328871255397</v>
      </c>
      <c r="M161">
        <v>30.9690975021649</v>
      </c>
      <c r="N161">
        <v>21.5853565495871</v>
      </c>
      <c r="O161">
        <v>0.30804609390459597</v>
      </c>
      <c r="P161">
        <v>29.025249673466998</v>
      </c>
      <c r="Q161">
        <v>3.7385261550886901</v>
      </c>
      <c r="R161">
        <v>2.02067991908724</v>
      </c>
      <c r="S161">
        <v>0.149397329677142</v>
      </c>
      <c r="T161">
        <v>0.494943508196933</v>
      </c>
      <c r="U161">
        <v>28.791472291103801</v>
      </c>
      <c r="V161">
        <v>19.7858755160273</v>
      </c>
      <c r="W161">
        <v>0.308029002199802</v>
      </c>
      <c r="X161">
        <v>27.137338947180002</v>
      </c>
      <c r="Y161">
        <v>3.6407965961182298</v>
      </c>
      <c r="Z161">
        <v>2.0237205543237899</v>
      </c>
      <c r="AA161">
        <v>0.14880656263307099</v>
      </c>
      <c r="AB161">
        <v>0.48821541014198899</v>
      </c>
    </row>
    <row r="162" spans="1:28" x14ac:dyDescent="0.25">
      <c r="A162" t="s">
        <v>192</v>
      </c>
      <c r="C162">
        <v>0.87272727272727302</v>
      </c>
      <c r="D162">
        <v>0.38277373609999998</v>
      </c>
      <c r="E162">
        <v>40.200603587931198</v>
      </c>
      <c r="F162">
        <v>14.8986650468254</v>
      </c>
      <c r="G162">
        <v>0.31188109472975201</v>
      </c>
      <c r="H162">
        <v>28.908564907132501</v>
      </c>
      <c r="I162">
        <v>3.6598041588836199</v>
      </c>
      <c r="J162">
        <v>2.0343877885734001</v>
      </c>
      <c r="K162">
        <v>0.14355984188134799</v>
      </c>
      <c r="L162">
        <v>0.415253766165956</v>
      </c>
      <c r="M162">
        <v>41.831211729502499</v>
      </c>
      <c r="N162">
        <v>15.912262516624899</v>
      </c>
      <c r="O162">
        <v>0.31277542904661698</v>
      </c>
      <c r="P162">
        <v>30.731763010550001</v>
      </c>
      <c r="Q162">
        <v>3.7559999572096499</v>
      </c>
      <c r="R162">
        <v>2.0333934607611299</v>
      </c>
      <c r="S162">
        <v>0.14400941705393</v>
      </c>
      <c r="T162">
        <v>0.421839665270207</v>
      </c>
      <c r="U162">
        <v>37.5972077328151</v>
      </c>
      <c r="V162">
        <v>15.290509203786</v>
      </c>
      <c r="W162">
        <v>0.30747213500748999</v>
      </c>
      <c r="X162">
        <v>29.068031794043399</v>
      </c>
      <c r="Y162">
        <v>3.6865406348338401</v>
      </c>
      <c r="Z162">
        <v>2.0480214487608301</v>
      </c>
      <c r="AA162">
        <v>0.140060209934837</v>
      </c>
      <c r="AB162">
        <v>0.440848969752412</v>
      </c>
    </row>
    <row r="163" spans="1:28" x14ac:dyDescent="0.25">
      <c r="A163" t="s">
        <v>193</v>
      </c>
      <c r="C163">
        <v>0.81052631578947398</v>
      </c>
      <c r="D163">
        <v>2.3138610852000001</v>
      </c>
      <c r="E163">
        <v>30.750958409330199</v>
      </c>
      <c r="F163">
        <v>19.153857397095901</v>
      </c>
      <c r="G163">
        <v>0.28102693928377198</v>
      </c>
      <c r="H163">
        <v>33.963908427012299</v>
      </c>
      <c r="I163">
        <v>4.0541513572934704</v>
      </c>
      <c r="J163">
        <v>2.06132335972833</v>
      </c>
      <c r="K163">
        <v>0.1370522049765</v>
      </c>
      <c r="L163">
        <v>0.48617665592609999</v>
      </c>
      <c r="M163">
        <v>30.810700815463999</v>
      </c>
      <c r="N163">
        <v>19.079146076442999</v>
      </c>
      <c r="O163">
        <v>0.28248143939225101</v>
      </c>
      <c r="P163">
        <v>34.0982038248194</v>
      </c>
      <c r="Q163">
        <v>4.0578852465806099</v>
      </c>
      <c r="R163">
        <v>2.0531077982931301</v>
      </c>
      <c r="S163">
        <v>0.13922793772700801</v>
      </c>
      <c r="T163">
        <v>0.48190221502016101</v>
      </c>
      <c r="U163">
        <v>25.327132435858299</v>
      </c>
      <c r="V163">
        <v>15.947512755764899</v>
      </c>
      <c r="W163">
        <v>0.29492187604325498</v>
      </c>
      <c r="X163">
        <v>28.662414836803499</v>
      </c>
      <c r="Y163">
        <v>3.7311994164901301</v>
      </c>
      <c r="Z163">
        <v>2.04530216828815</v>
      </c>
      <c r="AA163">
        <v>0.14086994504084699</v>
      </c>
      <c r="AB163">
        <v>0.455651142829823</v>
      </c>
    </row>
    <row r="164" spans="1:28" x14ac:dyDescent="0.25">
      <c r="A164" t="s">
        <v>194</v>
      </c>
      <c r="C164">
        <v>0.31304347826086998</v>
      </c>
      <c r="D164">
        <v>1.8955567631000001</v>
      </c>
      <c r="E164">
        <v>32.033010955620298</v>
      </c>
      <c r="F164">
        <v>28.0384230722102</v>
      </c>
      <c r="G164">
        <v>0.270581815253567</v>
      </c>
      <c r="H164">
        <v>51.707399844021602</v>
      </c>
      <c r="I164">
        <v>5.00555127196776</v>
      </c>
      <c r="J164">
        <v>2.03760312635014</v>
      </c>
      <c r="K164">
        <v>0.144725964657162</v>
      </c>
      <c r="L164">
        <v>0.41993209618948801</v>
      </c>
      <c r="M164">
        <v>35.1285660159621</v>
      </c>
      <c r="N164">
        <v>29.983178614621998</v>
      </c>
      <c r="O164">
        <v>0.26995416975363701</v>
      </c>
      <c r="P164">
        <v>55.839321785704797</v>
      </c>
      <c r="Q164">
        <v>5.1817702456194699</v>
      </c>
      <c r="R164">
        <v>2.0358889109596201</v>
      </c>
      <c r="S164">
        <v>0.14575662548233401</v>
      </c>
      <c r="T164">
        <v>0.422345481704337</v>
      </c>
      <c r="U164">
        <v>29.956928928887901</v>
      </c>
      <c r="V164">
        <v>27.256267216795401</v>
      </c>
      <c r="W164">
        <v>0.27150866642146998</v>
      </c>
      <c r="X164">
        <v>50.081073016435802</v>
      </c>
      <c r="Y164">
        <v>4.9478529547771197</v>
      </c>
      <c r="Z164">
        <v>2.0421782421374699</v>
      </c>
      <c r="AA164">
        <v>0.14344075384028901</v>
      </c>
      <c r="AB164">
        <v>0.42258388988262702</v>
      </c>
    </row>
    <row r="165" spans="1:28" x14ac:dyDescent="0.25">
      <c r="A165" t="s">
        <v>195</v>
      </c>
      <c r="C165">
        <v>0.41739130434782601</v>
      </c>
      <c r="D165">
        <v>2.8114259452999999</v>
      </c>
      <c r="E165">
        <v>31.909477300192599</v>
      </c>
      <c r="F165">
        <v>26.5533120594406</v>
      </c>
      <c r="G165">
        <v>0.29525037651997599</v>
      </c>
      <c r="H165">
        <v>48.111743668639598</v>
      </c>
      <c r="I165">
        <v>4.6219587763320904</v>
      </c>
      <c r="J165">
        <v>2.0159752247851901</v>
      </c>
      <c r="K165">
        <v>0.14927092107748999</v>
      </c>
      <c r="L165">
        <v>0.46291628557229197</v>
      </c>
      <c r="M165">
        <v>33.036780016704903</v>
      </c>
      <c r="N165">
        <v>27.7176392764224</v>
      </c>
      <c r="O165">
        <v>0.29509543589078302</v>
      </c>
      <c r="P165">
        <v>50.343276907740098</v>
      </c>
      <c r="Q165">
        <v>4.7156090281926497</v>
      </c>
      <c r="R165">
        <v>2.0116904191964302</v>
      </c>
      <c r="S165">
        <v>0.150687136815676</v>
      </c>
      <c r="T165">
        <v>0.46385149767487699</v>
      </c>
      <c r="U165">
        <v>29.6007499407187</v>
      </c>
      <c r="V165">
        <v>23.8076973333078</v>
      </c>
      <c r="W165">
        <v>0.29674961841168801</v>
      </c>
      <c r="X165">
        <v>42.734701424394203</v>
      </c>
      <c r="Y165">
        <v>4.4123906767963499</v>
      </c>
      <c r="Z165">
        <v>2.0171183994363</v>
      </c>
      <c r="AA165">
        <v>0.149539762201335</v>
      </c>
      <c r="AB165">
        <v>0.453665034043092</v>
      </c>
    </row>
    <row r="166" spans="1:28" x14ac:dyDescent="0.25">
      <c r="A166" t="s">
        <v>196</v>
      </c>
      <c r="C166">
        <v>0.40909090909090901</v>
      </c>
      <c r="D166">
        <v>1.9838366036999999</v>
      </c>
      <c r="E166">
        <v>33.646246718162999</v>
      </c>
      <c r="F166">
        <v>24.0201026756462</v>
      </c>
      <c r="G166">
        <v>0.322354219917037</v>
      </c>
      <c r="H166">
        <v>40.941410294426802</v>
      </c>
      <c r="I166">
        <v>4.3159974445710398</v>
      </c>
      <c r="J166">
        <v>1.9491360727860501</v>
      </c>
      <c r="K166">
        <v>0.16881272714414899</v>
      </c>
      <c r="L166">
        <v>0.43815275301789303</v>
      </c>
      <c r="M166">
        <v>34.162874762805103</v>
      </c>
      <c r="N166">
        <v>24.4605296703389</v>
      </c>
      <c r="O166">
        <v>0.324877799220889</v>
      </c>
      <c r="P166">
        <v>42.130077947164303</v>
      </c>
      <c r="Q166">
        <v>4.3695821347203996</v>
      </c>
      <c r="R166">
        <v>1.93772788609306</v>
      </c>
      <c r="S166">
        <v>0.17207667405339899</v>
      </c>
      <c r="T166">
        <v>0.43316597213078001</v>
      </c>
      <c r="U166">
        <v>31.115160407084101</v>
      </c>
      <c r="V166">
        <v>22.699539329861</v>
      </c>
      <c r="W166">
        <v>0.32333599225110898</v>
      </c>
      <c r="X166">
        <v>39.051687091431397</v>
      </c>
      <c r="Y166">
        <v>4.2486587701352603</v>
      </c>
      <c r="Z166">
        <v>1.94127550302577</v>
      </c>
      <c r="AA166">
        <v>0.17155961334149</v>
      </c>
      <c r="AB166">
        <v>0.43577505832059998</v>
      </c>
    </row>
    <row r="167" spans="1:28" x14ac:dyDescent="0.25">
      <c r="A167" t="s">
        <v>197</v>
      </c>
      <c r="B167">
        <v>1</v>
      </c>
      <c r="C167">
        <v>0.623529411764706</v>
      </c>
      <c r="D167">
        <v>1.6095355458</v>
      </c>
      <c r="E167">
        <v>35.8209757516614</v>
      </c>
      <c r="F167">
        <v>12.6681300528381</v>
      </c>
      <c r="G167">
        <v>0.39583823742865398</v>
      </c>
      <c r="H167">
        <v>22.511735980641699</v>
      </c>
      <c r="I167">
        <v>3.0059905429970799</v>
      </c>
      <c r="J167">
        <v>1.8513098949790101</v>
      </c>
      <c r="K167">
        <v>0.195262565875467</v>
      </c>
      <c r="L167">
        <v>0.48336386731882303</v>
      </c>
      <c r="M167">
        <v>38.570395350597899</v>
      </c>
      <c r="N167">
        <v>13.6569898121721</v>
      </c>
      <c r="O167">
        <v>0.401731906253046</v>
      </c>
      <c r="P167">
        <v>24.170412291542199</v>
      </c>
      <c r="Q167">
        <v>3.07782881333664</v>
      </c>
      <c r="R167">
        <v>1.84501883795962</v>
      </c>
      <c r="S167">
        <v>0.196434451834235</v>
      </c>
      <c r="T167">
        <v>0.46972524623551398</v>
      </c>
      <c r="U167">
        <v>37.136743277478303</v>
      </c>
      <c r="V167">
        <v>12.5270991862012</v>
      </c>
      <c r="W167">
        <v>0.402217247563813</v>
      </c>
      <c r="X167">
        <v>21.4767272178002</v>
      </c>
      <c r="Y167">
        <v>2.9726043785429601</v>
      </c>
      <c r="Z167">
        <v>1.8515606628024599</v>
      </c>
      <c r="AA167">
        <v>0.19370913654654301</v>
      </c>
      <c r="AB167">
        <v>0.474811303433187</v>
      </c>
    </row>
    <row r="168" spans="1:28" x14ac:dyDescent="0.25">
      <c r="A168" t="s">
        <v>198</v>
      </c>
      <c r="C168">
        <v>0.48421052631578898</v>
      </c>
      <c r="D168">
        <v>2.2925427335999999</v>
      </c>
      <c r="E168">
        <v>34.680853976555802</v>
      </c>
      <c r="F168">
        <v>16.6601333840606</v>
      </c>
      <c r="G168">
        <v>0.39415179771857101</v>
      </c>
      <c r="H168">
        <v>23.8567070366941</v>
      </c>
      <c r="I168">
        <v>3.05549603627624</v>
      </c>
      <c r="J168">
        <v>1.88972173771888</v>
      </c>
      <c r="K168">
        <v>0.18141584096251701</v>
      </c>
      <c r="L168">
        <v>0.48713049977815698</v>
      </c>
      <c r="M168">
        <v>35.215692250584702</v>
      </c>
      <c r="N168">
        <v>18.6584364099208</v>
      </c>
      <c r="O168">
        <v>0.395461066863672</v>
      </c>
      <c r="P168">
        <v>26.643426159448701</v>
      </c>
      <c r="Q168">
        <v>3.1850196993125901</v>
      </c>
      <c r="R168">
        <v>1.8812289538628499</v>
      </c>
      <c r="S168">
        <v>0.18524258941257399</v>
      </c>
      <c r="T168">
        <v>0.50061468073403603</v>
      </c>
      <c r="U168">
        <v>36.609926421413697</v>
      </c>
      <c r="V168">
        <v>18.4231017011044</v>
      </c>
      <c r="W168">
        <v>0.39020474558199197</v>
      </c>
      <c r="X168">
        <v>26.536765896564599</v>
      </c>
      <c r="Y168">
        <v>3.2097772872284098</v>
      </c>
      <c r="Z168">
        <v>1.8918033380613799</v>
      </c>
      <c r="AA168">
        <v>0.18188682547825899</v>
      </c>
      <c r="AB168">
        <v>0.50357979298618305</v>
      </c>
    </row>
    <row r="169" spans="1:28" x14ac:dyDescent="0.25">
      <c r="A169" t="s">
        <v>199</v>
      </c>
      <c r="B169">
        <v>1</v>
      </c>
      <c r="C169">
        <v>0.28333333333333299</v>
      </c>
      <c r="D169">
        <v>2.918974296</v>
      </c>
      <c r="E169">
        <v>41.786366757806299</v>
      </c>
      <c r="F169">
        <v>11.7014970737774</v>
      </c>
      <c r="G169">
        <v>0.42150099308885902</v>
      </c>
      <c r="H169">
        <v>22.091989518821599</v>
      </c>
      <c r="I169">
        <v>2.8562734932227101</v>
      </c>
      <c r="J169">
        <v>1.8403581152192201</v>
      </c>
      <c r="K169">
        <v>0.193910392634012</v>
      </c>
      <c r="L169">
        <v>0.44153965652503102</v>
      </c>
      <c r="M169">
        <v>42.254063140564597</v>
      </c>
      <c r="N169">
        <v>11.962668303957299</v>
      </c>
      <c r="O169">
        <v>0.42923388640326099</v>
      </c>
      <c r="P169">
        <v>22.4944083514333</v>
      </c>
      <c r="Q169">
        <v>2.8547805652740901</v>
      </c>
      <c r="R169">
        <v>1.8296331292401899</v>
      </c>
      <c r="S169">
        <v>0.195473254206224</v>
      </c>
      <c r="T169">
        <v>0.420820099509496</v>
      </c>
      <c r="U169">
        <v>40.948757315016799</v>
      </c>
      <c r="V169">
        <v>11.554072547176901</v>
      </c>
      <c r="W169">
        <v>0.42624690865161202</v>
      </c>
      <c r="X169">
        <v>21.159535280075399</v>
      </c>
      <c r="Y169">
        <v>2.8093061616794199</v>
      </c>
      <c r="Z169">
        <v>1.8370933067151201</v>
      </c>
      <c r="AA169">
        <v>0.19433231910530199</v>
      </c>
      <c r="AB169">
        <v>0.42663218485395699</v>
      </c>
    </row>
    <row r="170" spans="1:28" x14ac:dyDescent="0.25">
      <c r="A170" t="s">
        <v>200</v>
      </c>
      <c r="B170">
        <v>1</v>
      </c>
      <c r="C170">
        <v>0.61818181818181805</v>
      </c>
      <c r="D170">
        <v>3.0479776543999999</v>
      </c>
      <c r="E170">
        <v>35.967141387660703</v>
      </c>
      <c r="F170">
        <v>19.159270744067602</v>
      </c>
      <c r="G170">
        <v>0.381244785179224</v>
      </c>
      <c r="H170">
        <v>29.936733201962198</v>
      </c>
      <c r="I170">
        <v>3.4349195945181501</v>
      </c>
      <c r="J170">
        <v>1.88240409377358</v>
      </c>
      <c r="K170">
        <v>0.184103612991456</v>
      </c>
      <c r="L170">
        <v>0.50441194109498899</v>
      </c>
      <c r="M170">
        <v>37.018382883685398</v>
      </c>
      <c r="N170">
        <v>19.9112944312593</v>
      </c>
      <c r="O170">
        <v>0.38187811812457301</v>
      </c>
      <c r="P170">
        <v>31.2432502722016</v>
      </c>
      <c r="Q170">
        <v>3.5061723862055101</v>
      </c>
      <c r="R170">
        <v>1.87191360974029</v>
      </c>
      <c r="S170">
        <v>0.18820629297445601</v>
      </c>
      <c r="T170">
        <v>0.50266128191044201</v>
      </c>
      <c r="U170">
        <v>36.163015716739899</v>
      </c>
      <c r="V170">
        <v>18.406640410543901</v>
      </c>
      <c r="W170">
        <v>0.377107165260683</v>
      </c>
      <c r="X170">
        <v>28.491078188416701</v>
      </c>
      <c r="Y170">
        <v>3.4130650194287599</v>
      </c>
      <c r="Z170">
        <v>1.8861037161431</v>
      </c>
      <c r="AA170">
        <v>0.183896597026522</v>
      </c>
      <c r="AB170">
        <v>0.50318898928981604</v>
      </c>
    </row>
    <row r="171" spans="1:28" x14ac:dyDescent="0.25">
      <c r="A171" t="s">
        <v>201</v>
      </c>
      <c r="B171">
        <v>1</v>
      </c>
      <c r="C171">
        <v>0.57499999999999996</v>
      </c>
      <c r="D171">
        <v>3.0102605707999999</v>
      </c>
      <c r="E171">
        <v>37.130324480514901</v>
      </c>
      <c r="F171">
        <v>12.428773141784101</v>
      </c>
      <c r="G171">
        <v>0.34326690603487697</v>
      </c>
      <c r="H171">
        <v>23.722419297505599</v>
      </c>
      <c r="I171">
        <v>3.2434932288578602</v>
      </c>
      <c r="J171">
        <v>1.9748681395304299</v>
      </c>
      <c r="K171">
        <v>0.15704815881369</v>
      </c>
      <c r="L171">
        <v>0.44888035252065001</v>
      </c>
      <c r="M171">
        <v>39.044857604178503</v>
      </c>
      <c r="N171">
        <v>13.5400736850338</v>
      </c>
      <c r="O171">
        <v>0.34185689949440301</v>
      </c>
      <c r="P171">
        <v>25.979430647187002</v>
      </c>
      <c r="Q171">
        <v>3.35187549218643</v>
      </c>
      <c r="R171">
        <v>1.9698681458140801</v>
      </c>
      <c r="S171">
        <v>0.15954554152634501</v>
      </c>
      <c r="T171">
        <v>0.447391825535146</v>
      </c>
      <c r="U171">
        <v>33.625043439528497</v>
      </c>
      <c r="V171">
        <v>11.5382566633105</v>
      </c>
      <c r="W171">
        <v>0.34851437472500502</v>
      </c>
      <c r="X171">
        <v>21.788668315253201</v>
      </c>
      <c r="Y171">
        <v>3.13573139095694</v>
      </c>
      <c r="Z171">
        <v>1.96616107503309</v>
      </c>
      <c r="AA171">
        <v>0.15971367784988999</v>
      </c>
      <c r="AB171">
        <v>0.420361586718209</v>
      </c>
    </row>
    <row r="172" spans="1:28" x14ac:dyDescent="0.25">
      <c r="A172" t="s">
        <v>202</v>
      </c>
      <c r="B172">
        <v>1</v>
      </c>
      <c r="C172">
        <v>0.63636363636363602</v>
      </c>
      <c r="D172">
        <v>2.9553248185999998</v>
      </c>
      <c r="E172">
        <v>35.284894241547299</v>
      </c>
      <c r="F172">
        <v>15.967636270717099</v>
      </c>
      <c r="G172">
        <v>0.36502594624066398</v>
      </c>
      <c r="H172">
        <v>25.269079788911501</v>
      </c>
      <c r="I172">
        <v>3.2426812307746999</v>
      </c>
      <c r="J172">
        <v>1.93820674820093</v>
      </c>
      <c r="K172">
        <v>0.16592396470902099</v>
      </c>
      <c r="L172">
        <v>0.46449839371482499</v>
      </c>
      <c r="M172">
        <v>35.944758286118201</v>
      </c>
      <c r="N172">
        <v>17.526147803233201</v>
      </c>
      <c r="O172">
        <v>0.36311082961610502</v>
      </c>
      <c r="P172">
        <v>27.742691838546499</v>
      </c>
      <c r="Q172">
        <v>3.3751503792837201</v>
      </c>
      <c r="R172">
        <v>1.9357024252464301</v>
      </c>
      <c r="S172">
        <v>0.16753039872594999</v>
      </c>
      <c r="T172">
        <v>0.459278892519281</v>
      </c>
      <c r="U172">
        <v>36.207882952576497</v>
      </c>
      <c r="V172">
        <v>16.862454217163201</v>
      </c>
      <c r="W172">
        <v>0.36606179725002402</v>
      </c>
      <c r="X172">
        <v>26.7423938077808</v>
      </c>
      <c r="Y172">
        <v>3.32300121524904</v>
      </c>
      <c r="Z172">
        <v>1.93516843114487</v>
      </c>
      <c r="AA172">
        <v>0.167065708859507</v>
      </c>
      <c r="AB172">
        <v>0.450479174338762</v>
      </c>
    </row>
    <row r="173" spans="1:28" x14ac:dyDescent="0.25">
      <c r="A173" t="s">
        <v>203</v>
      </c>
      <c r="C173">
        <v>0.84166666666666701</v>
      </c>
      <c r="D173">
        <v>3.1318844997999999</v>
      </c>
      <c r="E173">
        <v>38.413338861100002</v>
      </c>
      <c r="F173">
        <v>8.8521913006444599</v>
      </c>
      <c r="G173">
        <v>0.44923596264216697</v>
      </c>
      <c r="H173">
        <v>16.5833456817201</v>
      </c>
      <c r="I173">
        <v>2.4156946791887801</v>
      </c>
      <c r="J173">
        <v>1.79906653987819</v>
      </c>
      <c r="K173">
        <v>0.206422471283737</v>
      </c>
      <c r="L173">
        <v>0.44843498023886802</v>
      </c>
      <c r="M173">
        <v>39.098748821749901</v>
      </c>
      <c r="N173">
        <v>9.0276865519447398</v>
      </c>
      <c r="O173">
        <v>0.454622672132662</v>
      </c>
      <c r="P173">
        <v>16.878494587541901</v>
      </c>
      <c r="Q173">
        <v>2.4192047761867701</v>
      </c>
      <c r="R173">
        <v>1.78835613024943</v>
      </c>
      <c r="S173">
        <v>0.209663225623135</v>
      </c>
      <c r="T173">
        <v>0.437271702822909</v>
      </c>
      <c r="U173">
        <v>38.593221919180102</v>
      </c>
      <c r="V173">
        <v>8.62746740403575</v>
      </c>
      <c r="W173">
        <v>0.45178123681111698</v>
      </c>
      <c r="X173">
        <v>15.657271093713501</v>
      </c>
      <c r="Y173">
        <v>2.3726038556795901</v>
      </c>
      <c r="Z173">
        <v>1.7991778174144899</v>
      </c>
      <c r="AA173">
        <v>0.20493784408068</v>
      </c>
      <c r="AB173">
        <v>0.42617043820220002</v>
      </c>
    </row>
    <row r="174" spans="1:28" x14ac:dyDescent="0.25">
      <c r="A174" t="s">
        <v>204</v>
      </c>
      <c r="C174">
        <v>0.28888888888888897</v>
      </c>
      <c r="D174">
        <v>2.2072693272000001</v>
      </c>
      <c r="E174">
        <v>34.107795894957803</v>
      </c>
      <c r="F174">
        <v>22.538854843547</v>
      </c>
      <c r="G174">
        <v>0.26778221822064902</v>
      </c>
      <c r="H174">
        <v>40.526402575932998</v>
      </c>
      <c r="I174">
        <v>4.4754555168505803</v>
      </c>
      <c r="J174">
        <v>2.0565192359820199</v>
      </c>
      <c r="K174">
        <v>0.13986266475150499</v>
      </c>
      <c r="L174">
        <v>0.41248601879923602</v>
      </c>
      <c r="M174">
        <v>35.504286202568402</v>
      </c>
      <c r="N174">
        <v>23.2802666853873</v>
      </c>
      <c r="O174">
        <v>0.26841645331173303</v>
      </c>
      <c r="P174">
        <v>41.9002950412427</v>
      </c>
      <c r="Q174">
        <v>4.5395824245507903</v>
      </c>
      <c r="R174">
        <v>2.05159872265485</v>
      </c>
      <c r="S174">
        <v>0.14127670057069899</v>
      </c>
      <c r="T174">
        <v>0.42162930478289401</v>
      </c>
      <c r="U174">
        <v>27.235224096065298</v>
      </c>
      <c r="V174">
        <v>19.9559173960881</v>
      </c>
      <c r="W174">
        <v>0.27802174941053298</v>
      </c>
      <c r="X174">
        <v>34.982548236429402</v>
      </c>
      <c r="Y174">
        <v>4.2108649623793797</v>
      </c>
      <c r="Z174">
        <v>2.0551275718420201</v>
      </c>
      <c r="AA174">
        <v>0.140344201320521</v>
      </c>
      <c r="AB174">
        <v>0.41092849343976601</v>
      </c>
    </row>
    <row r="175" spans="1:28" x14ac:dyDescent="0.25">
      <c r="A175" t="s">
        <v>205</v>
      </c>
      <c r="C175">
        <v>0.64444444444444404</v>
      </c>
      <c r="D175">
        <v>0.22780571869999999</v>
      </c>
      <c r="E175">
        <v>35.894821545143699</v>
      </c>
      <c r="F175">
        <v>17.774015732583301</v>
      </c>
      <c r="G175">
        <v>0.28286634128396598</v>
      </c>
      <c r="H175">
        <v>24.881423975358299</v>
      </c>
      <c r="I175">
        <v>3.5631541533872699</v>
      </c>
      <c r="J175">
        <v>2.0804385473145999</v>
      </c>
      <c r="K175">
        <v>0.13186251855693901</v>
      </c>
      <c r="L175">
        <v>0.43466190919446501</v>
      </c>
      <c r="M175">
        <v>34.510965018910198</v>
      </c>
      <c r="N175">
        <v>16.707902969543301</v>
      </c>
      <c r="O175">
        <v>0.29451794567421302</v>
      </c>
      <c r="P175">
        <v>24.023262242343499</v>
      </c>
      <c r="Q175">
        <v>3.4735054104367098</v>
      </c>
      <c r="R175">
        <v>2.0817116154620301</v>
      </c>
      <c r="S175">
        <v>0.13281047675841201</v>
      </c>
      <c r="T175">
        <v>0.439567715775741</v>
      </c>
      <c r="U175">
        <v>28.5225625191181</v>
      </c>
      <c r="V175">
        <v>14.954342606526</v>
      </c>
      <c r="W175">
        <v>0.29991558098123</v>
      </c>
      <c r="X175">
        <v>22.054989276609099</v>
      </c>
      <c r="Y175">
        <v>3.3831234847044001</v>
      </c>
      <c r="Z175">
        <v>2.0818856710006002</v>
      </c>
      <c r="AA175">
        <v>0.131832894284208</v>
      </c>
      <c r="AB175">
        <v>0.42286132616059402</v>
      </c>
    </row>
    <row r="176" spans="1:28" x14ac:dyDescent="0.25">
      <c r="A176" t="s">
        <v>206</v>
      </c>
      <c r="C176">
        <v>0.375</v>
      </c>
      <c r="D176">
        <v>2.9020289396000001</v>
      </c>
      <c r="E176">
        <v>38.670967997265599</v>
      </c>
      <c r="F176">
        <v>11.9228936702263</v>
      </c>
      <c r="G176">
        <v>0.46803494310574401</v>
      </c>
      <c r="H176">
        <v>19.107030273481602</v>
      </c>
      <c r="I176">
        <v>2.6137377555033101</v>
      </c>
      <c r="J176">
        <v>1.6995465992662999</v>
      </c>
      <c r="K176">
        <v>0.23940362632878001</v>
      </c>
      <c r="L176">
        <v>0.465239049708074</v>
      </c>
      <c r="M176">
        <v>41.741964309155797</v>
      </c>
      <c r="N176">
        <v>12.3124499722827</v>
      </c>
      <c r="O176">
        <v>0.46791517652617998</v>
      </c>
      <c r="P176">
        <v>19.8113949885295</v>
      </c>
      <c r="Q176">
        <v>2.6554018091754199</v>
      </c>
      <c r="R176">
        <v>1.6971625744634</v>
      </c>
      <c r="S176">
        <v>0.24076051172167201</v>
      </c>
      <c r="T176">
        <v>0.45768369506705697</v>
      </c>
      <c r="U176">
        <v>39.996463909731098</v>
      </c>
      <c r="V176">
        <v>12.2554793739746</v>
      </c>
      <c r="W176">
        <v>0.46534488971259003</v>
      </c>
      <c r="X176">
        <v>19.190865940778998</v>
      </c>
      <c r="Y176">
        <v>2.6530159255108998</v>
      </c>
      <c r="Z176">
        <v>1.7000710101849701</v>
      </c>
      <c r="AA176">
        <v>0.240103579467145</v>
      </c>
      <c r="AB176">
        <v>0.48009691654311398</v>
      </c>
    </row>
    <row r="177" spans="1:28" x14ac:dyDescent="0.25">
      <c r="A177" t="s">
        <v>207</v>
      </c>
      <c r="C177">
        <v>0.45</v>
      </c>
      <c r="D177">
        <v>2.5254047279999998</v>
      </c>
      <c r="E177">
        <v>37.816204346774398</v>
      </c>
      <c r="F177">
        <v>17.7626157394816</v>
      </c>
      <c r="G177">
        <v>0.39042163574823702</v>
      </c>
      <c r="H177">
        <v>33.045629409870699</v>
      </c>
      <c r="I177">
        <v>3.55605468623888</v>
      </c>
      <c r="J177">
        <v>1.86581423039753</v>
      </c>
      <c r="K177">
        <v>0.18815269408046001</v>
      </c>
      <c r="L177">
        <v>0.43866383152888</v>
      </c>
      <c r="M177">
        <v>39.457329860368297</v>
      </c>
      <c r="N177">
        <v>18.067201281548599</v>
      </c>
      <c r="O177">
        <v>0.39647412080450201</v>
      </c>
      <c r="P177">
        <v>33.712789086697498</v>
      </c>
      <c r="Q177">
        <v>3.5730580566579899</v>
      </c>
      <c r="R177">
        <v>1.8475886571620099</v>
      </c>
      <c r="S177">
        <v>0.193783072287466</v>
      </c>
      <c r="T177">
        <v>0.43109930846669497</v>
      </c>
      <c r="U177">
        <v>37.616186165345098</v>
      </c>
      <c r="V177">
        <v>16.914427508727801</v>
      </c>
      <c r="W177">
        <v>0.38672476791115501</v>
      </c>
      <c r="X177">
        <v>31.089340247854398</v>
      </c>
      <c r="Y177">
        <v>3.4897487716003401</v>
      </c>
      <c r="Z177">
        <v>1.8676641333574</v>
      </c>
      <c r="AA177">
        <v>0.18672839829948101</v>
      </c>
      <c r="AB177">
        <v>0.44207695039912098</v>
      </c>
    </row>
    <row r="178" spans="1:28" x14ac:dyDescent="0.25">
      <c r="A178" t="s">
        <v>208</v>
      </c>
      <c r="C178">
        <v>0.61818181818181805</v>
      </c>
      <c r="D178">
        <v>2.7933873400999998</v>
      </c>
      <c r="E178">
        <v>37.129636514706398</v>
      </c>
      <c r="F178">
        <v>21.8963607497599</v>
      </c>
      <c r="G178">
        <v>0.31340841551176002</v>
      </c>
      <c r="H178">
        <v>39.434051905152202</v>
      </c>
      <c r="I178">
        <v>4.1270269453190203</v>
      </c>
      <c r="J178">
        <v>1.99851552703295</v>
      </c>
      <c r="K178">
        <v>0.154336994971397</v>
      </c>
      <c r="L178">
        <v>0.45979894273490002</v>
      </c>
      <c r="M178">
        <v>39.306361948718902</v>
      </c>
      <c r="N178">
        <v>23.543035540305301</v>
      </c>
      <c r="O178">
        <v>0.31280416722854198</v>
      </c>
      <c r="P178">
        <v>42.5824682168248</v>
      </c>
      <c r="Q178">
        <v>4.2576848317857401</v>
      </c>
      <c r="R178">
        <v>1.9991280874489299</v>
      </c>
      <c r="S178">
        <v>0.15430075696425999</v>
      </c>
      <c r="T178">
        <v>0.46215383066021598</v>
      </c>
      <c r="U178">
        <v>35.318842283702303</v>
      </c>
      <c r="V178">
        <v>21.3871674666178</v>
      </c>
      <c r="W178">
        <v>0.315715584444558</v>
      </c>
      <c r="X178">
        <v>38.364888080731703</v>
      </c>
      <c r="Y178">
        <v>4.0823618141487499</v>
      </c>
      <c r="Z178">
        <v>2.0010822456379</v>
      </c>
      <c r="AA178">
        <v>0.15311215088069499</v>
      </c>
      <c r="AB178">
        <v>0.44510407461006302</v>
      </c>
    </row>
    <row r="179" spans="1:28" x14ac:dyDescent="0.25">
      <c r="A179" t="s">
        <v>209</v>
      </c>
      <c r="B179">
        <v>1</v>
      </c>
      <c r="C179">
        <v>0.68</v>
      </c>
      <c r="D179">
        <v>1.5790612355</v>
      </c>
      <c r="E179">
        <v>36.537670629832199</v>
      </c>
      <c r="F179">
        <v>18.3738920499814</v>
      </c>
      <c r="G179">
        <v>0.34672375011968298</v>
      </c>
      <c r="H179">
        <v>36.052108760343799</v>
      </c>
      <c r="I179">
        <v>3.8464446434477901</v>
      </c>
      <c r="J179">
        <v>1.9463731196884999</v>
      </c>
      <c r="K179">
        <v>0.165511164962858</v>
      </c>
      <c r="L179">
        <v>0.408614408605737</v>
      </c>
      <c r="M179">
        <v>37.573893642301698</v>
      </c>
      <c r="N179">
        <v>18.7893992365799</v>
      </c>
      <c r="O179">
        <v>0.35198673861186203</v>
      </c>
      <c r="P179">
        <v>37.035377186948097</v>
      </c>
      <c r="Q179">
        <v>3.8750517849254602</v>
      </c>
      <c r="R179">
        <v>1.93200967282972</v>
      </c>
      <c r="S179">
        <v>0.170282761983441</v>
      </c>
      <c r="T179">
        <v>0.40276560908459402</v>
      </c>
      <c r="U179">
        <v>35.0076161822629</v>
      </c>
      <c r="V179">
        <v>17.3796626597372</v>
      </c>
      <c r="W179">
        <v>0.35393200930278901</v>
      </c>
      <c r="X179">
        <v>33.528045081245601</v>
      </c>
      <c r="Y179">
        <v>3.7286889839338699</v>
      </c>
      <c r="Z179">
        <v>1.9430883953551701</v>
      </c>
      <c r="AA179">
        <v>0.16712876419157499</v>
      </c>
      <c r="AB179">
        <v>0.40059542934585002</v>
      </c>
    </row>
    <row r="180" spans="1:28" x14ac:dyDescent="0.25">
      <c r="A180" t="s">
        <v>210</v>
      </c>
      <c r="B180">
        <v>1</v>
      </c>
      <c r="C180">
        <v>0.8</v>
      </c>
      <c r="D180">
        <v>3.0664262279000001</v>
      </c>
      <c r="E180">
        <v>37.305990644915198</v>
      </c>
      <c r="F180">
        <v>17.5079401862655</v>
      </c>
      <c r="G180">
        <v>0.34656060577043002</v>
      </c>
      <c r="H180">
        <v>30.632069660833999</v>
      </c>
      <c r="I180">
        <v>3.6469590191095702</v>
      </c>
      <c r="J180">
        <v>1.9364633892483301</v>
      </c>
      <c r="K180">
        <v>0.17004840277615799</v>
      </c>
      <c r="L180">
        <v>0.43765917539986399</v>
      </c>
      <c r="M180">
        <v>37.523127481428297</v>
      </c>
      <c r="N180">
        <v>17.363296748695099</v>
      </c>
      <c r="O180">
        <v>0.347815307157472</v>
      </c>
      <c r="P180">
        <v>30.609177922849799</v>
      </c>
      <c r="Q180">
        <v>3.6459736325989902</v>
      </c>
      <c r="R180">
        <v>1.9370027060570101</v>
      </c>
      <c r="S180">
        <v>0.169448697432245</v>
      </c>
      <c r="T180">
        <v>0.43431914438760599</v>
      </c>
      <c r="U180">
        <v>35.001723632810801</v>
      </c>
      <c r="V180">
        <v>15.7738583605444</v>
      </c>
      <c r="W180">
        <v>0.34642249694897698</v>
      </c>
      <c r="X180">
        <v>27.641289658537001</v>
      </c>
      <c r="Y180">
        <v>3.51250561689326</v>
      </c>
      <c r="Z180">
        <v>1.94760426133439</v>
      </c>
      <c r="AA180">
        <v>0.16718742287056901</v>
      </c>
      <c r="AB180">
        <v>0.43874318332881701</v>
      </c>
    </row>
    <row r="181" spans="1:28" x14ac:dyDescent="0.25">
      <c r="A181" t="s">
        <v>211</v>
      </c>
      <c r="C181">
        <v>0.495652173913044</v>
      </c>
      <c r="D181">
        <v>2.7641429347000002</v>
      </c>
      <c r="E181">
        <v>37.1699273397914</v>
      </c>
      <c r="F181">
        <v>7.8184312324242198</v>
      </c>
      <c r="G181">
        <v>0.43694523713854999</v>
      </c>
      <c r="H181">
        <v>12.831435667950601</v>
      </c>
      <c r="I181">
        <v>2.2913433341190999</v>
      </c>
      <c r="J181">
        <v>1.8310686003591901</v>
      </c>
      <c r="K181">
        <v>0.192607122325296</v>
      </c>
      <c r="L181">
        <v>0.43784304384491102</v>
      </c>
      <c r="M181">
        <v>37.472570382594498</v>
      </c>
      <c r="N181">
        <v>7.7409696944531996</v>
      </c>
      <c r="O181">
        <v>0.44171145484616198</v>
      </c>
      <c r="P181">
        <v>12.8147362998657</v>
      </c>
      <c r="Q181">
        <v>2.2762040527281502</v>
      </c>
      <c r="R181">
        <v>1.8231326879535299</v>
      </c>
      <c r="S181">
        <v>0.19485079241980899</v>
      </c>
      <c r="T181">
        <v>0.425598531478874</v>
      </c>
      <c r="U181">
        <v>37.487226132096602</v>
      </c>
      <c r="V181">
        <v>7.48725185515453</v>
      </c>
      <c r="W181">
        <v>0.44280807662222199</v>
      </c>
      <c r="X181">
        <v>12.373834975056001</v>
      </c>
      <c r="Y181">
        <v>2.2489961948172601</v>
      </c>
      <c r="Z181">
        <v>1.83382116205028</v>
      </c>
      <c r="AA181">
        <v>0.19143890008848199</v>
      </c>
      <c r="AB181">
        <v>0.42733475360663298</v>
      </c>
    </row>
    <row r="182" spans="1:28" x14ac:dyDescent="0.25">
      <c r="A182" t="s">
        <v>212</v>
      </c>
      <c r="B182">
        <v>1</v>
      </c>
      <c r="C182">
        <v>0.2</v>
      </c>
      <c r="D182">
        <v>1.5297283833999999</v>
      </c>
      <c r="E182">
        <v>35.762849700244303</v>
      </c>
      <c r="F182">
        <v>12.997549488093499</v>
      </c>
      <c r="G182">
        <v>0.34813861272715202</v>
      </c>
      <c r="H182">
        <v>22.0766584763211</v>
      </c>
      <c r="I182">
        <v>3.1438172333107501</v>
      </c>
      <c r="J182">
        <v>1.96832943596817</v>
      </c>
      <c r="K182">
        <v>0.158493198587497</v>
      </c>
      <c r="L182">
        <v>0.44277550381340602</v>
      </c>
      <c r="M182">
        <v>36.253300949656897</v>
      </c>
      <c r="N182">
        <v>13.081906869895001</v>
      </c>
      <c r="O182">
        <v>0.35279541855651497</v>
      </c>
      <c r="P182">
        <v>22.402051052244602</v>
      </c>
      <c r="Q182">
        <v>3.1434995968175001</v>
      </c>
      <c r="R182">
        <v>1.95800142285971</v>
      </c>
      <c r="S182">
        <v>0.16203345531490901</v>
      </c>
      <c r="T182">
        <v>0.44438919043720498</v>
      </c>
      <c r="U182">
        <v>34.7264709965403</v>
      </c>
      <c r="V182">
        <v>13.0519701925791</v>
      </c>
      <c r="W182">
        <v>0.35404109057427202</v>
      </c>
      <c r="X182">
        <v>22.069472103773801</v>
      </c>
      <c r="Y182">
        <v>3.1318862320772398</v>
      </c>
      <c r="Z182">
        <v>1.96570339884122</v>
      </c>
      <c r="AA182">
        <v>0.159514468863449</v>
      </c>
      <c r="AB182">
        <v>0.44290837469177102</v>
      </c>
    </row>
    <row r="183" spans="1:28" x14ac:dyDescent="0.25">
      <c r="A183" t="s">
        <v>213</v>
      </c>
      <c r="C183">
        <v>0.4375</v>
      </c>
      <c r="D183">
        <v>0.44782203970000001</v>
      </c>
      <c r="E183">
        <v>34.771031030329503</v>
      </c>
      <c r="F183">
        <v>27.4312777027674</v>
      </c>
      <c r="G183">
        <v>0.27225956790189498</v>
      </c>
      <c r="H183">
        <v>45.699013942633698</v>
      </c>
      <c r="I183">
        <v>4.7463128019214</v>
      </c>
      <c r="J183">
        <v>2.0221677349040799</v>
      </c>
      <c r="K183">
        <v>0.14736076956174299</v>
      </c>
      <c r="L183">
        <v>0.45501400528076502</v>
      </c>
      <c r="M183">
        <v>33.644729684393702</v>
      </c>
      <c r="N183">
        <v>29.056062557676299</v>
      </c>
      <c r="O183">
        <v>0.277977267189845</v>
      </c>
      <c r="P183">
        <v>47.836165036486598</v>
      </c>
      <c r="Q183">
        <v>4.8364697934620198</v>
      </c>
      <c r="R183">
        <v>2.0124505427795301</v>
      </c>
      <c r="S183">
        <v>0.15084935599914701</v>
      </c>
      <c r="T183">
        <v>0.45543173877833198</v>
      </c>
      <c r="U183">
        <v>30.6757538522712</v>
      </c>
      <c r="V183">
        <v>27.731974356215201</v>
      </c>
      <c r="W183">
        <v>0.28486803612297501</v>
      </c>
      <c r="X183">
        <v>44.846099659677698</v>
      </c>
      <c r="Y183">
        <v>4.6994881262075596</v>
      </c>
      <c r="Z183">
        <v>2.0129063556133899</v>
      </c>
      <c r="AA183">
        <v>0.14957598429247099</v>
      </c>
      <c r="AB183">
        <v>0.46123104613893301</v>
      </c>
    </row>
    <row r="184" spans="1:28" x14ac:dyDescent="0.25">
      <c r="A184" t="s">
        <v>214</v>
      </c>
      <c r="C184">
        <v>0.68571428571428605</v>
      </c>
      <c r="D184">
        <v>1.0290204329999999</v>
      </c>
      <c r="E184">
        <v>37.634779881544503</v>
      </c>
      <c r="F184">
        <v>18.403492371931801</v>
      </c>
      <c r="G184">
        <v>0.27506664600569602</v>
      </c>
      <c r="H184">
        <v>35.259540193304296</v>
      </c>
      <c r="I184">
        <v>4.1761105005118502</v>
      </c>
      <c r="J184">
        <v>2.0768219571822799</v>
      </c>
      <c r="K184">
        <v>0.13409407818479599</v>
      </c>
      <c r="L184">
        <v>0.41765505004468101</v>
      </c>
      <c r="M184">
        <v>37.604279822467298</v>
      </c>
      <c r="N184">
        <v>18.543685513453799</v>
      </c>
      <c r="O184">
        <v>0.27888103630968802</v>
      </c>
      <c r="P184">
        <v>35.500590794638299</v>
      </c>
      <c r="Q184">
        <v>4.1745758908886099</v>
      </c>
      <c r="R184">
        <v>2.06552869469362</v>
      </c>
      <c r="S184">
        <v>0.13586805239121899</v>
      </c>
      <c r="T184">
        <v>0.418079156544512</v>
      </c>
      <c r="U184">
        <v>31.715435087475001</v>
      </c>
      <c r="V184">
        <v>16.5347368882125</v>
      </c>
      <c r="W184">
        <v>0.27885719103779399</v>
      </c>
      <c r="X184">
        <v>31.517869741101499</v>
      </c>
      <c r="Y184">
        <v>3.99731457381945</v>
      </c>
      <c r="Z184">
        <v>2.0658465267810802</v>
      </c>
      <c r="AA184">
        <v>0.13620907516474701</v>
      </c>
      <c r="AB184">
        <v>0.40182669758797301</v>
      </c>
    </row>
    <row r="185" spans="1:28" x14ac:dyDescent="0.25">
      <c r="A185" t="s">
        <v>215</v>
      </c>
      <c r="C185">
        <v>0.42105263157894701</v>
      </c>
      <c r="D185">
        <v>1.4072845178</v>
      </c>
      <c r="E185">
        <v>38.7365622059028</v>
      </c>
      <c r="F185">
        <v>11.9494832805293</v>
      </c>
      <c r="G185">
        <v>0.39905597994165598</v>
      </c>
      <c r="H185">
        <v>23.4267175005802</v>
      </c>
      <c r="I185">
        <v>2.9991692819915201</v>
      </c>
      <c r="J185">
        <v>1.88387754818818</v>
      </c>
      <c r="K185">
        <v>0.180759061535953</v>
      </c>
      <c r="L185">
        <v>0.48913828923841601</v>
      </c>
      <c r="M185">
        <v>40.526370469841702</v>
      </c>
      <c r="N185">
        <v>12.211085103282899</v>
      </c>
      <c r="O185">
        <v>0.40078074681653703</v>
      </c>
      <c r="P185">
        <v>23.978378048177799</v>
      </c>
      <c r="Q185">
        <v>3.0270171988683798</v>
      </c>
      <c r="R185">
        <v>1.8717365965412101</v>
      </c>
      <c r="S185">
        <v>0.184087048490363</v>
      </c>
      <c r="T185">
        <v>0.49052055888517099</v>
      </c>
      <c r="U185">
        <v>36.353995876882699</v>
      </c>
      <c r="V185">
        <v>10.246856123998301</v>
      </c>
      <c r="W185">
        <v>0.40957830405839601</v>
      </c>
      <c r="X185">
        <v>19.491282399399399</v>
      </c>
      <c r="Y185">
        <v>2.7744438824200199</v>
      </c>
      <c r="Z185">
        <v>1.8762609203895699</v>
      </c>
      <c r="AA185">
        <v>0.183866461457865</v>
      </c>
      <c r="AB185">
        <v>0.46809621185081901</v>
      </c>
    </row>
    <row r="186" spans="1:28" x14ac:dyDescent="0.25">
      <c r="A186" t="s">
        <v>216</v>
      </c>
      <c r="B186">
        <v>1</v>
      </c>
      <c r="C186">
        <v>0.56666666666666698</v>
      </c>
      <c r="D186">
        <v>2.9255337888000001</v>
      </c>
      <c r="E186">
        <v>39.630543724838297</v>
      </c>
      <c r="F186">
        <v>11.5515465327219</v>
      </c>
      <c r="G186">
        <v>0.36908112852202501</v>
      </c>
      <c r="H186">
        <v>20.7374920219583</v>
      </c>
      <c r="I186">
        <v>3.0024602331244701</v>
      </c>
      <c r="J186">
        <v>1.9315330669651301</v>
      </c>
      <c r="K186">
        <v>0.16813491004476</v>
      </c>
      <c r="L186">
        <v>0.444938443075031</v>
      </c>
      <c r="M186">
        <v>40.920746692627503</v>
      </c>
      <c r="N186">
        <v>12.2739256279736</v>
      </c>
      <c r="O186">
        <v>0.36977187805650302</v>
      </c>
      <c r="P186">
        <v>22.009975840039999</v>
      </c>
      <c r="Q186">
        <v>3.07353439243539</v>
      </c>
      <c r="R186">
        <v>1.92297566746694</v>
      </c>
      <c r="S186">
        <v>0.17096182167034399</v>
      </c>
      <c r="T186">
        <v>0.44908327301488798</v>
      </c>
      <c r="U186">
        <v>38.967639781144797</v>
      </c>
      <c r="V186">
        <v>11.9209261646717</v>
      </c>
      <c r="W186">
        <v>0.36589182400818199</v>
      </c>
      <c r="X186">
        <v>21.144707408538</v>
      </c>
      <c r="Y186">
        <v>3.04883438455962</v>
      </c>
      <c r="Z186">
        <v>1.9228619581815101</v>
      </c>
      <c r="AA186">
        <v>0.17152120629694401</v>
      </c>
      <c r="AB186">
        <v>0.44923342788823201</v>
      </c>
    </row>
    <row r="187" spans="1:28" x14ac:dyDescent="0.25">
      <c r="A187" t="s">
        <v>217</v>
      </c>
      <c r="C187">
        <v>0.74782608695652197</v>
      </c>
      <c r="D187">
        <v>2.7973503669999999</v>
      </c>
      <c r="E187">
        <v>34.342398618708302</v>
      </c>
      <c r="F187">
        <v>15.071923509567</v>
      </c>
      <c r="G187">
        <v>0.36249536594875698</v>
      </c>
      <c r="H187">
        <v>30.7379583757718</v>
      </c>
      <c r="I187">
        <v>3.51549702719851</v>
      </c>
      <c r="J187">
        <v>1.9059778271999099</v>
      </c>
      <c r="K187">
        <v>0.17890801032214301</v>
      </c>
      <c r="L187">
        <v>0.40241377972141901</v>
      </c>
      <c r="M187">
        <v>34.235727731786703</v>
      </c>
      <c r="N187">
        <v>15.1949195301621</v>
      </c>
      <c r="O187">
        <v>0.36928118634003299</v>
      </c>
      <c r="P187">
        <v>31.1285571423183</v>
      </c>
      <c r="Q187">
        <v>3.50899428899878</v>
      </c>
      <c r="R187">
        <v>1.88328047662638</v>
      </c>
      <c r="S187">
        <v>0.18582931068040201</v>
      </c>
      <c r="T187">
        <v>0.39789110532598299</v>
      </c>
      <c r="U187">
        <v>31.399864742437899</v>
      </c>
      <c r="V187">
        <v>14.338728870254901</v>
      </c>
      <c r="W187">
        <v>0.36497136158299898</v>
      </c>
      <c r="X187">
        <v>29.0118443819273</v>
      </c>
      <c r="Y187">
        <v>3.4337079631908001</v>
      </c>
      <c r="Z187">
        <v>1.90031432473315</v>
      </c>
      <c r="AA187">
        <v>0.17951594635691301</v>
      </c>
      <c r="AB187">
        <v>0.39676647170787799</v>
      </c>
    </row>
    <row r="188" spans="1:28" x14ac:dyDescent="0.25">
      <c r="A188" t="s">
        <v>218</v>
      </c>
      <c r="B188">
        <v>1</v>
      </c>
      <c r="C188">
        <v>0.29473684210526302</v>
      </c>
      <c r="D188">
        <v>1.3697040903</v>
      </c>
      <c r="E188">
        <v>35.087477137439897</v>
      </c>
      <c r="F188">
        <v>13.8995939874108</v>
      </c>
      <c r="G188">
        <v>0.310679060030291</v>
      </c>
      <c r="H188">
        <v>26.011196845005198</v>
      </c>
      <c r="I188">
        <v>3.5383729606452001</v>
      </c>
      <c r="J188">
        <v>2.0228546948105999</v>
      </c>
      <c r="K188">
        <v>0.14580415881397801</v>
      </c>
      <c r="L188">
        <v>0.44344657245883401</v>
      </c>
      <c r="M188">
        <v>35.098928557248101</v>
      </c>
      <c r="N188">
        <v>14.256538464993101</v>
      </c>
      <c r="O188">
        <v>0.31367276235987401</v>
      </c>
      <c r="P188">
        <v>26.544570115898601</v>
      </c>
      <c r="Q188">
        <v>3.5571519945481702</v>
      </c>
      <c r="R188">
        <v>2.02080351880219</v>
      </c>
      <c r="S188">
        <v>0.14648407670545399</v>
      </c>
      <c r="T188">
        <v>0.44423734284555699</v>
      </c>
      <c r="U188">
        <v>30.9349057148474</v>
      </c>
      <c r="V188">
        <v>13.276535675562901</v>
      </c>
      <c r="W188">
        <v>0.312429241207616</v>
      </c>
      <c r="X188">
        <v>24.129402763603299</v>
      </c>
      <c r="Y188">
        <v>3.4391678037300402</v>
      </c>
      <c r="Z188">
        <v>2.0224825597672802</v>
      </c>
      <c r="AA188">
        <v>0.14674274095988299</v>
      </c>
      <c r="AB188">
        <v>0.44089220134752199</v>
      </c>
    </row>
    <row r="189" spans="1:28" x14ac:dyDescent="0.25">
      <c r="A189" t="s">
        <v>219</v>
      </c>
      <c r="B189">
        <v>1</v>
      </c>
      <c r="C189">
        <v>0.63636363636363602</v>
      </c>
      <c r="D189">
        <v>3.178620886</v>
      </c>
      <c r="E189">
        <v>35.811164233721399</v>
      </c>
      <c r="F189">
        <v>17.260651086298999</v>
      </c>
      <c r="G189">
        <v>0.35357570511325698</v>
      </c>
      <c r="H189">
        <v>29.167646385467901</v>
      </c>
      <c r="I189">
        <v>3.5481084429855101</v>
      </c>
      <c r="J189">
        <v>1.9392672277916501</v>
      </c>
      <c r="K189">
        <v>0.16925257451813</v>
      </c>
      <c r="L189">
        <v>0.46627773152267499</v>
      </c>
      <c r="M189">
        <v>35.205895417678803</v>
      </c>
      <c r="N189">
        <v>18.344093232431401</v>
      </c>
      <c r="O189">
        <v>0.35314012059606698</v>
      </c>
      <c r="P189">
        <v>30.7446312108504</v>
      </c>
      <c r="Q189">
        <v>3.6244626995531601</v>
      </c>
      <c r="R189">
        <v>1.9341116583793201</v>
      </c>
      <c r="S189">
        <v>0.17168561777296901</v>
      </c>
      <c r="T189">
        <v>0.46517929873633301</v>
      </c>
      <c r="U189">
        <v>35.079918451071002</v>
      </c>
      <c r="V189">
        <v>17.8401156523339</v>
      </c>
      <c r="W189">
        <v>0.35499572883071201</v>
      </c>
      <c r="X189">
        <v>29.695691670356901</v>
      </c>
      <c r="Y189">
        <v>3.5688068280818102</v>
      </c>
      <c r="Z189">
        <v>1.9298855510387301</v>
      </c>
      <c r="AA189">
        <v>0.173012539541616</v>
      </c>
      <c r="AB189">
        <v>0.46853523053262103</v>
      </c>
    </row>
    <row r="190" spans="1:28" x14ac:dyDescent="0.25">
      <c r="A190" t="s">
        <v>220</v>
      </c>
      <c r="B190">
        <v>1</v>
      </c>
      <c r="C190">
        <v>0.71428571428571397</v>
      </c>
      <c r="D190">
        <v>2.2848899920000001</v>
      </c>
      <c r="E190">
        <v>34.467816784286299</v>
      </c>
      <c r="F190">
        <v>17.163949600096</v>
      </c>
      <c r="G190">
        <v>0.31822771843883102</v>
      </c>
      <c r="H190">
        <v>29.390151920245799</v>
      </c>
      <c r="I190">
        <v>3.6235514097668799</v>
      </c>
      <c r="J190">
        <v>2.0141278441585402</v>
      </c>
      <c r="K190">
        <v>0.147213363717867</v>
      </c>
      <c r="L190">
        <v>0.45920438998944801</v>
      </c>
      <c r="M190">
        <v>35.471644606744199</v>
      </c>
      <c r="N190">
        <v>17.752730695989701</v>
      </c>
      <c r="O190">
        <v>0.31729934320751102</v>
      </c>
      <c r="P190">
        <v>30.615457626365298</v>
      </c>
      <c r="Q190">
        <v>3.6830277569743499</v>
      </c>
      <c r="R190">
        <v>2.0165646658880498</v>
      </c>
      <c r="S190">
        <v>0.14682202345544501</v>
      </c>
      <c r="T190">
        <v>0.46614743696077399</v>
      </c>
      <c r="U190">
        <v>30.753555803036502</v>
      </c>
      <c r="V190">
        <v>15.2178304745677</v>
      </c>
      <c r="W190">
        <v>0.31648835689767901</v>
      </c>
      <c r="X190">
        <v>25.993208822041598</v>
      </c>
      <c r="Y190">
        <v>3.4670920853681202</v>
      </c>
      <c r="Z190">
        <v>2.0229743994023801</v>
      </c>
      <c r="AA190">
        <v>0.14490224088020801</v>
      </c>
      <c r="AB190">
        <v>0.45098492916662603</v>
      </c>
    </row>
    <row r="191" spans="1:28" x14ac:dyDescent="0.25">
      <c r="A191" t="s">
        <v>221</v>
      </c>
      <c r="B191">
        <v>1</v>
      </c>
      <c r="C191">
        <v>0.336842105263158</v>
      </c>
      <c r="D191">
        <v>3.6163303742999999</v>
      </c>
      <c r="E191">
        <v>35.620985030749502</v>
      </c>
      <c r="F191">
        <v>10.557473534705499</v>
      </c>
      <c r="G191">
        <v>0.44984593747595503</v>
      </c>
      <c r="H191">
        <v>20.582415137185802</v>
      </c>
      <c r="I191">
        <v>2.64757090133247</v>
      </c>
      <c r="J191">
        <v>1.76084888558473</v>
      </c>
      <c r="K191">
        <v>0.21772724750550901</v>
      </c>
      <c r="L191">
        <v>0.39976399600322599</v>
      </c>
      <c r="M191">
        <v>35.729106703506503</v>
      </c>
      <c r="N191">
        <v>11.080383000871601</v>
      </c>
      <c r="O191">
        <v>0.45087008812856999</v>
      </c>
      <c r="P191">
        <v>21.602686655233398</v>
      </c>
      <c r="Q191">
        <v>2.67721816625868</v>
      </c>
      <c r="R191">
        <v>1.7550730033197</v>
      </c>
      <c r="S191">
        <v>0.21854460141572701</v>
      </c>
      <c r="T191">
        <v>0.39570892636884197</v>
      </c>
      <c r="U191">
        <v>35.302271646585297</v>
      </c>
      <c r="V191">
        <v>10.667381496487399</v>
      </c>
      <c r="W191">
        <v>0.449756284483391</v>
      </c>
      <c r="X191">
        <v>20.7893833498083</v>
      </c>
      <c r="Y191">
        <v>2.6470964407613802</v>
      </c>
      <c r="Z191">
        <v>1.75943851458784</v>
      </c>
      <c r="AA191">
        <v>0.21784108009932501</v>
      </c>
      <c r="AB191">
        <v>0.392700257504488</v>
      </c>
    </row>
    <row r="192" spans="1:28" x14ac:dyDescent="0.25">
      <c r="A192" t="s">
        <v>222</v>
      </c>
      <c r="B192">
        <v>1</v>
      </c>
      <c r="C192">
        <v>0.45833333333333298</v>
      </c>
      <c r="D192">
        <v>4.5786626305000002</v>
      </c>
      <c r="E192">
        <v>32.884783825472603</v>
      </c>
      <c r="F192">
        <v>16.5909625822976</v>
      </c>
      <c r="G192">
        <v>0.35998612544180297</v>
      </c>
      <c r="H192">
        <v>28.162828497112699</v>
      </c>
      <c r="I192">
        <v>3.4352154074842902</v>
      </c>
      <c r="J192">
        <v>1.92993213961576</v>
      </c>
      <c r="K192">
        <v>0.17063788429353999</v>
      </c>
      <c r="L192">
        <v>0.48107769460426397</v>
      </c>
      <c r="M192">
        <v>35.249734455299901</v>
      </c>
      <c r="N192">
        <v>17.051475434047902</v>
      </c>
      <c r="O192">
        <v>0.36399308589975399</v>
      </c>
      <c r="P192">
        <v>29.4007167273958</v>
      </c>
      <c r="Q192">
        <v>3.4813080271539398</v>
      </c>
      <c r="R192">
        <v>1.9240689758310801</v>
      </c>
      <c r="S192">
        <v>0.17250751493524499</v>
      </c>
      <c r="T192">
        <v>0.476721823338282</v>
      </c>
      <c r="U192">
        <v>32.560215444059402</v>
      </c>
      <c r="V192">
        <v>14.813952702056101</v>
      </c>
      <c r="W192">
        <v>0.36268903306678302</v>
      </c>
      <c r="X192">
        <v>25.0427800924944</v>
      </c>
      <c r="Y192">
        <v>3.2918570377031502</v>
      </c>
      <c r="Z192">
        <v>1.93360076054337</v>
      </c>
      <c r="AA192">
        <v>0.16905492536191</v>
      </c>
      <c r="AB192">
        <v>0.46154876850273202</v>
      </c>
    </row>
    <row r="193" spans="1:28" x14ac:dyDescent="0.25">
      <c r="A193" t="s">
        <v>223</v>
      </c>
      <c r="C193">
        <v>0.54285714285714304</v>
      </c>
      <c r="D193">
        <v>2.6821492747</v>
      </c>
      <c r="E193">
        <v>33.337415448487199</v>
      </c>
      <c r="F193">
        <v>17.8274009344664</v>
      </c>
      <c r="G193">
        <v>0.28403413608405798</v>
      </c>
      <c r="H193">
        <v>32.632151219174403</v>
      </c>
      <c r="I193">
        <v>4.0088258267846602</v>
      </c>
      <c r="J193">
        <v>2.0471101795053301</v>
      </c>
      <c r="K193">
        <v>0.14064337120561701</v>
      </c>
      <c r="L193">
        <v>0.47107332520095002</v>
      </c>
      <c r="M193">
        <v>34.2979291042829</v>
      </c>
      <c r="N193">
        <v>17.989839038342499</v>
      </c>
      <c r="O193">
        <v>0.29258326515201399</v>
      </c>
      <c r="P193">
        <v>33.1156461705867</v>
      </c>
      <c r="Q193">
        <v>4.0014550303263503</v>
      </c>
      <c r="R193">
        <v>2.0315383525243802</v>
      </c>
      <c r="S193">
        <v>0.14480870918715699</v>
      </c>
      <c r="T193">
        <v>0.46217184046343301</v>
      </c>
      <c r="U193">
        <v>30.010575510756201</v>
      </c>
      <c r="V193">
        <v>16.6302719978727</v>
      </c>
      <c r="W193">
        <v>0.29860270698344799</v>
      </c>
      <c r="X193">
        <v>29.900551309902301</v>
      </c>
      <c r="Y193">
        <v>3.82705808055514</v>
      </c>
      <c r="Z193">
        <v>2.0359036568720201</v>
      </c>
      <c r="AA193">
        <v>0.14417466195369</v>
      </c>
      <c r="AB193">
        <v>0.44636085979785201</v>
      </c>
    </row>
    <row r="194" spans="1:28" x14ac:dyDescent="0.25">
      <c r="A194" t="s">
        <v>224</v>
      </c>
      <c r="C194">
        <v>0.61818181818181805</v>
      </c>
      <c r="D194">
        <v>2.5927761853</v>
      </c>
      <c r="E194">
        <v>38.694554810065803</v>
      </c>
      <c r="F194">
        <v>8.7711700282762095</v>
      </c>
      <c r="G194">
        <v>0.41283139090773302</v>
      </c>
      <c r="H194">
        <v>14.706958075304801</v>
      </c>
      <c r="I194">
        <v>2.4593077558796899</v>
      </c>
      <c r="J194">
        <v>1.88672477878378</v>
      </c>
      <c r="K194">
        <v>0.177402848941241</v>
      </c>
      <c r="L194">
        <v>0.46871771546109398</v>
      </c>
      <c r="M194">
        <v>39.820013779288999</v>
      </c>
      <c r="N194">
        <v>9.2923629241882999</v>
      </c>
      <c r="O194">
        <v>0.41602660422203303</v>
      </c>
      <c r="P194">
        <v>15.5406632699755</v>
      </c>
      <c r="Q194">
        <v>2.50208784801154</v>
      </c>
      <c r="R194">
        <v>1.8748234226645399</v>
      </c>
      <c r="S194">
        <v>0.18031016436419101</v>
      </c>
      <c r="T194">
        <v>0.47123525637721903</v>
      </c>
      <c r="U194">
        <v>39.348519209094299</v>
      </c>
      <c r="V194">
        <v>9.2566747801210703</v>
      </c>
      <c r="W194">
        <v>0.41285758724306298</v>
      </c>
      <c r="X194">
        <v>15.271057961116799</v>
      </c>
      <c r="Y194">
        <v>2.5057128791180401</v>
      </c>
      <c r="Z194">
        <v>1.8832210874617801</v>
      </c>
      <c r="AA194">
        <v>0.17913630630229699</v>
      </c>
      <c r="AB194">
        <v>0.47293785584500497</v>
      </c>
    </row>
    <row r="195" spans="1:28" x14ac:dyDescent="0.25">
      <c r="A195" t="s">
        <v>225</v>
      </c>
      <c r="B195">
        <v>1</v>
      </c>
      <c r="C195">
        <v>0.23478260869565201</v>
      </c>
      <c r="D195">
        <v>2.1922371562</v>
      </c>
      <c r="E195">
        <v>35.5236743770622</v>
      </c>
      <c r="F195">
        <v>23.993549564502899</v>
      </c>
      <c r="G195">
        <v>0.29017709625396898</v>
      </c>
      <c r="H195">
        <v>42.546150291036398</v>
      </c>
      <c r="I195">
        <v>4.3932733282794203</v>
      </c>
      <c r="J195">
        <v>2.03732380433327</v>
      </c>
      <c r="K195">
        <v>0.14394929557908601</v>
      </c>
      <c r="L195">
        <v>0.43336741096534198</v>
      </c>
      <c r="M195">
        <v>36.582180529725001</v>
      </c>
      <c r="N195">
        <v>25.937651548649299</v>
      </c>
      <c r="O195">
        <v>0.28636342699494</v>
      </c>
      <c r="P195">
        <v>46.098069588627297</v>
      </c>
      <c r="Q195">
        <v>4.5523626671934698</v>
      </c>
      <c r="R195">
        <v>2.0428063503867402</v>
      </c>
      <c r="S195">
        <v>0.142873416107304</v>
      </c>
      <c r="T195">
        <v>0.43725456668602902</v>
      </c>
      <c r="U195">
        <v>31.427898033641501</v>
      </c>
      <c r="V195">
        <v>22.664261131538598</v>
      </c>
      <c r="W195">
        <v>0.284450498912589</v>
      </c>
      <c r="X195">
        <v>40.468396037475998</v>
      </c>
      <c r="Y195">
        <v>4.3250912009049696</v>
      </c>
      <c r="Z195">
        <v>2.0388324245737999</v>
      </c>
      <c r="AA195">
        <v>0.14351986736809699</v>
      </c>
      <c r="AB195">
        <v>0.43158340841964998</v>
      </c>
    </row>
    <row r="196" spans="1:28" x14ac:dyDescent="0.25">
      <c r="A196" t="s">
        <v>226</v>
      </c>
      <c r="C196">
        <v>0.32500000000000001</v>
      </c>
      <c r="D196">
        <v>3.0296657370000002</v>
      </c>
      <c r="E196">
        <v>33.862773028170601</v>
      </c>
      <c r="F196">
        <v>19.281757836675599</v>
      </c>
      <c r="G196">
        <v>0.32469372457060502</v>
      </c>
      <c r="H196">
        <v>35.133404032917603</v>
      </c>
      <c r="I196">
        <v>3.8769609644914902</v>
      </c>
      <c r="J196">
        <v>1.99663825298302</v>
      </c>
      <c r="K196">
        <v>0.15189473239934301</v>
      </c>
      <c r="L196">
        <v>0.44881123699769698</v>
      </c>
      <c r="M196">
        <v>34.620438543439199</v>
      </c>
      <c r="N196">
        <v>20.176803453535101</v>
      </c>
      <c r="O196">
        <v>0.32649456507761099</v>
      </c>
      <c r="P196">
        <v>36.819596572909198</v>
      </c>
      <c r="Q196">
        <v>3.9510450590810202</v>
      </c>
      <c r="R196">
        <v>1.98961097355839</v>
      </c>
      <c r="S196">
        <v>0.154969736584535</v>
      </c>
      <c r="T196">
        <v>0.45382899080642902</v>
      </c>
      <c r="U196">
        <v>29.978324538450401</v>
      </c>
      <c r="V196">
        <v>16.8678328578291</v>
      </c>
      <c r="W196">
        <v>0.32456331692128099</v>
      </c>
      <c r="X196">
        <v>30.3095128459601</v>
      </c>
      <c r="Y196">
        <v>3.6840626557983902</v>
      </c>
      <c r="Z196">
        <v>2.0024707231265602</v>
      </c>
      <c r="AA196">
        <v>0.15092690257396699</v>
      </c>
      <c r="AB196">
        <v>0.44522185165324202</v>
      </c>
    </row>
    <row r="197" spans="1:28" x14ac:dyDescent="0.25">
      <c r="A197" t="s">
        <v>227</v>
      </c>
      <c r="C197">
        <v>0.73043478260869599</v>
      </c>
      <c r="D197">
        <v>3.0833715843</v>
      </c>
      <c r="E197">
        <v>34.782559978181503</v>
      </c>
      <c r="F197">
        <v>24.008062130807598</v>
      </c>
      <c r="G197">
        <v>0.28894158640002299</v>
      </c>
      <c r="H197">
        <v>42.913280365843903</v>
      </c>
      <c r="I197">
        <v>4.41610415329892</v>
      </c>
      <c r="J197">
        <v>2.0496153966604802</v>
      </c>
      <c r="K197">
        <v>0.13990620676711499</v>
      </c>
      <c r="L197">
        <v>0.44036713704646802</v>
      </c>
      <c r="M197">
        <v>34.524014672885102</v>
      </c>
      <c r="N197">
        <v>25.507450138485801</v>
      </c>
      <c r="O197">
        <v>0.28449663412666198</v>
      </c>
      <c r="P197">
        <v>45.660373717652703</v>
      </c>
      <c r="Q197">
        <v>4.54803105457023</v>
      </c>
      <c r="R197">
        <v>2.0485300988464701</v>
      </c>
      <c r="S197">
        <v>0.14026842992887301</v>
      </c>
      <c r="T197">
        <v>0.44599094885317903</v>
      </c>
      <c r="U197">
        <v>32.0853072332743</v>
      </c>
      <c r="V197">
        <v>23.052909382169702</v>
      </c>
      <c r="W197">
        <v>0.284214029526354</v>
      </c>
      <c r="X197">
        <v>41.057863207132499</v>
      </c>
      <c r="Y197">
        <v>4.3703360128851401</v>
      </c>
      <c r="Z197">
        <v>2.0501865491093301</v>
      </c>
      <c r="AA197">
        <v>0.140129450061246</v>
      </c>
      <c r="AB197">
        <v>0.44137701809836899</v>
      </c>
    </row>
    <row r="198" spans="1:28" x14ac:dyDescent="0.25">
      <c r="A198" t="s">
        <v>228</v>
      </c>
      <c r="B198">
        <v>1</v>
      </c>
      <c r="C198">
        <v>0.35</v>
      </c>
      <c r="D198">
        <v>2.6147778173999998</v>
      </c>
      <c r="E198">
        <v>37.679872348575898</v>
      </c>
      <c r="F198">
        <v>13.3028634714082</v>
      </c>
      <c r="G198">
        <v>0.36023356839783499</v>
      </c>
      <c r="H198">
        <v>23.322985588490202</v>
      </c>
      <c r="I198">
        <v>3.1384737841419699</v>
      </c>
      <c r="J198">
        <v>1.95817929976061</v>
      </c>
      <c r="K198">
        <v>0.16123196371176099</v>
      </c>
      <c r="L198">
        <v>0.47789598546390999</v>
      </c>
      <c r="M198">
        <v>37.872966645989301</v>
      </c>
      <c r="N198">
        <v>13.7649418586465</v>
      </c>
      <c r="O198">
        <v>0.36128000993953002</v>
      </c>
      <c r="P198">
        <v>24.349471326906901</v>
      </c>
      <c r="Q198">
        <v>3.1877693989101599</v>
      </c>
      <c r="R198">
        <v>1.9472488586968899</v>
      </c>
      <c r="S198">
        <v>0.16548655806003201</v>
      </c>
      <c r="T198">
        <v>0.48394368231950602</v>
      </c>
      <c r="U198">
        <v>35.3486701157167</v>
      </c>
      <c r="V198">
        <v>12.458885896384</v>
      </c>
      <c r="W198">
        <v>0.36156113708489701</v>
      </c>
      <c r="X198">
        <v>21.712304244754598</v>
      </c>
      <c r="Y198">
        <v>3.0700383048500299</v>
      </c>
      <c r="Z198">
        <v>1.95200785862448</v>
      </c>
      <c r="AA198">
        <v>0.16405674591862901</v>
      </c>
      <c r="AB198">
        <v>0.47994299250571099</v>
      </c>
    </row>
    <row r="199" spans="1:28" x14ac:dyDescent="0.25">
      <c r="A199" t="s">
        <v>229</v>
      </c>
      <c r="C199">
        <v>0.31818181818181801</v>
      </c>
      <c r="D199">
        <v>2.3473418296999999</v>
      </c>
      <c r="E199">
        <v>32.139760929630199</v>
      </c>
      <c r="F199">
        <v>19.181562931286301</v>
      </c>
      <c r="G199">
        <v>0.34258352087750099</v>
      </c>
      <c r="H199">
        <v>29.296482198083002</v>
      </c>
      <c r="I199">
        <v>3.6032356978730999</v>
      </c>
      <c r="J199">
        <v>1.9618239393922401</v>
      </c>
      <c r="K199">
        <v>0.16438648835585301</v>
      </c>
      <c r="L199">
        <v>0.50441368872505798</v>
      </c>
      <c r="M199">
        <v>33.6568672133455</v>
      </c>
      <c r="N199">
        <v>20.041356055152399</v>
      </c>
      <c r="O199">
        <v>0.34298378620801501</v>
      </c>
      <c r="P199">
        <v>30.97470176689</v>
      </c>
      <c r="Q199">
        <v>3.6872563224196702</v>
      </c>
      <c r="R199">
        <v>1.9598778194491999</v>
      </c>
      <c r="S199">
        <v>0.16492553848664501</v>
      </c>
      <c r="T199">
        <v>0.504020750032106</v>
      </c>
      <c r="U199">
        <v>31.8112274482807</v>
      </c>
      <c r="V199">
        <v>18.162535908115601</v>
      </c>
      <c r="W199">
        <v>0.34134496731560798</v>
      </c>
      <c r="X199">
        <v>28.105399801059701</v>
      </c>
      <c r="Y199">
        <v>3.5669274578757801</v>
      </c>
      <c r="Z199">
        <v>1.9600224056253299</v>
      </c>
      <c r="AA199">
        <v>0.164534547657196</v>
      </c>
      <c r="AB199">
        <v>0.49666171724116798</v>
      </c>
    </row>
    <row r="200" spans="1:28" x14ac:dyDescent="0.25">
      <c r="A200" t="s">
        <v>230</v>
      </c>
      <c r="C200">
        <v>0.4</v>
      </c>
      <c r="D200">
        <v>1.9428397737000001</v>
      </c>
      <c r="E200">
        <v>32.295882646551703</v>
      </c>
      <c r="F200">
        <v>15.760987025738199</v>
      </c>
      <c r="G200">
        <v>0.379403905078187</v>
      </c>
      <c r="H200">
        <v>26.3327084826003</v>
      </c>
      <c r="I200">
        <v>3.30397108242071</v>
      </c>
      <c r="J200">
        <v>1.8728169320613499</v>
      </c>
      <c r="K200">
        <v>0.189872673139937</v>
      </c>
      <c r="L200">
        <v>0.49511910614632898</v>
      </c>
      <c r="M200">
        <v>33.982392373681598</v>
      </c>
      <c r="N200">
        <v>16.847615221459101</v>
      </c>
      <c r="O200">
        <v>0.37982191343110699</v>
      </c>
      <c r="P200">
        <v>28.556329672442502</v>
      </c>
      <c r="Q200">
        <v>3.4151759771774901</v>
      </c>
      <c r="R200">
        <v>1.8582788905430301</v>
      </c>
      <c r="S200">
        <v>0.196779723535247</v>
      </c>
      <c r="T200">
        <v>0.49435365958212601</v>
      </c>
      <c r="U200">
        <v>32.1763619996579</v>
      </c>
      <c r="V200">
        <v>14.764650668049301</v>
      </c>
      <c r="W200">
        <v>0.37815074071632898</v>
      </c>
      <c r="X200">
        <v>24.476417501294701</v>
      </c>
      <c r="Y200">
        <v>3.2260518481273199</v>
      </c>
      <c r="Z200">
        <v>1.87567305535113</v>
      </c>
      <c r="AA200">
        <v>0.18961389786777699</v>
      </c>
      <c r="AB200">
        <v>0.48667398543052798</v>
      </c>
    </row>
    <row r="201" spans="1:28" x14ac:dyDescent="0.25">
      <c r="A201" t="s">
        <v>231</v>
      </c>
      <c r="B201">
        <v>1</v>
      </c>
      <c r="C201">
        <v>0.247058823529412</v>
      </c>
      <c r="D201">
        <v>1.7154440232999999</v>
      </c>
      <c r="E201">
        <v>36.028298296111998</v>
      </c>
      <c r="F201">
        <v>12.988897548267101</v>
      </c>
      <c r="G201">
        <v>0.300647709739705</v>
      </c>
      <c r="H201">
        <v>23.357913931517299</v>
      </c>
      <c r="I201">
        <v>3.4138365545848899</v>
      </c>
      <c r="J201">
        <v>2.0464886800991899</v>
      </c>
      <c r="K201">
        <v>0.14002948668927401</v>
      </c>
      <c r="L201">
        <v>0.46741213621268801</v>
      </c>
      <c r="M201">
        <v>36.337741862936497</v>
      </c>
      <c r="N201">
        <v>13.3364392833235</v>
      </c>
      <c r="O201">
        <v>0.300623092414677</v>
      </c>
      <c r="P201">
        <v>24.329368359620599</v>
      </c>
      <c r="Q201">
        <v>3.4590492960486099</v>
      </c>
      <c r="R201">
        <v>2.0470800058951601</v>
      </c>
      <c r="S201">
        <v>0.13963412629326299</v>
      </c>
      <c r="T201">
        <v>0.47349284960676902</v>
      </c>
      <c r="U201">
        <v>30.415536381839601</v>
      </c>
      <c r="V201">
        <v>11.968798077248101</v>
      </c>
      <c r="W201">
        <v>0.30169228361450601</v>
      </c>
      <c r="X201">
        <v>21.1341161628091</v>
      </c>
      <c r="Y201">
        <v>3.2967861778763998</v>
      </c>
      <c r="Z201">
        <v>2.0485784184606901</v>
      </c>
      <c r="AA201">
        <v>0.13858573186967801</v>
      </c>
      <c r="AB201">
        <v>0.46729626196645302</v>
      </c>
    </row>
    <row r="202" spans="1:28" x14ac:dyDescent="0.25">
      <c r="A202" t="s">
        <v>232</v>
      </c>
      <c r="C202">
        <v>0.48571428571428599</v>
      </c>
      <c r="D202">
        <v>1.4559340893999999</v>
      </c>
      <c r="E202">
        <v>30.8802852250295</v>
      </c>
      <c r="F202">
        <v>22.245933426317102</v>
      </c>
      <c r="G202">
        <v>0.36549588598451899</v>
      </c>
      <c r="H202">
        <v>31.714244424275002</v>
      </c>
      <c r="I202">
        <v>3.5908892763964202</v>
      </c>
      <c r="J202">
        <v>1.92936332125768</v>
      </c>
      <c r="K202">
        <v>0.17055902303647</v>
      </c>
      <c r="L202">
        <v>0.51216344924916601</v>
      </c>
      <c r="M202">
        <v>34.850270663123197</v>
      </c>
      <c r="N202">
        <v>23.258211968050201</v>
      </c>
      <c r="O202">
        <v>0.356661090539307</v>
      </c>
      <c r="P202">
        <v>33.798615498749001</v>
      </c>
      <c r="Q202">
        <v>3.7313268833423199</v>
      </c>
      <c r="R202">
        <v>1.9351868491269399</v>
      </c>
      <c r="S202">
        <v>0.16948598937411299</v>
      </c>
      <c r="T202">
        <v>0.52566159688324998</v>
      </c>
      <c r="U202">
        <v>32.588084371089401</v>
      </c>
      <c r="V202">
        <v>20.587141847781002</v>
      </c>
      <c r="W202">
        <v>0.35024074951345102</v>
      </c>
      <c r="X202">
        <v>28.461777993033898</v>
      </c>
      <c r="Y202">
        <v>3.5261457380294101</v>
      </c>
      <c r="Z202">
        <v>1.94951983849931</v>
      </c>
      <c r="AA202">
        <v>0.16445455193290201</v>
      </c>
      <c r="AB202">
        <v>0.52460370780223597</v>
      </c>
    </row>
    <row r="203" spans="1:28" x14ac:dyDescent="0.25">
      <c r="A203" t="s">
        <v>233</v>
      </c>
      <c r="C203">
        <v>0.40909090909090901</v>
      </c>
      <c r="D203">
        <v>2.0464250974999998</v>
      </c>
      <c r="E203">
        <v>37.019937438455301</v>
      </c>
      <c r="F203">
        <v>11.750690765563901</v>
      </c>
      <c r="G203">
        <v>0.334024864827906</v>
      </c>
      <c r="H203">
        <v>20.867357027453501</v>
      </c>
      <c r="I203">
        <v>3.1384901762262398</v>
      </c>
      <c r="J203">
        <v>1.9879966132987099</v>
      </c>
      <c r="K203">
        <v>0.15441126394202101</v>
      </c>
      <c r="L203">
        <v>0.444041753321537</v>
      </c>
      <c r="M203">
        <v>38.212540005921099</v>
      </c>
      <c r="N203">
        <v>12.132133091820499</v>
      </c>
      <c r="O203">
        <v>0.33455751879196699</v>
      </c>
      <c r="P203">
        <v>21.8280544835408</v>
      </c>
      <c r="Q203">
        <v>3.18802458679238</v>
      </c>
      <c r="R203">
        <v>1.99025891780455</v>
      </c>
      <c r="S203">
        <v>0.154668482607215</v>
      </c>
      <c r="T203">
        <v>0.44456796715984398</v>
      </c>
      <c r="U203">
        <v>35.732436071883001</v>
      </c>
      <c r="V203">
        <v>11.7958343063501</v>
      </c>
      <c r="W203">
        <v>0.33952599711234099</v>
      </c>
      <c r="X203">
        <v>20.6599372964331</v>
      </c>
      <c r="Y203">
        <v>3.10663709012614</v>
      </c>
      <c r="Z203">
        <v>1.9919556873031701</v>
      </c>
      <c r="AA203">
        <v>0.15399740545349599</v>
      </c>
      <c r="AB203">
        <v>0.43385344793800801</v>
      </c>
    </row>
    <row r="204" spans="1:28" x14ac:dyDescent="0.25">
      <c r="A204" t="s">
        <v>234</v>
      </c>
      <c r="B204">
        <v>1</v>
      </c>
      <c r="C204">
        <v>0.36521739130434799</v>
      </c>
      <c r="D204">
        <v>2.3668836519999998</v>
      </c>
      <c r="E204">
        <v>37.972735979788297</v>
      </c>
      <c r="F204">
        <v>12.295861598598</v>
      </c>
      <c r="G204">
        <v>0.34516967282733702</v>
      </c>
      <c r="H204">
        <v>22.231210259647501</v>
      </c>
      <c r="I204">
        <v>3.1513280414268499</v>
      </c>
      <c r="J204">
        <v>1.98078431858752</v>
      </c>
      <c r="K204">
        <v>0.15634248771642301</v>
      </c>
      <c r="L204">
        <v>0.461324522040091</v>
      </c>
      <c r="M204">
        <v>37.495618990772599</v>
      </c>
      <c r="N204">
        <v>12.274825465763399</v>
      </c>
      <c r="O204">
        <v>0.34823818399404699</v>
      </c>
      <c r="P204">
        <v>22.292039105515499</v>
      </c>
      <c r="Q204">
        <v>3.14695288021607</v>
      </c>
      <c r="R204">
        <v>1.9685597603989999</v>
      </c>
      <c r="S204">
        <v>0.160212986560551</v>
      </c>
      <c r="T204">
        <v>0.45573453539916697</v>
      </c>
      <c r="U204">
        <v>34.652034234002599</v>
      </c>
      <c r="V204">
        <v>11.045941428631499</v>
      </c>
      <c r="W204">
        <v>0.344653720497481</v>
      </c>
      <c r="X204">
        <v>19.7246603487756</v>
      </c>
      <c r="Y204">
        <v>3.02042606623744</v>
      </c>
      <c r="Z204">
        <v>1.98374276074471</v>
      </c>
      <c r="AA204">
        <v>0.15477718139931901</v>
      </c>
      <c r="AB204">
        <v>0.44671453657065102</v>
      </c>
    </row>
    <row r="205" spans="1:28" x14ac:dyDescent="0.25">
      <c r="A205" t="s">
        <v>235</v>
      </c>
      <c r="B205">
        <v>1</v>
      </c>
      <c r="C205">
        <v>0.58823529411764697</v>
      </c>
      <c r="D205">
        <v>2.3584109737999999</v>
      </c>
      <c r="E205">
        <v>38.992596699141799</v>
      </c>
      <c r="F205">
        <v>13.6765244513575</v>
      </c>
      <c r="G205">
        <v>0.38172375268730402</v>
      </c>
      <c r="H205">
        <v>25.182112348794199</v>
      </c>
      <c r="I205">
        <v>3.1297434631133698</v>
      </c>
      <c r="J205">
        <v>1.9242051791925101</v>
      </c>
      <c r="K205">
        <v>0.16919260462993099</v>
      </c>
      <c r="L205">
        <v>0.43873794457987397</v>
      </c>
      <c r="M205">
        <v>40.837634630310397</v>
      </c>
      <c r="N205">
        <v>14.304867859337</v>
      </c>
      <c r="O205">
        <v>0.38101475925057599</v>
      </c>
      <c r="P205">
        <v>26.458821387423299</v>
      </c>
      <c r="Q205">
        <v>3.1947503519023299</v>
      </c>
      <c r="R205">
        <v>1.9188173131762301</v>
      </c>
      <c r="S205">
        <v>0.16985788919452099</v>
      </c>
      <c r="T205">
        <v>0.43778302579787498</v>
      </c>
      <c r="U205">
        <v>38.584804897167899</v>
      </c>
      <c r="V205">
        <v>13.225521553434699</v>
      </c>
      <c r="W205">
        <v>0.38162053100066801</v>
      </c>
      <c r="X205">
        <v>24.253267751520301</v>
      </c>
      <c r="Y205">
        <v>3.0918093677241001</v>
      </c>
      <c r="Z205">
        <v>1.92687276834642</v>
      </c>
      <c r="AA205">
        <v>0.16787777326483799</v>
      </c>
      <c r="AB205">
        <v>0.43386181514161798</v>
      </c>
    </row>
    <row r="206" spans="1:28" x14ac:dyDescent="0.25">
      <c r="A206" t="s">
        <v>236</v>
      </c>
      <c r="C206">
        <v>0.45</v>
      </c>
      <c r="D206">
        <v>2.9782830433999998</v>
      </c>
      <c r="E206">
        <v>35.8196857534735</v>
      </c>
      <c r="F206">
        <v>15.1982957376431</v>
      </c>
      <c r="G206">
        <v>0.33841342470119101</v>
      </c>
      <c r="H206">
        <v>28.424801358244199</v>
      </c>
      <c r="I206">
        <v>3.5320374669199901</v>
      </c>
      <c r="J206">
        <v>1.97427334607801</v>
      </c>
      <c r="K206">
        <v>0.15827326125308799</v>
      </c>
      <c r="L206">
        <v>0.45252467387454698</v>
      </c>
      <c r="M206">
        <v>36.115618564824999</v>
      </c>
      <c r="N206">
        <v>15.499864735502699</v>
      </c>
      <c r="O206">
        <v>0.33856030565535999</v>
      </c>
      <c r="P206">
        <v>29.2900751750621</v>
      </c>
      <c r="Q206">
        <v>3.5778196867819601</v>
      </c>
      <c r="R206">
        <v>1.97288025485831</v>
      </c>
      <c r="S206">
        <v>0.15892810236693</v>
      </c>
      <c r="T206">
        <v>0.44871502961932502</v>
      </c>
      <c r="U206">
        <v>32.443088774824602</v>
      </c>
      <c r="V206">
        <v>14.025333855986201</v>
      </c>
      <c r="W206">
        <v>0.33406868470989298</v>
      </c>
      <c r="X206">
        <v>25.721605702684201</v>
      </c>
      <c r="Y206">
        <v>3.4201361274229898</v>
      </c>
      <c r="Z206">
        <v>1.9836878903231301</v>
      </c>
      <c r="AA206">
        <v>0.15563690318469001</v>
      </c>
      <c r="AB206">
        <v>0.45393473692470498</v>
      </c>
    </row>
    <row r="207" spans="1:28" x14ac:dyDescent="0.25">
      <c r="A207" t="s">
        <v>237</v>
      </c>
      <c r="B207">
        <v>1</v>
      </c>
      <c r="C207">
        <v>0.62727272727272698</v>
      </c>
      <c r="D207">
        <v>3.2659441339000002</v>
      </c>
      <c r="E207">
        <v>31.248425541958898</v>
      </c>
      <c r="F207">
        <v>16.7925267102848</v>
      </c>
      <c r="G207">
        <v>0.34602597051244399</v>
      </c>
      <c r="H207">
        <v>28.054512237753901</v>
      </c>
      <c r="I207">
        <v>3.4998815468831199</v>
      </c>
      <c r="J207">
        <v>1.9651137736208799</v>
      </c>
      <c r="K207">
        <v>0.15988220191366201</v>
      </c>
      <c r="L207">
        <v>0.47176572355603802</v>
      </c>
      <c r="M207">
        <v>31.779093858118099</v>
      </c>
      <c r="N207">
        <v>17.697435705424098</v>
      </c>
      <c r="O207">
        <v>0.34529389123902199</v>
      </c>
      <c r="P207">
        <v>29.200427244814801</v>
      </c>
      <c r="Q207">
        <v>3.5679271621326798</v>
      </c>
      <c r="R207">
        <v>1.9560370333419499</v>
      </c>
      <c r="S207">
        <v>0.16276057038782399</v>
      </c>
      <c r="T207">
        <v>0.47540504421971902</v>
      </c>
      <c r="U207">
        <v>31.901000334371599</v>
      </c>
      <c r="V207">
        <v>16.492655687246099</v>
      </c>
      <c r="W207">
        <v>0.34386908759898099</v>
      </c>
      <c r="X207">
        <v>27.103259023558099</v>
      </c>
      <c r="Y207">
        <v>3.4729069202416301</v>
      </c>
      <c r="Z207">
        <v>1.9641220915506501</v>
      </c>
      <c r="AA207">
        <v>0.16074591913453001</v>
      </c>
      <c r="AB207">
        <v>0.46809096812441497</v>
      </c>
    </row>
    <row r="208" spans="1:28" x14ac:dyDescent="0.25">
      <c r="A208" t="s">
        <v>238</v>
      </c>
      <c r="C208">
        <v>0.495652173913044</v>
      </c>
      <c r="D208">
        <v>0.93308785080000001</v>
      </c>
      <c r="E208">
        <v>35.330616282662497</v>
      </c>
      <c r="F208">
        <v>13.528079889553201</v>
      </c>
      <c r="G208">
        <v>0.35789463038754799</v>
      </c>
      <c r="H208">
        <v>25.611648503612301</v>
      </c>
      <c r="I208">
        <v>3.3020732649473699</v>
      </c>
      <c r="J208">
        <v>1.92939184104132</v>
      </c>
      <c r="K208">
        <v>0.17253574882494799</v>
      </c>
      <c r="L208">
        <v>0.41164866392099803</v>
      </c>
      <c r="M208">
        <v>35.2013772251875</v>
      </c>
      <c r="N208">
        <v>14.058694535015199</v>
      </c>
      <c r="O208">
        <v>0.350599000967387</v>
      </c>
      <c r="P208">
        <v>26.7043224361413</v>
      </c>
      <c r="Q208">
        <v>3.3742108714429002</v>
      </c>
      <c r="R208">
        <v>1.9387951826640699</v>
      </c>
      <c r="S208">
        <v>0.167820234615497</v>
      </c>
      <c r="T208">
        <v>0.421992152279767</v>
      </c>
      <c r="U208">
        <v>32.7390488193058</v>
      </c>
      <c r="V208">
        <v>13.5315513937975</v>
      </c>
      <c r="W208">
        <v>0.33886485668487099</v>
      </c>
      <c r="X208">
        <v>25.5055656646649</v>
      </c>
      <c r="Y208">
        <v>3.3562130773855698</v>
      </c>
      <c r="Z208">
        <v>1.94984426920743</v>
      </c>
      <c r="AA208">
        <v>0.16550225550314199</v>
      </c>
      <c r="AB208">
        <v>0.43448395351630198</v>
      </c>
    </row>
    <row r="209" spans="1:28" x14ac:dyDescent="0.25">
      <c r="A209" t="s">
        <v>239</v>
      </c>
      <c r="C209">
        <v>0.71764705882352897</v>
      </c>
      <c r="D209">
        <v>0.8292292148</v>
      </c>
      <c r="E209">
        <v>35.5178722987146</v>
      </c>
      <c r="F209">
        <v>11.115513992248401</v>
      </c>
      <c r="G209">
        <v>0.50991261720415704</v>
      </c>
      <c r="H209">
        <v>19.418626228233201</v>
      </c>
      <c r="I209">
        <v>2.3482019173063602</v>
      </c>
      <c r="J209">
        <v>1.6607856529868501</v>
      </c>
      <c r="K209">
        <v>0.23910496366592701</v>
      </c>
      <c r="L209">
        <v>0.43136303377326402</v>
      </c>
      <c r="M209">
        <v>37.821560056805197</v>
      </c>
      <c r="N209">
        <v>11.280475727773</v>
      </c>
      <c r="O209">
        <v>0.51580227853272298</v>
      </c>
      <c r="P209">
        <v>20.054530453801199</v>
      </c>
      <c r="Q209">
        <v>2.3622281394098299</v>
      </c>
      <c r="R209">
        <v>1.64061624521909</v>
      </c>
      <c r="S209">
        <v>0.25038453562942697</v>
      </c>
      <c r="T209">
        <v>0.438321912971052</v>
      </c>
      <c r="U209">
        <v>37.209056970196102</v>
      </c>
      <c r="V209">
        <v>11.1013046665425</v>
      </c>
      <c r="W209">
        <v>0.50384442301174803</v>
      </c>
      <c r="X209">
        <v>18.858364762169799</v>
      </c>
      <c r="Y209">
        <v>2.3682158375987701</v>
      </c>
      <c r="Z209">
        <v>1.6719508609079401</v>
      </c>
      <c r="AA209">
        <v>0.2376767062191</v>
      </c>
      <c r="AB209">
        <v>0.44394565581906098</v>
      </c>
    </row>
    <row r="210" spans="1:28" x14ac:dyDescent="0.25">
      <c r="A210" t="s">
        <v>240</v>
      </c>
      <c r="C210">
        <v>0.52500000000000002</v>
      </c>
      <c r="D210">
        <v>2.5508227626000002</v>
      </c>
      <c r="E210">
        <v>37.2558667814694</v>
      </c>
      <c r="F210">
        <v>23.712812732490399</v>
      </c>
      <c r="G210">
        <v>0.242134083753206</v>
      </c>
      <c r="H210">
        <v>45.796124314279901</v>
      </c>
      <c r="I210">
        <v>4.8481851837623804</v>
      </c>
      <c r="J210">
        <v>2.0850957025799999</v>
      </c>
      <c r="K210">
        <v>0.13266479286234301</v>
      </c>
      <c r="L210">
        <v>0.41719109373921898</v>
      </c>
      <c r="M210">
        <v>39.258664503059698</v>
      </c>
      <c r="N210">
        <v>25.888222423757199</v>
      </c>
      <c r="O210">
        <v>0.23896393224910401</v>
      </c>
      <c r="P210">
        <v>49.792529035950302</v>
      </c>
      <c r="Q210">
        <v>5.0304297858833804</v>
      </c>
      <c r="R210">
        <v>2.0851867577659902</v>
      </c>
      <c r="S210">
        <v>0.132730932814664</v>
      </c>
      <c r="T210">
        <v>0.430781181651543</v>
      </c>
      <c r="U210">
        <v>30.255027386449299</v>
      </c>
      <c r="V210">
        <v>22.910305200046199</v>
      </c>
      <c r="W210">
        <v>0.242193260650331</v>
      </c>
      <c r="X210">
        <v>43.695090981643197</v>
      </c>
      <c r="Y210">
        <v>4.7684382829656604</v>
      </c>
      <c r="Z210">
        <v>2.0872033903718301</v>
      </c>
      <c r="AA210">
        <v>0.131860531330488</v>
      </c>
      <c r="AB210">
        <v>0.42095811125904697</v>
      </c>
    </row>
    <row r="211" spans="1:28" x14ac:dyDescent="0.25">
      <c r="A211" t="s">
        <v>241</v>
      </c>
      <c r="C211">
        <v>0.73043478260869599</v>
      </c>
      <c r="D211">
        <v>3.2608878581999998</v>
      </c>
      <c r="E211">
        <v>36.668296911992002</v>
      </c>
      <c r="F211">
        <v>23.252661883296401</v>
      </c>
      <c r="G211">
        <v>0.275556514990492</v>
      </c>
      <c r="H211">
        <v>43.852592795099604</v>
      </c>
      <c r="I211">
        <v>4.5779948843459302</v>
      </c>
      <c r="J211">
        <v>2.0458050420823599</v>
      </c>
      <c r="K211">
        <v>0.14212897200989399</v>
      </c>
      <c r="L211">
        <v>0.41873081249993399</v>
      </c>
      <c r="M211">
        <v>40.0923556371662</v>
      </c>
      <c r="N211">
        <v>25.944597305244599</v>
      </c>
      <c r="O211">
        <v>0.27078864405012798</v>
      </c>
      <c r="P211">
        <v>48.998422117837698</v>
      </c>
      <c r="Q211">
        <v>4.8210126168844099</v>
      </c>
      <c r="R211">
        <v>2.04468608498023</v>
      </c>
      <c r="S211">
        <v>0.14303852293826699</v>
      </c>
      <c r="T211">
        <v>0.42346336663824102</v>
      </c>
      <c r="U211">
        <v>29.9011030045599</v>
      </c>
      <c r="V211">
        <v>22.178780249085001</v>
      </c>
      <c r="W211">
        <v>0.27273860198343602</v>
      </c>
      <c r="X211">
        <v>40.796026830568401</v>
      </c>
      <c r="Y211">
        <v>4.4853510784857802</v>
      </c>
      <c r="Z211">
        <v>2.0496956781882898</v>
      </c>
      <c r="AA211">
        <v>0.14139326019711401</v>
      </c>
      <c r="AB211">
        <v>0.416328606153271</v>
      </c>
    </row>
    <row r="212" spans="1:28" x14ac:dyDescent="0.25">
      <c r="A212" t="s">
        <v>242</v>
      </c>
      <c r="C212">
        <v>0.57777777777777795</v>
      </c>
      <c r="D212">
        <v>2.4599464561</v>
      </c>
      <c r="E212">
        <v>38.703134398838898</v>
      </c>
      <c r="F212">
        <v>12.281653864765</v>
      </c>
      <c r="G212">
        <v>0.42037596413710399</v>
      </c>
      <c r="H212">
        <v>20.144967533441399</v>
      </c>
      <c r="I212">
        <v>2.7591924752248902</v>
      </c>
      <c r="J212">
        <v>1.8467928457409799</v>
      </c>
      <c r="K212">
        <v>0.19204351798252001</v>
      </c>
      <c r="L212">
        <v>0.458606094019059</v>
      </c>
      <c r="M212">
        <v>39.033671492967599</v>
      </c>
      <c r="N212">
        <v>12.5058279661932</v>
      </c>
      <c r="O212">
        <v>0.42775190165635801</v>
      </c>
      <c r="P212">
        <v>20.593158715337399</v>
      </c>
      <c r="Q212">
        <v>2.7664451587883701</v>
      </c>
      <c r="R212">
        <v>1.82735925991994</v>
      </c>
      <c r="S212">
        <v>0.19987435895852501</v>
      </c>
      <c r="T212">
        <v>0.452416202702563</v>
      </c>
      <c r="U212">
        <v>37.800320162136501</v>
      </c>
      <c r="V212">
        <v>11.8521441107365</v>
      </c>
      <c r="W212">
        <v>0.42536396407244698</v>
      </c>
      <c r="X212">
        <v>18.9606691244914</v>
      </c>
      <c r="Y212">
        <v>2.6977205819105499</v>
      </c>
      <c r="Z212">
        <v>1.8378336434231599</v>
      </c>
      <c r="AA212">
        <v>0.19585812103747599</v>
      </c>
      <c r="AB212">
        <v>0.45861795918773302</v>
      </c>
    </row>
    <row r="213" spans="1:28" x14ac:dyDescent="0.25">
      <c r="A213" t="s">
        <v>243</v>
      </c>
      <c r="C213">
        <v>0.70434782608695701</v>
      </c>
      <c r="D213">
        <v>2.8305577993000002</v>
      </c>
      <c r="E213">
        <v>37.182837799400801</v>
      </c>
      <c r="F213">
        <v>14.7101404267944</v>
      </c>
      <c r="G213">
        <v>0.35169889143163502</v>
      </c>
      <c r="H213">
        <v>26.561370844267</v>
      </c>
      <c r="I213">
        <v>3.3175569707325798</v>
      </c>
      <c r="J213">
        <v>1.9673835654897101</v>
      </c>
      <c r="K213">
        <v>0.15866280900551699</v>
      </c>
      <c r="L213">
        <v>0.45880488675039999</v>
      </c>
      <c r="M213">
        <v>38.630849475581499</v>
      </c>
      <c r="N213">
        <v>16.445445913702901</v>
      </c>
      <c r="O213">
        <v>0.34899362590536098</v>
      </c>
      <c r="P213">
        <v>29.727326767481198</v>
      </c>
      <c r="Q213">
        <v>3.4775531132989799</v>
      </c>
      <c r="R213">
        <v>1.96309977804095</v>
      </c>
      <c r="S213">
        <v>0.16059753986372499</v>
      </c>
      <c r="T213">
        <v>0.46867302399139599</v>
      </c>
      <c r="U213">
        <v>34.544097858377</v>
      </c>
      <c r="V213">
        <v>14.266040476073799</v>
      </c>
      <c r="W213">
        <v>0.34832024806878797</v>
      </c>
      <c r="X213">
        <v>25.371661743835499</v>
      </c>
      <c r="Y213">
        <v>3.2905744606932799</v>
      </c>
      <c r="Z213">
        <v>1.9730908657924</v>
      </c>
      <c r="AA213">
        <v>0.15718464168902899</v>
      </c>
      <c r="AB213">
        <v>0.46677254683665198</v>
      </c>
    </row>
    <row r="214" spans="1:28" x14ac:dyDescent="0.25">
      <c r="A214" t="s">
        <v>244</v>
      </c>
      <c r="B214">
        <v>1</v>
      </c>
      <c r="C214">
        <v>0.91818181818181799</v>
      </c>
      <c r="D214">
        <v>2.76045322</v>
      </c>
      <c r="E214">
        <v>33.655737444849798</v>
      </c>
      <c r="F214">
        <v>11.568508822489999</v>
      </c>
      <c r="G214">
        <v>0.35767005268841601</v>
      </c>
      <c r="H214">
        <v>21.514098258906301</v>
      </c>
      <c r="I214">
        <v>3.0727448713414298</v>
      </c>
      <c r="J214">
        <v>1.9725053554802801</v>
      </c>
      <c r="K214">
        <v>0.156237625854071</v>
      </c>
      <c r="L214">
        <v>0.43125029926362701</v>
      </c>
      <c r="M214">
        <v>36.596656121251598</v>
      </c>
      <c r="N214">
        <v>12.6260238176495</v>
      </c>
      <c r="O214">
        <v>0.35602727320139699</v>
      </c>
      <c r="P214">
        <v>23.919983900359</v>
      </c>
      <c r="Q214">
        <v>3.2102806251621399</v>
      </c>
      <c r="R214">
        <v>1.9715663291794201</v>
      </c>
      <c r="S214">
        <v>0.157008925141158</v>
      </c>
      <c r="T214">
        <v>0.42871672665154997</v>
      </c>
      <c r="U214">
        <v>33.043350342222901</v>
      </c>
      <c r="V214">
        <v>11.674979928610201</v>
      </c>
      <c r="W214">
        <v>0.35648926716127199</v>
      </c>
      <c r="X214">
        <v>21.4127341217687</v>
      </c>
      <c r="Y214">
        <v>3.0899175864657198</v>
      </c>
      <c r="Z214">
        <v>1.9678789362753899</v>
      </c>
      <c r="AA214">
        <v>0.157854787715074</v>
      </c>
      <c r="AB214">
        <v>0.43072907807980498</v>
      </c>
    </row>
    <row r="215" spans="1:28" x14ac:dyDescent="0.25">
      <c r="A215" t="s">
        <v>245</v>
      </c>
      <c r="C215">
        <v>0.35789473684210499</v>
      </c>
      <c r="D215">
        <v>1.9861597574000001</v>
      </c>
      <c r="E215">
        <v>40.996805076571498</v>
      </c>
      <c r="F215">
        <v>16.929772328121899</v>
      </c>
      <c r="G215">
        <v>0.38284189282794401</v>
      </c>
      <c r="H215">
        <v>33.649932445427901</v>
      </c>
      <c r="I215">
        <v>3.4372353849144801</v>
      </c>
      <c r="J215">
        <v>1.89314488272432</v>
      </c>
      <c r="K215">
        <v>0.18211193459891001</v>
      </c>
      <c r="L215">
        <v>0.43906625017488499</v>
      </c>
      <c r="M215">
        <v>40.762366225192203</v>
      </c>
      <c r="N215">
        <v>18.234615637731999</v>
      </c>
      <c r="O215">
        <v>0.38254326994614901</v>
      </c>
      <c r="P215">
        <v>36.282869726198498</v>
      </c>
      <c r="Q215">
        <v>3.5321240028646002</v>
      </c>
      <c r="R215">
        <v>1.8878531368231199</v>
      </c>
      <c r="S215">
        <v>0.184972829697929</v>
      </c>
      <c r="T215">
        <v>0.42926718843623302</v>
      </c>
      <c r="U215">
        <v>37.933894993876002</v>
      </c>
      <c r="V215">
        <v>17.627618338898898</v>
      </c>
      <c r="W215">
        <v>0.38250477882296902</v>
      </c>
      <c r="X215">
        <v>34.480995319894397</v>
      </c>
      <c r="Y215">
        <v>3.4942817059512699</v>
      </c>
      <c r="Z215">
        <v>1.8854872690355</v>
      </c>
      <c r="AA215">
        <v>0.18479954524987599</v>
      </c>
      <c r="AB215">
        <v>0.43924159050769601</v>
      </c>
    </row>
    <row r="216" spans="1:28" x14ac:dyDescent="0.25">
      <c r="A216" t="s">
        <v>246</v>
      </c>
      <c r="C216">
        <v>0.67826086956521703</v>
      </c>
      <c r="D216">
        <v>1.8861274922</v>
      </c>
      <c r="E216">
        <v>39.102610476655101</v>
      </c>
      <c r="F216">
        <v>7.2489477044826902</v>
      </c>
      <c r="G216">
        <v>0.48235959826980401</v>
      </c>
      <c r="H216">
        <v>12.9190860261981</v>
      </c>
      <c r="I216">
        <v>2.1215041991349599</v>
      </c>
      <c r="J216">
        <v>1.7474807074727701</v>
      </c>
      <c r="K216">
        <v>0.21790365355785399</v>
      </c>
      <c r="L216">
        <v>0.43726757851022202</v>
      </c>
      <c r="M216">
        <v>40.037458953089001</v>
      </c>
      <c r="N216">
        <v>7.4741879095527697</v>
      </c>
      <c r="O216">
        <v>0.49255375121099298</v>
      </c>
      <c r="P216">
        <v>13.4372798089019</v>
      </c>
      <c r="Q216">
        <v>2.1210131267858401</v>
      </c>
      <c r="R216">
        <v>1.7230733458831</v>
      </c>
      <c r="S216">
        <v>0.22795587369718401</v>
      </c>
      <c r="T216">
        <v>0.43849254298296297</v>
      </c>
      <c r="U216">
        <v>39.659558802596898</v>
      </c>
      <c r="V216">
        <v>7.5206814562712401</v>
      </c>
      <c r="W216">
        <v>0.48917402164436802</v>
      </c>
      <c r="X216">
        <v>13.1901578309629</v>
      </c>
      <c r="Y216">
        <v>2.1258996986727201</v>
      </c>
      <c r="Z216">
        <v>1.7276083590275699</v>
      </c>
      <c r="AA216">
        <v>0.22603452052619299</v>
      </c>
      <c r="AB216">
        <v>0.440132170875913</v>
      </c>
    </row>
    <row r="217" spans="1:28" x14ac:dyDescent="0.25">
      <c r="A217" t="s">
        <v>247</v>
      </c>
      <c r="B217">
        <v>1</v>
      </c>
      <c r="C217">
        <v>0.78181818181818197</v>
      </c>
      <c r="D217">
        <v>2.5919562486999999</v>
      </c>
      <c r="E217">
        <v>33.805094765197602</v>
      </c>
      <c r="F217">
        <v>12.956697494090101</v>
      </c>
      <c r="G217">
        <v>0.41129100259872498</v>
      </c>
      <c r="H217">
        <v>21.289274657383601</v>
      </c>
      <c r="I217">
        <v>2.85252757408889</v>
      </c>
      <c r="J217">
        <v>1.8555805379377599</v>
      </c>
      <c r="K217">
        <v>0.187889039716786</v>
      </c>
      <c r="L217">
        <v>0.47920580377924099</v>
      </c>
      <c r="M217">
        <v>36.378458963471402</v>
      </c>
      <c r="N217">
        <v>13.6994872706496</v>
      </c>
      <c r="O217">
        <v>0.41083122088247298</v>
      </c>
      <c r="P217">
        <v>22.659268160557801</v>
      </c>
      <c r="Q217">
        <v>2.9332057104601201</v>
      </c>
      <c r="R217">
        <v>1.8460073622414199</v>
      </c>
      <c r="S217">
        <v>0.19103941095777499</v>
      </c>
      <c r="T217">
        <v>0.476053572813532</v>
      </c>
      <c r="U217">
        <v>35.287634438107503</v>
      </c>
      <c r="V217">
        <v>12.373217494794201</v>
      </c>
      <c r="W217">
        <v>0.41130817297070399</v>
      </c>
      <c r="X217">
        <v>19.977218084671701</v>
      </c>
      <c r="Y217">
        <v>2.8096343644386401</v>
      </c>
      <c r="Z217">
        <v>1.84514765178622</v>
      </c>
      <c r="AA217">
        <v>0.19182570198784599</v>
      </c>
      <c r="AB217">
        <v>0.47542416970263801</v>
      </c>
    </row>
    <row r="218" spans="1:28" x14ac:dyDescent="0.25">
      <c r="A218" t="s">
        <v>248</v>
      </c>
      <c r="C218">
        <v>0.41</v>
      </c>
      <c r="D218">
        <v>1.2797843765000001</v>
      </c>
      <c r="E218">
        <v>32.9818477305638</v>
      </c>
      <c r="F218">
        <v>15.4580267964926</v>
      </c>
      <c r="G218">
        <v>0.30933381022183798</v>
      </c>
      <c r="H218">
        <v>27.542967738063901</v>
      </c>
      <c r="I218">
        <v>3.56558117414628</v>
      </c>
      <c r="J218">
        <v>2.03439482251909</v>
      </c>
      <c r="K218">
        <v>0.142064294383701</v>
      </c>
      <c r="L218">
        <v>0.440753985817806</v>
      </c>
      <c r="M218">
        <v>33.5107438941086</v>
      </c>
      <c r="N218">
        <v>15.614329847722001</v>
      </c>
      <c r="O218">
        <v>0.31054549000374598</v>
      </c>
      <c r="P218">
        <v>28.019327712308801</v>
      </c>
      <c r="Q218">
        <v>3.5890017126389999</v>
      </c>
      <c r="R218">
        <v>2.0289954749199999</v>
      </c>
      <c r="S218">
        <v>0.143348297742491</v>
      </c>
      <c r="T218">
        <v>0.439120443649273</v>
      </c>
      <c r="U218">
        <v>30.136394851321</v>
      </c>
      <c r="V218">
        <v>14.5327481399093</v>
      </c>
      <c r="W218">
        <v>0.30833315611709999</v>
      </c>
      <c r="X218">
        <v>25.3182183508432</v>
      </c>
      <c r="Y218">
        <v>3.4703447736748001</v>
      </c>
      <c r="Z218">
        <v>2.0357128577186501</v>
      </c>
      <c r="AA218">
        <v>0.14192982993132899</v>
      </c>
      <c r="AB218">
        <v>0.43839049896003501</v>
      </c>
    </row>
    <row r="219" spans="1:28" x14ac:dyDescent="0.25">
      <c r="A219" t="s">
        <v>249</v>
      </c>
      <c r="B219">
        <v>1</v>
      </c>
      <c r="C219">
        <v>0.84210526315789502</v>
      </c>
      <c r="D219">
        <v>2.5672214946</v>
      </c>
      <c r="E219">
        <v>36.877994671773301</v>
      </c>
      <c r="F219">
        <v>10.7434208058657</v>
      </c>
      <c r="G219">
        <v>0.361634334916066</v>
      </c>
      <c r="H219">
        <v>16.967079792774499</v>
      </c>
      <c r="I219">
        <v>2.78136210027639</v>
      </c>
      <c r="J219">
        <v>1.98052413883293</v>
      </c>
      <c r="K219">
        <v>0.15418758340053801</v>
      </c>
      <c r="L219">
        <v>0.49975738614383403</v>
      </c>
      <c r="M219">
        <v>37.102133355099497</v>
      </c>
      <c r="N219">
        <v>10.7014234014827</v>
      </c>
      <c r="O219">
        <v>0.36070542855304299</v>
      </c>
      <c r="P219">
        <v>17.2694681171265</v>
      </c>
      <c r="Q219">
        <v>2.7969883944512799</v>
      </c>
      <c r="R219">
        <v>1.9748991120899699</v>
      </c>
      <c r="S219">
        <v>0.15468703595772401</v>
      </c>
      <c r="T219">
        <v>0.49124476280852902</v>
      </c>
      <c r="U219">
        <v>34.455593951172602</v>
      </c>
      <c r="V219">
        <v>10.051038877323601</v>
      </c>
      <c r="W219">
        <v>0.366736097668174</v>
      </c>
      <c r="X219">
        <v>15.975490316541499</v>
      </c>
      <c r="Y219">
        <v>2.70178747228523</v>
      </c>
      <c r="Z219">
        <v>1.9834131729859099</v>
      </c>
      <c r="AA219">
        <v>0.15280751692226099</v>
      </c>
      <c r="AB219">
        <v>0.48333223899681599</v>
      </c>
    </row>
    <row r="220" spans="1:28" x14ac:dyDescent="0.25">
      <c r="A220" t="s">
        <v>250</v>
      </c>
      <c r="C220">
        <v>0.63478260869565195</v>
      </c>
      <c r="D220">
        <v>1.9939491550999999</v>
      </c>
      <c r="E220">
        <v>39.400780282462698</v>
      </c>
      <c r="F220">
        <v>13.3352778289926</v>
      </c>
      <c r="G220">
        <v>0.35191171054686698</v>
      </c>
      <c r="H220">
        <v>26.3207841543569</v>
      </c>
      <c r="I220">
        <v>3.30115987073453</v>
      </c>
      <c r="J220">
        <v>1.9864610311191</v>
      </c>
      <c r="K220">
        <v>0.15387043290411601</v>
      </c>
      <c r="L220">
        <v>0.42447136199700197</v>
      </c>
      <c r="M220">
        <v>41.079318870830399</v>
      </c>
      <c r="N220">
        <v>14.2755107399918</v>
      </c>
      <c r="O220">
        <v>0.35116281107933001</v>
      </c>
      <c r="P220">
        <v>28.264067220125401</v>
      </c>
      <c r="Q220">
        <v>3.3949619831436801</v>
      </c>
      <c r="R220">
        <v>1.9829248790343501</v>
      </c>
      <c r="S220">
        <v>0.15407688518766899</v>
      </c>
      <c r="T220">
        <v>0.422008974243061</v>
      </c>
      <c r="U220">
        <v>35.939133606897499</v>
      </c>
      <c r="V220">
        <v>13.100201403831299</v>
      </c>
      <c r="W220">
        <v>0.35265451749465898</v>
      </c>
      <c r="X220">
        <v>25.669103822003901</v>
      </c>
      <c r="Y220">
        <v>3.27309081871114</v>
      </c>
      <c r="Z220">
        <v>1.9843257502845699</v>
      </c>
      <c r="AA220">
        <v>0.15396181336009099</v>
      </c>
      <c r="AB220">
        <v>0.40473268094801101</v>
      </c>
    </row>
    <row r="221" spans="1:28" x14ac:dyDescent="0.25">
      <c r="A221" t="s">
        <v>251</v>
      </c>
      <c r="B221">
        <v>1</v>
      </c>
      <c r="C221">
        <v>0.31304347826086998</v>
      </c>
      <c r="D221">
        <v>2.6012488635</v>
      </c>
      <c r="E221">
        <v>35.205002954997497</v>
      </c>
      <c r="F221">
        <v>16.207364738790702</v>
      </c>
      <c r="G221">
        <v>0.306756905465425</v>
      </c>
      <c r="H221">
        <v>28.652272519603098</v>
      </c>
      <c r="I221">
        <v>3.6610338762257699</v>
      </c>
      <c r="J221">
        <v>2.0256396567943602</v>
      </c>
      <c r="K221">
        <v>0.14535861701900499</v>
      </c>
      <c r="L221">
        <v>0.48629582726407899</v>
      </c>
      <c r="M221">
        <v>36.281563694019198</v>
      </c>
      <c r="N221">
        <v>17.4459927631843</v>
      </c>
      <c r="O221">
        <v>0.30346211931480499</v>
      </c>
      <c r="P221">
        <v>30.827575419323001</v>
      </c>
      <c r="Q221">
        <v>3.7800660700991502</v>
      </c>
      <c r="R221">
        <v>2.0274980948889998</v>
      </c>
      <c r="S221">
        <v>0.14489682969464199</v>
      </c>
      <c r="T221">
        <v>0.49175006185270498</v>
      </c>
      <c r="U221">
        <v>32.463941149778002</v>
      </c>
      <c r="V221">
        <v>15.458082231421599</v>
      </c>
      <c r="W221">
        <v>0.30427080786490701</v>
      </c>
      <c r="X221">
        <v>26.777416307505501</v>
      </c>
      <c r="Y221">
        <v>3.5795173764522299</v>
      </c>
      <c r="Z221">
        <v>2.0318918932946501</v>
      </c>
      <c r="AA221">
        <v>0.143729389600391</v>
      </c>
      <c r="AB221">
        <v>0.48612656695435702</v>
      </c>
    </row>
    <row r="222" spans="1:28" x14ac:dyDescent="0.25">
      <c r="A222" t="s">
        <v>252</v>
      </c>
      <c r="B222">
        <v>1</v>
      </c>
      <c r="C222">
        <v>0.46666666666666701</v>
      </c>
      <c r="D222">
        <v>1.8992464778</v>
      </c>
      <c r="E222">
        <v>37.040126125303701</v>
      </c>
      <c r="F222">
        <v>13.1484680535685</v>
      </c>
      <c r="G222">
        <v>0.379772815161533</v>
      </c>
      <c r="H222">
        <v>23.753921781312599</v>
      </c>
      <c r="I222">
        <v>3.0950417430482502</v>
      </c>
      <c r="J222">
        <v>1.92579777721261</v>
      </c>
      <c r="K222">
        <v>0.17029184642694001</v>
      </c>
      <c r="L222">
        <v>0.46385806540785302</v>
      </c>
      <c r="M222">
        <v>36.733831185662503</v>
      </c>
      <c r="N222">
        <v>12.958187542040299</v>
      </c>
      <c r="O222">
        <v>0.38463372433641702</v>
      </c>
      <c r="P222">
        <v>23.729154091063499</v>
      </c>
      <c r="Q222">
        <v>3.0731201236125401</v>
      </c>
      <c r="R222">
        <v>1.91242390530952</v>
      </c>
      <c r="S222">
        <v>0.174482874975952</v>
      </c>
      <c r="T222">
        <v>0.45787803890769802</v>
      </c>
      <c r="U222">
        <v>34.321765559800603</v>
      </c>
      <c r="V222">
        <v>11.902055461146199</v>
      </c>
      <c r="W222">
        <v>0.38264702012756902</v>
      </c>
      <c r="X222">
        <v>21.143714062089501</v>
      </c>
      <c r="Y222">
        <v>2.9513120302030602</v>
      </c>
      <c r="Z222">
        <v>1.9210206215622401</v>
      </c>
      <c r="AA222">
        <v>0.171341824553427</v>
      </c>
      <c r="AB222">
        <v>0.46272089555377799</v>
      </c>
    </row>
    <row r="223" spans="1:28" x14ac:dyDescent="0.25">
      <c r="A223" t="s">
        <v>253</v>
      </c>
      <c r="B223">
        <v>1</v>
      </c>
      <c r="C223">
        <v>0.28181818181818202</v>
      </c>
      <c r="D223">
        <v>2.3570444128000001</v>
      </c>
      <c r="E223">
        <v>32.879451830451501</v>
      </c>
      <c r="F223">
        <v>18.264158172407601</v>
      </c>
      <c r="G223">
        <v>0.36210105128159997</v>
      </c>
      <c r="H223">
        <v>33.082303073616501</v>
      </c>
      <c r="I223">
        <v>3.6521207976547201</v>
      </c>
      <c r="J223">
        <v>1.9077117205951599</v>
      </c>
      <c r="K223">
        <v>0.17764521893917301</v>
      </c>
      <c r="L223">
        <v>0.44187904795321398</v>
      </c>
      <c r="M223">
        <v>34.824656673148901</v>
      </c>
      <c r="N223">
        <v>19.339749684219498</v>
      </c>
      <c r="O223">
        <v>0.36880000741591101</v>
      </c>
      <c r="P223">
        <v>34.753485586678998</v>
      </c>
      <c r="Q223">
        <v>3.7010990925770799</v>
      </c>
      <c r="R223">
        <v>1.89212794271548</v>
      </c>
      <c r="S223">
        <v>0.18342008813222099</v>
      </c>
      <c r="T223">
        <v>0.44489810861760398</v>
      </c>
      <c r="U223">
        <v>31.925582903112399</v>
      </c>
      <c r="V223">
        <v>17.177011184726499</v>
      </c>
      <c r="W223">
        <v>0.36050628888087999</v>
      </c>
      <c r="X223">
        <v>30.292324211088602</v>
      </c>
      <c r="Y223">
        <v>3.5652959165262601</v>
      </c>
      <c r="Z223">
        <v>1.9065043583602099</v>
      </c>
      <c r="AA223">
        <v>0.178849152002936</v>
      </c>
      <c r="AB223">
        <v>0.44499251845460402</v>
      </c>
    </row>
    <row r="224" spans="1:28" x14ac:dyDescent="0.25">
      <c r="A224" t="s">
        <v>254</v>
      </c>
      <c r="B224">
        <v>1</v>
      </c>
      <c r="C224">
        <v>0.41</v>
      </c>
      <c r="D224">
        <v>1.7292462894</v>
      </c>
      <c r="E224">
        <v>37.515480970552503</v>
      </c>
      <c r="F224">
        <v>15.234714386552801</v>
      </c>
      <c r="G224">
        <v>0.30445120977596901</v>
      </c>
      <c r="H224">
        <v>27.920403263833499</v>
      </c>
      <c r="I224">
        <v>3.6266530791071698</v>
      </c>
      <c r="J224">
        <v>2.0244309118060801</v>
      </c>
      <c r="K224">
        <v>0.14571491792216301</v>
      </c>
      <c r="L224">
        <v>0.46252704955965201</v>
      </c>
      <c r="M224">
        <v>36.475871144038898</v>
      </c>
      <c r="N224">
        <v>15.4493090899854</v>
      </c>
      <c r="O224">
        <v>0.30756183582721502</v>
      </c>
      <c r="P224">
        <v>28.3323240187345</v>
      </c>
      <c r="Q224">
        <v>3.63761140538492</v>
      </c>
      <c r="R224">
        <v>2.0248330403734598</v>
      </c>
      <c r="S224">
        <v>0.14548661937766</v>
      </c>
      <c r="T224">
        <v>0.46159168047486099</v>
      </c>
      <c r="U224">
        <v>31.532023740084099</v>
      </c>
      <c r="V224">
        <v>13.6859921654455</v>
      </c>
      <c r="W224">
        <v>0.30900350274141702</v>
      </c>
      <c r="X224">
        <v>25.244560775671602</v>
      </c>
      <c r="Y224">
        <v>3.48831298000909</v>
      </c>
      <c r="Z224">
        <v>2.0151455388149002</v>
      </c>
      <c r="AA224">
        <v>0.148198883393486</v>
      </c>
      <c r="AB224">
        <v>0.45062828529950499</v>
      </c>
    </row>
    <row r="225" spans="1:28" x14ac:dyDescent="0.25">
      <c r="A225" t="s">
        <v>255</v>
      </c>
      <c r="B225">
        <v>1</v>
      </c>
      <c r="C225">
        <v>0.3</v>
      </c>
      <c r="D225">
        <v>2.1021807862999999</v>
      </c>
      <c r="E225">
        <v>39.498942409264998</v>
      </c>
      <c r="F225">
        <v>9.9894352738427603</v>
      </c>
      <c r="G225">
        <v>0.39740251373955598</v>
      </c>
      <c r="H225">
        <v>16.528780217458401</v>
      </c>
      <c r="I225">
        <v>2.6311874758457701</v>
      </c>
      <c r="J225">
        <v>1.89682738690152</v>
      </c>
      <c r="K225">
        <v>0.17685789388051601</v>
      </c>
      <c r="L225">
        <v>0.44387016995707201</v>
      </c>
      <c r="M225">
        <v>39.533829525637103</v>
      </c>
      <c r="N225">
        <v>10.1062340850407</v>
      </c>
      <c r="O225">
        <v>0.407201366421299</v>
      </c>
      <c r="P225">
        <v>16.768821553646301</v>
      </c>
      <c r="Q225">
        <v>2.62254156666397</v>
      </c>
      <c r="R225">
        <v>1.8799458131603799</v>
      </c>
      <c r="S225">
        <v>0.18366515184459301</v>
      </c>
      <c r="T225">
        <v>0.44008710931456901</v>
      </c>
      <c r="U225">
        <v>37.377834713800702</v>
      </c>
      <c r="V225">
        <v>9.8404637134958506</v>
      </c>
      <c r="W225">
        <v>0.40537248008962501</v>
      </c>
      <c r="X225">
        <v>15.8379671256624</v>
      </c>
      <c r="Y225">
        <v>2.5819773073252099</v>
      </c>
      <c r="Z225">
        <v>1.8949707735268999</v>
      </c>
      <c r="AA225">
        <v>0.17860264523675401</v>
      </c>
      <c r="AB225">
        <v>0.43749099390130097</v>
      </c>
    </row>
    <row r="226" spans="1:28" x14ac:dyDescent="0.25">
      <c r="A226" t="s">
        <v>256</v>
      </c>
      <c r="C226">
        <v>0.66666666666666696</v>
      </c>
      <c r="D226">
        <v>1.5418907763</v>
      </c>
      <c r="E226">
        <v>35.428481872766604</v>
      </c>
      <c r="F226">
        <v>15.730187458773299</v>
      </c>
      <c r="G226">
        <v>0.339453617438086</v>
      </c>
      <c r="H226">
        <v>26.743390080923898</v>
      </c>
      <c r="I226">
        <v>3.3458301118742302</v>
      </c>
      <c r="J226">
        <v>1.9752108756082001</v>
      </c>
      <c r="K226">
        <v>0.15604487679113599</v>
      </c>
      <c r="L226">
        <v>0.47276860850191499</v>
      </c>
      <c r="M226">
        <v>35.502585551126501</v>
      </c>
      <c r="N226">
        <v>16.003101061238802</v>
      </c>
      <c r="O226">
        <v>0.343377649151485</v>
      </c>
      <c r="P226">
        <v>27.536658242261598</v>
      </c>
      <c r="Q226">
        <v>3.3802772116708</v>
      </c>
      <c r="R226">
        <v>1.97095346306588</v>
      </c>
      <c r="S226">
        <v>0.15781089012479399</v>
      </c>
      <c r="T226">
        <v>0.46807926156410001</v>
      </c>
      <c r="U226">
        <v>31.9434749711852</v>
      </c>
      <c r="V226">
        <v>14.382448064400499</v>
      </c>
      <c r="W226">
        <v>0.35002502788897899</v>
      </c>
      <c r="X226">
        <v>24.405103389329899</v>
      </c>
      <c r="Y226">
        <v>3.2216905500172901</v>
      </c>
      <c r="Z226">
        <v>1.96723714840916</v>
      </c>
      <c r="AA226">
        <v>0.158896320536211</v>
      </c>
      <c r="AB226">
        <v>0.46330340287350202</v>
      </c>
    </row>
    <row r="227" spans="1:28" x14ac:dyDescent="0.25">
      <c r="A227" t="s">
        <v>257</v>
      </c>
      <c r="B227">
        <v>1</v>
      </c>
      <c r="C227">
        <v>0.28571428571428598</v>
      </c>
      <c r="D227">
        <v>1.6357735170000001</v>
      </c>
      <c r="E227">
        <v>38.846097230692102</v>
      </c>
      <c r="F227">
        <v>17.114370443276599</v>
      </c>
      <c r="G227">
        <v>0.29193066672638601</v>
      </c>
      <c r="H227">
        <v>31.847582391720401</v>
      </c>
      <c r="I227">
        <v>3.8618770329245802</v>
      </c>
      <c r="J227">
        <v>2.0572146430101199</v>
      </c>
      <c r="K227">
        <v>0.137788918705263</v>
      </c>
      <c r="L227">
        <v>0.41366864412978299</v>
      </c>
      <c r="M227">
        <v>38.352808543056199</v>
      </c>
      <c r="N227">
        <v>17.847252023470901</v>
      </c>
      <c r="O227">
        <v>0.29361085844400803</v>
      </c>
      <c r="P227">
        <v>33.597392140580297</v>
      </c>
      <c r="Q227">
        <v>3.92730913202689</v>
      </c>
      <c r="R227">
        <v>2.0541132885860001</v>
      </c>
      <c r="S227">
        <v>0.13843250298684301</v>
      </c>
      <c r="T227">
        <v>0.41706565693973302</v>
      </c>
      <c r="U227">
        <v>33.907974132957698</v>
      </c>
      <c r="V227">
        <v>16.737314636786198</v>
      </c>
      <c r="W227">
        <v>0.29501510766119299</v>
      </c>
      <c r="X227">
        <v>30.956753454901399</v>
      </c>
      <c r="Y227">
        <v>3.8116496156126098</v>
      </c>
      <c r="Z227">
        <v>2.06385705641835</v>
      </c>
      <c r="AA227">
        <v>0.13586229131858099</v>
      </c>
      <c r="AB227">
        <v>0.41482040332676801</v>
      </c>
    </row>
    <row r="228" spans="1:28" x14ac:dyDescent="0.25">
      <c r="A228" t="s">
        <v>258</v>
      </c>
      <c r="C228">
        <v>0.4375</v>
      </c>
      <c r="D228">
        <v>0.3857801703</v>
      </c>
      <c r="E228">
        <v>38.469556086881703</v>
      </c>
      <c r="F228">
        <v>9.7375002322580606</v>
      </c>
      <c r="G228">
        <v>0.39650664176709999</v>
      </c>
      <c r="H228">
        <v>15.9278155076157</v>
      </c>
      <c r="I228">
        <v>2.5746448638483002</v>
      </c>
      <c r="J228">
        <v>1.9424115995164799</v>
      </c>
      <c r="K228">
        <v>0.16133349300951</v>
      </c>
      <c r="L228">
        <v>0.41280983400375898</v>
      </c>
      <c r="M228">
        <v>38.991302198186403</v>
      </c>
      <c r="N228">
        <v>10.0136883640902</v>
      </c>
      <c r="O228">
        <v>0.39511579896870702</v>
      </c>
      <c r="P228">
        <v>16.1560596468819</v>
      </c>
      <c r="Q228">
        <v>2.5746842229668201</v>
      </c>
      <c r="R228">
        <v>1.9168024786684901</v>
      </c>
      <c r="S228">
        <v>0.16881174766242399</v>
      </c>
      <c r="T228">
        <v>0.40415127288460501</v>
      </c>
      <c r="U228">
        <v>35.966860104485498</v>
      </c>
      <c r="V228">
        <v>8.6486751898368297</v>
      </c>
      <c r="W228">
        <v>0.39416095788623201</v>
      </c>
      <c r="X228">
        <v>14.0727361367182</v>
      </c>
      <c r="Y228">
        <v>2.4852206936509198</v>
      </c>
      <c r="Z228">
        <v>1.92248224789818</v>
      </c>
      <c r="AA228">
        <v>0.16913536742852101</v>
      </c>
      <c r="AB228">
        <v>0.39683294999993002</v>
      </c>
    </row>
    <row r="229" spans="1:28" x14ac:dyDescent="0.25">
      <c r="A229" s="1" t="s">
        <v>259</v>
      </c>
      <c r="B229" s="1"/>
      <c r="C229" s="1"/>
      <c r="D229" s="1"/>
      <c r="E229" s="1">
        <f>CORREL($C$2:$C$228,E2:E228)</f>
        <v>-0.12419148048499729</v>
      </c>
      <c r="F229" s="1">
        <f t="shared" ref="F229:AB229" si="0">CORREL($C$2:$C$228,F2:F228)</f>
        <v>-2.1745665981406689E-2</v>
      </c>
      <c r="G229" s="1">
        <f t="shared" si="0"/>
        <v>4.8583127186368646E-2</v>
      </c>
      <c r="H229" s="1">
        <f t="shared" si="0"/>
        <v>-1.7831996142886164E-2</v>
      </c>
      <c r="I229" s="1">
        <f t="shared" si="0"/>
        <v>-2.6664982783096487E-2</v>
      </c>
      <c r="J229" s="1">
        <f t="shared" si="0"/>
        <v>-5.4545350973292189E-2</v>
      </c>
      <c r="K229" s="1">
        <f t="shared" si="0"/>
        <v>5.9231718501569532E-2</v>
      </c>
      <c r="L229" s="1">
        <f t="shared" si="0"/>
        <v>-2.701936183136318E-3</v>
      </c>
      <c r="M229" s="1">
        <f t="shared" si="0"/>
        <v>-5.7954138525076151E-2</v>
      </c>
      <c r="N229" s="1">
        <f t="shared" si="0"/>
        <v>-1.2111606619872938E-2</v>
      </c>
      <c r="O229" s="1">
        <f t="shared" si="0"/>
        <v>4.2310642827171348E-2</v>
      </c>
      <c r="P229" s="1">
        <f t="shared" si="0"/>
        <v>-8.7180958376918642E-3</v>
      </c>
      <c r="Q229" s="1">
        <f t="shared" si="0"/>
        <v>-1.8471762785064554E-2</v>
      </c>
      <c r="R229" s="1">
        <f t="shared" si="0"/>
        <v>-5.6148318531057867E-2</v>
      </c>
      <c r="S229" s="1">
        <f t="shared" si="0"/>
        <v>6.3213761290552728E-2</v>
      </c>
      <c r="T229" s="1">
        <f t="shared" si="0"/>
        <v>1.9629633204779427E-3</v>
      </c>
      <c r="U229" s="1">
        <f t="shared" si="0"/>
        <v>-1.5581961085454498E-2</v>
      </c>
      <c r="V229" s="1">
        <f t="shared" si="0"/>
        <v>-1.3845264023958045E-2</v>
      </c>
      <c r="W229" s="1">
        <f t="shared" si="0"/>
        <v>4.2709217554553772E-2</v>
      </c>
      <c r="X229" s="1">
        <f t="shared" si="0"/>
        <v>-1.4211063525443173E-2</v>
      </c>
      <c r="Y229" s="1">
        <f t="shared" si="0"/>
        <v>-2.001254256611882E-2</v>
      </c>
      <c r="Z229" s="1">
        <f t="shared" si="0"/>
        <v>-5.1582945673447164E-2</v>
      </c>
      <c r="AA229" s="1">
        <f t="shared" si="0"/>
        <v>5.6632245945635408E-2</v>
      </c>
      <c r="AB229" s="1">
        <f t="shared" si="0"/>
        <v>8.9360355914780247E-3</v>
      </c>
    </row>
  </sheetData>
  <phoneticPr fontId="6" type="noConversion"/>
  <pageMargins left="0.7" right="0.7" top="0.75" bottom="0.75" header="0.3" footer="0.3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228"/>
  <sheetViews>
    <sheetView topLeftCell="A176" workbookViewId="0">
      <selection activeCell="F2" sqref="F2:F228"/>
    </sheetView>
  </sheetViews>
  <sheetFormatPr defaultColWidth="9" defaultRowHeight="14.4" x14ac:dyDescent="0.25"/>
  <cols>
    <col min="1" max="2" width="11.44140625" customWidth="1"/>
    <col min="3" max="3" width="15.21875" customWidth="1"/>
    <col min="4" max="5" width="12.6640625" customWidth="1"/>
    <col min="6" max="6" width="13.77734375" customWidth="1"/>
    <col min="11" max="11" width="12.6640625"/>
    <col min="14" max="14" width="12.6640625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291</v>
      </c>
      <c r="E1" s="1" t="s">
        <v>292</v>
      </c>
      <c r="F1" s="1" t="s">
        <v>293</v>
      </c>
    </row>
    <row r="2" spans="1:11" ht="15.6" x14ac:dyDescent="0.25">
      <c r="A2" t="s">
        <v>32</v>
      </c>
      <c r="B2" s="3">
        <v>1</v>
      </c>
      <c r="C2">
        <v>0.22500000000000001</v>
      </c>
      <c r="D2">
        <v>1.3170914918000001</v>
      </c>
      <c r="E2">
        <v>1.3375899067999999</v>
      </c>
      <c r="F2">
        <f t="shared" ref="F2:F65" si="0">D2-E2</f>
        <v>-2.0498414999999826E-2</v>
      </c>
    </row>
    <row r="3" spans="1:11" ht="15.6" x14ac:dyDescent="0.25">
      <c r="A3" t="s">
        <v>33</v>
      </c>
      <c r="B3" s="3"/>
      <c r="C3">
        <v>0.37391304347826099</v>
      </c>
      <c r="D3">
        <v>2.6959515407999999</v>
      </c>
      <c r="E3">
        <v>2.4973902274999999</v>
      </c>
      <c r="F3">
        <f t="shared" si="0"/>
        <v>0.19856131329999993</v>
      </c>
    </row>
    <row r="4" spans="1:11" ht="15.6" x14ac:dyDescent="0.25">
      <c r="A4" t="s">
        <v>34</v>
      </c>
      <c r="B4" s="3"/>
      <c r="C4">
        <v>0.38888888888888901</v>
      </c>
      <c r="D4">
        <v>2.0420521023</v>
      </c>
      <c r="E4">
        <v>1.6856529935</v>
      </c>
      <c r="F4">
        <f t="shared" si="0"/>
        <v>0.35639910880000003</v>
      </c>
    </row>
    <row r="5" spans="1:11" ht="15.6" x14ac:dyDescent="0.25">
      <c r="A5" t="s">
        <v>35</v>
      </c>
      <c r="B5" s="3">
        <v>1</v>
      </c>
      <c r="C5">
        <v>0.65882352941176503</v>
      </c>
      <c r="D5">
        <v>1.9806935134000001</v>
      </c>
      <c r="E5">
        <v>1.1648565963999999</v>
      </c>
      <c r="F5">
        <f t="shared" si="0"/>
        <v>0.81583691700000016</v>
      </c>
    </row>
    <row r="6" spans="1:11" ht="15.6" x14ac:dyDescent="0.25">
      <c r="A6" t="s">
        <v>36</v>
      </c>
      <c r="B6" s="3"/>
      <c r="C6">
        <v>0.25</v>
      </c>
      <c r="D6">
        <v>1.6657012029</v>
      </c>
      <c r="E6">
        <v>1.5418907763</v>
      </c>
      <c r="F6">
        <f t="shared" si="0"/>
        <v>0.12381042659999997</v>
      </c>
    </row>
    <row r="7" spans="1:11" ht="15.6" x14ac:dyDescent="0.25">
      <c r="A7" t="s">
        <v>37</v>
      </c>
      <c r="B7" s="3"/>
      <c r="C7">
        <v>0.36</v>
      </c>
      <c r="D7">
        <v>1.1167536492000001</v>
      </c>
      <c r="E7">
        <v>1.2491734101</v>
      </c>
      <c r="F7">
        <f t="shared" si="0"/>
        <v>-0.13241976089999996</v>
      </c>
    </row>
    <row r="8" spans="1:11" ht="15.6" x14ac:dyDescent="0.25">
      <c r="A8" t="s">
        <v>38</v>
      </c>
      <c r="B8" s="3">
        <v>1</v>
      </c>
      <c r="C8">
        <v>0.26250000000000001</v>
      </c>
      <c r="D8">
        <v>0.72400401780000001</v>
      </c>
      <c r="E8">
        <v>0.98624707369999998</v>
      </c>
      <c r="F8">
        <f t="shared" si="0"/>
        <v>-0.26224305589999997</v>
      </c>
      <c r="I8" s="1" t="s">
        <v>259</v>
      </c>
      <c r="J8" s="1"/>
      <c r="K8" s="1"/>
    </row>
    <row r="9" spans="1:11" ht="15.6" x14ac:dyDescent="0.25">
      <c r="A9" t="s">
        <v>39</v>
      </c>
      <c r="B9" s="3"/>
      <c r="C9">
        <v>0.47368421052631599</v>
      </c>
      <c r="D9">
        <v>1.5335547542000001</v>
      </c>
      <c r="E9">
        <v>1.2420672929000001</v>
      </c>
      <c r="F9">
        <f t="shared" si="0"/>
        <v>0.29148746130000003</v>
      </c>
      <c r="I9" s="1"/>
      <c r="J9" s="1" t="s">
        <v>294</v>
      </c>
      <c r="K9" s="1">
        <f>CORREL($C$2:$C$228,F2:F228)</f>
        <v>0.44863673321946718</v>
      </c>
    </row>
    <row r="10" spans="1:11" ht="15.6" x14ac:dyDescent="0.25">
      <c r="A10" t="s">
        <v>40</v>
      </c>
      <c r="B10" s="3"/>
      <c r="C10">
        <v>0.85833333333333295</v>
      </c>
      <c r="D10">
        <v>3.4811774914</v>
      </c>
      <c r="E10">
        <v>3.4502932128000001</v>
      </c>
      <c r="F10">
        <f t="shared" si="0"/>
        <v>3.088427859999987E-2</v>
      </c>
      <c r="I10" s="1"/>
      <c r="J10" s="1" t="s">
        <v>295</v>
      </c>
      <c r="K10" s="1">
        <f>CORREL($C$2:$C$193,F2:F193)</f>
        <v>0.45152295658158081</v>
      </c>
    </row>
    <row r="11" spans="1:11" ht="15.6" x14ac:dyDescent="0.25">
      <c r="A11" t="s">
        <v>41</v>
      </c>
      <c r="B11" s="3"/>
      <c r="C11">
        <v>0.26956521739130401</v>
      </c>
      <c r="D11">
        <v>2.9329132181999999</v>
      </c>
      <c r="E11">
        <v>2.8850835832000001</v>
      </c>
      <c r="F11">
        <f t="shared" si="0"/>
        <v>4.7829634999999815E-2</v>
      </c>
    </row>
    <row r="12" spans="1:11" ht="15.6" x14ac:dyDescent="0.25">
      <c r="A12" t="s">
        <v>42</v>
      </c>
      <c r="B12" s="3">
        <v>1</v>
      </c>
      <c r="C12">
        <v>0.92500000000000004</v>
      </c>
      <c r="D12">
        <v>4.0391443476999997</v>
      </c>
      <c r="E12">
        <v>4.0759048385999996</v>
      </c>
      <c r="F12">
        <f t="shared" si="0"/>
        <v>-3.6760490899999887E-2</v>
      </c>
    </row>
    <row r="13" spans="1:11" ht="15.6" x14ac:dyDescent="0.25">
      <c r="A13" t="s">
        <v>43</v>
      </c>
      <c r="B13" s="3">
        <v>1</v>
      </c>
      <c r="C13">
        <v>0.96190476190476204</v>
      </c>
      <c r="D13">
        <v>3.8660010690000002</v>
      </c>
      <c r="E13">
        <v>3.6558239871999998</v>
      </c>
      <c r="F13">
        <f t="shared" si="0"/>
        <v>0.21017708180000039</v>
      </c>
    </row>
    <row r="14" spans="1:11" ht="15.6" x14ac:dyDescent="0.25">
      <c r="A14" t="s">
        <v>44</v>
      </c>
      <c r="B14" s="3"/>
      <c r="C14">
        <v>0.88</v>
      </c>
      <c r="D14">
        <v>1.6922124863000001</v>
      </c>
      <c r="E14">
        <v>1.5904036918</v>
      </c>
      <c r="F14">
        <f t="shared" si="0"/>
        <v>0.10180879450000013</v>
      </c>
    </row>
    <row r="15" spans="1:11" ht="15.6" x14ac:dyDescent="0.25">
      <c r="A15" t="s">
        <v>45</v>
      </c>
      <c r="B15" s="3">
        <v>1</v>
      </c>
      <c r="C15">
        <v>1</v>
      </c>
      <c r="D15">
        <v>1.8492303452000001</v>
      </c>
      <c r="E15">
        <v>1.3108053112</v>
      </c>
      <c r="F15">
        <f t="shared" si="0"/>
        <v>0.53842503400000008</v>
      </c>
    </row>
    <row r="16" spans="1:11" ht="15.6" x14ac:dyDescent="0.25">
      <c r="A16" t="s">
        <v>46</v>
      </c>
      <c r="B16" s="3">
        <v>1</v>
      </c>
      <c r="C16">
        <v>0.22</v>
      </c>
      <c r="D16">
        <v>2.4371248874</v>
      </c>
      <c r="E16">
        <v>2.3432421467000002</v>
      </c>
      <c r="F16">
        <f t="shared" si="0"/>
        <v>9.38827406999998E-2</v>
      </c>
    </row>
    <row r="17" spans="1:6" ht="15.6" x14ac:dyDescent="0.25">
      <c r="A17" t="s">
        <v>47</v>
      </c>
      <c r="B17" s="3">
        <v>1</v>
      </c>
      <c r="C17">
        <v>0.33846153846153798</v>
      </c>
      <c r="D17">
        <v>1.3986751835</v>
      </c>
      <c r="E17">
        <v>1.2834740912</v>
      </c>
      <c r="F17">
        <f t="shared" si="0"/>
        <v>0.11520109229999997</v>
      </c>
    </row>
    <row r="18" spans="1:6" ht="15.6" x14ac:dyDescent="0.25">
      <c r="A18" t="s">
        <v>48</v>
      </c>
      <c r="B18" s="3">
        <v>1</v>
      </c>
      <c r="C18">
        <v>1</v>
      </c>
      <c r="D18">
        <v>0.18626226430000001</v>
      </c>
      <c r="E18">
        <v>0.12954998279999999</v>
      </c>
      <c r="F18">
        <f t="shared" si="0"/>
        <v>5.6712281500000017E-2</v>
      </c>
    </row>
    <row r="19" spans="1:6" ht="15.6" x14ac:dyDescent="0.25">
      <c r="A19" t="s">
        <v>49</v>
      </c>
      <c r="B19" s="3">
        <v>1</v>
      </c>
      <c r="C19">
        <v>0.97894736842105301</v>
      </c>
      <c r="D19">
        <v>3.7507999767000002</v>
      </c>
      <c r="E19">
        <v>3.5630344953000002</v>
      </c>
      <c r="F19">
        <f t="shared" si="0"/>
        <v>0.18776548140000004</v>
      </c>
    </row>
    <row r="20" spans="1:6" ht="15.6" x14ac:dyDescent="0.25">
      <c r="A20" t="s">
        <v>50</v>
      </c>
      <c r="B20" s="3">
        <v>1</v>
      </c>
      <c r="C20">
        <v>0.236363636363636</v>
      </c>
      <c r="D20">
        <v>1.8172528178</v>
      </c>
      <c r="E20">
        <v>2.0468350657999999</v>
      </c>
      <c r="F20">
        <f t="shared" si="0"/>
        <v>-0.22958224799999982</v>
      </c>
    </row>
    <row r="21" spans="1:6" ht="15.6" x14ac:dyDescent="0.25">
      <c r="A21" t="s">
        <v>51</v>
      </c>
      <c r="B21" s="3"/>
      <c r="C21">
        <v>0.50434782608695605</v>
      </c>
      <c r="D21">
        <v>1.3110786234</v>
      </c>
      <c r="E21">
        <v>1.0917455829</v>
      </c>
      <c r="F21">
        <f t="shared" si="0"/>
        <v>0.21933304050000002</v>
      </c>
    </row>
    <row r="22" spans="1:6" ht="15.6" x14ac:dyDescent="0.25">
      <c r="A22" t="s">
        <v>52</v>
      </c>
      <c r="B22" s="3">
        <v>1</v>
      </c>
      <c r="C22">
        <v>0.30526315789473701</v>
      </c>
      <c r="D22">
        <v>1.6729439762</v>
      </c>
      <c r="E22">
        <v>1.4850418386999999</v>
      </c>
      <c r="F22">
        <f t="shared" si="0"/>
        <v>0.18790213750000007</v>
      </c>
    </row>
    <row r="23" spans="1:6" ht="15.6" x14ac:dyDescent="0.25">
      <c r="A23" t="s">
        <v>53</v>
      </c>
      <c r="B23" s="3"/>
      <c r="C23">
        <v>0.44545454545454499</v>
      </c>
      <c r="D23">
        <v>2.8496896533</v>
      </c>
      <c r="E23">
        <v>2.7291589731000001</v>
      </c>
      <c r="F23">
        <f t="shared" si="0"/>
        <v>0.12053068019999991</v>
      </c>
    </row>
    <row r="24" spans="1:6" ht="15.6" x14ac:dyDescent="0.25">
      <c r="A24" t="s">
        <v>54</v>
      </c>
      <c r="B24" s="3">
        <v>1</v>
      </c>
      <c r="C24">
        <v>0.214285714285714</v>
      </c>
      <c r="D24">
        <v>1.1335623495</v>
      </c>
      <c r="E24">
        <v>1.2031203044000001</v>
      </c>
      <c r="F24">
        <f t="shared" si="0"/>
        <v>-6.9557954900000052E-2</v>
      </c>
    </row>
    <row r="25" spans="1:6" ht="15.6" x14ac:dyDescent="0.25">
      <c r="A25" t="s">
        <v>55</v>
      </c>
      <c r="B25" s="3"/>
      <c r="C25">
        <v>0.34545454545454501</v>
      </c>
      <c r="D25">
        <v>1.0579915261999999</v>
      </c>
      <c r="E25">
        <v>1.2286749951</v>
      </c>
      <c r="F25">
        <f t="shared" si="0"/>
        <v>-0.17068346890000008</v>
      </c>
    </row>
    <row r="26" spans="1:6" ht="15.6" x14ac:dyDescent="0.25">
      <c r="A26" t="s">
        <v>56</v>
      </c>
      <c r="B26" s="3"/>
      <c r="C26">
        <v>0.34545454545454501</v>
      </c>
      <c r="D26">
        <v>0.68792680740000001</v>
      </c>
      <c r="E26">
        <v>0.6208286623</v>
      </c>
      <c r="F26">
        <f t="shared" si="0"/>
        <v>6.7098145100000006E-2</v>
      </c>
    </row>
    <row r="27" spans="1:6" ht="15.6" x14ac:dyDescent="0.25">
      <c r="A27" t="s">
        <v>57</v>
      </c>
      <c r="B27" s="3">
        <v>1</v>
      </c>
      <c r="C27">
        <v>0.8</v>
      </c>
      <c r="D27">
        <v>3.5065955259999999</v>
      </c>
      <c r="E27">
        <v>2.5994723342000001</v>
      </c>
      <c r="F27">
        <f t="shared" si="0"/>
        <v>0.90712319179999978</v>
      </c>
    </row>
    <row r="28" spans="1:6" ht="15.6" x14ac:dyDescent="0.25">
      <c r="A28" t="s">
        <v>58</v>
      </c>
      <c r="B28" s="3"/>
      <c r="C28">
        <v>0.67500000000000004</v>
      </c>
      <c r="D28">
        <v>1.9503558592000001</v>
      </c>
      <c r="E28">
        <v>1.0260139988000001</v>
      </c>
      <c r="F28">
        <f t="shared" si="0"/>
        <v>0.92434186039999999</v>
      </c>
    </row>
    <row r="29" spans="1:6" ht="15.6" x14ac:dyDescent="0.25">
      <c r="A29" t="s">
        <v>59</v>
      </c>
      <c r="B29" s="3"/>
      <c r="C29">
        <v>0.45882352941176502</v>
      </c>
      <c r="D29">
        <v>1.9534989494999999</v>
      </c>
      <c r="E29">
        <v>1.5897204113000001</v>
      </c>
      <c r="F29">
        <f t="shared" si="0"/>
        <v>0.36377853819999983</v>
      </c>
    </row>
    <row r="30" spans="1:6" ht="15.6" x14ac:dyDescent="0.25">
      <c r="A30" t="s">
        <v>60</v>
      </c>
      <c r="B30" s="3"/>
      <c r="C30">
        <v>0.56666666666666698</v>
      </c>
      <c r="D30">
        <v>3.3662497113000001</v>
      </c>
      <c r="E30">
        <v>2.8032265793</v>
      </c>
      <c r="F30">
        <f t="shared" si="0"/>
        <v>0.56302313200000009</v>
      </c>
    </row>
    <row r="31" spans="1:6" x14ac:dyDescent="0.25">
      <c r="A31" t="s">
        <v>61</v>
      </c>
      <c r="B31">
        <v>1</v>
      </c>
      <c r="C31">
        <v>0.28695652173913</v>
      </c>
      <c r="D31">
        <v>2.973636736</v>
      </c>
      <c r="E31">
        <v>2.4629528903</v>
      </c>
      <c r="F31">
        <f t="shared" si="0"/>
        <v>0.51068384570000003</v>
      </c>
    </row>
    <row r="32" spans="1:6" x14ac:dyDescent="0.25">
      <c r="A32" t="s">
        <v>62</v>
      </c>
      <c r="C32">
        <v>0.61333333333333295</v>
      </c>
      <c r="D32">
        <v>2.2248979641000002</v>
      </c>
      <c r="E32">
        <v>1.7179038331000001</v>
      </c>
      <c r="F32">
        <f t="shared" si="0"/>
        <v>0.50699413100000013</v>
      </c>
    </row>
    <row r="33" spans="1:6" x14ac:dyDescent="0.25">
      <c r="A33" t="s">
        <v>63</v>
      </c>
      <c r="C33">
        <v>0.67619047619047601</v>
      </c>
      <c r="D33">
        <v>3.7298915934000001</v>
      </c>
      <c r="E33">
        <v>2.8002201450999999</v>
      </c>
      <c r="F33">
        <f t="shared" si="0"/>
        <v>0.92967144830000015</v>
      </c>
    </row>
    <row r="34" spans="1:6" x14ac:dyDescent="0.25">
      <c r="A34" t="s">
        <v>64</v>
      </c>
      <c r="B34">
        <v>1</v>
      </c>
      <c r="C34">
        <v>0.6</v>
      </c>
      <c r="D34">
        <v>0.9806441736</v>
      </c>
      <c r="E34">
        <v>0.72373070559999997</v>
      </c>
      <c r="F34">
        <f t="shared" si="0"/>
        <v>0.25691346800000003</v>
      </c>
    </row>
    <row r="35" spans="1:6" x14ac:dyDescent="0.25">
      <c r="A35" t="s">
        <v>65</v>
      </c>
      <c r="C35">
        <v>0.69565217391304301</v>
      </c>
      <c r="D35">
        <v>3.5265473165999999</v>
      </c>
      <c r="E35">
        <v>2.7338052804999999</v>
      </c>
      <c r="F35">
        <f t="shared" si="0"/>
        <v>0.79274203609999994</v>
      </c>
    </row>
    <row r="36" spans="1:6" x14ac:dyDescent="0.25">
      <c r="A36" t="s">
        <v>66</v>
      </c>
      <c r="B36">
        <v>1</v>
      </c>
      <c r="C36">
        <v>0.736363636363636</v>
      </c>
      <c r="D36">
        <v>3.2276804259</v>
      </c>
      <c r="E36">
        <v>2.4133467259999999</v>
      </c>
      <c r="F36">
        <f t="shared" si="0"/>
        <v>0.81433369990000015</v>
      </c>
    </row>
    <row r="37" spans="1:6" x14ac:dyDescent="0.25">
      <c r="A37" t="s">
        <v>67</v>
      </c>
      <c r="C37">
        <v>0.49523809523809498</v>
      </c>
      <c r="D37">
        <v>3.1120693653</v>
      </c>
      <c r="E37">
        <v>2.7159033313999998</v>
      </c>
      <c r="F37">
        <f t="shared" si="0"/>
        <v>0.39616603390000016</v>
      </c>
    </row>
    <row r="38" spans="1:6" x14ac:dyDescent="0.25">
      <c r="A38" t="s">
        <v>68</v>
      </c>
      <c r="C38">
        <v>0.46250000000000002</v>
      </c>
      <c r="D38">
        <v>0.97435799300000003</v>
      </c>
      <c r="E38">
        <v>0.77579667969999999</v>
      </c>
      <c r="F38">
        <f t="shared" si="0"/>
        <v>0.19856131330000004</v>
      </c>
    </row>
    <row r="39" spans="1:6" x14ac:dyDescent="0.25">
      <c r="A39" t="s">
        <v>69</v>
      </c>
      <c r="C39">
        <v>0.625</v>
      </c>
      <c r="D39">
        <v>2.8751076878999999</v>
      </c>
      <c r="E39">
        <v>2.6483952180000001</v>
      </c>
      <c r="F39">
        <f t="shared" si="0"/>
        <v>0.22671246989999982</v>
      </c>
    </row>
    <row r="40" spans="1:6" x14ac:dyDescent="0.25">
      <c r="A40" t="s">
        <v>70</v>
      </c>
      <c r="C40">
        <v>0.29411764705882398</v>
      </c>
      <c r="D40">
        <v>2.3662003715000002</v>
      </c>
      <c r="E40">
        <v>2.3482984224000001</v>
      </c>
      <c r="F40">
        <f t="shared" si="0"/>
        <v>1.7901949100000092E-2</v>
      </c>
    </row>
    <row r="41" spans="1:6" x14ac:dyDescent="0.25">
      <c r="A41" t="s">
        <v>71</v>
      </c>
      <c r="B41">
        <v>1</v>
      </c>
      <c r="C41">
        <v>0.46666666666666701</v>
      </c>
      <c r="D41">
        <v>0.68369046830000002</v>
      </c>
      <c r="E41">
        <v>0.73206672770000003</v>
      </c>
      <c r="F41">
        <f t="shared" si="0"/>
        <v>-4.837625940000001E-2</v>
      </c>
    </row>
    <row r="42" spans="1:6" x14ac:dyDescent="0.25">
      <c r="A42" t="s">
        <v>72</v>
      </c>
      <c r="B42">
        <v>1</v>
      </c>
      <c r="C42">
        <v>0.31666666666666698</v>
      </c>
      <c r="D42">
        <v>2.7876477838999998</v>
      </c>
      <c r="E42">
        <v>2.7761686714999998</v>
      </c>
      <c r="F42">
        <f t="shared" si="0"/>
        <v>1.1479112399999991E-2</v>
      </c>
    </row>
    <row r="43" spans="1:6" x14ac:dyDescent="0.25">
      <c r="A43" t="s">
        <v>73</v>
      </c>
      <c r="B43">
        <v>1</v>
      </c>
      <c r="C43">
        <v>0.27</v>
      </c>
      <c r="D43">
        <v>2.5191185474000002</v>
      </c>
      <c r="E43">
        <v>2.4156698796999998</v>
      </c>
      <c r="F43">
        <f t="shared" si="0"/>
        <v>0.10344866770000039</v>
      </c>
    </row>
    <row r="44" spans="1:6" x14ac:dyDescent="0.25">
      <c r="A44" t="s">
        <v>74</v>
      </c>
      <c r="C44">
        <v>0.63</v>
      </c>
      <c r="D44">
        <v>3.6155104376999998</v>
      </c>
      <c r="E44">
        <v>2.5767874216000002</v>
      </c>
      <c r="F44">
        <f t="shared" si="0"/>
        <v>1.0387230160999996</v>
      </c>
    </row>
    <row r="45" spans="1:6" x14ac:dyDescent="0.25">
      <c r="A45" t="s">
        <v>75</v>
      </c>
      <c r="B45">
        <v>1</v>
      </c>
      <c r="C45">
        <v>0.59</v>
      </c>
      <c r="D45">
        <v>2.6452521277000001</v>
      </c>
      <c r="E45">
        <v>2.2354204838</v>
      </c>
      <c r="F45">
        <f t="shared" si="0"/>
        <v>0.40983164390000004</v>
      </c>
    </row>
    <row r="46" spans="1:6" x14ac:dyDescent="0.25">
      <c r="A46" t="s">
        <v>76</v>
      </c>
      <c r="C46">
        <v>0.371428571428571</v>
      </c>
      <c r="D46">
        <v>0.41229145369999998</v>
      </c>
      <c r="E46">
        <v>0.43456639800000002</v>
      </c>
      <c r="F46">
        <f t="shared" si="0"/>
        <v>-2.2274944300000044E-2</v>
      </c>
    </row>
    <row r="47" spans="1:6" x14ac:dyDescent="0.25">
      <c r="A47" t="s">
        <v>77</v>
      </c>
      <c r="C47">
        <v>0.52500000000000002</v>
      </c>
      <c r="D47">
        <v>1.9346404076999999</v>
      </c>
      <c r="E47">
        <v>1.620741346</v>
      </c>
      <c r="F47">
        <f t="shared" si="0"/>
        <v>0.31389906169999993</v>
      </c>
    </row>
    <row r="48" spans="1:6" x14ac:dyDescent="0.25">
      <c r="A48" t="s">
        <v>78</v>
      </c>
      <c r="C48">
        <v>0.623529411764706</v>
      </c>
      <c r="D48">
        <v>1.7988042443000001</v>
      </c>
      <c r="E48">
        <v>1.5149695245999999</v>
      </c>
      <c r="F48">
        <f t="shared" si="0"/>
        <v>0.28383471970000018</v>
      </c>
    </row>
    <row r="49" spans="1:6" x14ac:dyDescent="0.25">
      <c r="A49" t="s">
        <v>79</v>
      </c>
      <c r="B49">
        <v>1</v>
      </c>
      <c r="C49">
        <v>0.93636363636363595</v>
      </c>
      <c r="D49">
        <v>1.2665287348000001</v>
      </c>
      <c r="E49">
        <v>0.22739575040000001</v>
      </c>
      <c r="F49">
        <f t="shared" si="0"/>
        <v>1.0391329844000001</v>
      </c>
    </row>
    <row r="50" spans="1:6" x14ac:dyDescent="0.25">
      <c r="A50" t="s">
        <v>80</v>
      </c>
      <c r="B50">
        <v>1</v>
      </c>
      <c r="C50">
        <v>0.54545454545454497</v>
      </c>
      <c r="D50">
        <v>3.9769658221999999</v>
      </c>
      <c r="E50">
        <v>3.6675764117999998</v>
      </c>
      <c r="F50">
        <f t="shared" si="0"/>
        <v>0.30938941040000012</v>
      </c>
    </row>
    <row r="51" spans="1:6" x14ac:dyDescent="0.25">
      <c r="A51" t="s">
        <v>81</v>
      </c>
      <c r="C51">
        <v>0.45</v>
      </c>
      <c r="D51">
        <v>2.9092717128999999</v>
      </c>
      <c r="E51">
        <v>2.6095848855999999</v>
      </c>
      <c r="F51">
        <f t="shared" si="0"/>
        <v>0.29968682729999996</v>
      </c>
    </row>
    <row r="52" spans="1:6" x14ac:dyDescent="0.25">
      <c r="A52" t="s">
        <v>82</v>
      </c>
      <c r="C52">
        <v>0.42</v>
      </c>
      <c r="D52">
        <v>3.7611858403</v>
      </c>
      <c r="E52">
        <v>3.2371096968000002</v>
      </c>
      <c r="F52">
        <f t="shared" si="0"/>
        <v>0.52407614349999987</v>
      </c>
    </row>
    <row r="53" spans="1:6" x14ac:dyDescent="0.25">
      <c r="A53" t="s">
        <v>83</v>
      </c>
      <c r="C53">
        <v>0.54545454545454497</v>
      </c>
      <c r="D53">
        <v>2.6039819854999999</v>
      </c>
      <c r="E53">
        <v>2.2404767594999999</v>
      </c>
      <c r="F53">
        <f t="shared" si="0"/>
        <v>0.36350522600000001</v>
      </c>
    </row>
    <row r="54" spans="1:6" x14ac:dyDescent="0.25">
      <c r="A54" t="s">
        <v>84</v>
      </c>
      <c r="C54">
        <v>0.54782608695652202</v>
      </c>
      <c r="D54">
        <v>2.6591910499</v>
      </c>
      <c r="E54">
        <v>2.7291589731000001</v>
      </c>
      <c r="F54">
        <f t="shared" si="0"/>
        <v>-6.9967923200000115E-2</v>
      </c>
    </row>
    <row r="55" spans="1:6" x14ac:dyDescent="0.25">
      <c r="A55" t="s">
        <v>85</v>
      </c>
      <c r="C55">
        <v>0.62727272727272698</v>
      </c>
      <c r="D55">
        <v>2.2300908959000001</v>
      </c>
      <c r="E55">
        <v>1.5250820759999999</v>
      </c>
      <c r="F55">
        <f t="shared" si="0"/>
        <v>0.70500881990000019</v>
      </c>
    </row>
    <row r="56" spans="1:6" x14ac:dyDescent="0.25">
      <c r="A56" t="s">
        <v>86</v>
      </c>
      <c r="C56">
        <v>0.62608695652173896</v>
      </c>
      <c r="D56">
        <v>2.3406456807999998</v>
      </c>
      <c r="E56">
        <v>1.8454039743999999</v>
      </c>
      <c r="F56">
        <f t="shared" si="0"/>
        <v>0.49524170639999987</v>
      </c>
    </row>
    <row r="57" spans="1:6" x14ac:dyDescent="0.25">
      <c r="A57" t="s">
        <v>87</v>
      </c>
      <c r="C57">
        <v>0.44545454545454499</v>
      </c>
      <c r="D57">
        <v>2.0453318487000001</v>
      </c>
      <c r="E57">
        <v>1.1457247424000001</v>
      </c>
      <c r="F57">
        <f t="shared" si="0"/>
        <v>0.89960710629999996</v>
      </c>
    </row>
    <row r="58" spans="1:6" x14ac:dyDescent="0.25">
      <c r="A58" t="s">
        <v>88</v>
      </c>
      <c r="C58">
        <v>0.44</v>
      </c>
      <c r="D58">
        <v>0.68123065849999997</v>
      </c>
      <c r="E58">
        <v>0.75625485739999998</v>
      </c>
      <c r="F58">
        <f t="shared" si="0"/>
        <v>-7.5024198900000005E-2</v>
      </c>
    </row>
    <row r="59" spans="1:6" x14ac:dyDescent="0.25">
      <c r="A59" t="s">
        <v>89</v>
      </c>
      <c r="C59">
        <v>0.73</v>
      </c>
      <c r="D59">
        <v>0.81173723399999997</v>
      </c>
      <c r="E59">
        <v>0.62178525500000004</v>
      </c>
      <c r="F59">
        <f t="shared" si="0"/>
        <v>0.18995197899999994</v>
      </c>
    </row>
    <row r="60" spans="1:6" x14ac:dyDescent="0.25">
      <c r="A60" t="s">
        <v>90</v>
      </c>
      <c r="C60">
        <v>0.47058823529411797</v>
      </c>
      <c r="D60">
        <v>1.4246398425</v>
      </c>
      <c r="E60">
        <v>1.2942699231000001</v>
      </c>
      <c r="F60">
        <f t="shared" si="0"/>
        <v>0.13036991939999987</v>
      </c>
    </row>
    <row r="61" spans="1:6" x14ac:dyDescent="0.25">
      <c r="A61" t="s">
        <v>91</v>
      </c>
      <c r="B61">
        <v>1</v>
      </c>
      <c r="C61">
        <v>0.72</v>
      </c>
      <c r="D61">
        <v>3.3059843712000001</v>
      </c>
      <c r="E61">
        <v>2.0960312617999999</v>
      </c>
      <c r="F61">
        <f t="shared" si="0"/>
        <v>1.2099531094000002</v>
      </c>
    </row>
    <row r="62" spans="1:6" x14ac:dyDescent="0.25">
      <c r="A62" t="s">
        <v>92</v>
      </c>
      <c r="B62">
        <v>1</v>
      </c>
      <c r="C62">
        <v>0.63157894736842102</v>
      </c>
      <c r="D62">
        <v>0.93131132149999996</v>
      </c>
      <c r="E62">
        <v>0.69380301970000002</v>
      </c>
      <c r="F62">
        <f t="shared" si="0"/>
        <v>0.23750830179999993</v>
      </c>
    </row>
    <row r="63" spans="1:6" x14ac:dyDescent="0.25">
      <c r="A63" t="s">
        <v>93</v>
      </c>
      <c r="B63">
        <v>1</v>
      </c>
      <c r="C63">
        <v>0.91666666666666696</v>
      </c>
      <c r="D63">
        <v>3.2131948793</v>
      </c>
      <c r="E63">
        <v>2.2824301822000002</v>
      </c>
      <c r="F63">
        <f t="shared" si="0"/>
        <v>0.93076469709999987</v>
      </c>
    </row>
    <row r="64" spans="1:6" x14ac:dyDescent="0.25">
      <c r="A64" t="s">
        <v>94</v>
      </c>
      <c r="C64">
        <v>0.64347826086956506</v>
      </c>
      <c r="D64">
        <v>2.8660883852999999</v>
      </c>
      <c r="E64">
        <v>2.3966746818</v>
      </c>
      <c r="F64">
        <f t="shared" si="0"/>
        <v>0.46941370349999989</v>
      </c>
    </row>
    <row r="65" spans="1:6" x14ac:dyDescent="0.25">
      <c r="A65" t="s">
        <v>95</v>
      </c>
      <c r="C65">
        <v>0.3</v>
      </c>
      <c r="D65">
        <v>2.7843680375000002</v>
      </c>
      <c r="E65">
        <v>2.5884031901000002</v>
      </c>
      <c r="F65">
        <f t="shared" si="0"/>
        <v>0.19596484739999998</v>
      </c>
    </row>
    <row r="66" spans="1:6" x14ac:dyDescent="0.25">
      <c r="A66" t="s">
        <v>96</v>
      </c>
      <c r="C66">
        <v>0.63478260869565195</v>
      </c>
      <c r="D66">
        <v>1.0843661535</v>
      </c>
      <c r="E66">
        <v>0.92270198719999996</v>
      </c>
      <c r="F66">
        <f t="shared" ref="F66:F129" si="1">D66-E66</f>
        <v>0.16166416630000002</v>
      </c>
    </row>
    <row r="67" spans="1:6" x14ac:dyDescent="0.25">
      <c r="A67" t="s">
        <v>97</v>
      </c>
      <c r="C67">
        <v>0.56190476190476202</v>
      </c>
      <c r="D67">
        <v>2.1230891696</v>
      </c>
      <c r="E67">
        <v>2.1974300879999999</v>
      </c>
      <c r="F67">
        <f t="shared" si="1"/>
        <v>-7.43409183999999E-2</v>
      </c>
    </row>
    <row r="68" spans="1:6" x14ac:dyDescent="0.25">
      <c r="A68" t="s">
        <v>98</v>
      </c>
      <c r="B68">
        <v>1</v>
      </c>
      <c r="C68">
        <v>0.42499999999999999</v>
      </c>
      <c r="D68">
        <v>2.6400591959000002</v>
      </c>
      <c r="E68">
        <v>2.3298498488999999</v>
      </c>
      <c r="F68">
        <f t="shared" si="1"/>
        <v>0.31020934700000025</v>
      </c>
    </row>
    <row r="69" spans="1:6" x14ac:dyDescent="0.25">
      <c r="A69" t="s">
        <v>99</v>
      </c>
      <c r="C69">
        <v>0.40909090909090901</v>
      </c>
      <c r="D69">
        <v>2.4375348557000001</v>
      </c>
      <c r="E69">
        <v>2.1743352070999999</v>
      </c>
      <c r="F69">
        <f t="shared" si="1"/>
        <v>0.26319964860000011</v>
      </c>
    </row>
    <row r="70" spans="1:6" x14ac:dyDescent="0.25">
      <c r="A70" t="s">
        <v>100</v>
      </c>
      <c r="C70">
        <v>0.57894736842105299</v>
      </c>
      <c r="D70">
        <v>2.4397213533</v>
      </c>
      <c r="E70">
        <v>1.9876629745000001</v>
      </c>
      <c r="F70">
        <f t="shared" si="1"/>
        <v>0.45205837879999988</v>
      </c>
    </row>
    <row r="71" spans="1:6" x14ac:dyDescent="0.25">
      <c r="A71" t="s">
        <v>101</v>
      </c>
      <c r="C71">
        <v>0.28571428571428598</v>
      </c>
      <c r="D71">
        <v>2.0490215634000002</v>
      </c>
      <c r="E71">
        <v>1.9611516911</v>
      </c>
      <c r="F71">
        <f t="shared" si="1"/>
        <v>8.7869872300000207E-2</v>
      </c>
    </row>
    <row r="72" spans="1:6" x14ac:dyDescent="0.25">
      <c r="A72" t="s">
        <v>102</v>
      </c>
      <c r="C72">
        <v>0.56000000000000005</v>
      </c>
      <c r="D72">
        <v>0.51642340190000002</v>
      </c>
      <c r="E72">
        <v>0.53391538270000005</v>
      </c>
      <c r="F72">
        <f t="shared" si="1"/>
        <v>-1.7491980800000029E-2</v>
      </c>
    </row>
    <row r="73" spans="1:6" x14ac:dyDescent="0.25">
      <c r="A73" t="s">
        <v>103</v>
      </c>
      <c r="B73">
        <v>1</v>
      </c>
      <c r="C73">
        <v>0.27777777777777801</v>
      </c>
      <c r="D73">
        <v>1.8999297583000001</v>
      </c>
      <c r="E73">
        <v>1.5250820759999999</v>
      </c>
      <c r="F73">
        <f t="shared" si="1"/>
        <v>0.37484768230000021</v>
      </c>
    </row>
    <row r="74" spans="1:6" x14ac:dyDescent="0.25">
      <c r="A74" t="s">
        <v>104</v>
      </c>
      <c r="B74">
        <v>1</v>
      </c>
      <c r="C74">
        <v>0.4</v>
      </c>
      <c r="D74">
        <v>6.2998462099999999E-2</v>
      </c>
      <c r="E74">
        <v>6.9421298800000003E-2</v>
      </c>
      <c r="F74">
        <f t="shared" si="1"/>
        <v>-6.4228367000000036E-3</v>
      </c>
    </row>
    <row r="75" spans="1:6" x14ac:dyDescent="0.25">
      <c r="A75" t="s">
        <v>105</v>
      </c>
      <c r="B75">
        <v>1</v>
      </c>
      <c r="C75">
        <v>0.29565217391304299</v>
      </c>
      <c r="D75">
        <v>2.2083625759999999</v>
      </c>
      <c r="E75">
        <v>2.0070681406999999</v>
      </c>
      <c r="F75">
        <f t="shared" si="1"/>
        <v>0.20129443529999991</v>
      </c>
    </row>
    <row r="76" spans="1:6" x14ac:dyDescent="0.25">
      <c r="A76" t="s">
        <v>106</v>
      </c>
      <c r="B76">
        <v>1</v>
      </c>
      <c r="C76">
        <v>0.61739130434782596</v>
      </c>
      <c r="D76">
        <v>3.4124394731000001</v>
      </c>
      <c r="E76">
        <v>2.6594643621</v>
      </c>
      <c r="F76">
        <f t="shared" si="1"/>
        <v>0.75297511100000003</v>
      </c>
    </row>
    <row r="77" spans="1:6" x14ac:dyDescent="0.25">
      <c r="A77" t="s">
        <v>107</v>
      </c>
      <c r="C77">
        <v>0.72499999999999998</v>
      </c>
      <c r="D77">
        <v>1.4165771326000001</v>
      </c>
      <c r="E77">
        <v>1.0340767087</v>
      </c>
      <c r="F77">
        <f t="shared" si="1"/>
        <v>0.38250042390000005</v>
      </c>
    </row>
    <row r="78" spans="1:6" x14ac:dyDescent="0.25">
      <c r="A78" t="s">
        <v>108</v>
      </c>
      <c r="C78">
        <v>0.71818181818181803</v>
      </c>
      <c r="D78">
        <v>3.4270616758000001</v>
      </c>
      <c r="E78">
        <v>2.5106458692000002</v>
      </c>
      <c r="F78">
        <f t="shared" si="1"/>
        <v>0.91641580659999988</v>
      </c>
    </row>
    <row r="79" spans="1:6" x14ac:dyDescent="0.25">
      <c r="A79" t="s">
        <v>109</v>
      </c>
      <c r="B79">
        <v>1</v>
      </c>
      <c r="C79">
        <v>0.66666666666666696</v>
      </c>
      <c r="D79">
        <v>3.3534040378999999</v>
      </c>
      <c r="E79">
        <v>2.4238692457000002</v>
      </c>
      <c r="F79">
        <f t="shared" si="1"/>
        <v>0.92953479219999968</v>
      </c>
    </row>
    <row r="80" spans="1:6" x14ac:dyDescent="0.25">
      <c r="A80" t="s">
        <v>110</v>
      </c>
      <c r="C80">
        <v>0.58947368421052604</v>
      </c>
      <c r="D80">
        <v>4.0757681825000001</v>
      </c>
      <c r="E80">
        <v>3.5316035923000002</v>
      </c>
      <c r="F80">
        <f t="shared" si="1"/>
        <v>0.54416459019999985</v>
      </c>
    </row>
    <row r="81" spans="1:6" x14ac:dyDescent="0.25">
      <c r="A81" t="s">
        <v>111</v>
      </c>
      <c r="B81">
        <v>1</v>
      </c>
      <c r="C81">
        <v>0.94285714285714295</v>
      </c>
      <c r="D81">
        <v>1.0086586741000001</v>
      </c>
      <c r="E81">
        <v>0.70541878820000004</v>
      </c>
      <c r="F81">
        <f t="shared" si="1"/>
        <v>0.30323988590000006</v>
      </c>
    </row>
    <row r="82" spans="1:6" x14ac:dyDescent="0.25">
      <c r="A82" t="s">
        <v>112</v>
      </c>
      <c r="C82">
        <v>0.56000000000000005</v>
      </c>
      <c r="D82">
        <v>0.70008920029999999</v>
      </c>
      <c r="E82">
        <v>0.4117448293</v>
      </c>
      <c r="F82">
        <f t="shared" si="1"/>
        <v>0.28834437099999999</v>
      </c>
    </row>
    <row r="83" spans="1:6" x14ac:dyDescent="0.25">
      <c r="A83" t="s">
        <v>113</v>
      </c>
      <c r="B83">
        <v>1</v>
      </c>
      <c r="C83">
        <v>0.69090909090909103</v>
      </c>
      <c r="D83">
        <v>1.4676865139999999</v>
      </c>
      <c r="E83">
        <v>1.3712073074</v>
      </c>
      <c r="F83">
        <f t="shared" si="1"/>
        <v>9.6479206599999978E-2</v>
      </c>
    </row>
    <row r="84" spans="1:6" x14ac:dyDescent="0.25">
      <c r="A84" t="s">
        <v>114</v>
      </c>
      <c r="C84">
        <v>0.4</v>
      </c>
      <c r="D84">
        <v>0.43675289560000002</v>
      </c>
      <c r="E84">
        <v>0.37252452860000002</v>
      </c>
      <c r="F84">
        <f t="shared" si="1"/>
        <v>6.4228367000000008E-2</v>
      </c>
    </row>
    <row r="85" spans="1:6" x14ac:dyDescent="0.25">
      <c r="A85" t="s">
        <v>115</v>
      </c>
      <c r="B85">
        <v>1</v>
      </c>
      <c r="C85">
        <v>0.96666666666666701</v>
      </c>
      <c r="D85">
        <v>3.3520374769000001</v>
      </c>
      <c r="E85">
        <v>2.9542315698000001</v>
      </c>
      <c r="F85">
        <f t="shared" si="1"/>
        <v>0.39780590709999997</v>
      </c>
    </row>
    <row r="86" spans="1:6" x14ac:dyDescent="0.25">
      <c r="A86" t="s">
        <v>116</v>
      </c>
      <c r="B86">
        <v>1</v>
      </c>
      <c r="C86">
        <v>0.33333333333333298</v>
      </c>
      <c r="D86">
        <v>2.7959838060000002</v>
      </c>
      <c r="E86">
        <v>2.7000512238000001</v>
      </c>
      <c r="F86">
        <f t="shared" si="1"/>
        <v>9.5932582200000116E-2</v>
      </c>
    </row>
    <row r="87" spans="1:6" x14ac:dyDescent="0.25">
      <c r="A87" t="s">
        <v>117</v>
      </c>
      <c r="C87">
        <v>0.52500000000000002</v>
      </c>
      <c r="D87">
        <v>2.4275589603999999</v>
      </c>
      <c r="E87">
        <v>1.5775580184</v>
      </c>
      <c r="F87">
        <f t="shared" si="1"/>
        <v>0.85000094199999987</v>
      </c>
    </row>
    <row r="88" spans="1:6" x14ac:dyDescent="0.25">
      <c r="A88" t="s">
        <v>118</v>
      </c>
      <c r="C88">
        <v>0.48571428571428599</v>
      </c>
      <c r="D88">
        <v>2.6855656772000001</v>
      </c>
      <c r="E88">
        <v>2.3482984224000001</v>
      </c>
      <c r="F88">
        <f t="shared" si="1"/>
        <v>0.33726725479999997</v>
      </c>
    </row>
    <row r="89" spans="1:6" x14ac:dyDescent="0.25">
      <c r="A89" t="s">
        <v>119</v>
      </c>
      <c r="C89">
        <v>0.49333333333333301</v>
      </c>
      <c r="D89">
        <v>1.2825174985000001</v>
      </c>
      <c r="E89">
        <v>1.2087232045</v>
      </c>
      <c r="F89">
        <f t="shared" si="1"/>
        <v>7.3794294000000038E-2</v>
      </c>
    </row>
    <row r="90" spans="1:6" x14ac:dyDescent="0.25">
      <c r="A90" t="s">
        <v>120</v>
      </c>
      <c r="B90">
        <v>1</v>
      </c>
      <c r="C90">
        <v>0.25833333333333303</v>
      </c>
      <c r="D90">
        <v>2.9095450250999999</v>
      </c>
      <c r="E90">
        <v>2.6598743304000001</v>
      </c>
      <c r="F90">
        <f t="shared" si="1"/>
        <v>0.24967069469999981</v>
      </c>
    </row>
    <row r="91" spans="1:6" x14ac:dyDescent="0.25">
      <c r="A91" t="s">
        <v>121</v>
      </c>
      <c r="B91">
        <v>1</v>
      </c>
      <c r="C91">
        <v>0.70526315789473704</v>
      </c>
      <c r="D91">
        <v>3.5582515317999999</v>
      </c>
      <c r="E91">
        <v>2.1213126403000002</v>
      </c>
      <c r="F91">
        <f t="shared" si="1"/>
        <v>1.4369388914999996</v>
      </c>
    </row>
    <row r="92" spans="1:6" x14ac:dyDescent="0.25">
      <c r="A92" t="s">
        <v>122</v>
      </c>
      <c r="C92">
        <v>0.35</v>
      </c>
      <c r="D92">
        <v>2.8484597483999998</v>
      </c>
      <c r="E92">
        <v>2.6490784985000002</v>
      </c>
      <c r="F92">
        <f t="shared" si="1"/>
        <v>0.19938124989999961</v>
      </c>
    </row>
    <row r="93" spans="1:6" x14ac:dyDescent="0.25">
      <c r="A93" t="s">
        <v>123</v>
      </c>
      <c r="B93">
        <v>1</v>
      </c>
      <c r="C93">
        <v>0.96666666666666701</v>
      </c>
      <c r="D93">
        <v>2.3563611323</v>
      </c>
      <c r="E93">
        <v>1.9649780618999999</v>
      </c>
      <c r="F93">
        <f t="shared" si="1"/>
        <v>0.39138307040000009</v>
      </c>
    </row>
    <row r="94" spans="1:6" x14ac:dyDescent="0.25">
      <c r="A94" t="s">
        <v>124</v>
      </c>
      <c r="B94">
        <v>1</v>
      </c>
      <c r="C94">
        <v>0.6</v>
      </c>
      <c r="D94">
        <v>7.9807162400000006E-2</v>
      </c>
      <c r="E94">
        <v>8.9646401599999995E-2</v>
      </c>
      <c r="F94">
        <f t="shared" si="1"/>
        <v>-9.8392391999999884E-3</v>
      </c>
    </row>
    <row r="95" spans="1:6" x14ac:dyDescent="0.25">
      <c r="A95" t="s">
        <v>125</v>
      </c>
      <c r="C95">
        <v>0.54444444444444395</v>
      </c>
      <c r="D95">
        <v>1.7445517725999999</v>
      </c>
      <c r="E95">
        <v>1.7382655920000001</v>
      </c>
      <c r="F95">
        <f t="shared" si="1"/>
        <v>6.2861805999998577E-3</v>
      </c>
    </row>
    <row r="96" spans="1:6" x14ac:dyDescent="0.25">
      <c r="A96" t="s">
        <v>126</v>
      </c>
      <c r="B96">
        <v>1</v>
      </c>
      <c r="C96">
        <v>0.80952380952380998</v>
      </c>
      <c r="D96">
        <v>3.2794730878</v>
      </c>
      <c r="E96">
        <v>2.1255489794</v>
      </c>
      <c r="F96">
        <f t="shared" si="1"/>
        <v>1.1539241084</v>
      </c>
    </row>
    <row r="97" spans="1:6" x14ac:dyDescent="0.25">
      <c r="A97" t="s">
        <v>127</v>
      </c>
      <c r="B97">
        <v>1</v>
      </c>
      <c r="C97">
        <v>0.91</v>
      </c>
      <c r="D97">
        <v>3.6248030524999999</v>
      </c>
      <c r="E97">
        <v>2.0114411359000002</v>
      </c>
      <c r="F97">
        <f t="shared" si="1"/>
        <v>1.6133619165999997</v>
      </c>
    </row>
    <row r="98" spans="1:6" x14ac:dyDescent="0.25">
      <c r="A98" t="s">
        <v>128</v>
      </c>
      <c r="C98">
        <v>0.77777777777777801</v>
      </c>
      <c r="D98">
        <v>3.155389349</v>
      </c>
      <c r="E98">
        <v>2.0758061589999999</v>
      </c>
      <c r="F98">
        <f t="shared" si="1"/>
        <v>1.0795831900000001</v>
      </c>
    </row>
    <row r="99" spans="1:6" x14ac:dyDescent="0.25">
      <c r="A99" t="s">
        <v>129</v>
      </c>
      <c r="C99">
        <v>0.41052631578947402</v>
      </c>
      <c r="D99">
        <v>1.0895590852999999</v>
      </c>
      <c r="E99">
        <v>0.83811186130000004</v>
      </c>
      <c r="F99">
        <f t="shared" si="1"/>
        <v>0.25144722399999986</v>
      </c>
    </row>
    <row r="100" spans="1:6" x14ac:dyDescent="0.25">
      <c r="A100" t="s">
        <v>130</v>
      </c>
      <c r="B100">
        <v>1</v>
      </c>
      <c r="C100">
        <v>0.27777777777777801</v>
      </c>
      <c r="D100">
        <v>1.4985707926</v>
      </c>
      <c r="E100">
        <v>1.3973086225</v>
      </c>
      <c r="F100">
        <f t="shared" si="1"/>
        <v>0.10126217010000005</v>
      </c>
    </row>
    <row r="101" spans="1:6" x14ac:dyDescent="0.25">
      <c r="A101" t="s">
        <v>131</v>
      </c>
      <c r="C101">
        <v>0.56923076923076898</v>
      </c>
      <c r="D101">
        <v>0.44221913959999998</v>
      </c>
      <c r="E101">
        <v>0.49278189659999999</v>
      </c>
      <c r="F101">
        <f t="shared" si="1"/>
        <v>-5.0562757000000014E-2</v>
      </c>
    </row>
    <row r="102" spans="1:6" x14ac:dyDescent="0.25">
      <c r="A102" t="s">
        <v>132</v>
      </c>
      <c r="C102">
        <v>0.33333333333333298</v>
      </c>
      <c r="D102">
        <v>2.8573423948999999</v>
      </c>
      <c r="E102">
        <v>2.6817393063999999</v>
      </c>
      <c r="F102">
        <f t="shared" si="1"/>
        <v>0.17560308849999995</v>
      </c>
    </row>
    <row r="103" spans="1:6" x14ac:dyDescent="0.25">
      <c r="A103" t="s">
        <v>133</v>
      </c>
      <c r="C103">
        <v>0.69473684210526299</v>
      </c>
      <c r="D103">
        <v>2.7176798607000001</v>
      </c>
      <c r="E103">
        <v>2.3629206251000001</v>
      </c>
      <c r="F103">
        <f t="shared" si="1"/>
        <v>0.3547592356</v>
      </c>
    </row>
    <row r="104" spans="1:6" x14ac:dyDescent="0.25">
      <c r="A104" t="s">
        <v>134</v>
      </c>
      <c r="B104">
        <v>1</v>
      </c>
      <c r="C104">
        <v>0.28999999999999998</v>
      </c>
      <c r="D104">
        <v>1.518249271</v>
      </c>
      <c r="E104">
        <v>1.5686753718999999</v>
      </c>
      <c r="F104">
        <f t="shared" si="1"/>
        <v>-5.0426100899999993E-2</v>
      </c>
    </row>
    <row r="105" spans="1:6" x14ac:dyDescent="0.25">
      <c r="A105" t="s">
        <v>135</v>
      </c>
      <c r="C105">
        <v>0.55454545454545501</v>
      </c>
      <c r="D105">
        <v>1.3444227118000001</v>
      </c>
      <c r="E105">
        <v>1.1137472150000001</v>
      </c>
      <c r="F105">
        <f t="shared" si="1"/>
        <v>0.23067549679999999</v>
      </c>
    </row>
    <row r="106" spans="1:6" x14ac:dyDescent="0.25">
      <c r="A106" t="s">
        <v>136</v>
      </c>
      <c r="C106">
        <v>0.53333333333333299</v>
      </c>
      <c r="D106">
        <v>0.83250896119999995</v>
      </c>
      <c r="E106">
        <v>0.79738834349999999</v>
      </c>
      <c r="F106">
        <f t="shared" si="1"/>
        <v>3.5120617699999968E-2</v>
      </c>
    </row>
    <row r="107" spans="1:6" x14ac:dyDescent="0.25">
      <c r="A107" t="s">
        <v>137</v>
      </c>
      <c r="C107">
        <v>0.4</v>
      </c>
      <c r="D107">
        <v>1.977413767</v>
      </c>
      <c r="E107">
        <v>1.6820999349000001</v>
      </c>
      <c r="F107">
        <f t="shared" si="1"/>
        <v>0.29531383209999995</v>
      </c>
    </row>
    <row r="108" spans="1:6" x14ac:dyDescent="0.25">
      <c r="A108" t="s">
        <v>138</v>
      </c>
      <c r="C108">
        <v>0.32173913043478303</v>
      </c>
      <c r="D108">
        <v>2.4000910843000001</v>
      </c>
      <c r="E108">
        <v>2.1170763012</v>
      </c>
      <c r="F108">
        <f t="shared" si="1"/>
        <v>0.28301478310000006</v>
      </c>
    </row>
    <row r="109" spans="1:6" x14ac:dyDescent="0.25">
      <c r="A109" t="s">
        <v>139</v>
      </c>
      <c r="B109">
        <v>1</v>
      </c>
      <c r="C109">
        <v>0.3</v>
      </c>
      <c r="D109">
        <v>1.8883139898000001</v>
      </c>
      <c r="E109">
        <v>1.5830242623999999</v>
      </c>
      <c r="F109">
        <f t="shared" si="1"/>
        <v>0.30528972740000015</v>
      </c>
    </row>
    <row r="110" spans="1:6" x14ac:dyDescent="0.25">
      <c r="A110" t="s">
        <v>140</v>
      </c>
      <c r="C110">
        <v>0.6</v>
      </c>
      <c r="D110">
        <v>2.0395922925000001</v>
      </c>
      <c r="E110">
        <v>1.9645680936000001</v>
      </c>
      <c r="F110">
        <f t="shared" si="1"/>
        <v>7.5024198900000005E-2</v>
      </c>
    </row>
    <row r="111" spans="1:6" x14ac:dyDescent="0.25">
      <c r="A111" t="s">
        <v>141</v>
      </c>
      <c r="C111">
        <v>0.375</v>
      </c>
      <c r="D111">
        <v>1.9140053366000001</v>
      </c>
      <c r="E111">
        <v>1.7564408533</v>
      </c>
      <c r="F111">
        <f t="shared" si="1"/>
        <v>0.15756448330000006</v>
      </c>
    </row>
    <row r="112" spans="1:6" x14ac:dyDescent="0.25">
      <c r="A112" t="s">
        <v>142</v>
      </c>
      <c r="C112">
        <v>0.75</v>
      </c>
      <c r="D112">
        <v>1.2193823802999999</v>
      </c>
      <c r="E112">
        <v>0.8789720352</v>
      </c>
      <c r="F112">
        <f t="shared" si="1"/>
        <v>0.3404103450999999</v>
      </c>
    </row>
    <row r="113" spans="1:6" x14ac:dyDescent="0.25">
      <c r="A113" t="s">
        <v>143</v>
      </c>
      <c r="B113">
        <v>1</v>
      </c>
      <c r="C113">
        <v>0.3</v>
      </c>
      <c r="D113">
        <v>2.4568033657999999</v>
      </c>
      <c r="E113">
        <v>2.3387324953999999</v>
      </c>
      <c r="F113">
        <f t="shared" si="1"/>
        <v>0.11807087039999997</v>
      </c>
    </row>
    <row r="114" spans="1:6" x14ac:dyDescent="0.25">
      <c r="A114" t="s">
        <v>144</v>
      </c>
      <c r="C114">
        <v>0.628571428571429</v>
      </c>
      <c r="D114">
        <v>1.2255319048</v>
      </c>
      <c r="E114">
        <v>0.78385938960000001</v>
      </c>
      <c r="F114">
        <f t="shared" si="1"/>
        <v>0.44167251519999995</v>
      </c>
    </row>
    <row r="115" spans="1:6" x14ac:dyDescent="0.25">
      <c r="A115" t="s">
        <v>145</v>
      </c>
      <c r="B115">
        <v>1</v>
      </c>
      <c r="C115">
        <v>0.53684210526315801</v>
      </c>
      <c r="D115">
        <v>1.3863761345000001</v>
      </c>
      <c r="E115">
        <v>1.3474291460000001</v>
      </c>
      <c r="F115">
        <f t="shared" si="1"/>
        <v>3.8946988500000002E-2</v>
      </c>
    </row>
    <row r="116" spans="1:6" x14ac:dyDescent="0.25">
      <c r="A116" t="s">
        <v>146</v>
      </c>
      <c r="C116">
        <v>0.51428571428571401</v>
      </c>
      <c r="D116">
        <v>1.3004194475999999</v>
      </c>
      <c r="E116">
        <v>1.5716818061</v>
      </c>
      <c r="F116">
        <f t="shared" si="1"/>
        <v>-0.27126235850000002</v>
      </c>
    </row>
    <row r="117" spans="1:6" x14ac:dyDescent="0.25">
      <c r="A117" t="s">
        <v>147</v>
      </c>
      <c r="C117">
        <v>0.35555555555555601</v>
      </c>
      <c r="D117">
        <v>2.0905650177999999</v>
      </c>
      <c r="E117">
        <v>1.8063203297999999</v>
      </c>
      <c r="F117">
        <f t="shared" si="1"/>
        <v>0.28424468800000002</v>
      </c>
    </row>
    <row r="118" spans="1:6" x14ac:dyDescent="0.25">
      <c r="A118" t="s">
        <v>148</v>
      </c>
      <c r="C118">
        <v>0.74117647058823499</v>
      </c>
      <c r="D118">
        <v>0.58994438370000002</v>
      </c>
      <c r="E118">
        <v>0.60524986690000004</v>
      </c>
      <c r="F118">
        <f t="shared" si="1"/>
        <v>-1.5305483200000025E-2</v>
      </c>
    </row>
    <row r="119" spans="1:6" x14ac:dyDescent="0.25">
      <c r="A119" t="s">
        <v>149</v>
      </c>
      <c r="C119">
        <v>0.31304347826086998</v>
      </c>
      <c r="D119">
        <v>2.0192305336</v>
      </c>
      <c r="E119">
        <v>2.1349782503000001</v>
      </c>
      <c r="F119">
        <f t="shared" si="1"/>
        <v>-0.11574771670000006</v>
      </c>
    </row>
    <row r="120" spans="1:6" x14ac:dyDescent="0.25">
      <c r="A120" t="s">
        <v>150</v>
      </c>
      <c r="C120">
        <v>0.54285714285714304</v>
      </c>
      <c r="D120">
        <v>0.90630325519999999</v>
      </c>
      <c r="E120">
        <v>0.6705714827</v>
      </c>
      <c r="F120">
        <f t="shared" si="1"/>
        <v>0.23573177249999999</v>
      </c>
    </row>
    <row r="121" spans="1:6" x14ac:dyDescent="0.25">
      <c r="A121" t="s">
        <v>151</v>
      </c>
      <c r="C121">
        <v>0.53333333333333299</v>
      </c>
      <c r="D121">
        <v>2.9331865304</v>
      </c>
      <c r="E121">
        <v>2.5013532544000001</v>
      </c>
      <c r="F121">
        <f t="shared" si="1"/>
        <v>0.43183327599999988</v>
      </c>
    </row>
    <row r="122" spans="1:6" x14ac:dyDescent="0.25">
      <c r="A122" t="s">
        <v>152</v>
      </c>
      <c r="C122">
        <v>0.623529411764706</v>
      </c>
      <c r="D122">
        <v>2.2996488508000001</v>
      </c>
      <c r="E122">
        <v>2.0326228313999999</v>
      </c>
      <c r="F122">
        <f t="shared" si="1"/>
        <v>0.26702601940000026</v>
      </c>
    </row>
    <row r="123" spans="1:6" x14ac:dyDescent="0.25">
      <c r="A123" t="s">
        <v>153</v>
      </c>
      <c r="C123">
        <v>0.76666666666666705</v>
      </c>
      <c r="D123">
        <v>1.2467136002999999</v>
      </c>
      <c r="E123">
        <v>0.88266174990000001</v>
      </c>
      <c r="F123">
        <f t="shared" si="1"/>
        <v>0.36405185039999988</v>
      </c>
    </row>
    <row r="124" spans="1:6" x14ac:dyDescent="0.25">
      <c r="A124" t="s">
        <v>154</v>
      </c>
      <c r="C124">
        <v>0.58947368421052604</v>
      </c>
      <c r="D124">
        <v>2.3021086606000001</v>
      </c>
      <c r="E124">
        <v>2.3096247460999999</v>
      </c>
      <c r="F124">
        <f t="shared" si="1"/>
        <v>-7.516085499999825E-3</v>
      </c>
    </row>
    <row r="125" spans="1:6" x14ac:dyDescent="0.25">
      <c r="A125" t="s">
        <v>155</v>
      </c>
      <c r="C125">
        <v>0.51428571428571401</v>
      </c>
      <c r="D125">
        <v>2.3457019565000001</v>
      </c>
      <c r="E125">
        <v>2.0087080139000002</v>
      </c>
      <c r="F125">
        <f t="shared" si="1"/>
        <v>0.33699394259999993</v>
      </c>
    </row>
    <row r="126" spans="1:6" x14ac:dyDescent="0.25">
      <c r="A126" t="s">
        <v>156</v>
      </c>
      <c r="C126">
        <v>0.625</v>
      </c>
      <c r="D126">
        <v>2.3027919411000002</v>
      </c>
      <c r="E126">
        <v>2.0152675066999999</v>
      </c>
      <c r="F126">
        <f t="shared" si="1"/>
        <v>0.28752443440000031</v>
      </c>
    </row>
    <row r="127" spans="1:6" x14ac:dyDescent="0.25">
      <c r="A127" t="s">
        <v>157</v>
      </c>
      <c r="C127">
        <v>0.47826086956521702</v>
      </c>
      <c r="D127">
        <v>2.4811281516000001</v>
      </c>
      <c r="E127">
        <v>2.3238369804999999</v>
      </c>
      <c r="F127">
        <f t="shared" si="1"/>
        <v>0.15729117110000024</v>
      </c>
    </row>
    <row r="128" spans="1:6" x14ac:dyDescent="0.25">
      <c r="A128" t="s">
        <v>158</v>
      </c>
      <c r="C128">
        <v>0.67272727272727295</v>
      </c>
      <c r="D128">
        <v>1.4387154207999999</v>
      </c>
      <c r="E128">
        <v>1.1987473092000001</v>
      </c>
      <c r="F128">
        <f t="shared" si="1"/>
        <v>0.23996811159999987</v>
      </c>
    </row>
    <row r="129" spans="1:6" x14ac:dyDescent="0.25">
      <c r="A129" t="s">
        <v>159</v>
      </c>
      <c r="B129">
        <v>1</v>
      </c>
      <c r="C129">
        <v>0.49090909090909102</v>
      </c>
      <c r="D129">
        <v>1.4296961182000001</v>
      </c>
      <c r="E129">
        <v>1.3699774025</v>
      </c>
      <c r="F129">
        <f t="shared" si="1"/>
        <v>5.9718715700000091E-2</v>
      </c>
    </row>
    <row r="130" spans="1:6" x14ac:dyDescent="0.25">
      <c r="A130" t="s">
        <v>160</v>
      </c>
      <c r="B130">
        <v>1</v>
      </c>
      <c r="C130">
        <v>0.8</v>
      </c>
      <c r="D130">
        <v>0.27700191470000002</v>
      </c>
      <c r="E130">
        <v>0.1937783498</v>
      </c>
      <c r="F130">
        <f t="shared" ref="F130:F193" si="2">D130-E130</f>
        <v>8.3223564900000019E-2</v>
      </c>
    </row>
    <row r="131" spans="1:6" x14ac:dyDescent="0.25">
      <c r="A131" t="s">
        <v>161</v>
      </c>
      <c r="B131">
        <v>1</v>
      </c>
      <c r="C131">
        <v>0.99</v>
      </c>
      <c r="D131">
        <v>2.7666027445000001</v>
      </c>
      <c r="E131">
        <v>2.3463852369999998</v>
      </c>
      <c r="F131">
        <f t="shared" si="2"/>
        <v>0.42021750750000031</v>
      </c>
    </row>
    <row r="132" spans="1:6" x14ac:dyDescent="0.25">
      <c r="A132" t="s">
        <v>162</v>
      </c>
      <c r="B132">
        <v>1</v>
      </c>
      <c r="C132">
        <v>0.442857142857143</v>
      </c>
      <c r="D132">
        <v>1.5224856100999999</v>
      </c>
      <c r="E132">
        <v>1.4481446917</v>
      </c>
      <c r="F132">
        <f t="shared" si="2"/>
        <v>7.43409183999999E-2</v>
      </c>
    </row>
    <row r="133" spans="1:6" x14ac:dyDescent="0.25">
      <c r="A133" t="s">
        <v>163</v>
      </c>
      <c r="B133">
        <v>1</v>
      </c>
      <c r="C133">
        <v>0.7</v>
      </c>
      <c r="D133">
        <v>1.9276709465999999</v>
      </c>
      <c r="E133">
        <v>1.4850418386999999</v>
      </c>
      <c r="F133">
        <f t="shared" si="2"/>
        <v>0.44262910789999999</v>
      </c>
    </row>
    <row r="134" spans="1:6" x14ac:dyDescent="0.25">
      <c r="A134" t="s">
        <v>164</v>
      </c>
      <c r="C134">
        <v>0.67058823529411804</v>
      </c>
      <c r="D134">
        <v>2.2444397864000001</v>
      </c>
      <c r="E134">
        <v>2.0492948755999998</v>
      </c>
      <c r="F134">
        <f t="shared" si="2"/>
        <v>0.19514491080000029</v>
      </c>
    </row>
    <row r="135" spans="1:6" x14ac:dyDescent="0.25">
      <c r="A135" t="s">
        <v>165</v>
      </c>
      <c r="C135">
        <v>0.53333333333333299</v>
      </c>
      <c r="D135">
        <v>2.8625353267000002</v>
      </c>
      <c r="E135">
        <v>2.3514415127000001</v>
      </c>
      <c r="F135">
        <f t="shared" si="2"/>
        <v>0.51109381400000009</v>
      </c>
    </row>
    <row r="136" spans="1:6" x14ac:dyDescent="0.25">
      <c r="A136" t="s">
        <v>166</v>
      </c>
      <c r="C136">
        <v>0.39130434782608697</v>
      </c>
      <c r="D136">
        <v>3.0240628369000002</v>
      </c>
      <c r="E136">
        <v>2.8442234093000001</v>
      </c>
      <c r="F136">
        <f t="shared" si="2"/>
        <v>0.17983942760000016</v>
      </c>
    </row>
    <row r="137" spans="1:6" x14ac:dyDescent="0.25">
      <c r="A137" t="s">
        <v>167</v>
      </c>
      <c r="C137">
        <v>0.41249999999999998</v>
      </c>
      <c r="D137">
        <v>0.65089300429999997</v>
      </c>
      <c r="E137">
        <v>0.92024217740000003</v>
      </c>
      <c r="F137">
        <f t="shared" si="2"/>
        <v>-0.26934917310000006</v>
      </c>
    </row>
    <row r="138" spans="1:6" x14ac:dyDescent="0.25">
      <c r="A138" t="s">
        <v>168</v>
      </c>
      <c r="B138">
        <v>1</v>
      </c>
      <c r="C138">
        <v>0.71304347826087</v>
      </c>
      <c r="D138">
        <v>3.4804942108999999</v>
      </c>
      <c r="E138">
        <v>2.8674549463000001</v>
      </c>
      <c r="F138">
        <f t="shared" si="2"/>
        <v>0.6130392645999998</v>
      </c>
    </row>
    <row r="139" spans="1:6" x14ac:dyDescent="0.25">
      <c r="A139" t="s">
        <v>169</v>
      </c>
      <c r="B139">
        <v>1</v>
      </c>
      <c r="C139">
        <v>0.2</v>
      </c>
      <c r="D139">
        <v>1.6092622336</v>
      </c>
      <c r="E139">
        <v>1.6562719319999999</v>
      </c>
      <c r="F139">
        <f t="shared" si="2"/>
        <v>-4.7009698399999911E-2</v>
      </c>
    </row>
    <row r="140" spans="1:6" x14ac:dyDescent="0.25">
      <c r="A140" t="s">
        <v>170</v>
      </c>
      <c r="B140">
        <v>1</v>
      </c>
      <c r="C140">
        <v>0.53333333333333299</v>
      </c>
      <c r="D140">
        <v>1.6639246736</v>
      </c>
      <c r="E140">
        <v>1.4038681153000001</v>
      </c>
      <c r="F140">
        <f t="shared" si="2"/>
        <v>0.26005655829999985</v>
      </c>
    </row>
    <row r="141" spans="1:6" x14ac:dyDescent="0.25">
      <c r="A141" t="s">
        <v>171</v>
      </c>
      <c r="B141">
        <v>1</v>
      </c>
      <c r="C141">
        <v>0.56363636363636405</v>
      </c>
      <c r="D141">
        <v>1.432155928</v>
      </c>
      <c r="E141">
        <v>1.1690929354999999</v>
      </c>
      <c r="F141">
        <f t="shared" si="2"/>
        <v>0.26306299250000009</v>
      </c>
    </row>
    <row r="142" spans="1:6" x14ac:dyDescent="0.25">
      <c r="A142" t="s">
        <v>172</v>
      </c>
      <c r="C142">
        <v>0.625</v>
      </c>
      <c r="D142">
        <v>2.2676713234000001</v>
      </c>
      <c r="E142">
        <v>1.6598249906</v>
      </c>
      <c r="F142">
        <f t="shared" si="2"/>
        <v>0.60784633280000011</v>
      </c>
    </row>
    <row r="143" spans="1:6" x14ac:dyDescent="0.25">
      <c r="A143" t="s">
        <v>173</v>
      </c>
      <c r="B143">
        <v>1</v>
      </c>
      <c r="C143">
        <v>0.9</v>
      </c>
      <c r="D143">
        <v>1.1651299086</v>
      </c>
      <c r="E143">
        <v>0.82321634639999997</v>
      </c>
      <c r="F143">
        <f t="shared" si="2"/>
        <v>0.34191356220000002</v>
      </c>
    </row>
    <row r="144" spans="1:6" x14ac:dyDescent="0.25">
      <c r="A144" t="s">
        <v>174</v>
      </c>
      <c r="C144">
        <v>0.45</v>
      </c>
      <c r="D144">
        <v>2.4559834291999998</v>
      </c>
      <c r="E144">
        <v>2.1709188045999999</v>
      </c>
      <c r="F144">
        <f t="shared" si="2"/>
        <v>0.28506462459999993</v>
      </c>
    </row>
    <row r="145" spans="1:6" x14ac:dyDescent="0.25">
      <c r="A145" t="s">
        <v>175</v>
      </c>
      <c r="B145">
        <v>1</v>
      </c>
      <c r="C145">
        <v>0.54545454545454497</v>
      </c>
      <c r="D145">
        <v>2.5966025561000001</v>
      </c>
      <c r="E145">
        <v>2.1127033059999998</v>
      </c>
      <c r="F145">
        <f t="shared" si="2"/>
        <v>0.48389925010000034</v>
      </c>
    </row>
    <row r="146" spans="1:6" x14ac:dyDescent="0.25">
      <c r="A146" t="s">
        <v>176</v>
      </c>
      <c r="C146">
        <v>0.55652173913043501</v>
      </c>
      <c r="D146">
        <v>2.5845768193000001</v>
      </c>
      <c r="E146">
        <v>2.2298175837</v>
      </c>
      <c r="F146">
        <f t="shared" si="2"/>
        <v>0.3547592356</v>
      </c>
    </row>
    <row r="147" spans="1:6" x14ac:dyDescent="0.25">
      <c r="A147" t="s">
        <v>177</v>
      </c>
      <c r="C147">
        <v>0.54</v>
      </c>
      <c r="D147">
        <v>2.0473816901999999</v>
      </c>
      <c r="E147">
        <v>1.536014564</v>
      </c>
      <c r="F147">
        <f t="shared" si="2"/>
        <v>0.51136712619999991</v>
      </c>
    </row>
    <row r="148" spans="1:6" x14ac:dyDescent="0.25">
      <c r="A148" t="s">
        <v>178</v>
      </c>
      <c r="C148">
        <v>0.8</v>
      </c>
      <c r="D148">
        <v>1.0217776596999999</v>
      </c>
      <c r="E148">
        <v>0.68109400239999995</v>
      </c>
      <c r="F148">
        <f t="shared" si="2"/>
        <v>0.34068365729999994</v>
      </c>
    </row>
    <row r="149" spans="1:6" x14ac:dyDescent="0.25">
      <c r="A149" t="s">
        <v>179</v>
      </c>
      <c r="C149">
        <v>0.55454545454545501</v>
      </c>
      <c r="D149">
        <v>1.9534989494999999</v>
      </c>
      <c r="E149">
        <v>1.5455804909999999</v>
      </c>
      <c r="F149">
        <f t="shared" si="2"/>
        <v>0.40791845849999997</v>
      </c>
    </row>
    <row r="150" spans="1:6" x14ac:dyDescent="0.25">
      <c r="A150" t="s">
        <v>180</v>
      </c>
      <c r="B150">
        <v>1</v>
      </c>
      <c r="C150">
        <v>0.71428571428571397</v>
      </c>
      <c r="D150">
        <v>0.39698597050000001</v>
      </c>
      <c r="E150">
        <v>0.27522538540000002</v>
      </c>
      <c r="F150">
        <f t="shared" si="2"/>
        <v>0.12176058509999999</v>
      </c>
    </row>
    <row r="151" spans="1:6" x14ac:dyDescent="0.25">
      <c r="A151" t="s">
        <v>181</v>
      </c>
      <c r="B151">
        <v>1</v>
      </c>
      <c r="C151">
        <v>0.99090909090909096</v>
      </c>
      <c r="D151">
        <v>1.7516578897999999</v>
      </c>
      <c r="E151">
        <v>1.1130639345</v>
      </c>
      <c r="F151">
        <f t="shared" si="2"/>
        <v>0.63859395529999996</v>
      </c>
    </row>
    <row r="152" spans="1:6" x14ac:dyDescent="0.25">
      <c r="A152" t="s">
        <v>182</v>
      </c>
      <c r="C152">
        <v>0.85454545454545405</v>
      </c>
      <c r="D152">
        <v>1.5913602845000001</v>
      </c>
      <c r="E152">
        <v>1.2212955657</v>
      </c>
      <c r="F152">
        <f t="shared" si="2"/>
        <v>0.37006471880000014</v>
      </c>
    </row>
    <row r="153" spans="1:6" x14ac:dyDescent="0.25">
      <c r="A153" t="s">
        <v>183</v>
      </c>
      <c r="C153">
        <v>0.72</v>
      </c>
      <c r="D153">
        <v>0.71566799569999995</v>
      </c>
      <c r="E153">
        <v>0.32346498870000001</v>
      </c>
      <c r="F153">
        <f t="shared" si="2"/>
        <v>0.39220300699999994</v>
      </c>
    </row>
    <row r="154" spans="1:6" x14ac:dyDescent="0.25">
      <c r="A154" t="s">
        <v>184</v>
      </c>
      <c r="B154">
        <v>1</v>
      </c>
      <c r="C154">
        <v>0.78823529411764703</v>
      </c>
      <c r="D154">
        <v>0.36336856989999999</v>
      </c>
      <c r="E154">
        <v>0.1654905371</v>
      </c>
      <c r="F154">
        <f t="shared" si="2"/>
        <v>0.19787803279999999</v>
      </c>
    </row>
    <row r="155" spans="1:6" x14ac:dyDescent="0.25">
      <c r="A155" t="s">
        <v>185</v>
      </c>
      <c r="B155">
        <v>1</v>
      </c>
      <c r="C155">
        <v>0.42727272727272703</v>
      </c>
      <c r="D155">
        <v>1.6010628676000001</v>
      </c>
      <c r="E155">
        <v>1.0607246481999999</v>
      </c>
      <c r="F155">
        <f t="shared" si="2"/>
        <v>0.54033821940000015</v>
      </c>
    </row>
    <row r="156" spans="1:6" x14ac:dyDescent="0.25">
      <c r="A156" t="s">
        <v>186</v>
      </c>
      <c r="C156">
        <v>0.43</v>
      </c>
      <c r="D156">
        <v>1.8365213278999999</v>
      </c>
      <c r="E156">
        <v>1.7280163845000001</v>
      </c>
      <c r="F156">
        <f t="shared" si="2"/>
        <v>0.10850494339999983</v>
      </c>
    </row>
    <row r="157" spans="1:6" x14ac:dyDescent="0.25">
      <c r="A157" t="s">
        <v>187</v>
      </c>
      <c r="B157">
        <v>1</v>
      </c>
      <c r="C157">
        <v>0.24</v>
      </c>
      <c r="D157">
        <v>0.42226734900000001</v>
      </c>
      <c r="E157">
        <v>0.39056313380000002</v>
      </c>
      <c r="F157">
        <f t="shared" si="2"/>
        <v>3.1704215199999997E-2</v>
      </c>
    </row>
    <row r="158" spans="1:6" x14ac:dyDescent="0.25">
      <c r="A158" t="s">
        <v>188</v>
      </c>
      <c r="B158">
        <v>1</v>
      </c>
      <c r="C158">
        <v>0.39</v>
      </c>
      <c r="D158">
        <v>2.3750830180000002</v>
      </c>
      <c r="E158">
        <v>2.1649059361999998</v>
      </c>
      <c r="F158">
        <f t="shared" si="2"/>
        <v>0.21017708180000039</v>
      </c>
    </row>
    <row r="159" spans="1:6" x14ac:dyDescent="0.25">
      <c r="A159" t="s">
        <v>189</v>
      </c>
      <c r="B159">
        <v>1</v>
      </c>
      <c r="C159">
        <v>0.32</v>
      </c>
      <c r="D159">
        <v>1.0808130949000001</v>
      </c>
      <c r="E159">
        <v>1.0057888960000001</v>
      </c>
      <c r="F159">
        <f t="shared" si="2"/>
        <v>7.5024198900000005E-2</v>
      </c>
    </row>
    <row r="160" spans="1:6" x14ac:dyDescent="0.25">
      <c r="A160" t="s">
        <v>190</v>
      </c>
      <c r="B160">
        <v>1</v>
      </c>
      <c r="C160">
        <v>0.87</v>
      </c>
      <c r="D160">
        <v>3.2757833730999999</v>
      </c>
      <c r="E160">
        <v>2.4458708778</v>
      </c>
      <c r="F160">
        <f t="shared" si="2"/>
        <v>0.82991249529999989</v>
      </c>
    </row>
    <row r="161" spans="1:6" x14ac:dyDescent="0.25">
      <c r="A161" t="s">
        <v>191</v>
      </c>
      <c r="B161">
        <v>1</v>
      </c>
      <c r="C161">
        <v>0.72173913043478299</v>
      </c>
      <c r="D161">
        <v>3.7374076788999999</v>
      </c>
      <c r="E161">
        <v>2.8839903344</v>
      </c>
      <c r="F161">
        <f t="shared" si="2"/>
        <v>0.85341734449999995</v>
      </c>
    </row>
    <row r="162" spans="1:6" x14ac:dyDescent="0.25">
      <c r="A162" t="s">
        <v>192</v>
      </c>
      <c r="C162">
        <v>0.87272727272727302</v>
      </c>
      <c r="D162">
        <v>0.38277373609999998</v>
      </c>
      <c r="E162">
        <v>0.11055478489999999</v>
      </c>
      <c r="F162">
        <f t="shared" si="2"/>
        <v>0.2722189512</v>
      </c>
    </row>
    <row r="163" spans="1:6" x14ac:dyDescent="0.25">
      <c r="A163" t="s">
        <v>193</v>
      </c>
      <c r="C163">
        <v>0.81052631578947398</v>
      </c>
      <c r="D163">
        <v>2.3133144608</v>
      </c>
      <c r="E163">
        <v>2.0464250974999998</v>
      </c>
      <c r="F163">
        <f t="shared" si="2"/>
        <v>0.26688936330000024</v>
      </c>
    </row>
    <row r="164" spans="1:6" x14ac:dyDescent="0.25">
      <c r="A164" t="s">
        <v>194</v>
      </c>
      <c r="C164">
        <v>0.31304347826086998</v>
      </c>
      <c r="D164">
        <v>1.8958300752999999</v>
      </c>
      <c r="E164">
        <v>1.6714407591</v>
      </c>
      <c r="F164">
        <f t="shared" si="2"/>
        <v>0.22438931619999991</v>
      </c>
    </row>
    <row r="165" spans="1:6" x14ac:dyDescent="0.25">
      <c r="A165" t="s">
        <v>195</v>
      </c>
      <c r="C165">
        <v>0.41739130434782601</v>
      </c>
      <c r="D165">
        <v>2.8114259452999999</v>
      </c>
      <c r="E165">
        <v>2.6453887838000001</v>
      </c>
      <c r="F165">
        <f t="shared" si="2"/>
        <v>0.16603716149999981</v>
      </c>
    </row>
    <row r="166" spans="1:6" x14ac:dyDescent="0.25">
      <c r="A166" t="s">
        <v>196</v>
      </c>
      <c r="C166">
        <v>0.40909090909090901</v>
      </c>
      <c r="D166">
        <v>1.9838366036999999</v>
      </c>
      <c r="E166">
        <v>1.3958054054</v>
      </c>
      <c r="F166">
        <f t="shared" si="2"/>
        <v>0.58803119829999995</v>
      </c>
    </row>
    <row r="167" spans="1:6" x14ac:dyDescent="0.25">
      <c r="A167" t="s">
        <v>197</v>
      </c>
      <c r="B167">
        <v>1</v>
      </c>
      <c r="C167">
        <v>0.623529411764706</v>
      </c>
      <c r="D167">
        <v>1.6095355458</v>
      </c>
      <c r="E167">
        <v>1.4163038204</v>
      </c>
      <c r="F167">
        <f t="shared" si="2"/>
        <v>0.1932317254</v>
      </c>
    </row>
    <row r="168" spans="1:6" x14ac:dyDescent="0.25">
      <c r="A168" t="s">
        <v>198</v>
      </c>
      <c r="C168">
        <v>0.48421052631578898</v>
      </c>
      <c r="D168">
        <v>2.2925427335999999</v>
      </c>
      <c r="E168">
        <v>2.1655892166999999</v>
      </c>
      <c r="F168">
        <f t="shared" si="2"/>
        <v>0.12695351690000001</v>
      </c>
    </row>
    <row r="169" spans="1:6" x14ac:dyDescent="0.25">
      <c r="A169" t="s">
        <v>199</v>
      </c>
      <c r="B169">
        <v>1</v>
      </c>
      <c r="C169">
        <v>0.28333333333333299</v>
      </c>
      <c r="D169">
        <v>2.9197942326000002</v>
      </c>
      <c r="E169">
        <v>2.5177519864</v>
      </c>
      <c r="F169">
        <f t="shared" si="2"/>
        <v>0.40204224620000018</v>
      </c>
    </row>
    <row r="170" spans="1:6" x14ac:dyDescent="0.25">
      <c r="A170" t="s">
        <v>200</v>
      </c>
      <c r="B170">
        <v>1</v>
      </c>
      <c r="C170">
        <v>0.61818181818181805</v>
      </c>
      <c r="D170">
        <v>3.0479776543999999</v>
      </c>
      <c r="E170">
        <v>2.2078159516000002</v>
      </c>
      <c r="F170">
        <f t="shared" si="2"/>
        <v>0.84016170279999969</v>
      </c>
    </row>
    <row r="171" spans="1:6" x14ac:dyDescent="0.25">
      <c r="A171" t="s">
        <v>201</v>
      </c>
      <c r="B171">
        <v>1</v>
      </c>
      <c r="C171">
        <v>0.57499999999999996</v>
      </c>
      <c r="D171">
        <v>3.0084840415</v>
      </c>
      <c r="E171">
        <v>2.7902442498000002</v>
      </c>
      <c r="F171">
        <f t="shared" si="2"/>
        <v>0.21823979169999985</v>
      </c>
    </row>
    <row r="172" spans="1:6" x14ac:dyDescent="0.25">
      <c r="A172" t="s">
        <v>202</v>
      </c>
      <c r="B172">
        <v>1</v>
      </c>
      <c r="C172">
        <v>0.63636363636363602</v>
      </c>
      <c r="D172">
        <v>2.9553248185999998</v>
      </c>
      <c r="E172">
        <v>2.3316263782000002</v>
      </c>
      <c r="F172">
        <f t="shared" si="2"/>
        <v>0.62369844039999967</v>
      </c>
    </row>
    <row r="173" spans="1:6" x14ac:dyDescent="0.25">
      <c r="A173" t="s">
        <v>203</v>
      </c>
      <c r="C173">
        <v>0.84166666666666701</v>
      </c>
      <c r="D173">
        <v>3.1324311242</v>
      </c>
      <c r="E173">
        <v>2.9793762922</v>
      </c>
      <c r="F173">
        <f t="shared" si="2"/>
        <v>0.15305483200000003</v>
      </c>
    </row>
    <row r="174" spans="1:6" x14ac:dyDescent="0.25">
      <c r="A174" t="s">
        <v>204</v>
      </c>
      <c r="C174">
        <v>0.28888888888888897</v>
      </c>
      <c r="D174">
        <v>2.2069960150000001</v>
      </c>
      <c r="E174">
        <v>2.3016986923</v>
      </c>
      <c r="F174">
        <f t="shared" si="2"/>
        <v>-9.4702677299999927E-2</v>
      </c>
    </row>
    <row r="175" spans="1:6" x14ac:dyDescent="0.25">
      <c r="A175" t="s">
        <v>205</v>
      </c>
      <c r="C175">
        <v>0.64444444444444404</v>
      </c>
      <c r="D175">
        <v>0.22780571869999999</v>
      </c>
      <c r="E175">
        <v>0.27044242190000001</v>
      </c>
      <c r="F175">
        <f t="shared" si="2"/>
        <v>-4.2636703200000015E-2</v>
      </c>
    </row>
    <row r="176" spans="1:6" x14ac:dyDescent="0.25">
      <c r="A176" t="s">
        <v>206</v>
      </c>
      <c r="C176">
        <v>0.375</v>
      </c>
      <c r="D176">
        <v>2.9009356907999999</v>
      </c>
      <c r="E176">
        <v>2.7385882439999998</v>
      </c>
      <c r="F176">
        <f t="shared" si="2"/>
        <v>0.16234744680000013</v>
      </c>
    </row>
    <row r="177" spans="1:6" x14ac:dyDescent="0.25">
      <c r="A177" t="s">
        <v>207</v>
      </c>
      <c r="C177">
        <v>0.45</v>
      </c>
      <c r="D177">
        <v>2.5254047279999998</v>
      </c>
      <c r="E177">
        <v>2.1599863166</v>
      </c>
      <c r="F177">
        <f t="shared" si="2"/>
        <v>0.36541841139999987</v>
      </c>
    </row>
    <row r="178" spans="1:6" x14ac:dyDescent="0.25">
      <c r="A178" t="s">
        <v>208</v>
      </c>
      <c r="C178">
        <v>0.61818181818181805</v>
      </c>
      <c r="D178">
        <v>2.7953005255000001</v>
      </c>
      <c r="E178">
        <v>2.0335794241</v>
      </c>
      <c r="F178">
        <f t="shared" si="2"/>
        <v>0.76172110140000004</v>
      </c>
    </row>
    <row r="179" spans="1:6" x14ac:dyDescent="0.25">
      <c r="A179" t="s">
        <v>209</v>
      </c>
      <c r="B179">
        <v>1</v>
      </c>
      <c r="C179">
        <v>0.68</v>
      </c>
      <c r="D179">
        <v>1.5790612355</v>
      </c>
      <c r="E179">
        <v>1.1070510660999999</v>
      </c>
      <c r="F179">
        <f t="shared" si="2"/>
        <v>0.47201016940000007</v>
      </c>
    </row>
    <row r="180" spans="1:6" x14ac:dyDescent="0.25">
      <c r="A180" t="s">
        <v>210</v>
      </c>
      <c r="B180">
        <v>1</v>
      </c>
      <c r="C180">
        <v>0.8</v>
      </c>
      <c r="D180">
        <v>3.0627365132</v>
      </c>
      <c r="E180">
        <v>2.1709188045999999</v>
      </c>
      <c r="F180">
        <f t="shared" si="2"/>
        <v>0.89181770860000009</v>
      </c>
    </row>
    <row r="181" spans="1:6" x14ac:dyDescent="0.25">
      <c r="A181" t="s">
        <v>211</v>
      </c>
      <c r="C181">
        <v>0.495652173913044</v>
      </c>
      <c r="D181">
        <v>2.7627763737</v>
      </c>
      <c r="E181">
        <v>2.8771575293999998</v>
      </c>
      <c r="F181">
        <f t="shared" si="2"/>
        <v>-0.11438115569999985</v>
      </c>
    </row>
    <row r="182" spans="1:6" x14ac:dyDescent="0.25">
      <c r="A182" t="s">
        <v>212</v>
      </c>
      <c r="B182">
        <v>1</v>
      </c>
      <c r="C182">
        <v>0.2</v>
      </c>
      <c r="D182">
        <v>1.5297283833999999</v>
      </c>
      <c r="E182">
        <v>2.0272932435</v>
      </c>
      <c r="F182">
        <f t="shared" si="2"/>
        <v>-0.49756486010000001</v>
      </c>
    </row>
    <row r="183" spans="1:6" x14ac:dyDescent="0.25">
      <c r="A183" t="s">
        <v>213</v>
      </c>
      <c r="C183">
        <v>0.4375</v>
      </c>
      <c r="D183">
        <v>0.44782203970000001</v>
      </c>
      <c r="E183">
        <v>0.49305520879999998</v>
      </c>
      <c r="F183">
        <f t="shared" si="2"/>
        <v>-4.523316909999997E-2</v>
      </c>
    </row>
    <row r="184" spans="1:6" x14ac:dyDescent="0.25">
      <c r="A184" t="s">
        <v>214</v>
      </c>
      <c r="C184">
        <v>0.68571428571428605</v>
      </c>
      <c r="D184">
        <v>1.0290204329999999</v>
      </c>
      <c r="E184">
        <v>0.75488829639999999</v>
      </c>
      <c r="F184">
        <f t="shared" si="2"/>
        <v>0.27413213659999991</v>
      </c>
    </row>
    <row r="185" spans="1:6" x14ac:dyDescent="0.25">
      <c r="A185" t="s">
        <v>215</v>
      </c>
      <c r="C185">
        <v>0.42105263157894701</v>
      </c>
      <c r="D185">
        <v>1.4072845178</v>
      </c>
      <c r="E185">
        <v>1.3840529807999999</v>
      </c>
      <c r="F185">
        <f t="shared" si="2"/>
        <v>2.3231537000000024E-2</v>
      </c>
    </row>
    <row r="186" spans="1:6" x14ac:dyDescent="0.25">
      <c r="A186" t="s">
        <v>216</v>
      </c>
      <c r="B186">
        <v>1</v>
      </c>
      <c r="C186">
        <v>0.56666666666666698</v>
      </c>
      <c r="D186">
        <v>2.9266270375999999</v>
      </c>
      <c r="E186">
        <v>2.7452843928999999</v>
      </c>
      <c r="F186">
        <f t="shared" si="2"/>
        <v>0.18134264469999994</v>
      </c>
    </row>
    <row r="187" spans="1:6" x14ac:dyDescent="0.25">
      <c r="A187" t="s">
        <v>217</v>
      </c>
      <c r="C187">
        <v>0.74782608695652197</v>
      </c>
      <c r="D187">
        <v>2.7998101767999999</v>
      </c>
      <c r="E187">
        <v>2.298555602</v>
      </c>
      <c r="F187">
        <f t="shared" si="2"/>
        <v>0.50125457479999991</v>
      </c>
    </row>
    <row r="188" spans="1:6" x14ac:dyDescent="0.25">
      <c r="A188" t="s">
        <v>218</v>
      </c>
      <c r="B188">
        <v>1</v>
      </c>
      <c r="C188">
        <v>0.29473684210526302</v>
      </c>
      <c r="D188">
        <v>1.3695674341999999</v>
      </c>
      <c r="E188">
        <v>1.4982974804</v>
      </c>
      <c r="F188">
        <f t="shared" si="2"/>
        <v>-0.12873004620000006</v>
      </c>
    </row>
    <row r="189" spans="1:6" x14ac:dyDescent="0.25">
      <c r="A189" t="s">
        <v>219</v>
      </c>
      <c r="B189">
        <v>1</v>
      </c>
      <c r="C189">
        <v>0.63636363636363602</v>
      </c>
      <c r="D189">
        <v>3.178620886</v>
      </c>
      <c r="E189">
        <v>2.4266023677000002</v>
      </c>
      <c r="F189">
        <f t="shared" si="2"/>
        <v>0.75201851829999988</v>
      </c>
    </row>
    <row r="190" spans="1:6" x14ac:dyDescent="0.25">
      <c r="A190" t="s">
        <v>220</v>
      </c>
      <c r="B190">
        <v>1</v>
      </c>
      <c r="C190">
        <v>0.71428571428571397</v>
      </c>
      <c r="D190">
        <v>2.2828401505000002</v>
      </c>
      <c r="E190">
        <v>2.3440620832999999</v>
      </c>
      <c r="F190">
        <f t="shared" si="2"/>
        <v>-6.1221932799999657E-2</v>
      </c>
    </row>
    <row r="191" spans="1:6" x14ac:dyDescent="0.25">
      <c r="A191" t="s">
        <v>221</v>
      </c>
      <c r="B191">
        <v>1</v>
      </c>
      <c r="C191">
        <v>0.336842105263158</v>
      </c>
      <c r="D191">
        <v>3.6201567451000001</v>
      </c>
      <c r="E191">
        <v>3.1577125026999999</v>
      </c>
      <c r="F191">
        <f t="shared" si="2"/>
        <v>0.46244424240000015</v>
      </c>
    </row>
    <row r="192" spans="1:6" x14ac:dyDescent="0.25">
      <c r="A192" t="s">
        <v>222</v>
      </c>
      <c r="B192">
        <v>1</v>
      </c>
      <c r="C192">
        <v>0.45833333333333298</v>
      </c>
      <c r="D192">
        <v>4.5753828840999997</v>
      </c>
      <c r="E192">
        <v>3.9186136674999998</v>
      </c>
      <c r="F192">
        <f t="shared" si="2"/>
        <v>0.65676921659999987</v>
      </c>
    </row>
    <row r="193" spans="1:6" x14ac:dyDescent="0.25">
      <c r="A193" t="s">
        <v>223</v>
      </c>
      <c r="C193">
        <v>0.54285714285714304</v>
      </c>
      <c r="D193">
        <v>2.6821492747</v>
      </c>
      <c r="E193">
        <v>2.2417066644000001</v>
      </c>
      <c r="F193">
        <f t="shared" si="2"/>
        <v>0.44044261029999987</v>
      </c>
    </row>
    <row r="194" spans="1:6" x14ac:dyDescent="0.25">
      <c r="A194" t="s">
        <v>224</v>
      </c>
      <c r="C194">
        <v>0.61818181818181805</v>
      </c>
      <c r="D194">
        <v>2.5927761853</v>
      </c>
      <c r="E194">
        <v>2.5751475483999999</v>
      </c>
      <c r="F194">
        <f t="shared" ref="F194:F228" si="3">D194-E194</f>
        <v>1.762863690000005E-2</v>
      </c>
    </row>
    <row r="195" spans="1:6" x14ac:dyDescent="0.25">
      <c r="A195" t="s">
        <v>225</v>
      </c>
      <c r="B195">
        <v>1</v>
      </c>
      <c r="C195">
        <v>0.23478260869565201</v>
      </c>
      <c r="D195">
        <v>2.1922371562</v>
      </c>
      <c r="E195">
        <v>2.4771651246999999</v>
      </c>
      <c r="F195">
        <f t="shared" si="3"/>
        <v>-0.28492796849999991</v>
      </c>
    </row>
    <row r="196" spans="1:6" x14ac:dyDescent="0.25">
      <c r="A196" t="s">
        <v>226</v>
      </c>
      <c r="C196">
        <v>0.32500000000000001</v>
      </c>
      <c r="D196">
        <v>3.0162734391999999</v>
      </c>
      <c r="E196">
        <v>2.6642473255999999</v>
      </c>
      <c r="F196">
        <f t="shared" si="3"/>
        <v>0.35202611360000002</v>
      </c>
    </row>
    <row r="197" spans="1:6" x14ac:dyDescent="0.25">
      <c r="A197" t="s">
        <v>227</v>
      </c>
      <c r="C197">
        <v>0.73043478260869599</v>
      </c>
      <c r="D197">
        <v>3.0833715843</v>
      </c>
      <c r="E197">
        <v>2.7350351854000001</v>
      </c>
      <c r="F197">
        <f t="shared" si="3"/>
        <v>0.3483363988999999</v>
      </c>
    </row>
    <row r="198" spans="1:6" x14ac:dyDescent="0.25">
      <c r="A198" t="s">
        <v>228</v>
      </c>
      <c r="B198">
        <v>1</v>
      </c>
      <c r="C198">
        <v>0.35</v>
      </c>
      <c r="D198">
        <v>2.6158710662</v>
      </c>
      <c r="E198">
        <v>2.3810958863999998</v>
      </c>
      <c r="F198">
        <f t="shared" si="3"/>
        <v>0.23477517980000018</v>
      </c>
    </row>
    <row r="199" spans="1:6" x14ac:dyDescent="0.25">
      <c r="A199" t="s">
        <v>229</v>
      </c>
      <c r="C199">
        <v>0.31818181818181801</v>
      </c>
      <c r="D199">
        <v>2.3473418296999999</v>
      </c>
      <c r="E199">
        <v>1.9161918341999999</v>
      </c>
      <c r="F199">
        <f t="shared" si="3"/>
        <v>0.43114999549999999</v>
      </c>
    </row>
    <row r="200" spans="1:6" x14ac:dyDescent="0.25">
      <c r="A200" t="s">
        <v>230</v>
      </c>
      <c r="C200">
        <v>0.4</v>
      </c>
      <c r="D200">
        <v>1.9428397737000001</v>
      </c>
      <c r="E200">
        <v>1.7449617409</v>
      </c>
      <c r="F200">
        <f t="shared" si="3"/>
        <v>0.19787803280000005</v>
      </c>
    </row>
    <row r="201" spans="1:6" x14ac:dyDescent="0.25">
      <c r="A201" t="s">
        <v>231</v>
      </c>
      <c r="B201">
        <v>1</v>
      </c>
      <c r="C201">
        <v>0.247058823529412</v>
      </c>
      <c r="D201">
        <v>1.7131208696</v>
      </c>
      <c r="E201">
        <v>1.6943989839</v>
      </c>
      <c r="F201">
        <f t="shared" si="3"/>
        <v>1.8721885699999996E-2</v>
      </c>
    </row>
    <row r="202" spans="1:6" x14ac:dyDescent="0.25">
      <c r="A202" t="s">
        <v>232</v>
      </c>
      <c r="C202">
        <v>0.48571428571428599</v>
      </c>
      <c r="D202">
        <v>1.4559340893999999</v>
      </c>
      <c r="E202">
        <v>1.2319547415000001</v>
      </c>
      <c r="F202">
        <f t="shared" si="3"/>
        <v>0.22397934789999985</v>
      </c>
    </row>
    <row r="203" spans="1:6" x14ac:dyDescent="0.25">
      <c r="A203" t="s">
        <v>233</v>
      </c>
      <c r="C203">
        <v>0.40909090909090901</v>
      </c>
      <c r="D203">
        <v>2.0464250974999998</v>
      </c>
      <c r="E203">
        <v>1.6736272566999999</v>
      </c>
      <c r="F203">
        <f t="shared" si="3"/>
        <v>0.37279784079999989</v>
      </c>
    </row>
    <row r="204" spans="1:6" x14ac:dyDescent="0.25">
      <c r="A204" t="s">
        <v>234</v>
      </c>
      <c r="B204">
        <v>1</v>
      </c>
      <c r="C204">
        <v>0.36521739130434799</v>
      </c>
      <c r="D204">
        <v>2.3668836519999998</v>
      </c>
      <c r="E204">
        <v>2.1504203895999998</v>
      </c>
      <c r="F204">
        <f t="shared" si="3"/>
        <v>0.21646326240000002</v>
      </c>
    </row>
    <row r="205" spans="1:6" x14ac:dyDescent="0.25">
      <c r="A205" t="s">
        <v>235</v>
      </c>
      <c r="B205">
        <v>1</v>
      </c>
      <c r="C205">
        <v>0.58823529411764697</v>
      </c>
      <c r="D205">
        <v>2.3584109737999999</v>
      </c>
      <c r="E205">
        <v>1.9418831809999999</v>
      </c>
      <c r="F205">
        <f t="shared" si="3"/>
        <v>0.41652779279999996</v>
      </c>
    </row>
    <row r="206" spans="1:6" x14ac:dyDescent="0.25">
      <c r="A206" t="s">
        <v>236</v>
      </c>
      <c r="C206">
        <v>0.45</v>
      </c>
      <c r="D206">
        <v>2.9782830433999998</v>
      </c>
      <c r="E206">
        <v>2.5964659000000001</v>
      </c>
      <c r="F206">
        <f t="shared" si="3"/>
        <v>0.38181714339999973</v>
      </c>
    </row>
    <row r="207" spans="1:6" x14ac:dyDescent="0.25">
      <c r="A207" t="s">
        <v>237</v>
      </c>
      <c r="B207">
        <v>1</v>
      </c>
      <c r="C207">
        <v>0.62727272727272698</v>
      </c>
      <c r="D207">
        <v>3.2637576362999998</v>
      </c>
      <c r="E207">
        <v>2.4762085319999998</v>
      </c>
      <c r="F207">
        <f t="shared" si="3"/>
        <v>0.78754910430000002</v>
      </c>
    </row>
    <row r="208" spans="1:6" x14ac:dyDescent="0.25">
      <c r="A208" t="s">
        <v>238</v>
      </c>
      <c r="C208">
        <v>0.495652173913044</v>
      </c>
      <c r="D208">
        <v>0.93308785080000001</v>
      </c>
      <c r="E208">
        <v>0.73247669599999998</v>
      </c>
      <c r="F208">
        <f t="shared" si="3"/>
        <v>0.20061115480000002</v>
      </c>
    </row>
    <row r="209" spans="1:6" x14ac:dyDescent="0.25">
      <c r="A209" t="s">
        <v>239</v>
      </c>
      <c r="C209">
        <v>0.71764705882352897</v>
      </c>
      <c r="D209">
        <v>0.82799930990000004</v>
      </c>
      <c r="E209">
        <v>0.65991230690000002</v>
      </c>
      <c r="F209">
        <f t="shared" si="3"/>
        <v>0.16808700300000001</v>
      </c>
    </row>
    <row r="210" spans="1:6" x14ac:dyDescent="0.25">
      <c r="A210" t="s">
        <v>240</v>
      </c>
      <c r="C210">
        <v>0.52500000000000002</v>
      </c>
      <c r="D210">
        <v>2.5519160113999999</v>
      </c>
      <c r="E210">
        <v>2.0547611196000002</v>
      </c>
      <c r="F210">
        <f t="shared" si="3"/>
        <v>0.49715489179999972</v>
      </c>
    </row>
    <row r="211" spans="1:6" x14ac:dyDescent="0.25">
      <c r="A211" t="s">
        <v>241</v>
      </c>
      <c r="C211">
        <v>0.73043478260869599</v>
      </c>
      <c r="D211">
        <v>3.2554216141999999</v>
      </c>
      <c r="E211">
        <v>2.9721335189000002</v>
      </c>
      <c r="F211">
        <f t="shared" si="3"/>
        <v>0.28328809529999965</v>
      </c>
    </row>
    <row r="212" spans="1:6" x14ac:dyDescent="0.25">
      <c r="A212" t="s">
        <v>242</v>
      </c>
      <c r="C212">
        <v>0.57777777777777795</v>
      </c>
      <c r="D212">
        <v>2.4599464561</v>
      </c>
      <c r="E212">
        <v>2.0159507872</v>
      </c>
      <c r="F212">
        <f t="shared" si="3"/>
        <v>0.44399566889999997</v>
      </c>
    </row>
    <row r="213" spans="1:6" x14ac:dyDescent="0.25">
      <c r="A213" t="s">
        <v>243</v>
      </c>
      <c r="C213">
        <v>0.70434782608695701</v>
      </c>
      <c r="D213">
        <v>2.8305577993000002</v>
      </c>
      <c r="E213">
        <v>2.5028564714999999</v>
      </c>
      <c r="F213">
        <f t="shared" si="3"/>
        <v>0.32770132780000027</v>
      </c>
    </row>
    <row r="214" spans="1:6" x14ac:dyDescent="0.25">
      <c r="A214" t="s">
        <v>244</v>
      </c>
      <c r="B214">
        <v>1</v>
      </c>
      <c r="C214">
        <v>0.91818181818181799</v>
      </c>
      <c r="D214">
        <v>2.7600432517</v>
      </c>
      <c r="E214">
        <v>2.5403002428999999</v>
      </c>
      <c r="F214">
        <f t="shared" si="3"/>
        <v>0.21974300880000008</v>
      </c>
    </row>
    <row r="215" spans="1:6" x14ac:dyDescent="0.25">
      <c r="A215" t="s">
        <v>245</v>
      </c>
      <c r="C215">
        <v>0.35789473684210499</v>
      </c>
      <c r="D215">
        <v>1.9865697256999999</v>
      </c>
      <c r="E215">
        <v>1.7419553067</v>
      </c>
      <c r="F215">
        <f t="shared" si="3"/>
        <v>0.24461441899999992</v>
      </c>
    </row>
    <row r="216" spans="1:6" x14ac:dyDescent="0.25">
      <c r="A216" t="s">
        <v>246</v>
      </c>
      <c r="C216">
        <v>0.67826086956521703</v>
      </c>
      <c r="D216">
        <v>1.8861274922</v>
      </c>
      <c r="E216">
        <v>1.1566572304</v>
      </c>
      <c r="F216">
        <f t="shared" si="3"/>
        <v>0.72947026179999996</v>
      </c>
    </row>
    <row r="217" spans="1:6" x14ac:dyDescent="0.25">
      <c r="A217" t="s">
        <v>247</v>
      </c>
      <c r="B217">
        <v>1</v>
      </c>
      <c r="C217">
        <v>0.78181818181818197</v>
      </c>
      <c r="D217">
        <v>2.5899064072</v>
      </c>
      <c r="E217">
        <v>2.0182739408999999</v>
      </c>
      <c r="F217">
        <f t="shared" si="3"/>
        <v>0.57163246630000009</v>
      </c>
    </row>
    <row r="218" spans="1:6" x14ac:dyDescent="0.25">
      <c r="A218" t="s">
        <v>248</v>
      </c>
      <c r="C218">
        <v>0.41</v>
      </c>
      <c r="D218">
        <v>1.2785544715999999</v>
      </c>
      <c r="E218">
        <v>1.4027748664999999</v>
      </c>
      <c r="F218">
        <f t="shared" si="3"/>
        <v>-0.12422039490000003</v>
      </c>
    </row>
    <row r="219" spans="1:6" x14ac:dyDescent="0.25">
      <c r="A219" t="s">
        <v>249</v>
      </c>
      <c r="B219">
        <v>1</v>
      </c>
      <c r="C219">
        <v>0.84210526315789502</v>
      </c>
      <c r="D219">
        <v>2.5621652189000002</v>
      </c>
      <c r="E219">
        <v>2.1634027191</v>
      </c>
      <c r="F219">
        <f t="shared" si="3"/>
        <v>0.39876249980000011</v>
      </c>
    </row>
    <row r="220" spans="1:6" x14ac:dyDescent="0.25">
      <c r="A220" t="s">
        <v>250</v>
      </c>
      <c r="C220">
        <v>0.63478260869565195</v>
      </c>
      <c r="D220">
        <v>1.9928559063</v>
      </c>
      <c r="E220">
        <v>1.7184504574999999</v>
      </c>
      <c r="F220">
        <f t="shared" si="3"/>
        <v>0.27440544880000006</v>
      </c>
    </row>
    <row r="221" spans="1:6" x14ac:dyDescent="0.25">
      <c r="A221" t="s">
        <v>251</v>
      </c>
      <c r="B221">
        <v>1</v>
      </c>
      <c r="C221">
        <v>0.31304347826086998</v>
      </c>
      <c r="D221">
        <v>2.6012488635</v>
      </c>
      <c r="E221">
        <v>2.5319642207999999</v>
      </c>
      <c r="F221">
        <f t="shared" si="3"/>
        <v>6.928464270000001E-2</v>
      </c>
    </row>
    <row r="222" spans="1:6" x14ac:dyDescent="0.25">
      <c r="A222" t="s">
        <v>252</v>
      </c>
      <c r="B222">
        <v>1</v>
      </c>
      <c r="C222">
        <v>0.46666666666666701</v>
      </c>
      <c r="D222">
        <v>1.8996564461000001</v>
      </c>
      <c r="E222">
        <v>1.6872928667</v>
      </c>
      <c r="F222">
        <f t="shared" si="3"/>
        <v>0.21236357940000006</v>
      </c>
    </row>
    <row r="223" spans="1:6" x14ac:dyDescent="0.25">
      <c r="A223" t="s">
        <v>253</v>
      </c>
      <c r="B223">
        <v>1</v>
      </c>
      <c r="C223">
        <v>0.28181818181818202</v>
      </c>
      <c r="D223">
        <v>2.3570444128000001</v>
      </c>
      <c r="E223">
        <v>2.0495681877999998</v>
      </c>
      <c r="F223">
        <f t="shared" si="3"/>
        <v>0.30747622500000027</v>
      </c>
    </row>
    <row r="224" spans="1:6" x14ac:dyDescent="0.25">
      <c r="A224" t="s">
        <v>254</v>
      </c>
      <c r="B224">
        <v>1</v>
      </c>
      <c r="C224">
        <v>0.41</v>
      </c>
      <c r="D224">
        <v>1.7292462894</v>
      </c>
      <c r="E224">
        <v>1.5607493181000001</v>
      </c>
      <c r="F224">
        <f t="shared" si="3"/>
        <v>0.16849697129999996</v>
      </c>
    </row>
    <row r="225" spans="1:6" x14ac:dyDescent="0.25">
      <c r="A225" t="s">
        <v>255</v>
      </c>
      <c r="B225">
        <v>1</v>
      </c>
      <c r="C225">
        <v>0.3</v>
      </c>
      <c r="D225">
        <v>2.1021807862999999</v>
      </c>
      <c r="E225">
        <v>1.8921403606</v>
      </c>
      <c r="F225">
        <f t="shared" si="3"/>
        <v>0.21004042569999992</v>
      </c>
    </row>
    <row r="226" spans="1:6" x14ac:dyDescent="0.25">
      <c r="A226" t="s">
        <v>256</v>
      </c>
      <c r="C226">
        <v>0.66666666666666696</v>
      </c>
      <c r="D226">
        <v>1.5418907763</v>
      </c>
      <c r="E226">
        <v>1.6859263057</v>
      </c>
      <c r="F226">
        <f t="shared" si="3"/>
        <v>-0.14403552939999997</v>
      </c>
    </row>
    <row r="227" spans="1:6" x14ac:dyDescent="0.25">
      <c r="A227" t="s">
        <v>257</v>
      </c>
      <c r="B227">
        <v>1</v>
      </c>
      <c r="C227">
        <v>0.28571428571428598</v>
      </c>
      <c r="D227">
        <v>1.6346802681999999</v>
      </c>
      <c r="E227">
        <v>1.9381934663</v>
      </c>
      <c r="F227">
        <f t="shared" si="3"/>
        <v>-0.3035131981000001</v>
      </c>
    </row>
    <row r="228" spans="1:6" x14ac:dyDescent="0.25">
      <c r="A228" t="s">
        <v>258</v>
      </c>
      <c r="C228">
        <v>0.4375</v>
      </c>
      <c r="D228">
        <v>0.3857801703</v>
      </c>
      <c r="E228">
        <v>0.50275779190000003</v>
      </c>
      <c r="F228">
        <f t="shared" si="3"/>
        <v>-0.11697762160000003</v>
      </c>
    </row>
  </sheetData>
  <sortState xmlns:xlrd2="http://schemas.microsoft.com/office/spreadsheetml/2017/richdata2" ref="A2:F228">
    <sortCondition ref="A2"/>
  </sortState>
  <phoneticPr fontId="6" type="noConversion"/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229"/>
  <sheetViews>
    <sheetView topLeftCell="A34" workbookViewId="0">
      <selection activeCell="D18" sqref="D18"/>
    </sheetView>
  </sheetViews>
  <sheetFormatPr defaultColWidth="9" defaultRowHeight="14.4" x14ac:dyDescent="0.25"/>
  <cols>
    <col min="1" max="1" width="12.6640625" customWidth="1"/>
    <col min="2" max="4" width="13.77734375" customWidth="1"/>
    <col min="5" max="6" width="12.6640625" customWidth="1"/>
    <col min="7" max="9" width="13.77734375"/>
    <col min="10" max="10" width="12.6640625"/>
    <col min="11" max="11" width="13.77734375"/>
  </cols>
  <sheetData>
    <row r="1" spans="1:11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/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</row>
    <row r="2" spans="1:11" x14ac:dyDescent="0.25">
      <c r="A2">
        <v>0.19566322300095301</v>
      </c>
      <c r="B2">
        <v>0.48394091129859601</v>
      </c>
      <c r="C2">
        <v>0.48213170042474401</v>
      </c>
      <c r="D2">
        <v>1.68716737495947</v>
      </c>
      <c r="E2">
        <v>3.7698596006274401</v>
      </c>
      <c r="G2">
        <f>A2*10</f>
        <v>1.95663223000953</v>
      </c>
      <c r="H2">
        <f>B2*10</f>
        <v>4.83940911298596</v>
      </c>
      <c r="I2">
        <f>C2*10</f>
        <v>4.8213170042474403</v>
      </c>
      <c r="J2">
        <f>D2*10</f>
        <v>16.871673749594699</v>
      </c>
      <c r="K2">
        <f>E2*10</f>
        <v>37.6985960062744</v>
      </c>
    </row>
    <row r="3" spans="1:11" x14ac:dyDescent="0.25">
      <c r="A3">
        <v>0.164937946393093</v>
      </c>
      <c r="B3">
        <v>0.19686906125765799</v>
      </c>
      <c r="C3">
        <v>0.34845584809790697</v>
      </c>
      <c r="D3">
        <v>1.28591532150203</v>
      </c>
      <c r="E3">
        <v>3.4944744907343699</v>
      </c>
      <c r="G3">
        <f t="shared" ref="G3:G34" si="0">A3*10</f>
        <v>1.64937946393093</v>
      </c>
      <c r="H3">
        <f t="shared" ref="H3:H34" si="1">B3*10</f>
        <v>1.96869061257658</v>
      </c>
      <c r="I3">
        <f t="shared" ref="I3:I34" si="2">C3*10</f>
        <v>3.4845584809790697</v>
      </c>
      <c r="J3">
        <f t="shared" ref="J3:J34" si="3">D3*10</f>
        <v>12.859153215020299</v>
      </c>
      <c r="K3">
        <f t="shared" ref="K3:K34" si="4">E3*10</f>
        <v>34.944744907343697</v>
      </c>
    </row>
    <row r="4" spans="1:11" x14ac:dyDescent="0.25">
      <c r="A4">
        <v>0.24614071622675199</v>
      </c>
      <c r="B4">
        <v>0.35621580038775602</v>
      </c>
      <c r="C4">
        <v>0.54377160450053896</v>
      </c>
      <c r="D4">
        <v>1.50488337137677</v>
      </c>
      <c r="E4">
        <v>3.5677548696408001</v>
      </c>
      <c r="G4">
        <f t="shared" si="0"/>
        <v>2.4614071622675198</v>
      </c>
      <c r="H4">
        <f t="shared" si="1"/>
        <v>3.5621580038775602</v>
      </c>
      <c r="I4">
        <f t="shared" si="2"/>
        <v>5.4377160450053896</v>
      </c>
      <c r="J4">
        <f t="shared" si="3"/>
        <v>15.048833713767699</v>
      </c>
      <c r="K4">
        <f t="shared" si="4"/>
        <v>35.677548696408003</v>
      </c>
    </row>
    <row r="5" spans="1:11" x14ac:dyDescent="0.25">
      <c r="A5">
        <v>8.4610052253109302E-2</v>
      </c>
      <c r="B5">
        <v>9.1673528949296201E-2</v>
      </c>
      <c r="C5">
        <v>0.233339063133983</v>
      </c>
      <c r="D5">
        <v>0.34716658374689302</v>
      </c>
      <c r="E5">
        <v>2.6917994383015298</v>
      </c>
      <c r="G5">
        <f t="shared" si="0"/>
        <v>0.84610052253109302</v>
      </c>
      <c r="H5">
        <f t="shared" si="1"/>
        <v>0.91673528949296201</v>
      </c>
      <c r="I5">
        <f t="shared" si="2"/>
        <v>2.3333906313398298</v>
      </c>
      <c r="J5">
        <f t="shared" si="3"/>
        <v>3.4716658374689304</v>
      </c>
      <c r="K5">
        <f t="shared" si="4"/>
        <v>26.917994383015298</v>
      </c>
    </row>
    <row r="6" spans="1:11" x14ac:dyDescent="0.25">
      <c r="A6">
        <v>9.0599225371903597E-2</v>
      </c>
      <c r="B6">
        <v>0.13031921259535001</v>
      </c>
      <c r="C6">
        <v>0.30644736793822802</v>
      </c>
      <c r="D6">
        <v>0.67553175092281303</v>
      </c>
      <c r="E6">
        <v>3.9675992153238302</v>
      </c>
      <c r="G6">
        <f t="shared" si="0"/>
        <v>0.90599225371903591</v>
      </c>
      <c r="H6">
        <f t="shared" si="1"/>
        <v>1.3031921259535002</v>
      </c>
      <c r="I6">
        <f t="shared" si="2"/>
        <v>3.0644736793822802</v>
      </c>
      <c r="J6">
        <f t="shared" si="3"/>
        <v>6.7553175092281306</v>
      </c>
      <c r="K6">
        <f t="shared" si="4"/>
        <v>39.675992153238305</v>
      </c>
    </row>
    <row r="7" spans="1:11" x14ac:dyDescent="0.25">
      <c r="A7">
        <v>4.2327601105208099E-2</v>
      </c>
      <c r="B7">
        <v>4.6249840716155302E-2</v>
      </c>
      <c r="C7">
        <v>0.22567885776236801</v>
      </c>
      <c r="D7">
        <v>0.27044346068160202</v>
      </c>
      <c r="E7">
        <v>2.6937524037607901</v>
      </c>
      <c r="G7">
        <f t="shared" si="0"/>
        <v>0.42327601105208101</v>
      </c>
      <c r="H7">
        <f t="shared" si="1"/>
        <v>0.46249840716155299</v>
      </c>
      <c r="I7">
        <f t="shared" si="2"/>
        <v>2.2567885776236802</v>
      </c>
      <c r="J7">
        <f t="shared" si="3"/>
        <v>2.7044346068160201</v>
      </c>
      <c r="K7">
        <f t="shared" si="4"/>
        <v>26.937524037607901</v>
      </c>
    </row>
    <row r="8" spans="1:11" x14ac:dyDescent="0.25">
      <c r="A8">
        <v>5.51811704367084E-2</v>
      </c>
      <c r="B8">
        <v>0.130085479896487</v>
      </c>
      <c r="C8">
        <v>0.25583417057214403</v>
      </c>
      <c r="D8">
        <v>0.40963274081662399</v>
      </c>
      <c r="E8">
        <v>3.4758634497931999</v>
      </c>
      <c r="G8">
        <f t="shared" si="0"/>
        <v>0.55181170436708404</v>
      </c>
      <c r="H8">
        <f t="shared" si="1"/>
        <v>1.30085479896487</v>
      </c>
      <c r="I8">
        <f t="shared" si="2"/>
        <v>2.5583417057214404</v>
      </c>
      <c r="J8">
        <f t="shared" si="3"/>
        <v>4.09632740816624</v>
      </c>
      <c r="K8">
        <f t="shared" si="4"/>
        <v>34.758634497932</v>
      </c>
    </row>
    <row r="9" spans="1:11" x14ac:dyDescent="0.25">
      <c r="A9">
        <v>0.223306947996741</v>
      </c>
      <c r="B9">
        <v>0.21834873649980599</v>
      </c>
      <c r="C9">
        <v>0.53253986208839499</v>
      </c>
      <c r="D9">
        <v>1.49644588636982</v>
      </c>
      <c r="E9">
        <v>3.2343842047109801</v>
      </c>
      <c r="G9">
        <f t="shared" si="0"/>
        <v>2.2330694799674102</v>
      </c>
      <c r="H9">
        <f t="shared" si="1"/>
        <v>2.1834873649980597</v>
      </c>
      <c r="I9">
        <f t="shared" si="2"/>
        <v>5.3253986208839503</v>
      </c>
      <c r="J9">
        <f t="shared" si="3"/>
        <v>14.9644588636982</v>
      </c>
      <c r="K9">
        <f t="shared" si="4"/>
        <v>32.343842047109803</v>
      </c>
    </row>
    <row r="10" spans="1:11" x14ac:dyDescent="0.25">
      <c r="A10">
        <v>0.15867885712149599</v>
      </c>
      <c r="B10">
        <v>0.25493878404274201</v>
      </c>
      <c r="C10">
        <v>0.41657928793131599</v>
      </c>
      <c r="D10">
        <v>1.10945299819209</v>
      </c>
      <c r="E10">
        <v>2.9049067986469899</v>
      </c>
      <c r="G10">
        <f t="shared" si="0"/>
        <v>1.5867885712149599</v>
      </c>
      <c r="H10">
        <f t="shared" si="1"/>
        <v>2.5493878404274199</v>
      </c>
      <c r="I10">
        <f t="shared" si="2"/>
        <v>4.1657928793131598</v>
      </c>
      <c r="J10">
        <f t="shared" si="3"/>
        <v>11.0945299819209</v>
      </c>
      <c r="K10">
        <f t="shared" si="4"/>
        <v>29.0490679864699</v>
      </c>
    </row>
    <row r="11" spans="1:11" x14ac:dyDescent="0.25">
      <c r="A11">
        <v>0.16192737883493799</v>
      </c>
      <c r="B11">
        <v>0.31690355988114</v>
      </c>
      <c r="C11">
        <v>0.343079265600714</v>
      </c>
      <c r="D11">
        <v>1.38738691238197</v>
      </c>
      <c r="E11">
        <v>4.0802668660319297</v>
      </c>
      <c r="G11">
        <f t="shared" si="0"/>
        <v>1.61927378834938</v>
      </c>
      <c r="H11">
        <f t="shared" si="1"/>
        <v>3.1690355988114001</v>
      </c>
      <c r="I11">
        <f t="shared" si="2"/>
        <v>3.43079265600714</v>
      </c>
      <c r="J11">
        <f t="shared" si="3"/>
        <v>13.8738691238197</v>
      </c>
      <c r="K11">
        <f t="shared" si="4"/>
        <v>40.802668660319299</v>
      </c>
    </row>
    <row r="12" spans="1:11" x14ac:dyDescent="0.25">
      <c r="A12">
        <v>0.20832788913692399</v>
      </c>
      <c r="B12">
        <v>0.28071694779119899</v>
      </c>
      <c r="C12">
        <v>0.59743005561777596</v>
      </c>
      <c r="D12">
        <v>1.2868655779192699</v>
      </c>
      <c r="E12">
        <v>3.1054072509648201</v>
      </c>
      <c r="G12">
        <f t="shared" si="0"/>
        <v>2.0832788913692397</v>
      </c>
      <c r="H12">
        <f t="shared" si="1"/>
        <v>2.80716947791199</v>
      </c>
      <c r="I12">
        <f t="shared" si="2"/>
        <v>5.9743005561777593</v>
      </c>
      <c r="J12">
        <f t="shared" si="3"/>
        <v>12.8686557791927</v>
      </c>
      <c r="K12">
        <f t="shared" si="4"/>
        <v>31.054072509648201</v>
      </c>
    </row>
    <row r="13" spans="1:11" x14ac:dyDescent="0.25">
      <c r="A13">
        <v>0.19570235101793201</v>
      </c>
      <c r="B13">
        <v>0.18655487632328099</v>
      </c>
      <c r="C13">
        <v>0.47905155199886401</v>
      </c>
      <c r="D13">
        <v>1.2136268814631099</v>
      </c>
      <c r="E13">
        <v>2.3175638337570001</v>
      </c>
      <c r="G13">
        <f t="shared" si="0"/>
        <v>1.9570235101793201</v>
      </c>
      <c r="H13">
        <f t="shared" si="1"/>
        <v>1.8655487632328098</v>
      </c>
      <c r="I13">
        <f t="shared" si="2"/>
        <v>4.7905155199886398</v>
      </c>
      <c r="J13">
        <f t="shared" si="3"/>
        <v>12.1362688146311</v>
      </c>
      <c r="K13">
        <f t="shared" si="4"/>
        <v>23.17563833757</v>
      </c>
    </row>
    <row r="14" spans="1:11" x14ac:dyDescent="0.25">
      <c r="A14">
        <v>0.20390057467887901</v>
      </c>
      <c r="B14">
        <v>0.25857214760036701</v>
      </c>
      <c r="C14">
        <v>0.507055394624776</v>
      </c>
      <c r="D14">
        <v>1.26744258965656</v>
      </c>
      <c r="E14">
        <v>3.2612663926769598</v>
      </c>
      <c r="G14">
        <f t="shared" si="0"/>
        <v>2.0390057467887903</v>
      </c>
      <c r="H14">
        <f t="shared" si="1"/>
        <v>2.5857214760036702</v>
      </c>
      <c r="I14">
        <f t="shared" si="2"/>
        <v>5.0705539462477596</v>
      </c>
      <c r="J14">
        <f t="shared" si="3"/>
        <v>12.6744258965656</v>
      </c>
      <c r="K14">
        <f t="shared" si="4"/>
        <v>32.612663926769599</v>
      </c>
    </row>
    <row r="15" spans="1:11" x14ac:dyDescent="0.25">
      <c r="A15">
        <v>0.183416939714313</v>
      </c>
      <c r="B15">
        <v>0.14806247408131801</v>
      </c>
      <c r="C15">
        <v>0.40633399439162499</v>
      </c>
      <c r="D15">
        <v>0.84284084234470602</v>
      </c>
      <c r="E15">
        <v>1.4839748573482101</v>
      </c>
      <c r="G15">
        <f t="shared" si="0"/>
        <v>1.8341693971431301</v>
      </c>
      <c r="H15">
        <f t="shared" si="1"/>
        <v>1.4806247408131801</v>
      </c>
      <c r="I15">
        <f t="shared" si="2"/>
        <v>4.0633399439162501</v>
      </c>
      <c r="J15">
        <f t="shared" si="3"/>
        <v>8.4284084234470598</v>
      </c>
      <c r="K15">
        <f t="shared" si="4"/>
        <v>14.839748573482101</v>
      </c>
    </row>
    <row r="16" spans="1:11" x14ac:dyDescent="0.25">
      <c r="A16">
        <v>0.16413249394621901</v>
      </c>
      <c r="B16">
        <v>0.19188886186110399</v>
      </c>
      <c r="C16">
        <v>0.34620932225434398</v>
      </c>
      <c r="D16">
        <v>1.3339891511047199</v>
      </c>
      <c r="E16">
        <v>4.0115931936822502</v>
      </c>
      <c r="G16">
        <f t="shared" si="0"/>
        <v>1.64132493946219</v>
      </c>
      <c r="H16">
        <f t="shared" si="1"/>
        <v>1.9188886186110399</v>
      </c>
      <c r="I16">
        <f t="shared" si="2"/>
        <v>3.46209322254344</v>
      </c>
      <c r="J16">
        <f t="shared" si="3"/>
        <v>13.339891511047199</v>
      </c>
      <c r="K16">
        <f t="shared" si="4"/>
        <v>40.115931936822506</v>
      </c>
    </row>
    <row r="17" spans="1:11" x14ac:dyDescent="0.25">
      <c r="A17">
        <v>0.19417502528022801</v>
      </c>
      <c r="B17">
        <v>0.36155136400932902</v>
      </c>
      <c r="C17">
        <v>0.39439077742532402</v>
      </c>
      <c r="D17">
        <v>1.2601126754551699</v>
      </c>
      <c r="E17">
        <v>3.2551090007010002</v>
      </c>
      <c r="G17">
        <f t="shared" si="0"/>
        <v>1.9417502528022801</v>
      </c>
      <c r="H17">
        <f t="shared" si="1"/>
        <v>3.6155136400932903</v>
      </c>
      <c r="I17">
        <f t="shared" si="2"/>
        <v>3.9439077742532405</v>
      </c>
      <c r="J17">
        <f t="shared" si="3"/>
        <v>12.6011267545517</v>
      </c>
      <c r="K17">
        <f t="shared" si="4"/>
        <v>32.551090007010004</v>
      </c>
    </row>
    <row r="18" spans="1:11" x14ac:dyDescent="0.25">
      <c r="A18">
        <v>0.26677728366716202</v>
      </c>
      <c r="B18">
        <v>0.22059965592017</v>
      </c>
      <c r="C18">
        <v>0.87468050501185601</v>
      </c>
      <c r="D18">
        <v>1.1988267068773699</v>
      </c>
      <c r="E18">
        <v>2.5412259427222401</v>
      </c>
      <c r="G18">
        <f t="shared" si="0"/>
        <v>2.6677728366716202</v>
      </c>
      <c r="H18">
        <f t="shared" si="1"/>
        <v>2.2059965592016999</v>
      </c>
      <c r="I18">
        <f t="shared" si="2"/>
        <v>8.7468050501185601</v>
      </c>
      <c r="J18">
        <f t="shared" si="3"/>
        <v>11.988267068773698</v>
      </c>
      <c r="K18">
        <f t="shared" si="4"/>
        <v>25.412259427222402</v>
      </c>
    </row>
    <row r="19" spans="1:11" x14ac:dyDescent="0.25">
      <c r="A19">
        <v>0.14315640858092099</v>
      </c>
      <c r="B19">
        <v>0.218179344434584</v>
      </c>
      <c r="C19">
        <v>0.361058027555967</v>
      </c>
      <c r="D19">
        <v>1.0291273807192201</v>
      </c>
      <c r="E19">
        <v>2.1439028231171302</v>
      </c>
      <c r="G19">
        <f t="shared" si="0"/>
        <v>1.4315640858092098</v>
      </c>
      <c r="H19">
        <f t="shared" si="1"/>
        <v>2.18179344434584</v>
      </c>
      <c r="I19">
        <f t="shared" si="2"/>
        <v>3.6105802755596699</v>
      </c>
      <c r="J19">
        <f t="shared" si="3"/>
        <v>10.291273807192201</v>
      </c>
      <c r="K19">
        <f t="shared" si="4"/>
        <v>21.439028231171303</v>
      </c>
    </row>
    <row r="20" spans="1:11" x14ac:dyDescent="0.25">
      <c r="A20">
        <v>0.15177350527098901</v>
      </c>
      <c r="B20">
        <v>0.28541466248486602</v>
      </c>
      <c r="C20">
        <v>0.311197393041236</v>
      </c>
      <c r="D20">
        <v>1.3535160392643699</v>
      </c>
      <c r="E20">
        <v>3.9121788166019802</v>
      </c>
      <c r="G20">
        <f t="shared" si="0"/>
        <v>1.5177350527098901</v>
      </c>
      <c r="H20">
        <f t="shared" si="1"/>
        <v>2.85414662484866</v>
      </c>
      <c r="I20">
        <f t="shared" si="2"/>
        <v>3.1119739304123599</v>
      </c>
      <c r="J20">
        <f t="shared" si="3"/>
        <v>13.5351603926437</v>
      </c>
      <c r="K20">
        <f t="shared" si="4"/>
        <v>39.121788166019805</v>
      </c>
    </row>
    <row r="21" spans="1:11" x14ac:dyDescent="0.25">
      <c r="A21">
        <v>0.180076809497874</v>
      </c>
      <c r="B21">
        <v>0.17822764190610799</v>
      </c>
      <c r="C21">
        <v>0.40169313242854998</v>
      </c>
      <c r="D21">
        <v>1.2841975976706601</v>
      </c>
      <c r="E21">
        <v>3.1753204730878002</v>
      </c>
      <c r="G21">
        <f t="shared" si="0"/>
        <v>1.8007680949787399</v>
      </c>
      <c r="H21">
        <f t="shared" si="1"/>
        <v>1.7822764190610798</v>
      </c>
      <c r="I21">
        <f t="shared" si="2"/>
        <v>4.0169313242854994</v>
      </c>
      <c r="J21">
        <f t="shared" si="3"/>
        <v>12.841975976706602</v>
      </c>
      <c r="K21">
        <f t="shared" si="4"/>
        <v>31.753204730878004</v>
      </c>
    </row>
    <row r="22" spans="1:11" x14ac:dyDescent="0.25">
      <c r="A22">
        <v>0.20148261619545799</v>
      </c>
      <c r="B22">
        <v>0.224887576400917</v>
      </c>
      <c r="C22">
        <v>0.46058418070558099</v>
      </c>
      <c r="D22">
        <v>1.3114492679037599</v>
      </c>
      <c r="E22">
        <v>3.4582600077613201</v>
      </c>
      <c r="G22">
        <f t="shared" si="0"/>
        <v>2.0148261619545798</v>
      </c>
      <c r="H22">
        <f t="shared" si="1"/>
        <v>2.2488757640091701</v>
      </c>
      <c r="I22">
        <f t="shared" si="2"/>
        <v>4.6058418070558096</v>
      </c>
      <c r="J22">
        <f t="shared" si="3"/>
        <v>13.1144926790376</v>
      </c>
      <c r="K22">
        <f t="shared" si="4"/>
        <v>34.582600077613201</v>
      </c>
    </row>
    <row r="23" spans="1:11" x14ac:dyDescent="0.25">
      <c r="A23">
        <v>0.14293505029242701</v>
      </c>
      <c r="B23">
        <v>0.117554782959817</v>
      </c>
      <c r="C23">
        <v>0.37071488193353203</v>
      </c>
      <c r="D23">
        <v>1.24483718146297</v>
      </c>
      <c r="E23">
        <v>3.9931718977129802</v>
      </c>
      <c r="G23">
        <f t="shared" si="0"/>
        <v>1.4293505029242701</v>
      </c>
      <c r="H23">
        <f t="shared" si="1"/>
        <v>1.1755478295981701</v>
      </c>
      <c r="I23">
        <f t="shared" si="2"/>
        <v>3.7071488193353201</v>
      </c>
      <c r="J23">
        <f t="shared" si="3"/>
        <v>12.448371814629699</v>
      </c>
      <c r="K23">
        <f t="shared" si="4"/>
        <v>39.931718977129805</v>
      </c>
    </row>
    <row r="24" spans="1:11" x14ac:dyDescent="0.25">
      <c r="A24">
        <v>0.19464378342113201</v>
      </c>
      <c r="B24">
        <v>0.49154802545806298</v>
      </c>
      <c r="C24">
        <v>0.449568016477706</v>
      </c>
      <c r="D24">
        <v>1.72830523818354</v>
      </c>
      <c r="E24">
        <v>3.8681165904147998</v>
      </c>
      <c r="G24">
        <f t="shared" si="0"/>
        <v>1.94643783421132</v>
      </c>
      <c r="H24">
        <f t="shared" si="1"/>
        <v>4.91548025458063</v>
      </c>
      <c r="I24">
        <f t="shared" si="2"/>
        <v>4.4956801647770597</v>
      </c>
      <c r="J24">
        <f t="shared" si="3"/>
        <v>17.2830523818354</v>
      </c>
      <c r="K24">
        <f t="shared" si="4"/>
        <v>38.681165904147996</v>
      </c>
    </row>
    <row r="25" spans="1:11" x14ac:dyDescent="0.25">
      <c r="A25">
        <v>5.4011367284265699E-2</v>
      </c>
      <c r="B25">
        <v>5.77156005729903E-2</v>
      </c>
      <c r="C25">
        <v>0.24604496159558301</v>
      </c>
      <c r="D25">
        <v>0.37333278246541501</v>
      </c>
      <c r="E25">
        <v>3.5131569533993501</v>
      </c>
      <c r="G25">
        <f t="shared" si="0"/>
        <v>0.54011367284265699</v>
      </c>
      <c r="H25">
        <f t="shared" si="1"/>
        <v>0.577156005729903</v>
      </c>
      <c r="I25">
        <f t="shared" si="2"/>
        <v>2.46044961595583</v>
      </c>
      <c r="J25">
        <f t="shared" si="3"/>
        <v>3.7333278246541504</v>
      </c>
      <c r="K25">
        <f t="shared" si="4"/>
        <v>35.131569533993499</v>
      </c>
    </row>
    <row r="26" spans="1:11" x14ac:dyDescent="0.25">
      <c r="A26">
        <v>0.20094260332286701</v>
      </c>
      <c r="B26">
        <v>0.33741201753411698</v>
      </c>
      <c r="C26">
        <v>0.49527488395802599</v>
      </c>
      <c r="D26">
        <v>1.5828137292800799</v>
      </c>
      <c r="E26">
        <v>3.6049048241803598</v>
      </c>
      <c r="G26">
        <f t="shared" si="0"/>
        <v>2.00942603322867</v>
      </c>
      <c r="H26">
        <f t="shared" si="1"/>
        <v>3.3741201753411696</v>
      </c>
      <c r="I26">
        <f t="shared" si="2"/>
        <v>4.9527488395802601</v>
      </c>
      <c r="J26">
        <f t="shared" si="3"/>
        <v>15.828137292800799</v>
      </c>
      <c r="K26">
        <f t="shared" si="4"/>
        <v>36.049048241803597</v>
      </c>
    </row>
    <row r="27" spans="1:11" x14ac:dyDescent="0.25">
      <c r="A27">
        <v>0.210229381873974</v>
      </c>
      <c r="B27">
        <v>0.20125943849462799</v>
      </c>
      <c r="C27">
        <v>0.484000054379708</v>
      </c>
      <c r="D27">
        <v>1.2042611668346499</v>
      </c>
      <c r="E27">
        <v>3.0660637117022098</v>
      </c>
      <c r="G27">
        <f t="shared" si="0"/>
        <v>2.10229381873974</v>
      </c>
      <c r="H27">
        <f t="shared" si="1"/>
        <v>2.0125943849462797</v>
      </c>
      <c r="I27">
        <f t="shared" si="2"/>
        <v>4.8400005437970801</v>
      </c>
      <c r="J27">
        <f t="shared" si="3"/>
        <v>12.042611668346499</v>
      </c>
      <c r="K27">
        <f t="shared" si="4"/>
        <v>30.660637117022098</v>
      </c>
    </row>
    <row r="28" spans="1:11" x14ac:dyDescent="0.25">
      <c r="A28">
        <v>0.26918369372304302</v>
      </c>
      <c r="B28">
        <v>0.31805174177900902</v>
      </c>
      <c r="C28">
        <v>0.65011320222428004</v>
      </c>
      <c r="D28">
        <v>1.2504086536000301</v>
      </c>
      <c r="E28">
        <v>2.7191549290531198</v>
      </c>
      <c r="G28">
        <f t="shared" si="0"/>
        <v>2.69183693723043</v>
      </c>
      <c r="H28">
        <f t="shared" si="1"/>
        <v>3.1805174177900901</v>
      </c>
      <c r="I28">
        <f t="shared" si="2"/>
        <v>6.5011320222428006</v>
      </c>
      <c r="J28">
        <f t="shared" si="3"/>
        <v>12.504086536000301</v>
      </c>
      <c r="K28">
        <f t="shared" si="4"/>
        <v>27.191549290531199</v>
      </c>
    </row>
    <row r="29" spans="1:11" x14ac:dyDescent="0.25">
      <c r="A29">
        <v>0.17429973106215599</v>
      </c>
      <c r="B29">
        <v>0.15665154977019999</v>
      </c>
      <c r="C29">
        <v>0.35093543571508201</v>
      </c>
      <c r="D29">
        <v>1.1908354325355599</v>
      </c>
      <c r="E29">
        <v>2.6000219765176902</v>
      </c>
      <c r="G29">
        <f t="shared" si="0"/>
        <v>1.7429973106215599</v>
      </c>
      <c r="H29">
        <f t="shared" si="1"/>
        <v>1.5665154977019999</v>
      </c>
      <c r="I29">
        <f t="shared" si="2"/>
        <v>3.5093543571508201</v>
      </c>
      <c r="J29">
        <f t="shared" si="3"/>
        <v>11.908354325355599</v>
      </c>
      <c r="K29">
        <f t="shared" si="4"/>
        <v>26.000219765176901</v>
      </c>
    </row>
    <row r="30" spans="1:11" x14ac:dyDescent="0.25">
      <c r="A30">
        <v>8.1659520304220898E-2</v>
      </c>
      <c r="B30">
        <v>7.8698629861171099E-2</v>
      </c>
      <c r="C30">
        <v>0.267876621298486</v>
      </c>
      <c r="D30">
        <v>0.29840460367507399</v>
      </c>
      <c r="E30">
        <v>2.8445015059440801</v>
      </c>
      <c r="G30">
        <f t="shared" si="0"/>
        <v>0.81659520304220901</v>
      </c>
      <c r="H30">
        <f t="shared" si="1"/>
        <v>0.78698629861171099</v>
      </c>
      <c r="I30">
        <f t="shared" si="2"/>
        <v>2.67876621298486</v>
      </c>
      <c r="J30">
        <f t="shared" si="3"/>
        <v>2.98404603675074</v>
      </c>
      <c r="K30">
        <f t="shared" si="4"/>
        <v>28.445015059440802</v>
      </c>
    </row>
    <row r="31" spans="1:11" x14ac:dyDescent="0.25">
      <c r="A31">
        <v>0.17551181394302501</v>
      </c>
      <c r="B31">
        <v>0.25757786510125902</v>
      </c>
      <c r="C31">
        <v>0.37431331205615298</v>
      </c>
      <c r="D31">
        <v>1.2775899665967201</v>
      </c>
      <c r="E31">
        <v>2.7955598411564999</v>
      </c>
      <c r="G31">
        <f t="shared" si="0"/>
        <v>1.75511813943025</v>
      </c>
      <c r="H31">
        <f t="shared" si="1"/>
        <v>2.5757786510125902</v>
      </c>
      <c r="I31">
        <f t="shared" si="2"/>
        <v>3.7431331205615299</v>
      </c>
      <c r="J31">
        <f t="shared" si="3"/>
        <v>12.7758996659672</v>
      </c>
      <c r="K31">
        <f t="shared" si="4"/>
        <v>27.955598411564999</v>
      </c>
    </row>
    <row r="32" spans="1:11" x14ac:dyDescent="0.25">
      <c r="A32">
        <v>0.203353098649176</v>
      </c>
      <c r="B32">
        <v>0.368920650703634</v>
      </c>
      <c r="C32">
        <v>0.45201481012667499</v>
      </c>
      <c r="D32">
        <v>1.2205970920535301</v>
      </c>
      <c r="E32">
        <v>3.0428739920597399</v>
      </c>
      <c r="G32">
        <f t="shared" si="0"/>
        <v>2.0335309864917601</v>
      </c>
      <c r="H32">
        <f t="shared" si="1"/>
        <v>3.68920650703634</v>
      </c>
      <c r="I32">
        <f t="shared" si="2"/>
        <v>4.5201481012667504</v>
      </c>
      <c r="J32">
        <f t="shared" si="3"/>
        <v>12.2059709205353</v>
      </c>
      <c r="K32">
        <f t="shared" si="4"/>
        <v>30.428739920597398</v>
      </c>
    </row>
    <row r="33" spans="1:11" x14ac:dyDescent="0.25">
      <c r="A33">
        <v>0.21478123101242</v>
      </c>
      <c r="B33">
        <v>0.30703193089389103</v>
      </c>
      <c r="C33">
        <v>0.50723675264871004</v>
      </c>
      <c r="D33">
        <v>1.3683985403497601</v>
      </c>
      <c r="E33">
        <v>3.2618756561375202</v>
      </c>
      <c r="G33">
        <f t="shared" si="0"/>
        <v>2.1478123101242002</v>
      </c>
      <c r="H33">
        <f t="shared" si="1"/>
        <v>3.0703193089389105</v>
      </c>
      <c r="I33">
        <f t="shared" si="2"/>
        <v>5.0723675264871009</v>
      </c>
      <c r="J33">
        <f t="shared" si="3"/>
        <v>13.683985403497601</v>
      </c>
      <c r="K33">
        <f t="shared" si="4"/>
        <v>32.6187565613752</v>
      </c>
    </row>
    <row r="34" spans="1:11" x14ac:dyDescent="0.25">
      <c r="A34">
        <v>0.22494121369414599</v>
      </c>
      <c r="B34">
        <v>0.42783028328294898</v>
      </c>
      <c r="C34">
        <v>0.52783574495535102</v>
      </c>
      <c r="D34">
        <v>1.29927460875449</v>
      </c>
      <c r="E34">
        <v>3.0626712261617102</v>
      </c>
      <c r="G34">
        <f t="shared" si="0"/>
        <v>2.2494121369414599</v>
      </c>
      <c r="H34">
        <f t="shared" si="1"/>
        <v>4.2783028328294899</v>
      </c>
      <c r="I34">
        <f t="shared" si="2"/>
        <v>5.2783574495535106</v>
      </c>
      <c r="J34">
        <f t="shared" si="3"/>
        <v>12.9927460875449</v>
      </c>
      <c r="K34">
        <f t="shared" si="4"/>
        <v>30.626712261617101</v>
      </c>
    </row>
    <row r="35" spans="1:11" x14ac:dyDescent="0.25">
      <c r="A35">
        <v>0.213410987635757</v>
      </c>
      <c r="B35">
        <v>0.29056179178816499</v>
      </c>
      <c r="C35">
        <v>0.50596590255962903</v>
      </c>
      <c r="D35">
        <v>1.34977100106211</v>
      </c>
      <c r="E35">
        <v>3.1907917817224001</v>
      </c>
      <c r="G35">
        <f t="shared" ref="G35:G66" si="5">A35*10</f>
        <v>2.1341098763575701</v>
      </c>
      <c r="H35">
        <f t="shared" ref="H35:H66" si="6">B35*10</f>
        <v>2.9056179178816501</v>
      </c>
      <c r="I35">
        <f t="shared" ref="I35:I66" si="7">C35*10</f>
        <v>5.0596590255962903</v>
      </c>
      <c r="J35">
        <f t="shared" ref="J35:J66" si="8">D35*10</f>
        <v>13.4977100106211</v>
      </c>
      <c r="K35">
        <f t="shared" ref="K35:K66" si="9">E35*10</f>
        <v>31.907917817224</v>
      </c>
    </row>
    <row r="36" spans="1:11" x14ac:dyDescent="0.25">
      <c r="A36">
        <v>0.169892087474141</v>
      </c>
      <c r="B36">
        <v>0.213135336393311</v>
      </c>
      <c r="C36">
        <v>0.283218390258763</v>
      </c>
      <c r="D36">
        <v>0.93792987144079598</v>
      </c>
      <c r="E36">
        <v>1.83118954641128</v>
      </c>
      <c r="G36">
        <f t="shared" si="5"/>
        <v>1.69892087474141</v>
      </c>
      <c r="H36">
        <f t="shared" si="6"/>
        <v>2.1313533639331101</v>
      </c>
      <c r="I36">
        <f t="shared" si="7"/>
        <v>2.8321839025876301</v>
      </c>
      <c r="J36">
        <f t="shared" si="8"/>
        <v>9.3792987144079589</v>
      </c>
      <c r="K36">
        <f t="shared" si="9"/>
        <v>18.311895464112801</v>
      </c>
    </row>
    <row r="37" spans="1:11" x14ac:dyDescent="0.25">
      <c r="A37">
        <v>0.17476330036134999</v>
      </c>
      <c r="B37">
        <v>0.236980874001743</v>
      </c>
      <c r="C37">
        <v>0.409163542876393</v>
      </c>
      <c r="D37">
        <v>1.4117134220520899</v>
      </c>
      <c r="E37">
        <v>3.6856917012733899</v>
      </c>
      <c r="G37">
        <f t="shared" si="5"/>
        <v>1.7476330036134999</v>
      </c>
      <c r="H37">
        <f t="shared" si="6"/>
        <v>2.3698087400174299</v>
      </c>
      <c r="I37">
        <f t="shared" si="7"/>
        <v>4.0916354287639303</v>
      </c>
      <c r="J37">
        <f t="shared" si="8"/>
        <v>14.117134220520899</v>
      </c>
      <c r="K37">
        <f t="shared" si="9"/>
        <v>36.856917012733902</v>
      </c>
    </row>
    <row r="38" spans="1:11" x14ac:dyDescent="0.25">
      <c r="A38">
        <v>0.119647434715815</v>
      </c>
      <c r="B38">
        <v>0.12984121982970601</v>
      </c>
      <c r="C38">
        <v>0.29901473216925301</v>
      </c>
      <c r="D38">
        <v>0.377802797854492</v>
      </c>
      <c r="E38">
        <v>2.3980132421859102</v>
      </c>
      <c r="G38">
        <f t="shared" si="5"/>
        <v>1.19647434715815</v>
      </c>
      <c r="H38">
        <f t="shared" si="6"/>
        <v>1.29841219829706</v>
      </c>
      <c r="I38">
        <f t="shared" si="7"/>
        <v>2.9901473216925298</v>
      </c>
      <c r="J38">
        <f t="shared" si="8"/>
        <v>3.77802797854492</v>
      </c>
      <c r="K38">
        <f t="shared" si="9"/>
        <v>23.980132421859103</v>
      </c>
    </row>
    <row r="39" spans="1:11" x14ac:dyDescent="0.25">
      <c r="A39">
        <v>0.21494398415385901</v>
      </c>
      <c r="B39">
        <v>0.30423834012698397</v>
      </c>
      <c r="C39">
        <v>0.49769907676623698</v>
      </c>
      <c r="D39">
        <v>1.4900904349724</v>
      </c>
      <c r="E39">
        <v>3.4723028914410801</v>
      </c>
      <c r="G39">
        <f t="shared" si="5"/>
        <v>2.14943984153859</v>
      </c>
      <c r="H39">
        <f t="shared" si="6"/>
        <v>3.0423834012698396</v>
      </c>
      <c r="I39">
        <f t="shared" si="7"/>
        <v>4.9769907676623699</v>
      </c>
      <c r="J39">
        <f t="shared" si="8"/>
        <v>14.900904349724</v>
      </c>
      <c r="K39">
        <f t="shared" si="9"/>
        <v>34.723028914410804</v>
      </c>
    </row>
    <row r="40" spans="1:11" x14ac:dyDescent="0.25">
      <c r="A40">
        <v>0.15062712509626899</v>
      </c>
      <c r="B40">
        <v>0.240194752536151</v>
      </c>
      <c r="C40">
        <v>0.34726413925481903</v>
      </c>
      <c r="D40">
        <v>1.4307377849703999</v>
      </c>
      <c r="E40">
        <v>4.02659046614533</v>
      </c>
      <c r="G40">
        <f t="shared" si="5"/>
        <v>1.5062712509626899</v>
      </c>
      <c r="H40">
        <f t="shared" si="6"/>
        <v>2.4019475253615101</v>
      </c>
      <c r="I40">
        <f t="shared" si="7"/>
        <v>3.4726413925481903</v>
      </c>
      <c r="J40">
        <f t="shared" si="8"/>
        <v>14.307377849704</v>
      </c>
      <c r="K40">
        <f t="shared" si="9"/>
        <v>40.265904661453298</v>
      </c>
    </row>
    <row r="41" spans="1:11" x14ac:dyDescent="0.25">
      <c r="A41">
        <v>0.16177775477108</v>
      </c>
      <c r="B41">
        <v>0.20994734466551501</v>
      </c>
      <c r="C41">
        <v>0.324353945771306</v>
      </c>
      <c r="D41">
        <v>1.3400592648701199</v>
      </c>
      <c r="E41">
        <v>3.7748852890811899</v>
      </c>
      <c r="G41">
        <f t="shared" si="5"/>
        <v>1.6177775477108001</v>
      </c>
      <c r="H41">
        <f t="shared" si="6"/>
        <v>2.0994734466551499</v>
      </c>
      <c r="I41">
        <f t="shared" si="7"/>
        <v>3.2435394577130601</v>
      </c>
      <c r="J41">
        <f t="shared" si="8"/>
        <v>13.400592648701199</v>
      </c>
      <c r="K41">
        <f t="shared" si="9"/>
        <v>37.748852890811897</v>
      </c>
    </row>
    <row r="42" spans="1:11" x14ac:dyDescent="0.25">
      <c r="A42">
        <v>0.17257293845498101</v>
      </c>
      <c r="B42">
        <v>0.25040748269969199</v>
      </c>
      <c r="C42">
        <v>0.33627380986250399</v>
      </c>
      <c r="D42">
        <v>1.3576366979859</v>
      </c>
      <c r="E42">
        <v>3.04831293020314</v>
      </c>
      <c r="G42">
        <f t="shared" si="5"/>
        <v>1.7257293845498101</v>
      </c>
      <c r="H42">
        <f t="shared" si="6"/>
        <v>2.50407482699692</v>
      </c>
      <c r="I42">
        <f t="shared" si="7"/>
        <v>3.3627380986250399</v>
      </c>
      <c r="J42">
        <f t="shared" si="8"/>
        <v>13.576366979858999</v>
      </c>
      <c r="K42">
        <f t="shared" si="9"/>
        <v>30.483129302031401</v>
      </c>
    </row>
    <row r="43" spans="1:11" x14ac:dyDescent="0.25">
      <c r="A43">
        <v>0.149985200762174</v>
      </c>
      <c r="B43">
        <v>0.24094386511597701</v>
      </c>
      <c r="C43">
        <v>0.36145402997201798</v>
      </c>
      <c r="D43">
        <v>1.2943523918396</v>
      </c>
      <c r="E43">
        <v>4.1462532814579598</v>
      </c>
      <c r="G43">
        <f t="shared" si="5"/>
        <v>1.4998520076217401</v>
      </c>
      <c r="H43">
        <f t="shared" si="6"/>
        <v>2.4094386511597703</v>
      </c>
      <c r="I43">
        <f t="shared" si="7"/>
        <v>3.6145402997201797</v>
      </c>
      <c r="J43">
        <f t="shared" si="8"/>
        <v>12.943523918396</v>
      </c>
      <c r="K43">
        <f t="shared" si="9"/>
        <v>41.462532814579596</v>
      </c>
    </row>
    <row r="44" spans="1:11" x14ac:dyDescent="0.25">
      <c r="A44">
        <v>0.23320727783123299</v>
      </c>
      <c r="B44">
        <v>0.35278460900270903</v>
      </c>
      <c r="C44">
        <v>0.54346386711427697</v>
      </c>
      <c r="D44">
        <v>1.31973265624058</v>
      </c>
      <c r="E44">
        <v>3.1260893871475601</v>
      </c>
      <c r="G44">
        <f t="shared" si="5"/>
        <v>2.3320727783123298</v>
      </c>
      <c r="H44">
        <f t="shared" si="6"/>
        <v>3.52784609002709</v>
      </c>
      <c r="I44">
        <f t="shared" si="7"/>
        <v>5.4346386711427694</v>
      </c>
      <c r="J44">
        <f t="shared" si="8"/>
        <v>13.1973265624058</v>
      </c>
      <c r="K44">
        <f t="shared" si="9"/>
        <v>31.260893871475602</v>
      </c>
    </row>
    <row r="45" spans="1:11" x14ac:dyDescent="0.25">
      <c r="A45">
        <v>0.19560315636516901</v>
      </c>
      <c r="B45">
        <v>0.231052373346123</v>
      </c>
      <c r="C45">
        <v>0.421211346619217</v>
      </c>
      <c r="D45">
        <v>1.16187541887696</v>
      </c>
      <c r="E45">
        <v>3.0556970486198698</v>
      </c>
      <c r="G45">
        <f t="shared" si="5"/>
        <v>1.9560315636516901</v>
      </c>
      <c r="H45">
        <f t="shared" si="6"/>
        <v>2.3105237334612299</v>
      </c>
      <c r="I45">
        <f t="shared" si="7"/>
        <v>4.2121134661921698</v>
      </c>
      <c r="J45">
        <f t="shared" si="8"/>
        <v>11.6187541887696</v>
      </c>
      <c r="K45">
        <f t="shared" si="9"/>
        <v>30.556970486198697</v>
      </c>
    </row>
    <row r="46" spans="1:11" x14ac:dyDescent="0.25">
      <c r="A46">
        <v>0.177202001600509</v>
      </c>
      <c r="B46">
        <v>0.28564108153240197</v>
      </c>
      <c r="C46">
        <v>0.49032252219918898</v>
      </c>
      <c r="D46">
        <v>1.7192792996670301</v>
      </c>
      <c r="E46">
        <v>3.83607276611309</v>
      </c>
      <c r="G46">
        <f t="shared" si="5"/>
        <v>1.7720200160050901</v>
      </c>
      <c r="H46">
        <f t="shared" si="6"/>
        <v>2.8564108153240197</v>
      </c>
      <c r="I46">
        <f t="shared" si="7"/>
        <v>4.9032252219918897</v>
      </c>
      <c r="J46">
        <f t="shared" si="8"/>
        <v>17.192792996670299</v>
      </c>
      <c r="K46">
        <f t="shared" si="9"/>
        <v>38.360727661130902</v>
      </c>
    </row>
    <row r="47" spans="1:11" x14ac:dyDescent="0.25">
      <c r="A47">
        <v>0.185011532301395</v>
      </c>
      <c r="B47">
        <v>0.31980451160155798</v>
      </c>
      <c r="C47">
        <v>0.405123349985472</v>
      </c>
      <c r="D47">
        <v>1.08269541795961</v>
      </c>
      <c r="E47">
        <v>3.16480595453005</v>
      </c>
      <c r="G47">
        <f t="shared" si="5"/>
        <v>1.85011532301395</v>
      </c>
      <c r="H47">
        <f t="shared" si="6"/>
        <v>3.1980451160155798</v>
      </c>
      <c r="I47">
        <f t="shared" si="7"/>
        <v>4.0512334998547201</v>
      </c>
      <c r="J47">
        <f t="shared" si="8"/>
        <v>10.8269541795961</v>
      </c>
      <c r="K47">
        <f t="shared" si="9"/>
        <v>31.648059545300498</v>
      </c>
    </row>
    <row r="48" spans="1:11" x14ac:dyDescent="0.25">
      <c r="A48">
        <v>0.180429911302005</v>
      </c>
      <c r="B48">
        <v>0.17448504593841899</v>
      </c>
      <c r="C48">
        <v>0.39379712330424999</v>
      </c>
      <c r="D48">
        <v>1.3042921656228099</v>
      </c>
      <c r="E48">
        <v>3.2547278399983499</v>
      </c>
      <c r="G48">
        <f t="shared" si="5"/>
        <v>1.8042991130200501</v>
      </c>
      <c r="H48">
        <f t="shared" si="6"/>
        <v>1.7448504593841898</v>
      </c>
      <c r="I48">
        <f t="shared" si="7"/>
        <v>3.9379712330425001</v>
      </c>
      <c r="J48">
        <f t="shared" si="8"/>
        <v>13.042921656228099</v>
      </c>
      <c r="K48">
        <f t="shared" si="9"/>
        <v>32.547278399983497</v>
      </c>
    </row>
    <row r="49" spans="1:11" x14ac:dyDescent="0.25">
      <c r="A49">
        <v>0.27001275315464301</v>
      </c>
      <c r="B49">
        <v>0.25141775539047601</v>
      </c>
      <c r="C49">
        <v>0.80458283817968701</v>
      </c>
      <c r="D49">
        <v>1.19903638488486</v>
      </c>
      <c r="E49">
        <v>2.5411655304886702</v>
      </c>
      <c r="G49">
        <f t="shared" si="5"/>
        <v>2.7001275315464301</v>
      </c>
      <c r="H49">
        <f t="shared" si="6"/>
        <v>2.5141775539047599</v>
      </c>
      <c r="I49">
        <f t="shared" si="7"/>
        <v>8.0458283817968699</v>
      </c>
      <c r="J49">
        <f t="shared" si="8"/>
        <v>11.990363848848599</v>
      </c>
      <c r="K49">
        <f t="shared" si="9"/>
        <v>25.4116553048867</v>
      </c>
    </row>
    <row r="50" spans="1:11" x14ac:dyDescent="0.25">
      <c r="A50">
        <v>0.19558154017856699</v>
      </c>
      <c r="B50">
        <v>0.45939807500693403</v>
      </c>
      <c r="C50">
        <v>0.52647524831017101</v>
      </c>
      <c r="D50">
        <v>1.77223691955118</v>
      </c>
      <c r="E50">
        <v>4.0163275426956497</v>
      </c>
      <c r="G50">
        <f t="shared" si="5"/>
        <v>1.9558154017856699</v>
      </c>
      <c r="H50">
        <f t="shared" si="6"/>
        <v>4.5939807500693401</v>
      </c>
      <c r="I50">
        <f t="shared" si="7"/>
        <v>5.2647524831017103</v>
      </c>
      <c r="J50">
        <f t="shared" si="8"/>
        <v>17.722369195511799</v>
      </c>
      <c r="K50">
        <f t="shared" si="9"/>
        <v>40.163275426956496</v>
      </c>
    </row>
    <row r="51" spans="1:11" x14ac:dyDescent="0.25">
      <c r="A51">
        <v>0.19357640014960101</v>
      </c>
      <c r="B51">
        <v>0.28599124358142403</v>
      </c>
      <c r="C51">
        <v>0.50845420658329299</v>
      </c>
      <c r="D51">
        <v>1.5733112635373201</v>
      </c>
      <c r="E51">
        <v>3.7570222289610502</v>
      </c>
      <c r="G51">
        <f t="shared" si="5"/>
        <v>1.93576400149601</v>
      </c>
      <c r="H51">
        <f t="shared" si="6"/>
        <v>2.8599124358142403</v>
      </c>
      <c r="I51">
        <f t="shared" si="7"/>
        <v>5.0845420658329301</v>
      </c>
      <c r="J51">
        <f t="shared" si="8"/>
        <v>15.733112635373201</v>
      </c>
      <c r="K51">
        <f t="shared" si="9"/>
        <v>37.570222289610498</v>
      </c>
    </row>
    <row r="52" spans="1:11" x14ac:dyDescent="0.25">
      <c r="A52">
        <v>0.101385765738901</v>
      </c>
      <c r="B52">
        <v>0.17475503491004399</v>
      </c>
      <c r="C52">
        <v>0.16975346140966099</v>
      </c>
      <c r="D52">
        <v>0.95355668893631196</v>
      </c>
      <c r="E52">
        <v>2.0961353915016998</v>
      </c>
      <c r="G52">
        <f t="shared" si="5"/>
        <v>1.0138576573890099</v>
      </c>
      <c r="H52">
        <f t="shared" si="6"/>
        <v>1.7475503491004398</v>
      </c>
      <c r="I52">
        <f t="shared" si="7"/>
        <v>1.6975346140966099</v>
      </c>
      <c r="J52">
        <f t="shared" si="8"/>
        <v>9.5355668893631194</v>
      </c>
      <c r="K52">
        <f t="shared" si="9"/>
        <v>20.961353915017</v>
      </c>
    </row>
    <row r="53" spans="1:11" x14ac:dyDescent="0.25">
      <c r="A53">
        <v>0.230768461222607</v>
      </c>
      <c r="B53">
        <v>0.33100260331565901</v>
      </c>
      <c r="C53">
        <v>0.63466038692774795</v>
      </c>
      <c r="D53">
        <v>1.58629003708771</v>
      </c>
      <c r="E53">
        <v>3.5356155913791301</v>
      </c>
      <c r="G53">
        <f t="shared" si="5"/>
        <v>2.3076846122260699</v>
      </c>
      <c r="H53">
        <f t="shared" si="6"/>
        <v>3.3100260331565901</v>
      </c>
      <c r="I53">
        <f t="shared" si="7"/>
        <v>6.3466038692774793</v>
      </c>
      <c r="J53">
        <f t="shared" si="8"/>
        <v>15.862900370877099</v>
      </c>
      <c r="K53">
        <f t="shared" si="9"/>
        <v>35.356155913791298</v>
      </c>
    </row>
    <row r="54" spans="1:11" x14ac:dyDescent="0.25">
      <c r="A54">
        <v>5.3158290221455302E-2</v>
      </c>
      <c r="B54">
        <v>7.0297575915395899E-2</v>
      </c>
      <c r="C54">
        <v>0.247297546910525</v>
      </c>
      <c r="D54">
        <v>0.35171065209432001</v>
      </c>
      <c r="E54">
        <v>2.9835234447087</v>
      </c>
      <c r="G54">
        <f t="shared" si="5"/>
        <v>0.53158290221455307</v>
      </c>
      <c r="H54">
        <f t="shared" si="6"/>
        <v>0.70297575915395893</v>
      </c>
      <c r="I54">
        <f t="shared" si="7"/>
        <v>2.4729754691052501</v>
      </c>
      <c r="J54">
        <f t="shared" si="8"/>
        <v>3.5171065209432002</v>
      </c>
      <c r="K54">
        <f t="shared" si="9"/>
        <v>29.835234447087</v>
      </c>
    </row>
    <row r="55" spans="1:11" x14ac:dyDescent="0.25">
      <c r="A55">
        <v>0.25639023618297002</v>
      </c>
      <c r="B55">
        <v>0.27728868549268099</v>
      </c>
      <c r="C55">
        <v>0.70224271526402504</v>
      </c>
      <c r="D55">
        <v>1.4332085145229101</v>
      </c>
      <c r="E55">
        <v>3.06699721402956</v>
      </c>
      <c r="G55">
        <f t="shared" si="5"/>
        <v>2.5639023618297001</v>
      </c>
      <c r="H55">
        <f t="shared" si="6"/>
        <v>2.77288685492681</v>
      </c>
      <c r="I55">
        <f t="shared" si="7"/>
        <v>7.0224271526402502</v>
      </c>
      <c r="J55">
        <f t="shared" si="8"/>
        <v>14.332085145229101</v>
      </c>
      <c r="K55">
        <f t="shared" si="9"/>
        <v>30.669972140295599</v>
      </c>
    </row>
    <row r="56" spans="1:11" x14ac:dyDescent="0.25">
      <c r="A56">
        <v>0.26855144566573103</v>
      </c>
      <c r="B56">
        <v>0.366013911488348</v>
      </c>
      <c r="C56">
        <v>0.69964347187158205</v>
      </c>
      <c r="D56">
        <v>1.46333304721129</v>
      </c>
      <c r="E56">
        <v>3.25124860286977</v>
      </c>
      <c r="G56">
        <f t="shared" si="5"/>
        <v>2.6855144566573101</v>
      </c>
      <c r="H56">
        <f t="shared" si="6"/>
        <v>3.6601391148834801</v>
      </c>
      <c r="I56">
        <f t="shared" si="7"/>
        <v>6.99643471871582</v>
      </c>
      <c r="J56">
        <f t="shared" si="8"/>
        <v>14.633330472112899</v>
      </c>
      <c r="K56">
        <f t="shared" si="9"/>
        <v>32.512486028697701</v>
      </c>
    </row>
    <row r="57" spans="1:11" x14ac:dyDescent="0.25">
      <c r="A57">
        <v>0.29010635447070598</v>
      </c>
      <c r="B57">
        <v>0.36613465462751998</v>
      </c>
      <c r="C57">
        <v>0.68016669854276801</v>
      </c>
      <c r="D57">
        <v>1.41791154312608</v>
      </c>
      <c r="E57">
        <v>3.0222367555229499</v>
      </c>
      <c r="G57">
        <f t="shared" si="5"/>
        <v>2.9010635447070596</v>
      </c>
      <c r="H57">
        <f t="shared" si="6"/>
        <v>3.6613465462751997</v>
      </c>
      <c r="I57">
        <f t="shared" si="7"/>
        <v>6.8016669854276799</v>
      </c>
      <c r="J57">
        <f t="shared" si="8"/>
        <v>14.179115431260801</v>
      </c>
      <c r="K57">
        <f t="shared" si="9"/>
        <v>30.2223675552295</v>
      </c>
    </row>
    <row r="58" spans="1:11" x14ac:dyDescent="0.25">
      <c r="A58">
        <v>5.0747434322795999E-2</v>
      </c>
      <c r="B58">
        <v>5.3799754210234897E-2</v>
      </c>
      <c r="C58">
        <v>0.268689427480714</v>
      </c>
      <c r="D58">
        <v>0.26993476671120897</v>
      </c>
      <c r="E58">
        <v>2.4070907175720202</v>
      </c>
      <c r="G58">
        <f t="shared" si="5"/>
        <v>0.50747434322796003</v>
      </c>
      <c r="H58">
        <f t="shared" si="6"/>
        <v>0.53799754210234896</v>
      </c>
      <c r="I58">
        <f t="shared" si="7"/>
        <v>2.6868942748071403</v>
      </c>
      <c r="J58">
        <f t="shared" si="8"/>
        <v>2.6993476671120895</v>
      </c>
      <c r="K58">
        <f t="shared" si="9"/>
        <v>24.070907175720201</v>
      </c>
    </row>
    <row r="59" spans="1:11" x14ac:dyDescent="0.25">
      <c r="A59">
        <v>8.5303191071127396E-2</v>
      </c>
      <c r="B59">
        <v>9.4084750511859896E-2</v>
      </c>
      <c r="C59">
        <v>0.24431333722495499</v>
      </c>
      <c r="D59">
        <v>0.38505221401767897</v>
      </c>
      <c r="E59">
        <v>2.7099968591389101</v>
      </c>
      <c r="G59">
        <f t="shared" si="5"/>
        <v>0.85303191071127393</v>
      </c>
      <c r="H59">
        <f t="shared" si="6"/>
        <v>0.94084750511859894</v>
      </c>
      <c r="I59">
        <f t="shared" si="7"/>
        <v>2.4431333722495499</v>
      </c>
      <c r="J59">
        <f t="shared" si="8"/>
        <v>3.85052214017679</v>
      </c>
      <c r="K59">
        <f t="shared" si="9"/>
        <v>27.0999685913891</v>
      </c>
    </row>
    <row r="60" spans="1:11" x14ac:dyDescent="0.25">
      <c r="A60">
        <v>0.16907825356175099</v>
      </c>
      <c r="B60">
        <v>0.162288125808076</v>
      </c>
      <c r="C60">
        <v>0.36572052289756302</v>
      </c>
      <c r="D60">
        <v>1.0944800128224901</v>
      </c>
      <c r="E60">
        <v>3.1151616263904098</v>
      </c>
      <c r="G60">
        <f t="shared" si="5"/>
        <v>1.6907825356175099</v>
      </c>
      <c r="H60">
        <f t="shared" si="6"/>
        <v>1.6228812580807599</v>
      </c>
      <c r="I60">
        <f t="shared" si="7"/>
        <v>3.6572052289756303</v>
      </c>
      <c r="J60">
        <f t="shared" si="8"/>
        <v>10.944800128224902</v>
      </c>
      <c r="K60">
        <f t="shared" si="9"/>
        <v>31.151616263904099</v>
      </c>
    </row>
    <row r="61" spans="1:11" x14ac:dyDescent="0.25">
      <c r="A61">
        <v>0.26210533195534402</v>
      </c>
      <c r="B61">
        <v>0.30833754878751601</v>
      </c>
      <c r="C61">
        <v>0.58662655447099998</v>
      </c>
      <c r="D61">
        <v>1.2792812464122301</v>
      </c>
      <c r="E61">
        <v>2.9681498590429798</v>
      </c>
      <c r="G61">
        <f t="shared" si="5"/>
        <v>2.6210533195534405</v>
      </c>
      <c r="H61">
        <f t="shared" si="6"/>
        <v>3.08337548787516</v>
      </c>
      <c r="I61">
        <f t="shared" si="7"/>
        <v>5.8662655447100001</v>
      </c>
      <c r="J61">
        <f t="shared" si="8"/>
        <v>12.792812464122301</v>
      </c>
      <c r="K61">
        <f t="shared" si="9"/>
        <v>29.681498590429797</v>
      </c>
    </row>
    <row r="62" spans="1:11" x14ac:dyDescent="0.25">
      <c r="A62">
        <v>0.208480841298577</v>
      </c>
      <c r="B62">
        <v>0.23629615268918</v>
      </c>
      <c r="C62">
        <v>0.437704440421115</v>
      </c>
      <c r="D62">
        <v>0.98156680143544195</v>
      </c>
      <c r="E62">
        <v>2.6461784203526499</v>
      </c>
      <c r="G62">
        <f t="shared" si="5"/>
        <v>2.0848084129857698</v>
      </c>
      <c r="H62">
        <f t="shared" si="6"/>
        <v>2.3629615268917998</v>
      </c>
      <c r="I62">
        <f t="shared" si="7"/>
        <v>4.3770444042111496</v>
      </c>
      <c r="J62">
        <f t="shared" si="8"/>
        <v>9.8156680143544186</v>
      </c>
      <c r="K62">
        <f t="shared" si="9"/>
        <v>26.461784203526499</v>
      </c>
    </row>
    <row r="63" spans="1:11" x14ac:dyDescent="0.25">
      <c r="A63">
        <v>0.211159204303731</v>
      </c>
      <c r="B63">
        <v>0.147576964182941</v>
      </c>
      <c r="C63">
        <v>0.49961781823919599</v>
      </c>
      <c r="D63">
        <v>1.0967283397424801</v>
      </c>
      <c r="E63">
        <v>2.83997344103269</v>
      </c>
      <c r="G63">
        <f t="shared" si="5"/>
        <v>2.1115920430373101</v>
      </c>
      <c r="H63">
        <f t="shared" si="6"/>
        <v>1.47576964182941</v>
      </c>
      <c r="I63">
        <f t="shared" si="7"/>
        <v>4.9961781823919598</v>
      </c>
      <c r="J63">
        <f t="shared" si="8"/>
        <v>10.967283397424801</v>
      </c>
      <c r="K63">
        <f t="shared" si="9"/>
        <v>28.3997344103269</v>
      </c>
    </row>
    <row r="64" spans="1:11" x14ac:dyDescent="0.25">
      <c r="A64">
        <v>0.23081741549906901</v>
      </c>
      <c r="B64">
        <v>0.32738178084310299</v>
      </c>
      <c r="C64">
        <v>0.59133460685871497</v>
      </c>
      <c r="D64">
        <v>1.4511740186186799</v>
      </c>
      <c r="E64">
        <v>3.2027419070138401</v>
      </c>
      <c r="G64">
        <f t="shared" si="5"/>
        <v>2.3081741549906902</v>
      </c>
      <c r="H64">
        <f t="shared" si="6"/>
        <v>3.2738178084310299</v>
      </c>
      <c r="I64">
        <f t="shared" si="7"/>
        <v>5.91334606858715</v>
      </c>
      <c r="J64">
        <f t="shared" si="8"/>
        <v>14.511740186186799</v>
      </c>
      <c r="K64">
        <f t="shared" si="9"/>
        <v>32.0274190701384</v>
      </c>
    </row>
    <row r="65" spans="1:11" x14ac:dyDescent="0.25">
      <c r="A65">
        <v>0.22042035150198799</v>
      </c>
      <c r="B65">
        <v>0.20839035523376501</v>
      </c>
      <c r="C65">
        <v>0.52979129952375104</v>
      </c>
      <c r="D65">
        <v>1.5315095600145701</v>
      </c>
      <c r="E65">
        <v>3.7843688408933498</v>
      </c>
      <c r="G65">
        <f t="shared" si="5"/>
        <v>2.2042035150198798</v>
      </c>
      <c r="H65">
        <f t="shared" si="6"/>
        <v>2.0839035523376501</v>
      </c>
      <c r="I65">
        <f t="shared" si="7"/>
        <v>5.2979129952375104</v>
      </c>
      <c r="J65">
        <f t="shared" si="8"/>
        <v>15.3150956001457</v>
      </c>
      <c r="K65">
        <f t="shared" si="9"/>
        <v>37.843688408933495</v>
      </c>
    </row>
    <row r="66" spans="1:11" x14ac:dyDescent="0.25">
      <c r="A66">
        <v>0.14856485424641899</v>
      </c>
      <c r="B66">
        <v>0.12648909646681999</v>
      </c>
      <c r="C66">
        <v>0.36795236718639601</v>
      </c>
      <c r="D66">
        <v>0.93584248621319499</v>
      </c>
      <c r="E66">
        <v>3.42479093633662</v>
      </c>
      <c r="G66">
        <f t="shared" si="5"/>
        <v>1.4856485424641899</v>
      </c>
      <c r="H66">
        <f t="shared" si="6"/>
        <v>1.2648909646681998</v>
      </c>
      <c r="I66">
        <f t="shared" si="7"/>
        <v>3.6795236718639601</v>
      </c>
      <c r="J66">
        <f t="shared" si="8"/>
        <v>9.3584248621319492</v>
      </c>
      <c r="K66">
        <f t="shared" si="9"/>
        <v>34.247909363366198</v>
      </c>
    </row>
    <row r="67" spans="1:11" x14ac:dyDescent="0.25">
      <c r="A67">
        <v>0.103197590204487</v>
      </c>
      <c r="B67">
        <v>0.14522846441905399</v>
      </c>
      <c r="C67">
        <v>0.14866359224908701</v>
      </c>
      <c r="D67">
        <v>0.86408489780489695</v>
      </c>
      <c r="E67">
        <v>1.8376632870759599</v>
      </c>
      <c r="G67">
        <f t="shared" ref="G67:G98" si="10">A67*10</f>
        <v>1.03197590204487</v>
      </c>
      <c r="H67">
        <f t="shared" ref="H67:H98" si="11">B67*10</f>
        <v>1.4522846441905399</v>
      </c>
      <c r="I67">
        <f t="shared" ref="I67:I98" si="12">C67*10</f>
        <v>1.4866359224908701</v>
      </c>
      <c r="J67">
        <f t="shared" ref="J67:J98" si="13">D67*10</f>
        <v>8.6408489780489699</v>
      </c>
      <c r="K67">
        <f t="shared" ref="K67:K98" si="14">E67*10</f>
        <v>18.3766328707596</v>
      </c>
    </row>
    <row r="68" spans="1:11" x14ac:dyDescent="0.25">
      <c r="A68">
        <v>5.2605582216249398E-2</v>
      </c>
      <c r="B68">
        <v>7.2098415206405697E-2</v>
      </c>
      <c r="C68">
        <v>0.202295096031917</v>
      </c>
      <c r="D68">
        <v>0.30631406914708798</v>
      </c>
      <c r="E68">
        <v>2.8043426216098402</v>
      </c>
      <c r="G68">
        <f t="shared" si="10"/>
        <v>0.52605582216249402</v>
      </c>
      <c r="H68">
        <f t="shared" si="11"/>
        <v>0.72098415206405697</v>
      </c>
      <c r="I68">
        <f t="shared" si="12"/>
        <v>2.0229509603191702</v>
      </c>
      <c r="J68">
        <f t="shared" si="13"/>
        <v>3.0631406914708799</v>
      </c>
      <c r="K68">
        <f t="shared" si="14"/>
        <v>28.043426216098403</v>
      </c>
    </row>
    <row r="69" spans="1:11" x14ac:dyDescent="0.25">
      <c r="A69">
        <v>0.19824731225699099</v>
      </c>
      <c r="B69">
        <v>0.22304292373635301</v>
      </c>
      <c r="C69">
        <v>0.50556317577323795</v>
      </c>
      <c r="D69">
        <v>1.19022979608159</v>
      </c>
      <c r="E69">
        <v>3.67069033361199</v>
      </c>
      <c r="G69">
        <f t="shared" si="10"/>
        <v>1.9824731225699099</v>
      </c>
      <c r="H69">
        <f t="shared" si="11"/>
        <v>2.2304292373635302</v>
      </c>
      <c r="I69">
        <f t="shared" si="12"/>
        <v>5.0556317577323799</v>
      </c>
      <c r="J69">
        <f t="shared" si="13"/>
        <v>11.902297960815901</v>
      </c>
      <c r="K69">
        <f t="shared" si="14"/>
        <v>36.7069033361199</v>
      </c>
    </row>
    <row r="70" spans="1:11" x14ac:dyDescent="0.25">
      <c r="A70">
        <v>0.26008566034068997</v>
      </c>
      <c r="B70">
        <v>0.29417562895293198</v>
      </c>
      <c r="C70">
        <v>0.66611190391716502</v>
      </c>
      <c r="D70">
        <v>1.51670990557999</v>
      </c>
      <c r="E70">
        <v>3.3863641800589801</v>
      </c>
      <c r="G70">
        <f t="shared" si="10"/>
        <v>2.6008566034068998</v>
      </c>
      <c r="H70">
        <f t="shared" si="11"/>
        <v>2.9417562895293199</v>
      </c>
      <c r="I70">
        <f t="shared" si="12"/>
        <v>6.6611190391716502</v>
      </c>
      <c r="J70">
        <f t="shared" si="13"/>
        <v>15.1670990557999</v>
      </c>
      <c r="K70">
        <f t="shared" si="14"/>
        <v>33.863641800589804</v>
      </c>
    </row>
    <row r="71" spans="1:11" x14ac:dyDescent="0.25">
      <c r="A71">
        <v>0.19784863315978801</v>
      </c>
      <c r="B71">
        <v>0.32343795735275199</v>
      </c>
      <c r="C71">
        <v>0.45966544733836801</v>
      </c>
      <c r="D71">
        <v>1.7810101414463799</v>
      </c>
      <c r="E71">
        <v>3.9720858143411699</v>
      </c>
      <c r="G71">
        <f t="shared" si="10"/>
        <v>1.97848633159788</v>
      </c>
      <c r="H71">
        <f t="shared" si="11"/>
        <v>3.2343795735275198</v>
      </c>
      <c r="I71">
        <f t="shared" si="12"/>
        <v>4.5966544733836798</v>
      </c>
      <c r="J71">
        <f t="shared" si="13"/>
        <v>17.810101414463798</v>
      </c>
      <c r="K71">
        <f t="shared" si="14"/>
        <v>39.720858143411697</v>
      </c>
    </row>
    <row r="72" spans="1:11" x14ac:dyDescent="0.25">
      <c r="A72">
        <v>9.3649444874647395E-2</v>
      </c>
      <c r="B72">
        <v>8.9255501288451805E-2</v>
      </c>
      <c r="C72">
        <v>0.25753024638883298</v>
      </c>
      <c r="D72">
        <v>0.40933259783399001</v>
      </c>
      <c r="E72">
        <v>2.8338747859632698</v>
      </c>
      <c r="G72">
        <f t="shared" si="10"/>
        <v>0.93649444874647392</v>
      </c>
      <c r="H72">
        <f t="shared" si="11"/>
        <v>0.89255501288451811</v>
      </c>
      <c r="I72">
        <f t="shared" si="12"/>
        <v>2.5753024638883297</v>
      </c>
      <c r="J72">
        <f t="shared" si="13"/>
        <v>4.0933259783398999</v>
      </c>
      <c r="K72">
        <f t="shared" si="14"/>
        <v>28.338747859632697</v>
      </c>
    </row>
    <row r="73" spans="1:11" x14ac:dyDescent="0.25">
      <c r="A73">
        <v>0.21469593072586199</v>
      </c>
      <c r="B73">
        <v>0.27225486776872299</v>
      </c>
      <c r="C73">
        <v>0.48096625887097</v>
      </c>
      <c r="D73">
        <v>1.4361524991077499</v>
      </c>
      <c r="E73">
        <v>3.2400865425293901</v>
      </c>
      <c r="G73">
        <f t="shared" si="10"/>
        <v>2.1469593072586197</v>
      </c>
      <c r="H73">
        <f t="shared" si="11"/>
        <v>2.7225486776872296</v>
      </c>
      <c r="I73">
        <f t="shared" si="12"/>
        <v>4.8096625887097</v>
      </c>
      <c r="J73">
        <f t="shared" si="13"/>
        <v>14.361524991077498</v>
      </c>
      <c r="K73">
        <f t="shared" si="14"/>
        <v>32.400865425293901</v>
      </c>
    </row>
    <row r="74" spans="1:11" x14ac:dyDescent="0.25">
      <c r="A74">
        <v>0.16477290508610001</v>
      </c>
      <c r="B74">
        <v>0.32369400022668499</v>
      </c>
      <c r="C74">
        <v>0.35273946411180301</v>
      </c>
      <c r="D74">
        <v>1.1804647236221999</v>
      </c>
      <c r="E74">
        <v>3.3954245448112399</v>
      </c>
      <c r="G74">
        <f t="shared" si="10"/>
        <v>1.6477290508610001</v>
      </c>
      <c r="H74">
        <f t="shared" si="11"/>
        <v>3.23694000226685</v>
      </c>
      <c r="I74">
        <f t="shared" si="12"/>
        <v>3.5273946411180299</v>
      </c>
      <c r="J74">
        <f t="shared" si="13"/>
        <v>11.804647236221999</v>
      </c>
      <c r="K74">
        <f t="shared" si="14"/>
        <v>33.954245448112403</v>
      </c>
    </row>
    <row r="75" spans="1:11" x14ac:dyDescent="0.25">
      <c r="A75">
        <v>0.22034490098946199</v>
      </c>
      <c r="B75">
        <v>0.40191863298296199</v>
      </c>
      <c r="C75">
        <v>0.52545970875290304</v>
      </c>
      <c r="D75">
        <v>1.61447357088327</v>
      </c>
      <c r="E75">
        <v>3.6112325473624001</v>
      </c>
      <c r="G75">
        <f t="shared" si="10"/>
        <v>2.2034490098946198</v>
      </c>
      <c r="H75">
        <f t="shared" si="11"/>
        <v>4.01918632982962</v>
      </c>
      <c r="I75">
        <f t="shared" si="12"/>
        <v>5.2545970875290307</v>
      </c>
      <c r="J75">
        <f t="shared" si="13"/>
        <v>16.144735708832702</v>
      </c>
      <c r="K75">
        <f t="shared" si="14"/>
        <v>36.112325473623997</v>
      </c>
    </row>
    <row r="76" spans="1:11" x14ac:dyDescent="0.25">
      <c r="A76">
        <v>0.21295541334777601</v>
      </c>
      <c r="B76">
        <v>0.25673618155917399</v>
      </c>
      <c r="C76">
        <v>0.447530096389263</v>
      </c>
      <c r="D76">
        <v>1.2836955093121201</v>
      </c>
      <c r="E76">
        <v>2.3906937272767301</v>
      </c>
      <c r="G76">
        <f t="shared" si="10"/>
        <v>2.1295541334777601</v>
      </c>
      <c r="H76">
        <f t="shared" si="11"/>
        <v>2.5673618155917399</v>
      </c>
      <c r="I76">
        <f t="shared" si="12"/>
        <v>4.4753009638926304</v>
      </c>
      <c r="J76">
        <f t="shared" si="13"/>
        <v>12.836955093121201</v>
      </c>
      <c r="K76">
        <f t="shared" si="14"/>
        <v>23.906937272767301</v>
      </c>
    </row>
    <row r="77" spans="1:11" x14ac:dyDescent="0.25">
      <c r="A77">
        <v>0.25915628469748703</v>
      </c>
      <c r="B77">
        <v>0.43132742027515403</v>
      </c>
      <c r="C77">
        <v>0.70759766251380596</v>
      </c>
      <c r="D77">
        <v>1.3077798057868599</v>
      </c>
      <c r="E77">
        <v>2.6355734487803901</v>
      </c>
      <c r="G77">
        <f t="shared" si="10"/>
        <v>2.5915628469748704</v>
      </c>
      <c r="H77">
        <f t="shared" si="11"/>
        <v>4.3132742027515398</v>
      </c>
      <c r="I77">
        <f t="shared" si="12"/>
        <v>7.0759766251380594</v>
      </c>
      <c r="J77">
        <f t="shared" si="13"/>
        <v>13.077798057868598</v>
      </c>
      <c r="K77">
        <f t="shared" si="14"/>
        <v>26.3557344878039</v>
      </c>
    </row>
    <row r="78" spans="1:11" x14ac:dyDescent="0.25">
      <c r="A78">
        <v>0.22693809946972801</v>
      </c>
      <c r="B78">
        <v>0.24112445788702899</v>
      </c>
      <c r="C78">
        <v>0.55948684362297996</v>
      </c>
      <c r="D78">
        <v>1.24501656806123</v>
      </c>
      <c r="E78">
        <v>3.0045614219414798</v>
      </c>
      <c r="G78">
        <f t="shared" si="10"/>
        <v>2.2693809946972801</v>
      </c>
      <c r="H78">
        <f t="shared" si="11"/>
        <v>2.4112445788702899</v>
      </c>
      <c r="I78">
        <f t="shared" si="12"/>
        <v>5.5948684362297998</v>
      </c>
      <c r="J78">
        <f t="shared" si="13"/>
        <v>12.450165680612299</v>
      </c>
      <c r="K78">
        <f t="shared" si="14"/>
        <v>30.045614219414798</v>
      </c>
    </row>
    <row r="79" spans="1:11" x14ac:dyDescent="0.25">
      <c r="A79">
        <v>0.245115079494195</v>
      </c>
      <c r="B79">
        <v>0.222517577653808</v>
      </c>
      <c r="C79">
        <v>0.53419860649925799</v>
      </c>
      <c r="D79">
        <v>1.2206933215981799</v>
      </c>
      <c r="E79">
        <v>2.8722144946129302</v>
      </c>
      <c r="G79">
        <f t="shared" si="10"/>
        <v>2.4511507949419502</v>
      </c>
      <c r="H79">
        <f t="shared" si="11"/>
        <v>2.2251757765380802</v>
      </c>
      <c r="I79">
        <f t="shared" si="12"/>
        <v>5.3419860649925797</v>
      </c>
      <c r="J79">
        <f t="shared" si="13"/>
        <v>12.206933215981799</v>
      </c>
      <c r="K79">
        <f t="shared" si="14"/>
        <v>28.722144946129301</v>
      </c>
    </row>
    <row r="80" spans="1:11" x14ac:dyDescent="0.25">
      <c r="A80">
        <v>0.17907036107511201</v>
      </c>
      <c r="B80">
        <v>0.28275166162770698</v>
      </c>
      <c r="C80">
        <v>0.45071421844712301</v>
      </c>
      <c r="D80">
        <v>1.32553103838508</v>
      </c>
      <c r="E80">
        <v>3.4828785568582599</v>
      </c>
      <c r="G80">
        <f t="shared" si="10"/>
        <v>1.7907036107511201</v>
      </c>
      <c r="H80">
        <f t="shared" si="11"/>
        <v>2.82751661627707</v>
      </c>
      <c r="I80">
        <f t="shared" si="12"/>
        <v>4.5071421844712303</v>
      </c>
      <c r="J80">
        <f t="shared" si="13"/>
        <v>13.2553103838508</v>
      </c>
      <c r="K80">
        <f t="shared" si="14"/>
        <v>34.828785568582596</v>
      </c>
    </row>
    <row r="81" spans="1:11" x14ac:dyDescent="0.25">
      <c r="A81">
        <v>0.23478640171753401</v>
      </c>
      <c r="B81">
        <v>0.193363474655461</v>
      </c>
      <c r="C81">
        <v>0.51277814781672204</v>
      </c>
      <c r="D81">
        <v>1.11436532101075</v>
      </c>
      <c r="E81">
        <v>2.73074682824282</v>
      </c>
      <c r="G81">
        <f t="shared" si="10"/>
        <v>2.3478640171753402</v>
      </c>
      <c r="H81">
        <f t="shared" si="11"/>
        <v>1.93363474655461</v>
      </c>
      <c r="I81">
        <f t="shared" si="12"/>
        <v>5.1277814781672202</v>
      </c>
      <c r="J81">
        <f t="shared" si="13"/>
        <v>11.1436532101075</v>
      </c>
      <c r="K81">
        <f t="shared" si="14"/>
        <v>27.3074682824282</v>
      </c>
    </row>
    <row r="82" spans="1:11" x14ac:dyDescent="0.25">
      <c r="A82">
        <v>0.25574071952797101</v>
      </c>
      <c r="B82">
        <v>0.24237778799496701</v>
      </c>
      <c r="C82">
        <v>0.63094499171588703</v>
      </c>
      <c r="D82">
        <v>1.2229340978544101</v>
      </c>
      <c r="E82">
        <v>2.78188841964917</v>
      </c>
      <c r="G82">
        <f t="shared" si="10"/>
        <v>2.5574071952797102</v>
      </c>
      <c r="H82">
        <f t="shared" si="11"/>
        <v>2.4237778799496699</v>
      </c>
      <c r="I82">
        <f t="shared" si="12"/>
        <v>6.3094499171588705</v>
      </c>
      <c r="J82">
        <f t="shared" si="13"/>
        <v>12.229340978544101</v>
      </c>
      <c r="K82">
        <f t="shared" si="14"/>
        <v>27.818884196491702</v>
      </c>
    </row>
    <row r="83" spans="1:11" x14ac:dyDescent="0.25">
      <c r="A83">
        <v>0.17806398376200799</v>
      </c>
      <c r="B83">
        <v>0.124457617960216</v>
      </c>
      <c r="C83">
        <v>0.40569696828692298</v>
      </c>
      <c r="D83">
        <v>1.2379392045437001</v>
      </c>
      <c r="E83">
        <v>3.2612590816994098</v>
      </c>
      <c r="G83">
        <f t="shared" si="10"/>
        <v>1.7806398376200798</v>
      </c>
      <c r="H83">
        <f t="shared" si="11"/>
        <v>1.2445761796021599</v>
      </c>
      <c r="I83">
        <f t="shared" si="12"/>
        <v>4.0569696828692301</v>
      </c>
      <c r="J83">
        <f t="shared" si="13"/>
        <v>12.379392045437001</v>
      </c>
      <c r="K83">
        <f t="shared" si="14"/>
        <v>32.6125908169941</v>
      </c>
    </row>
    <row r="84" spans="1:11" x14ac:dyDescent="0.25">
      <c r="A84">
        <v>0.22754687038092899</v>
      </c>
      <c r="B84">
        <v>0.35920950280122399</v>
      </c>
      <c r="C84">
        <v>0.60695650154148895</v>
      </c>
      <c r="D84">
        <v>1.5818758831920099</v>
      </c>
      <c r="E84">
        <v>3.44719983247552</v>
      </c>
      <c r="G84">
        <f t="shared" si="10"/>
        <v>2.27546870380929</v>
      </c>
      <c r="H84">
        <f t="shared" si="11"/>
        <v>3.5920950280122401</v>
      </c>
      <c r="I84">
        <f t="shared" si="12"/>
        <v>6.0695650154148897</v>
      </c>
      <c r="J84">
        <f t="shared" si="13"/>
        <v>15.8187588319201</v>
      </c>
      <c r="K84">
        <f t="shared" si="14"/>
        <v>34.471998324755198</v>
      </c>
    </row>
    <row r="85" spans="1:11" x14ac:dyDescent="0.25">
      <c r="A85">
        <v>8.2887713457826806E-2</v>
      </c>
      <c r="B85">
        <v>7.9137402125932205E-2</v>
      </c>
      <c r="C85">
        <v>0.30802546291402599</v>
      </c>
      <c r="D85">
        <v>0.28535171061172598</v>
      </c>
      <c r="E85">
        <v>2.5553770085132199</v>
      </c>
      <c r="G85">
        <f t="shared" si="10"/>
        <v>0.82887713457826806</v>
      </c>
      <c r="H85">
        <f t="shared" si="11"/>
        <v>0.7913740212593221</v>
      </c>
      <c r="I85">
        <f t="shared" si="12"/>
        <v>3.0802546291402599</v>
      </c>
      <c r="J85">
        <f t="shared" si="13"/>
        <v>2.8535171061172599</v>
      </c>
      <c r="K85">
        <f t="shared" si="14"/>
        <v>25.5537700851322</v>
      </c>
    </row>
    <row r="86" spans="1:11" x14ac:dyDescent="0.25">
      <c r="A86">
        <v>0.16549800928147801</v>
      </c>
      <c r="B86">
        <v>0.26481381235282397</v>
      </c>
      <c r="C86">
        <v>0.36875761771752502</v>
      </c>
      <c r="D86">
        <v>1.39374887483381</v>
      </c>
      <c r="E86">
        <v>3.8201567763808</v>
      </c>
      <c r="G86">
        <f t="shared" si="10"/>
        <v>1.65498009281478</v>
      </c>
      <c r="H86">
        <f t="shared" si="11"/>
        <v>2.6481381235282395</v>
      </c>
      <c r="I86">
        <f t="shared" si="12"/>
        <v>3.6875761771752504</v>
      </c>
      <c r="J86">
        <f t="shared" si="13"/>
        <v>13.937488748338101</v>
      </c>
      <c r="K86">
        <f t="shared" si="14"/>
        <v>38.201567763808001</v>
      </c>
    </row>
    <row r="87" spans="1:11" x14ac:dyDescent="0.25">
      <c r="A87">
        <v>0.26619188329814097</v>
      </c>
      <c r="B87">
        <v>0.321842007322657</v>
      </c>
      <c r="C87">
        <v>0.60027752192184303</v>
      </c>
      <c r="D87">
        <v>1.3879186652281801</v>
      </c>
      <c r="E87">
        <v>3.0947363128932399</v>
      </c>
      <c r="G87">
        <f t="shared" si="10"/>
        <v>2.6619188329814096</v>
      </c>
      <c r="H87">
        <f t="shared" si="11"/>
        <v>3.2184200732265698</v>
      </c>
      <c r="I87">
        <f t="shared" si="12"/>
        <v>6.0027752192184298</v>
      </c>
      <c r="J87">
        <f t="shared" si="13"/>
        <v>13.879186652281801</v>
      </c>
      <c r="K87">
        <f t="shared" si="14"/>
        <v>30.947363128932398</v>
      </c>
    </row>
    <row r="88" spans="1:11" x14ac:dyDescent="0.25">
      <c r="A88">
        <v>0.254403949847891</v>
      </c>
      <c r="B88">
        <v>0.26722604360464802</v>
      </c>
      <c r="C88">
        <v>0.65551119240380995</v>
      </c>
      <c r="D88">
        <v>1.5252884667334099</v>
      </c>
      <c r="E88">
        <v>3.4555333086630502</v>
      </c>
      <c r="G88">
        <f t="shared" si="10"/>
        <v>2.5440394984789099</v>
      </c>
      <c r="H88">
        <f t="shared" si="11"/>
        <v>2.6722604360464803</v>
      </c>
      <c r="I88">
        <f t="shared" si="12"/>
        <v>6.5551119240380995</v>
      </c>
      <c r="J88">
        <f t="shared" si="13"/>
        <v>15.252884667334099</v>
      </c>
      <c r="K88">
        <f t="shared" si="14"/>
        <v>34.555333086630505</v>
      </c>
    </row>
    <row r="89" spans="1:11" x14ac:dyDescent="0.25">
      <c r="A89">
        <v>0.18833674769302799</v>
      </c>
      <c r="B89">
        <v>0.11322922166744501</v>
      </c>
      <c r="C89">
        <v>0.38743776113953898</v>
      </c>
      <c r="D89">
        <v>1.0570406541887201</v>
      </c>
      <c r="E89">
        <v>2.99267156176828</v>
      </c>
      <c r="G89">
        <f t="shared" si="10"/>
        <v>1.8833674769302799</v>
      </c>
      <c r="H89">
        <f t="shared" si="11"/>
        <v>1.13229221667445</v>
      </c>
      <c r="I89">
        <f t="shared" si="12"/>
        <v>3.8743776113953898</v>
      </c>
      <c r="J89">
        <f t="shared" si="13"/>
        <v>10.5704065418872</v>
      </c>
      <c r="K89">
        <f t="shared" si="14"/>
        <v>29.926715617682799</v>
      </c>
    </row>
    <row r="90" spans="1:11" x14ac:dyDescent="0.25">
      <c r="A90">
        <v>0.241898957552177</v>
      </c>
      <c r="B90">
        <v>0.35516281998864302</v>
      </c>
      <c r="C90">
        <v>0.57563096630455801</v>
      </c>
      <c r="D90">
        <v>1.7438815008062101</v>
      </c>
      <c r="E90">
        <v>3.9103824380860202</v>
      </c>
      <c r="G90">
        <f t="shared" si="10"/>
        <v>2.4189895755217701</v>
      </c>
      <c r="H90">
        <f t="shared" si="11"/>
        <v>3.5516281998864301</v>
      </c>
      <c r="I90">
        <f t="shared" si="12"/>
        <v>5.7563096630455801</v>
      </c>
      <c r="J90">
        <f t="shared" si="13"/>
        <v>17.4388150080621</v>
      </c>
      <c r="K90">
        <f t="shared" si="14"/>
        <v>39.103824380860203</v>
      </c>
    </row>
    <row r="91" spans="1:11" x14ac:dyDescent="0.25">
      <c r="A91">
        <v>0.25784056316876602</v>
      </c>
      <c r="B91">
        <v>0.389324427965279</v>
      </c>
      <c r="C91">
        <v>0.60848455650500599</v>
      </c>
      <c r="D91">
        <v>1.29563015289012</v>
      </c>
      <c r="E91">
        <v>2.8402536022427798</v>
      </c>
      <c r="G91">
        <f t="shared" si="10"/>
        <v>2.5784056316876605</v>
      </c>
      <c r="H91">
        <f t="shared" si="11"/>
        <v>3.89324427965279</v>
      </c>
      <c r="I91">
        <f t="shared" si="12"/>
        <v>6.0848455650500597</v>
      </c>
      <c r="J91">
        <f t="shared" si="13"/>
        <v>12.9563015289012</v>
      </c>
      <c r="K91">
        <f t="shared" si="14"/>
        <v>28.402536022427796</v>
      </c>
    </row>
    <row r="92" spans="1:11" x14ac:dyDescent="0.25">
      <c r="A92">
        <v>0.175069473657919</v>
      </c>
      <c r="B92">
        <v>0.28524631134235601</v>
      </c>
      <c r="C92">
        <v>0.460103403190674</v>
      </c>
      <c r="D92">
        <v>1.7712566074140399</v>
      </c>
      <c r="E92">
        <v>4.0317756171573897</v>
      </c>
      <c r="G92">
        <f t="shared" si="10"/>
        <v>1.7506947365791901</v>
      </c>
      <c r="H92">
        <f t="shared" si="11"/>
        <v>2.8524631134235601</v>
      </c>
      <c r="I92">
        <f t="shared" si="12"/>
        <v>4.6010340319067398</v>
      </c>
      <c r="J92">
        <f t="shared" si="13"/>
        <v>17.712566074140398</v>
      </c>
      <c r="K92">
        <f t="shared" si="14"/>
        <v>40.317756171573897</v>
      </c>
    </row>
    <row r="93" spans="1:11" x14ac:dyDescent="0.25">
      <c r="A93">
        <v>6.3815206239293903E-2</v>
      </c>
      <c r="B93">
        <v>6.4556750427335205E-2</v>
      </c>
      <c r="C93">
        <v>0.309147418830995</v>
      </c>
      <c r="D93">
        <v>0.26525738507706198</v>
      </c>
      <c r="E93">
        <v>2.8252206028900302</v>
      </c>
      <c r="G93">
        <f t="shared" si="10"/>
        <v>0.63815206239293909</v>
      </c>
      <c r="H93">
        <f t="shared" si="11"/>
        <v>0.64556750427335208</v>
      </c>
      <c r="I93">
        <f t="shared" si="12"/>
        <v>3.0914741883099501</v>
      </c>
      <c r="J93">
        <f t="shared" si="13"/>
        <v>2.6525738507706196</v>
      </c>
      <c r="K93">
        <f t="shared" si="14"/>
        <v>28.252206028900304</v>
      </c>
    </row>
    <row r="94" spans="1:11" x14ac:dyDescent="0.25">
      <c r="A94">
        <v>0.138815448064459</v>
      </c>
      <c r="B94">
        <v>0.16287513907794601</v>
      </c>
      <c r="C94">
        <v>0.34387048594143199</v>
      </c>
      <c r="D94">
        <v>1.2721405494192599</v>
      </c>
      <c r="E94">
        <v>3.9281666219642699</v>
      </c>
      <c r="G94">
        <f t="shared" si="10"/>
        <v>1.38815448064459</v>
      </c>
      <c r="H94">
        <f t="shared" si="11"/>
        <v>1.6287513907794602</v>
      </c>
      <c r="I94">
        <f t="shared" si="12"/>
        <v>3.4387048594143197</v>
      </c>
      <c r="J94">
        <f t="shared" si="13"/>
        <v>12.721405494192599</v>
      </c>
      <c r="K94">
        <f t="shared" si="14"/>
        <v>39.281666219642702</v>
      </c>
    </row>
    <row r="95" spans="1:11" x14ac:dyDescent="0.25">
      <c r="A95">
        <v>7.3515670870278896E-2</v>
      </c>
      <c r="B95">
        <v>8.7124712538736104E-2</v>
      </c>
      <c r="C95">
        <v>0.22166401557011201</v>
      </c>
      <c r="D95">
        <v>0.42630815309673797</v>
      </c>
      <c r="E95">
        <v>3.0862747686877099</v>
      </c>
      <c r="G95">
        <f t="shared" si="10"/>
        <v>0.73515670870278893</v>
      </c>
      <c r="H95">
        <f t="shared" si="11"/>
        <v>0.87124712538736104</v>
      </c>
      <c r="I95">
        <f t="shared" si="12"/>
        <v>2.2166401557011199</v>
      </c>
      <c r="J95">
        <f t="shared" si="13"/>
        <v>4.26308153096738</v>
      </c>
      <c r="K95">
        <f t="shared" si="14"/>
        <v>30.8627476868771</v>
      </c>
    </row>
    <row r="96" spans="1:11" x14ac:dyDescent="0.25">
      <c r="A96">
        <v>0.23836990439236</v>
      </c>
      <c r="B96">
        <v>0.31709337231484003</v>
      </c>
      <c r="C96">
        <v>0.52826071517130502</v>
      </c>
      <c r="D96">
        <v>1.1731563081032499</v>
      </c>
      <c r="E96">
        <v>2.7602402742979701</v>
      </c>
      <c r="G96">
        <f t="shared" si="10"/>
        <v>2.3836990439235999</v>
      </c>
      <c r="H96">
        <f t="shared" si="11"/>
        <v>3.1709337231484005</v>
      </c>
      <c r="I96">
        <f t="shared" si="12"/>
        <v>5.2826071517130497</v>
      </c>
      <c r="J96">
        <f t="shared" si="13"/>
        <v>11.731563081032499</v>
      </c>
      <c r="K96">
        <f t="shared" si="14"/>
        <v>27.602402742979702</v>
      </c>
    </row>
    <row r="97" spans="1:11" x14ac:dyDescent="0.25">
      <c r="A97">
        <v>0.25764402847589801</v>
      </c>
      <c r="B97">
        <v>0.39294414331597199</v>
      </c>
      <c r="C97">
        <v>0.59015088443239505</v>
      </c>
      <c r="D97">
        <v>1.1844081353210401</v>
      </c>
      <c r="E97">
        <v>2.6270655978236701</v>
      </c>
      <c r="G97">
        <f t="shared" si="10"/>
        <v>2.5764402847589802</v>
      </c>
      <c r="H97">
        <f t="shared" si="11"/>
        <v>3.9294414331597198</v>
      </c>
      <c r="I97">
        <f t="shared" si="12"/>
        <v>5.901508844323951</v>
      </c>
      <c r="J97">
        <f t="shared" si="13"/>
        <v>11.844081353210401</v>
      </c>
      <c r="K97">
        <f t="shared" si="14"/>
        <v>26.2706559782367</v>
      </c>
    </row>
    <row r="98" spans="1:11" x14ac:dyDescent="0.25">
      <c r="A98">
        <v>0.23130991581952901</v>
      </c>
      <c r="B98">
        <v>0.38676954662280699</v>
      </c>
      <c r="C98">
        <v>0.50580789037660501</v>
      </c>
      <c r="D98">
        <v>1.1898790328909099</v>
      </c>
      <c r="E98">
        <v>2.8116380756670898</v>
      </c>
      <c r="G98">
        <f t="shared" si="10"/>
        <v>2.31309915819529</v>
      </c>
      <c r="H98">
        <f t="shared" si="11"/>
        <v>3.8676954662280698</v>
      </c>
      <c r="I98">
        <f t="shared" si="12"/>
        <v>5.0580789037660505</v>
      </c>
      <c r="J98">
        <f t="shared" si="13"/>
        <v>11.898790328909099</v>
      </c>
      <c r="K98">
        <f t="shared" si="14"/>
        <v>28.1163807566709</v>
      </c>
    </row>
    <row r="99" spans="1:11" x14ac:dyDescent="0.25">
      <c r="A99">
        <v>0.11223879602987601</v>
      </c>
      <c r="B99">
        <v>0.12119608418256</v>
      </c>
      <c r="C99">
        <v>0.27485231446495501</v>
      </c>
      <c r="D99">
        <v>0.401041611512791</v>
      </c>
      <c r="E99">
        <v>2.7219356067914502</v>
      </c>
      <c r="G99">
        <f t="shared" ref="G99:G128" si="15">A99*10</f>
        <v>1.1223879602987601</v>
      </c>
      <c r="H99">
        <f t="shared" ref="H99:H128" si="16">B99*10</f>
        <v>1.2119608418256</v>
      </c>
      <c r="I99">
        <f t="shared" ref="I99:I128" si="17">C99*10</f>
        <v>2.7485231446495502</v>
      </c>
      <c r="J99">
        <f t="shared" ref="J99:J128" si="18">D99*10</f>
        <v>4.0104161151279101</v>
      </c>
      <c r="K99">
        <f t="shared" ref="K99:K128" si="19">E99*10</f>
        <v>27.219356067914504</v>
      </c>
    </row>
    <row r="100" spans="1:11" x14ac:dyDescent="0.25">
      <c r="A100">
        <v>0.21432197672188699</v>
      </c>
      <c r="B100">
        <v>0.35271894100380102</v>
      </c>
      <c r="C100">
        <v>0.464881098632006</v>
      </c>
      <c r="D100">
        <v>1.61093295655958</v>
      </c>
      <c r="E100">
        <v>3.5330502915323598</v>
      </c>
      <c r="G100">
        <f t="shared" si="15"/>
        <v>2.14321976721887</v>
      </c>
      <c r="H100">
        <f t="shared" si="16"/>
        <v>3.5271894100380101</v>
      </c>
      <c r="I100">
        <f t="shared" si="17"/>
        <v>4.6488109863200595</v>
      </c>
      <c r="J100">
        <f t="shared" si="18"/>
        <v>16.1093295655958</v>
      </c>
      <c r="K100">
        <f t="shared" si="19"/>
        <v>35.330502915323599</v>
      </c>
    </row>
    <row r="101" spans="1:11" x14ac:dyDescent="0.25">
      <c r="A101">
        <v>7.19253366343372E-2</v>
      </c>
      <c r="B101">
        <v>7.91462469720529E-2</v>
      </c>
      <c r="C101">
        <v>0.22023849104322701</v>
      </c>
      <c r="D101">
        <v>0.35877369993052</v>
      </c>
      <c r="E101">
        <v>2.5007099760477498</v>
      </c>
      <c r="G101">
        <f t="shared" si="15"/>
        <v>0.719253366343372</v>
      </c>
      <c r="H101">
        <f t="shared" si="16"/>
        <v>0.79146246972052903</v>
      </c>
      <c r="I101">
        <f t="shared" si="17"/>
        <v>2.2023849104322704</v>
      </c>
      <c r="J101">
        <f t="shared" si="18"/>
        <v>3.5877369993052</v>
      </c>
      <c r="K101">
        <f t="shared" si="19"/>
        <v>25.007099760477498</v>
      </c>
    </row>
    <row r="102" spans="1:11" x14ac:dyDescent="0.25">
      <c r="A102">
        <v>0.14961845906493601</v>
      </c>
      <c r="B102">
        <v>0.19244777365771201</v>
      </c>
      <c r="C102">
        <v>0.330372646415034</v>
      </c>
      <c r="D102">
        <v>1.3500212903062601</v>
      </c>
      <c r="E102">
        <v>4.07831245605521</v>
      </c>
      <c r="G102">
        <f t="shared" si="15"/>
        <v>1.49618459064936</v>
      </c>
      <c r="H102">
        <f t="shared" si="16"/>
        <v>1.9244777365771202</v>
      </c>
      <c r="I102">
        <f t="shared" si="17"/>
        <v>3.3037264641503401</v>
      </c>
      <c r="J102">
        <f t="shared" si="18"/>
        <v>13.5002129030626</v>
      </c>
      <c r="K102">
        <f t="shared" si="19"/>
        <v>40.783124560552096</v>
      </c>
    </row>
    <row r="103" spans="1:11" x14ac:dyDescent="0.25">
      <c r="A103">
        <v>0.243306965778089</v>
      </c>
      <c r="B103">
        <v>0.28690039937360301</v>
      </c>
      <c r="C103">
        <v>0.57386096108634199</v>
      </c>
      <c r="D103">
        <v>1.4570626978782599</v>
      </c>
      <c r="E103">
        <v>3.2470533078108899</v>
      </c>
      <c r="G103">
        <f t="shared" si="15"/>
        <v>2.4330696577808899</v>
      </c>
      <c r="H103">
        <f t="shared" si="16"/>
        <v>2.8690039937360301</v>
      </c>
      <c r="I103">
        <f t="shared" si="17"/>
        <v>5.7386096108634197</v>
      </c>
      <c r="J103">
        <f t="shared" si="18"/>
        <v>14.570626978782599</v>
      </c>
      <c r="K103">
        <f t="shared" si="19"/>
        <v>32.4705330781089</v>
      </c>
    </row>
    <row r="104" spans="1:11" x14ac:dyDescent="0.25">
      <c r="A104">
        <v>8.1397642865555606E-2</v>
      </c>
      <c r="B104">
        <v>7.5429628293669795E-2</v>
      </c>
      <c r="C104">
        <v>0.22719769587164601</v>
      </c>
      <c r="D104">
        <v>0.51148773585713203</v>
      </c>
      <c r="E104">
        <v>3.2350609946489102</v>
      </c>
      <c r="G104">
        <f t="shared" si="15"/>
        <v>0.81397642865555608</v>
      </c>
      <c r="H104">
        <f t="shared" si="16"/>
        <v>0.75429628293669793</v>
      </c>
      <c r="I104">
        <f t="shared" si="17"/>
        <v>2.27197695871646</v>
      </c>
      <c r="J104">
        <f t="shared" si="18"/>
        <v>5.1148773585713201</v>
      </c>
      <c r="K104">
        <f t="shared" si="19"/>
        <v>32.350609946489101</v>
      </c>
    </row>
    <row r="105" spans="1:11" x14ac:dyDescent="0.25">
      <c r="A105">
        <v>4.9130854400238698E-2</v>
      </c>
      <c r="B105">
        <v>5.53156634920196E-2</v>
      </c>
      <c r="C105">
        <v>0.197587346322186</v>
      </c>
      <c r="D105">
        <v>0.376610136054992</v>
      </c>
      <c r="E105">
        <v>3.2055712012378299</v>
      </c>
      <c r="G105">
        <f t="shared" si="15"/>
        <v>0.49130854400238699</v>
      </c>
      <c r="H105">
        <f t="shared" si="16"/>
        <v>0.55315663492019596</v>
      </c>
      <c r="I105">
        <f t="shared" si="17"/>
        <v>1.97587346322186</v>
      </c>
      <c r="J105">
        <f t="shared" si="18"/>
        <v>3.7661013605499201</v>
      </c>
      <c r="K105">
        <f t="shared" si="19"/>
        <v>32.055712012378301</v>
      </c>
    </row>
    <row r="106" spans="1:11" x14ac:dyDescent="0.25">
      <c r="A106">
        <v>0.15643723661511699</v>
      </c>
      <c r="B106">
        <v>0.14986881946879399</v>
      </c>
      <c r="C106">
        <v>0.36486022997199902</v>
      </c>
      <c r="D106">
        <v>1.41486124013864</v>
      </c>
      <c r="E106">
        <v>3.4763838028974301</v>
      </c>
      <c r="G106">
        <f t="shared" si="15"/>
        <v>1.5643723661511699</v>
      </c>
      <c r="H106">
        <f t="shared" si="16"/>
        <v>1.49868819468794</v>
      </c>
      <c r="I106">
        <f t="shared" si="17"/>
        <v>3.6486022997199901</v>
      </c>
      <c r="J106">
        <f t="shared" si="18"/>
        <v>14.1486124013864</v>
      </c>
      <c r="K106">
        <f t="shared" si="19"/>
        <v>34.763838028974298</v>
      </c>
    </row>
    <row r="107" spans="1:11" x14ac:dyDescent="0.25">
      <c r="A107">
        <v>0.26029437425975599</v>
      </c>
      <c r="B107">
        <v>0.46098203631253099</v>
      </c>
      <c r="C107">
        <v>0.61056929868855103</v>
      </c>
      <c r="D107">
        <v>1.5625399332830801</v>
      </c>
      <c r="E107">
        <v>3.6565807017113401</v>
      </c>
      <c r="G107">
        <f t="shared" si="15"/>
        <v>2.6029437425975601</v>
      </c>
      <c r="H107">
        <f t="shared" si="16"/>
        <v>4.6098203631253103</v>
      </c>
      <c r="I107">
        <f t="shared" si="17"/>
        <v>6.1056929868855105</v>
      </c>
      <c r="J107">
        <f t="shared" si="18"/>
        <v>15.625399332830801</v>
      </c>
      <c r="K107">
        <f t="shared" si="19"/>
        <v>36.5658070171134</v>
      </c>
    </row>
    <row r="108" spans="1:11" x14ac:dyDescent="0.25">
      <c r="A108">
        <v>0.214848864789217</v>
      </c>
      <c r="B108">
        <v>0.209890402216522</v>
      </c>
      <c r="C108">
        <v>0.55367585329418101</v>
      </c>
      <c r="D108">
        <v>1.44960552397064</v>
      </c>
      <c r="E108">
        <v>3.7715630826262898</v>
      </c>
      <c r="G108">
        <f t="shared" si="15"/>
        <v>2.1484886478921701</v>
      </c>
      <c r="H108">
        <f t="shared" si="16"/>
        <v>2.09890402216522</v>
      </c>
      <c r="I108">
        <f t="shared" si="17"/>
        <v>5.5367585329418105</v>
      </c>
      <c r="J108">
        <f t="shared" si="18"/>
        <v>14.496055239706401</v>
      </c>
      <c r="K108">
        <f t="shared" si="19"/>
        <v>37.715630826262895</v>
      </c>
    </row>
    <row r="109" spans="1:11" x14ac:dyDescent="0.25">
      <c r="A109">
        <v>0.237771903814817</v>
      </c>
      <c r="B109">
        <v>0.29741163170570301</v>
      </c>
      <c r="C109">
        <v>0.59307591888645295</v>
      </c>
      <c r="D109">
        <v>1.6481119711024801</v>
      </c>
      <c r="E109">
        <v>3.5834997528057202</v>
      </c>
      <c r="G109">
        <f t="shared" si="15"/>
        <v>2.3777190381481699</v>
      </c>
      <c r="H109">
        <f t="shared" si="16"/>
        <v>2.9741163170570299</v>
      </c>
      <c r="I109">
        <f t="shared" si="17"/>
        <v>5.9307591888645295</v>
      </c>
      <c r="J109">
        <f t="shared" si="18"/>
        <v>16.4811197110248</v>
      </c>
      <c r="K109">
        <f t="shared" si="19"/>
        <v>35.834997528057201</v>
      </c>
    </row>
    <row r="110" spans="1:11" x14ac:dyDescent="0.25">
      <c r="A110">
        <v>6.0873896477485E-2</v>
      </c>
      <c r="B110">
        <v>6.9413430020712305E-2</v>
      </c>
      <c r="C110">
        <v>0.23956320211865401</v>
      </c>
      <c r="D110">
        <v>0.34182754101315899</v>
      </c>
      <c r="E110">
        <v>2.8465818218290302</v>
      </c>
      <c r="G110">
        <f t="shared" si="15"/>
        <v>0.60873896477485001</v>
      </c>
      <c r="H110">
        <f t="shared" si="16"/>
        <v>0.69413430020712308</v>
      </c>
      <c r="I110">
        <f t="shared" si="17"/>
        <v>2.3956320211865401</v>
      </c>
      <c r="J110">
        <f t="shared" si="18"/>
        <v>3.41827541013159</v>
      </c>
      <c r="K110">
        <f t="shared" si="19"/>
        <v>28.465818218290302</v>
      </c>
    </row>
    <row r="111" spans="1:11" x14ac:dyDescent="0.25">
      <c r="A111">
        <v>0.248339628016646</v>
      </c>
      <c r="B111">
        <v>0.50640299296219005</v>
      </c>
      <c r="C111">
        <v>0.56050482475455798</v>
      </c>
      <c r="D111">
        <v>1.5518149573403199</v>
      </c>
      <c r="E111">
        <v>3.5893847075944301</v>
      </c>
      <c r="G111">
        <f t="shared" si="15"/>
        <v>2.4833962801664597</v>
      </c>
      <c r="H111">
        <f t="shared" si="16"/>
        <v>5.0640299296219009</v>
      </c>
      <c r="I111">
        <f t="shared" si="17"/>
        <v>5.6050482475455796</v>
      </c>
      <c r="J111">
        <f t="shared" si="18"/>
        <v>15.5181495734032</v>
      </c>
      <c r="K111">
        <f t="shared" si="19"/>
        <v>35.893847075944301</v>
      </c>
    </row>
    <row r="112" spans="1:11" x14ac:dyDescent="0.25">
      <c r="A112">
        <v>0.198544624947812</v>
      </c>
      <c r="B112">
        <v>0.17044825020521601</v>
      </c>
      <c r="C112">
        <v>0.398057576694336</v>
      </c>
      <c r="D112">
        <v>1.0133105554408799</v>
      </c>
      <c r="E112">
        <v>2.7336131228762501</v>
      </c>
      <c r="G112">
        <f t="shared" si="15"/>
        <v>1.98544624947812</v>
      </c>
      <c r="H112">
        <f t="shared" si="16"/>
        <v>1.7044825020521601</v>
      </c>
      <c r="I112">
        <f t="shared" si="17"/>
        <v>3.9805757669433599</v>
      </c>
      <c r="J112">
        <f t="shared" si="18"/>
        <v>10.133105554408798</v>
      </c>
      <c r="K112">
        <f t="shared" si="19"/>
        <v>27.3361312287625</v>
      </c>
    </row>
    <row r="113" spans="1:11" x14ac:dyDescent="0.25">
      <c r="A113">
        <v>0.15523325642935401</v>
      </c>
      <c r="B113">
        <v>0.22390607622633499</v>
      </c>
      <c r="C113">
        <v>0.25862004840435698</v>
      </c>
      <c r="D113">
        <v>1.20360742072372</v>
      </c>
      <c r="E113">
        <v>2.4258050202720098</v>
      </c>
      <c r="G113">
        <f t="shared" si="15"/>
        <v>1.5523325642935402</v>
      </c>
      <c r="H113">
        <f t="shared" si="16"/>
        <v>2.23906076226335</v>
      </c>
      <c r="I113">
        <f t="shared" si="17"/>
        <v>2.5862004840435699</v>
      </c>
      <c r="J113">
        <f t="shared" si="18"/>
        <v>12.036074207237199</v>
      </c>
      <c r="K113">
        <f t="shared" si="19"/>
        <v>24.258050202720099</v>
      </c>
    </row>
    <row r="114" spans="1:11" x14ac:dyDescent="0.25">
      <c r="A114">
        <v>0.223837264991361</v>
      </c>
      <c r="B114">
        <v>0.31662299486588202</v>
      </c>
      <c r="C114">
        <v>0.65708647886881</v>
      </c>
      <c r="D114">
        <v>1.31832965034497</v>
      </c>
      <c r="E114">
        <v>3.0043161824720799</v>
      </c>
      <c r="G114">
        <f t="shared" si="15"/>
        <v>2.2383726499136101</v>
      </c>
      <c r="H114">
        <f t="shared" si="16"/>
        <v>3.1662299486588203</v>
      </c>
      <c r="I114">
        <f t="shared" si="17"/>
        <v>6.5708647886881</v>
      </c>
      <c r="J114">
        <f t="shared" si="18"/>
        <v>13.1832965034497</v>
      </c>
      <c r="K114">
        <f t="shared" si="19"/>
        <v>30.043161824720798</v>
      </c>
    </row>
    <row r="115" spans="1:11" x14ac:dyDescent="0.25">
      <c r="A115">
        <v>0.200615121864476</v>
      </c>
      <c r="B115">
        <v>0.217276236260316</v>
      </c>
      <c r="C115">
        <v>0.40972354329164001</v>
      </c>
      <c r="D115">
        <v>1.2881585436612799</v>
      </c>
      <c r="E115">
        <v>2.6451603232551002</v>
      </c>
      <c r="G115">
        <f t="shared" si="15"/>
        <v>2.0061512186447601</v>
      </c>
      <c r="H115">
        <f t="shared" si="16"/>
        <v>2.17276236260316</v>
      </c>
      <c r="I115">
        <f t="shared" si="17"/>
        <v>4.0972354329164</v>
      </c>
      <c r="J115">
        <f t="shared" si="18"/>
        <v>12.881585436612799</v>
      </c>
      <c r="K115">
        <f t="shared" si="19"/>
        <v>26.451603232551001</v>
      </c>
    </row>
    <row r="116" spans="1:11" x14ac:dyDescent="0.25">
      <c r="A116">
        <v>9.3358095444187494E-2</v>
      </c>
      <c r="B116">
        <v>0.17488924757316501</v>
      </c>
      <c r="C116">
        <v>0.28799676576451899</v>
      </c>
      <c r="D116">
        <v>0.55726706683604299</v>
      </c>
      <c r="E116">
        <v>3.3881233058570599</v>
      </c>
      <c r="G116">
        <f t="shared" si="15"/>
        <v>0.93358095444187494</v>
      </c>
      <c r="H116">
        <f t="shared" si="16"/>
        <v>1.7488924757316502</v>
      </c>
      <c r="I116">
        <f t="shared" si="17"/>
        <v>2.87996765764519</v>
      </c>
      <c r="J116">
        <f t="shared" si="18"/>
        <v>5.5726706683604297</v>
      </c>
      <c r="K116">
        <f t="shared" si="19"/>
        <v>33.881233058570601</v>
      </c>
    </row>
    <row r="117" spans="1:11" x14ac:dyDescent="0.25">
      <c r="A117">
        <v>0.25168113690612298</v>
      </c>
      <c r="B117">
        <v>0.43483768844389398</v>
      </c>
      <c r="C117">
        <v>0.59773682371455905</v>
      </c>
      <c r="D117">
        <v>1.6283365755236801</v>
      </c>
      <c r="E117">
        <v>3.7395954236966702</v>
      </c>
      <c r="G117">
        <f t="shared" si="15"/>
        <v>2.5168113690612297</v>
      </c>
      <c r="H117">
        <f t="shared" si="16"/>
        <v>4.3483768844389399</v>
      </c>
      <c r="I117">
        <f t="shared" si="17"/>
        <v>5.9773682371455905</v>
      </c>
      <c r="J117">
        <f t="shared" si="18"/>
        <v>16.283365755236801</v>
      </c>
      <c r="K117">
        <f t="shared" si="19"/>
        <v>37.395954236966702</v>
      </c>
    </row>
    <row r="118" spans="1:11" x14ac:dyDescent="0.25">
      <c r="A118">
        <v>6.92584728789752E-2</v>
      </c>
      <c r="B118">
        <v>6.4724052904351903E-2</v>
      </c>
      <c r="C118">
        <v>0.30986904124743297</v>
      </c>
      <c r="D118">
        <v>0.30505157108656999</v>
      </c>
      <c r="E118">
        <v>2.7004706920063102</v>
      </c>
      <c r="G118">
        <f t="shared" si="15"/>
        <v>0.69258472878975197</v>
      </c>
      <c r="H118">
        <f t="shared" si="16"/>
        <v>0.64724052904351903</v>
      </c>
      <c r="I118">
        <f t="shared" si="17"/>
        <v>3.0986904124743297</v>
      </c>
      <c r="J118">
        <f t="shared" si="18"/>
        <v>3.0505157108656999</v>
      </c>
      <c r="K118">
        <f t="shared" si="19"/>
        <v>27.0047069200631</v>
      </c>
    </row>
    <row r="119" spans="1:11" x14ac:dyDescent="0.25">
      <c r="A119">
        <v>5.9973804539769603E-2</v>
      </c>
      <c r="B119">
        <v>5.2920532449391502E-2</v>
      </c>
      <c r="C119">
        <v>0.301525739059613</v>
      </c>
      <c r="D119">
        <v>0.332581640390825</v>
      </c>
      <c r="E119">
        <v>3.1482418181731102</v>
      </c>
      <c r="G119">
        <f t="shared" si="15"/>
        <v>0.59973804539769604</v>
      </c>
      <c r="H119">
        <f t="shared" si="16"/>
        <v>0.529205324493915</v>
      </c>
      <c r="I119">
        <f t="shared" si="17"/>
        <v>3.0152573905961297</v>
      </c>
      <c r="J119">
        <f t="shared" si="18"/>
        <v>3.3258164039082501</v>
      </c>
      <c r="K119">
        <f t="shared" si="19"/>
        <v>31.482418181731102</v>
      </c>
    </row>
    <row r="120" spans="1:11" x14ac:dyDescent="0.25">
      <c r="A120">
        <v>0.248368434814631</v>
      </c>
      <c r="B120">
        <v>0.26089717543164198</v>
      </c>
      <c r="C120">
        <v>0.53618715528285299</v>
      </c>
      <c r="D120">
        <v>1.34749711337248</v>
      </c>
      <c r="E120">
        <v>3.2855737498358502</v>
      </c>
      <c r="G120">
        <f t="shared" si="15"/>
        <v>2.4836843481463102</v>
      </c>
      <c r="H120">
        <f t="shared" si="16"/>
        <v>2.6089717543164199</v>
      </c>
      <c r="I120">
        <f t="shared" si="17"/>
        <v>5.3618715528285303</v>
      </c>
      <c r="J120">
        <f t="shared" si="18"/>
        <v>13.4749711337248</v>
      </c>
      <c r="K120">
        <f t="shared" si="19"/>
        <v>32.855737498358501</v>
      </c>
    </row>
    <row r="121" spans="1:11" x14ac:dyDescent="0.25">
      <c r="A121">
        <v>0.21416508638554399</v>
      </c>
      <c r="B121">
        <v>-0.74605414329705599</v>
      </c>
      <c r="C121">
        <v>0.51094195796568997</v>
      </c>
      <c r="D121">
        <v>1.45406784140964</v>
      </c>
      <c r="E121">
        <v>3.6282093843394501</v>
      </c>
      <c r="G121">
        <f t="shared" si="15"/>
        <v>2.1416508638554399</v>
      </c>
      <c r="H121">
        <f t="shared" si="16"/>
        <v>-7.4605414329705599</v>
      </c>
      <c r="I121">
        <f t="shared" si="17"/>
        <v>5.1094195796568993</v>
      </c>
      <c r="J121">
        <f t="shared" si="18"/>
        <v>14.5406784140964</v>
      </c>
      <c r="K121">
        <f t="shared" si="19"/>
        <v>36.282093843394499</v>
      </c>
    </row>
    <row r="122" spans="1:11" x14ac:dyDescent="0.25">
      <c r="A122">
        <v>0.21107051881273201</v>
      </c>
      <c r="B122">
        <v>0.32163230362825301</v>
      </c>
      <c r="C122">
        <v>0.48554347645263701</v>
      </c>
      <c r="D122">
        <v>1.34505443450746</v>
      </c>
      <c r="E122">
        <v>3.3813617055868601</v>
      </c>
      <c r="G122">
        <f t="shared" si="15"/>
        <v>2.1107051881273202</v>
      </c>
      <c r="H122">
        <f t="shared" si="16"/>
        <v>3.2163230362825299</v>
      </c>
      <c r="I122">
        <f t="shared" si="17"/>
        <v>4.85543476452637</v>
      </c>
      <c r="J122">
        <f t="shared" si="18"/>
        <v>13.450544345074601</v>
      </c>
      <c r="K122">
        <f t="shared" si="19"/>
        <v>33.813617055868605</v>
      </c>
    </row>
    <row r="123" spans="1:11" x14ac:dyDescent="0.25">
      <c r="A123">
        <v>0.27085434718425599</v>
      </c>
      <c r="B123">
        <v>0.45074251679282701</v>
      </c>
      <c r="C123">
        <v>0.72069670993822099</v>
      </c>
      <c r="D123">
        <v>1.2272767200910799</v>
      </c>
      <c r="E123">
        <v>2.61751499187001</v>
      </c>
      <c r="G123">
        <f t="shared" si="15"/>
        <v>2.7085434718425598</v>
      </c>
      <c r="H123">
        <f t="shared" si="16"/>
        <v>4.50742516792827</v>
      </c>
      <c r="I123">
        <f t="shared" si="17"/>
        <v>7.2069670993822097</v>
      </c>
      <c r="J123">
        <f t="shared" si="18"/>
        <v>12.272767200910799</v>
      </c>
      <c r="K123">
        <f t="shared" si="19"/>
        <v>26.1751499187001</v>
      </c>
    </row>
    <row r="124" spans="1:11" x14ac:dyDescent="0.25">
      <c r="A124">
        <v>9.0842875965588807E-2</v>
      </c>
      <c r="B124">
        <v>0.14959356338108501</v>
      </c>
      <c r="C124">
        <v>0.135076420179434</v>
      </c>
      <c r="D124">
        <v>0.96706749830993299</v>
      </c>
      <c r="E124">
        <v>2.0494760731474999</v>
      </c>
      <c r="G124">
        <f t="shared" si="15"/>
        <v>0.9084287596558881</v>
      </c>
      <c r="H124">
        <f t="shared" si="16"/>
        <v>1.49593563381085</v>
      </c>
      <c r="I124">
        <f t="shared" si="17"/>
        <v>1.35076420179434</v>
      </c>
      <c r="J124">
        <f t="shared" si="18"/>
        <v>9.6706749830993299</v>
      </c>
      <c r="K124">
        <f t="shared" si="19"/>
        <v>20.494760731474997</v>
      </c>
    </row>
    <row r="125" spans="1:11" x14ac:dyDescent="0.25">
      <c r="A125">
        <v>0.22477927531210301</v>
      </c>
      <c r="B125">
        <v>0.27797229160312398</v>
      </c>
      <c r="C125">
        <v>0.57178648373336205</v>
      </c>
      <c r="D125">
        <v>1.55060292635511</v>
      </c>
      <c r="E125">
        <v>3.7290317146832899</v>
      </c>
      <c r="G125">
        <f t="shared" si="15"/>
        <v>2.24779275312103</v>
      </c>
      <c r="H125">
        <f t="shared" si="16"/>
        <v>2.7797229160312398</v>
      </c>
      <c r="I125">
        <f t="shared" si="17"/>
        <v>5.7178648373336207</v>
      </c>
      <c r="J125">
        <f t="shared" si="18"/>
        <v>15.506029263551099</v>
      </c>
      <c r="K125">
        <f t="shared" si="19"/>
        <v>37.290317146832898</v>
      </c>
    </row>
    <row r="126" spans="1:11" x14ac:dyDescent="0.25">
      <c r="A126">
        <v>0.18251538897045699</v>
      </c>
      <c r="B126">
        <v>0.175883329981666</v>
      </c>
      <c r="C126">
        <v>0.46271182321325399</v>
      </c>
      <c r="D126">
        <v>1.2972851143541599</v>
      </c>
      <c r="E126">
        <v>3.2503473166858701</v>
      </c>
      <c r="G126">
        <f t="shared" si="15"/>
        <v>1.8251538897045698</v>
      </c>
      <c r="H126">
        <f t="shared" si="16"/>
        <v>1.75883329981666</v>
      </c>
      <c r="I126">
        <f t="shared" si="17"/>
        <v>4.6271182321325401</v>
      </c>
      <c r="J126">
        <f t="shared" si="18"/>
        <v>12.9728511435416</v>
      </c>
      <c r="K126">
        <f t="shared" si="19"/>
        <v>32.503473166858697</v>
      </c>
    </row>
    <row r="127" spans="1:11" x14ac:dyDescent="0.25">
      <c r="A127">
        <v>0.18983786057670099</v>
      </c>
      <c r="B127">
        <v>0.31508333641665498</v>
      </c>
      <c r="C127">
        <v>0.42409315995878599</v>
      </c>
      <c r="D127">
        <v>1.3000829719363201</v>
      </c>
      <c r="E127">
        <v>3.2586583173282802</v>
      </c>
      <c r="G127">
        <f t="shared" si="15"/>
        <v>1.89837860576701</v>
      </c>
      <c r="H127">
        <f t="shared" si="16"/>
        <v>3.1508333641665498</v>
      </c>
      <c r="I127">
        <f t="shared" si="17"/>
        <v>4.24093159958786</v>
      </c>
      <c r="J127">
        <f t="shared" si="18"/>
        <v>13.0008297193632</v>
      </c>
      <c r="K127">
        <f t="shared" si="19"/>
        <v>32.586583173282804</v>
      </c>
    </row>
    <row r="128" spans="1:11" x14ac:dyDescent="0.25">
      <c r="A128">
        <v>0.19110357471589001</v>
      </c>
      <c r="B128">
        <v>0.25842457803687402</v>
      </c>
      <c r="C128">
        <v>0.41618647925219399</v>
      </c>
      <c r="D128">
        <v>1.1979347693382101</v>
      </c>
      <c r="E128">
        <v>3.0650945598722301</v>
      </c>
      <c r="G128">
        <f t="shared" si="15"/>
        <v>1.9110357471589001</v>
      </c>
      <c r="H128">
        <f t="shared" si="16"/>
        <v>2.5842457803687404</v>
      </c>
      <c r="I128">
        <f t="shared" si="17"/>
        <v>4.1618647925219401</v>
      </c>
      <c r="J128">
        <f t="shared" si="18"/>
        <v>11.979347693382101</v>
      </c>
      <c r="K128">
        <f t="shared" si="19"/>
        <v>30.650945598722302</v>
      </c>
    </row>
    <row r="129" spans="1:11" x14ac:dyDescent="0.25">
      <c r="A129">
        <v>0.14469133888050201</v>
      </c>
      <c r="B129">
        <v>0.15131735966098001</v>
      </c>
      <c r="C129">
        <v>0.344481012216177</v>
      </c>
      <c r="D129">
        <v>1.5764240781502199</v>
      </c>
      <c r="E129">
        <v>4.1052046075500304</v>
      </c>
      <c r="G129">
        <f t="shared" ref="G129:G160" si="20">A129*10</f>
        <v>1.4469133888050201</v>
      </c>
      <c r="H129">
        <f t="shared" ref="H129:H160" si="21">B129*10</f>
        <v>1.5131735966098001</v>
      </c>
      <c r="I129">
        <f t="shared" ref="I129:I160" si="22">C129*10</f>
        <v>3.44481012216177</v>
      </c>
      <c r="J129">
        <f t="shared" ref="J129:J160" si="23">D129*10</f>
        <v>15.764240781502199</v>
      </c>
      <c r="K129">
        <f t="shared" ref="K129:K160" si="24">E129*10</f>
        <v>41.0520460755003</v>
      </c>
    </row>
    <row r="130" spans="1:11" x14ac:dyDescent="0.25">
      <c r="A130">
        <v>0.18316561149968699</v>
      </c>
      <c r="B130">
        <v>0.16263374954269</v>
      </c>
      <c r="C130">
        <v>0.38106766613743198</v>
      </c>
      <c r="D130">
        <v>1.0518685183272001</v>
      </c>
      <c r="E130">
        <v>2.93450887460404</v>
      </c>
      <c r="G130">
        <f t="shared" si="20"/>
        <v>1.83165611499687</v>
      </c>
      <c r="H130">
        <f t="shared" si="21"/>
        <v>1.6263374954268999</v>
      </c>
      <c r="I130">
        <f t="shared" si="22"/>
        <v>3.8106766613743197</v>
      </c>
      <c r="J130">
        <f t="shared" si="23"/>
        <v>10.518685183272002</v>
      </c>
      <c r="K130">
        <f t="shared" si="24"/>
        <v>29.3450887460404</v>
      </c>
    </row>
    <row r="131" spans="1:11" x14ac:dyDescent="0.25">
      <c r="A131">
        <v>0.23975452651732199</v>
      </c>
      <c r="B131">
        <v>0.26037154074810698</v>
      </c>
      <c r="C131">
        <v>0.699409675675428</v>
      </c>
      <c r="D131">
        <v>1.4648594277012199</v>
      </c>
      <c r="E131">
        <v>3.1184126775304102</v>
      </c>
      <c r="G131">
        <f t="shared" si="20"/>
        <v>2.3975452651732199</v>
      </c>
      <c r="H131">
        <f t="shared" si="21"/>
        <v>2.6037154074810696</v>
      </c>
      <c r="I131">
        <f t="shared" si="22"/>
        <v>6.9940967567542796</v>
      </c>
      <c r="J131">
        <f t="shared" si="23"/>
        <v>14.648594277012199</v>
      </c>
      <c r="K131">
        <f t="shared" si="24"/>
        <v>31.184126775304101</v>
      </c>
    </row>
    <row r="132" spans="1:11" x14ac:dyDescent="0.25">
      <c r="A132">
        <v>0.18009620783737099</v>
      </c>
      <c r="B132">
        <v>0.219201134797986</v>
      </c>
      <c r="C132">
        <v>0.37409161936683799</v>
      </c>
      <c r="D132">
        <v>1.3157004892030799</v>
      </c>
      <c r="E132">
        <v>3.3929815561988299</v>
      </c>
      <c r="G132">
        <f t="shared" si="20"/>
        <v>1.8009620783737099</v>
      </c>
      <c r="H132">
        <f t="shared" si="21"/>
        <v>2.19201134797986</v>
      </c>
      <c r="I132">
        <f t="shared" si="22"/>
        <v>3.7409161936683799</v>
      </c>
      <c r="J132">
        <f t="shared" si="23"/>
        <v>13.157004892030798</v>
      </c>
      <c r="K132">
        <f t="shared" si="24"/>
        <v>33.929815561988299</v>
      </c>
    </row>
    <row r="133" spans="1:11" x14ac:dyDescent="0.25">
      <c r="A133">
        <v>0.23304110724396301</v>
      </c>
      <c r="B133">
        <v>0.26551430404034199</v>
      </c>
      <c r="C133">
        <v>0.47356071457844101</v>
      </c>
      <c r="D133">
        <v>1.0530419419917001</v>
      </c>
      <c r="E133">
        <v>2.75548799897402</v>
      </c>
      <c r="G133">
        <f t="shared" si="20"/>
        <v>2.3304110724396301</v>
      </c>
      <c r="H133">
        <f t="shared" si="21"/>
        <v>2.65514304040342</v>
      </c>
      <c r="I133">
        <f t="shared" si="22"/>
        <v>4.7356071457844102</v>
      </c>
      <c r="J133">
        <f t="shared" si="23"/>
        <v>10.530419419917001</v>
      </c>
      <c r="K133">
        <f t="shared" si="24"/>
        <v>27.554879989740201</v>
      </c>
    </row>
    <row r="134" spans="1:11" x14ac:dyDescent="0.25">
      <c r="A134">
        <v>0.20428796869970001</v>
      </c>
      <c r="B134">
        <v>0.232921670236374</v>
      </c>
      <c r="C134">
        <v>0.491461089813862</v>
      </c>
      <c r="D134">
        <v>1.2376910362848399</v>
      </c>
      <c r="E134">
        <v>3.2958610945898998</v>
      </c>
      <c r="G134">
        <f t="shared" si="20"/>
        <v>2.0428796869969998</v>
      </c>
      <c r="H134">
        <f t="shared" si="21"/>
        <v>2.3292167023637402</v>
      </c>
      <c r="I134">
        <f t="shared" si="22"/>
        <v>4.9146108981386201</v>
      </c>
      <c r="J134">
        <f t="shared" si="23"/>
        <v>12.376910362848399</v>
      </c>
      <c r="K134">
        <f t="shared" si="24"/>
        <v>32.958610945898997</v>
      </c>
    </row>
    <row r="135" spans="1:11" x14ac:dyDescent="0.25">
      <c r="A135">
        <v>0.158752085182119</v>
      </c>
      <c r="B135">
        <v>0.17859173157369601</v>
      </c>
      <c r="C135">
        <v>0.40835984232799899</v>
      </c>
      <c r="D135">
        <v>1.0385707969414699</v>
      </c>
      <c r="E135">
        <v>3.2587172063479799</v>
      </c>
      <c r="G135">
        <f t="shared" si="20"/>
        <v>1.5875208518211901</v>
      </c>
      <c r="H135">
        <f t="shared" si="21"/>
        <v>1.7859173157369601</v>
      </c>
      <c r="I135">
        <f t="shared" si="22"/>
        <v>4.08359842327999</v>
      </c>
      <c r="J135">
        <f t="shared" si="23"/>
        <v>10.3857079694147</v>
      </c>
      <c r="K135">
        <f t="shared" si="24"/>
        <v>32.587172063479798</v>
      </c>
    </row>
    <row r="136" spans="1:11" x14ac:dyDescent="0.25">
      <c r="A136">
        <v>0.17225425124396301</v>
      </c>
      <c r="B136">
        <v>0.22452681394159199</v>
      </c>
      <c r="C136">
        <v>0.39373685476464898</v>
      </c>
      <c r="D136">
        <v>1.44802401963734</v>
      </c>
      <c r="E136">
        <v>4.0179981951115096</v>
      </c>
      <c r="G136">
        <f t="shared" si="20"/>
        <v>1.7225425124396301</v>
      </c>
      <c r="H136">
        <f t="shared" si="21"/>
        <v>2.24526813941592</v>
      </c>
      <c r="I136">
        <f t="shared" si="22"/>
        <v>3.9373685476464897</v>
      </c>
      <c r="J136">
        <f t="shared" si="23"/>
        <v>14.4802401963734</v>
      </c>
      <c r="K136">
        <f t="shared" si="24"/>
        <v>40.179981951115096</v>
      </c>
    </row>
    <row r="137" spans="1:11" x14ac:dyDescent="0.25">
      <c r="A137">
        <v>4.5055044990669202E-2</v>
      </c>
      <c r="B137">
        <v>5.9641982153485901E-2</v>
      </c>
      <c r="C137">
        <v>0.227901846875676</v>
      </c>
      <c r="D137">
        <v>0.41853399499529798</v>
      </c>
      <c r="E137">
        <v>3.06614757822901</v>
      </c>
      <c r="G137">
        <f t="shared" si="20"/>
        <v>0.45055044990669202</v>
      </c>
      <c r="H137">
        <f t="shared" si="21"/>
        <v>0.59641982153485906</v>
      </c>
      <c r="I137">
        <f t="shared" si="22"/>
        <v>2.2790184687567598</v>
      </c>
      <c r="J137">
        <f t="shared" si="23"/>
        <v>4.1853399499529793</v>
      </c>
      <c r="K137">
        <f t="shared" si="24"/>
        <v>30.661475782290101</v>
      </c>
    </row>
    <row r="138" spans="1:11" x14ac:dyDescent="0.25">
      <c r="A138">
        <v>0.198905287327448</v>
      </c>
      <c r="B138">
        <v>0.27253543712206602</v>
      </c>
      <c r="C138">
        <v>0.42558955636599899</v>
      </c>
      <c r="D138">
        <v>1.43878024482086</v>
      </c>
      <c r="E138">
        <v>3.0770303744899801</v>
      </c>
      <c r="G138">
        <f t="shared" si="20"/>
        <v>1.9890528732744799</v>
      </c>
      <c r="H138">
        <f t="shared" si="21"/>
        <v>2.7253543712206603</v>
      </c>
      <c r="I138">
        <f t="shared" si="22"/>
        <v>4.2558955636599896</v>
      </c>
      <c r="J138">
        <f t="shared" si="23"/>
        <v>14.3878024482086</v>
      </c>
      <c r="K138">
        <f t="shared" si="24"/>
        <v>30.770303744899799</v>
      </c>
    </row>
    <row r="139" spans="1:11" x14ac:dyDescent="0.25">
      <c r="A139">
        <v>0.15172077358400399</v>
      </c>
      <c r="B139">
        <v>0.27303713123894902</v>
      </c>
      <c r="C139">
        <v>0.35063616835522299</v>
      </c>
      <c r="D139">
        <v>1.5543556170153301</v>
      </c>
      <c r="E139">
        <v>4.1383267188920403</v>
      </c>
      <c r="G139">
        <f t="shared" si="20"/>
        <v>1.51720773584004</v>
      </c>
      <c r="H139">
        <f t="shared" si="21"/>
        <v>2.7303713123894902</v>
      </c>
      <c r="I139">
        <f t="shared" si="22"/>
        <v>3.50636168355223</v>
      </c>
      <c r="J139">
        <f t="shared" si="23"/>
        <v>15.543556170153302</v>
      </c>
      <c r="K139">
        <f t="shared" si="24"/>
        <v>41.383267188920399</v>
      </c>
    </row>
    <row r="140" spans="1:11" x14ac:dyDescent="0.25">
      <c r="A140">
        <v>0.197148799848817</v>
      </c>
      <c r="B140">
        <v>0.241369747944083</v>
      </c>
      <c r="C140">
        <v>0.42538320152553999</v>
      </c>
      <c r="D140">
        <v>1.3182688816371</v>
      </c>
      <c r="E140">
        <v>3.4408239407535799</v>
      </c>
      <c r="G140">
        <f t="shared" si="20"/>
        <v>1.9714879984881701</v>
      </c>
      <c r="H140">
        <f t="shared" si="21"/>
        <v>2.4136974794408301</v>
      </c>
      <c r="I140">
        <f t="shared" si="22"/>
        <v>4.2538320152553997</v>
      </c>
      <c r="J140">
        <f t="shared" si="23"/>
        <v>13.182688816371</v>
      </c>
      <c r="K140">
        <f t="shared" si="24"/>
        <v>34.408239407535802</v>
      </c>
    </row>
    <row r="141" spans="1:11" x14ac:dyDescent="0.25">
      <c r="A141">
        <v>0.175623121803967</v>
      </c>
      <c r="B141">
        <v>0.31506007847319201</v>
      </c>
      <c r="C141">
        <v>0.34875756070757102</v>
      </c>
      <c r="D141">
        <v>1.06965349103601</v>
      </c>
      <c r="E141">
        <v>3.0523134868847901</v>
      </c>
      <c r="G141">
        <f t="shared" si="20"/>
        <v>1.75623121803967</v>
      </c>
      <c r="H141">
        <f t="shared" si="21"/>
        <v>3.1506007847319202</v>
      </c>
      <c r="I141">
        <f t="shared" si="22"/>
        <v>3.4875756070757102</v>
      </c>
      <c r="J141">
        <f t="shared" si="23"/>
        <v>10.6965349103601</v>
      </c>
      <c r="K141">
        <f t="shared" si="24"/>
        <v>30.523134868847901</v>
      </c>
    </row>
    <row r="142" spans="1:11" x14ac:dyDescent="0.25">
      <c r="A142">
        <v>0.193491402248089</v>
      </c>
      <c r="B142">
        <v>0.26859079506308597</v>
      </c>
      <c r="C142">
        <v>0.45145783958853403</v>
      </c>
      <c r="D142">
        <v>1.2155950302299501</v>
      </c>
      <c r="E142">
        <v>3.02224688072782</v>
      </c>
      <c r="G142">
        <f t="shared" si="20"/>
        <v>1.9349140224808901</v>
      </c>
      <c r="H142">
        <f t="shared" si="21"/>
        <v>2.6859079506308596</v>
      </c>
      <c r="I142">
        <f t="shared" si="22"/>
        <v>4.5145783958853407</v>
      </c>
      <c r="J142">
        <f t="shared" si="23"/>
        <v>12.155950302299502</v>
      </c>
      <c r="K142">
        <f t="shared" si="24"/>
        <v>30.222468807278201</v>
      </c>
    </row>
    <row r="143" spans="1:11" x14ac:dyDescent="0.25">
      <c r="A143">
        <v>0.25264019481514399</v>
      </c>
      <c r="B143">
        <v>0.36155206491546299</v>
      </c>
      <c r="C143">
        <v>0.63475805314953704</v>
      </c>
      <c r="D143">
        <v>1.1041238941225999</v>
      </c>
      <c r="E143">
        <v>1.61967225544418</v>
      </c>
      <c r="G143">
        <f t="shared" si="20"/>
        <v>2.5264019481514399</v>
      </c>
      <c r="H143">
        <f t="shared" si="21"/>
        <v>3.6155206491546297</v>
      </c>
      <c r="I143">
        <f t="shared" si="22"/>
        <v>6.3475805314953702</v>
      </c>
      <c r="J143">
        <f t="shared" si="23"/>
        <v>11.041238941225998</v>
      </c>
      <c r="K143">
        <f t="shared" si="24"/>
        <v>16.196722554441799</v>
      </c>
    </row>
    <row r="144" spans="1:11" x14ac:dyDescent="0.25">
      <c r="A144">
        <v>0.202826507018778</v>
      </c>
      <c r="B144">
        <v>0.28071630539064202</v>
      </c>
      <c r="C144">
        <v>0.54101903456515699</v>
      </c>
      <c r="D144">
        <v>1.6494358318123901</v>
      </c>
      <c r="E144">
        <v>3.7891121966948198</v>
      </c>
      <c r="G144">
        <f t="shared" si="20"/>
        <v>2.0282650701877798</v>
      </c>
      <c r="H144">
        <f t="shared" si="21"/>
        <v>2.8071630539064203</v>
      </c>
      <c r="I144">
        <f t="shared" si="22"/>
        <v>5.4101903456515696</v>
      </c>
      <c r="J144">
        <f t="shared" si="23"/>
        <v>16.494358318123901</v>
      </c>
      <c r="K144">
        <f t="shared" si="24"/>
        <v>37.891121966948198</v>
      </c>
    </row>
    <row r="145" spans="1:11" x14ac:dyDescent="0.25">
      <c r="A145">
        <v>0.21741334416988201</v>
      </c>
      <c r="B145">
        <v>0.25530397219520701</v>
      </c>
      <c r="C145">
        <v>0.43579055027171898</v>
      </c>
      <c r="D145">
        <v>1.3389197864086499</v>
      </c>
      <c r="E145">
        <v>3.1418745871324401</v>
      </c>
      <c r="G145">
        <f t="shared" si="20"/>
        <v>2.1741334416988201</v>
      </c>
      <c r="H145">
        <f t="shared" si="21"/>
        <v>2.5530397219520702</v>
      </c>
      <c r="I145">
        <f t="shared" si="22"/>
        <v>4.3579055027171893</v>
      </c>
      <c r="J145">
        <f t="shared" si="23"/>
        <v>13.389197864086499</v>
      </c>
      <c r="K145">
        <f t="shared" si="24"/>
        <v>31.418745871324401</v>
      </c>
    </row>
    <row r="146" spans="1:11" x14ac:dyDescent="0.25">
      <c r="A146">
        <v>0.20892232781160699</v>
      </c>
      <c r="B146">
        <v>0.22529785057080401</v>
      </c>
      <c r="C146">
        <v>0.51507569491163596</v>
      </c>
      <c r="D146">
        <v>1.31886997285001</v>
      </c>
      <c r="E146">
        <v>3.2011673997069101</v>
      </c>
      <c r="G146">
        <f t="shared" si="20"/>
        <v>2.0892232781160698</v>
      </c>
      <c r="H146">
        <f t="shared" si="21"/>
        <v>2.25297850570804</v>
      </c>
      <c r="I146">
        <f t="shared" si="22"/>
        <v>5.1507569491163601</v>
      </c>
      <c r="J146">
        <f t="shared" si="23"/>
        <v>13.188699728500099</v>
      </c>
      <c r="K146">
        <f t="shared" si="24"/>
        <v>32.011673997069103</v>
      </c>
    </row>
    <row r="147" spans="1:11" x14ac:dyDescent="0.25">
      <c r="A147">
        <v>0.23868068756055499</v>
      </c>
      <c r="B147">
        <v>0.35399193374534299</v>
      </c>
      <c r="C147">
        <v>0.52644715557217303</v>
      </c>
      <c r="D147">
        <v>1.4870021613872899</v>
      </c>
      <c r="E147">
        <v>2.9787734733804201</v>
      </c>
      <c r="G147">
        <f t="shared" si="20"/>
        <v>2.3868068756055498</v>
      </c>
      <c r="H147">
        <f t="shared" si="21"/>
        <v>3.5399193374534299</v>
      </c>
      <c r="I147">
        <f t="shared" si="22"/>
        <v>5.2644715557217303</v>
      </c>
      <c r="J147">
        <f t="shared" si="23"/>
        <v>14.870021613872899</v>
      </c>
      <c r="K147">
        <f t="shared" si="24"/>
        <v>29.7877347338042</v>
      </c>
    </row>
    <row r="148" spans="1:11" x14ac:dyDescent="0.25">
      <c r="A148">
        <v>0.14792116979608799</v>
      </c>
      <c r="B148">
        <v>0.12539381802611699</v>
      </c>
      <c r="C148">
        <v>0.454744449883353</v>
      </c>
      <c r="D148">
        <v>0.39366521673296601</v>
      </c>
      <c r="E148">
        <v>2.4530859476282498</v>
      </c>
      <c r="G148">
        <f t="shared" si="20"/>
        <v>1.47921169796088</v>
      </c>
      <c r="H148">
        <f t="shared" si="21"/>
        <v>1.2539381802611698</v>
      </c>
      <c r="I148">
        <f t="shared" si="22"/>
        <v>4.5474444988335296</v>
      </c>
      <c r="J148">
        <f t="shared" si="23"/>
        <v>3.9366521673296599</v>
      </c>
      <c r="K148">
        <f t="shared" si="24"/>
        <v>24.530859476282497</v>
      </c>
    </row>
    <row r="149" spans="1:11" x14ac:dyDescent="0.25">
      <c r="A149">
        <v>0.24355579598742599</v>
      </c>
      <c r="B149">
        <v>0.29123488701997202</v>
      </c>
      <c r="C149">
        <v>0.57674203338261099</v>
      </c>
      <c r="D149">
        <v>1.48352093268374</v>
      </c>
      <c r="E149">
        <v>3.32332969177599</v>
      </c>
      <c r="G149">
        <f t="shared" si="20"/>
        <v>2.4355579598742598</v>
      </c>
      <c r="H149">
        <f t="shared" si="21"/>
        <v>2.91234887019972</v>
      </c>
      <c r="I149">
        <f t="shared" si="22"/>
        <v>5.7674203338261094</v>
      </c>
      <c r="J149">
        <f t="shared" si="23"/>
        <v>14.835209326837401</v>
      </c>
      <c r="K149">
        <f t="shared" si="24"/>
        <v>33.233296917759901</v>
      </c>
    </row>
    <row r="150" spans="1:11" x14ac:dyDescent="0.25">
      <c r="A150">
        <v>0.20775787360412701</v>
      </c>
      <c r="B150">
        <v>0.31969947730105203</v>
      </c>
      <c r="C150">
        <v>0.535129996092504</v>
      </c>
      <c r="D150">
        <v>1.21335853720437</v>
      </c>
      <c r="E150">
        <v>2.9072362281246802</v>
      </c>
      <c r="G150">
        <f t="shared" si="20"/>
        <v>2.0775787360412701</v>
      </c>
      <c r="H150">
        <f t="shared" si="21"/>
        <v>3.1969947730105202</v>
      </c>
      <c r="I150">
        <f t="shared" si="22"/>
        <v>5.35129996092504</v>
      </c>
      <c r="J150">
        <f t="shared" si="23"/>
        <v>12.133585372043701</v>
      </c>
      <c r="K150">
        <f t="shared" si="24"/>
        <v>29.072362281246804</v>
      </c>
    </row>
    <row r="151" spans="1:11" x14ac:dyDescent="0.25">
      <c r="A151">
        <v>0.13964777159229699</v>
      </c>
      <c r="B151">
        <v>0.15774309365094799</v>
      </c>
      <c r="C151">
        <v>0.51986372702254902</v>
      </c>
      <c r="D151">
        <v>0.395872042092825</v>
      </c>
      <c r="E151">
        <v>2.3725656751519399</v>
      </c>
      <c r="G151">
        <f t="shared" si="20"/>
        <v>1.39647771592297</v>
      </c>
      <c r="H151">
        <f t="shared" si="21"/>
        <v>1.5774309365094799</v>
      </c>
      <c r="I151">
        <f t="shared" si="22"/>
        <v>5.1986372702254897</v>
      </c>
      <c r="J151">
        <f t="shared" si="23"/>
        <v>3.95872042092825</v>
      </c>
      <c r="K151">
        <f t="shared" si="24"/>
        <v>23.725656751519399</v>
      </c>
    </row>
    <row r="152" spans="1:11" x14ac:dyDescent="0.25">
      <c r="A152">
        <v>0.26819429094569203</v>
      </c>
      <c r="B152">
        <v>0.37151132523629599</v>
      </c>
      <c r="C152">
        <v>0.75013918088786602</v>
      </c>
      <c r="D152">
        <v>1.16277709696721</v>
      </c>
      <c r="E152">
        <v>2.4690322242616398</v>
      </c>
      <c r="G152">
        <f t="shared" si="20"/>
        <v>2.6819429094569203</v>
      </c>
      <c r="H152">
        <f t="shared" si="21"/>
        <v>3.71511325236296</v>
      </c>
      <c r="I152">
        <f t="shared" si="22"/>
        <v>7.50139180887866</v>
      </c>
      <c r="J152">
        <f t="shared" si="23"/>
        <v>11.627770969672099</v>
      </c>
      <c r="K152">
        <f t="shared" si="24"/>
        <v>24.690322242616396</v>
      </c>
    </row>
    <row r="153" spans="1:11" x14ac:dyDescent="0.25">
      <c r="A153">
        <v>0.25876898035097001</v>
      </c>
      <c r="B153">
        <v>0.34156572427952597</v>
      </c>
      <c r="C153">
        <v>0.73321970554908</v>
      </c>
      <c r="D153">
        <v>1.2864861383331601</v>
      </c>
      <c r="E153">
        <v>2.8153513471209601</v>
      </c>
      <c r="G153">
        <f t="shared" si="20"/>
        <v>2.5876898035097002</v>
      </c>
      <c r="H153">
        <f t="shared" si="21"/>
        <v>3.4156572427952598</v>
      </c>
      <c r="I153">
        <f t="shared" si="22"/>
        <v>7.3321970554908003</v>
      </c>
      <c r="J153">
        <f t="shared" si="23"/>
        <v>12.864861383331601</v>
      </c>
      <c r="K153">
        <f t="shared" si="24"/>
        <v>28.1535134712096</v>
      </c>
    </row>
    <row r="154" spans="1:11" x14ac:dyDescent="0.25">
      <c r="A154">
        <v>0.23690959348736601</v>
      </c>
      <c r="B154">
        <v>0.219112516738454</v>
      </c>
      <c r="C154">
        <v>0.67081500991657705</v>
      </c>
      <c r="D154">
        <v>1.19514931143787</v>
      </c>
      <c r="E154">
        <v>2.6582511932431099</v>
      </c>
      <c r="G154">
        <f t="shared" si="20"/>
        <v>2.36909593487366</v>
      </c>
      <c r="H154">
        <f t="shared" si="21"/>
        <v>2.19112516738454</v>
      </c>
      <c r="I154">
        <f t="shared" si="22"/>
        <v>6.7081500991657705</v>
      </c>
      <c r="J154">
        <f t="shared" si="23"/>
        <v>11.9514931143787</v>
      </c>
      <c r="K154">
        <f t="shared" si="24"/>
        <v>26.5825119324311</v>
      </c>
    </row>
    <row r="155" spans="1:11" x14ac:dyDescent="0.25">
      <c r="A155">
        <v>0.24557682506443701</v>
      </c>
      <c r="B155">
        <v>0.38772607678035498</v>
      </c>
      <c r="C155">
        <v>0.59734778373049702</v>
      </c>
      <c r="D155">
        <v>1.4190023035897199</v>
      </c>
      <c r="E155">
        <v>2.8350467358017202</v>
      </c>
      <c r="G155">
        <f t="shared" si="20"/>
        <v>2.4557682506443701</v>
      </c>
      <c r="H155">
        <f t="shared" si="21"/>
        <v>3.8772607678035498</v>
      </c>
      <c r="I155">
        <f t="shared" si="22"/>
        <v>5.9734778373049702</v>
      </c>
      <c r="J155">
        <f t="shared" si="23"/>
        <v>14.190023035897198</v>
      </c>
      <c r="K155">
        <f t="shared" si="24"/>
        <v>28.350467358017202</v>
      </c>
    </row>
    <row r="156" spans="1:11" x14ac:dyDescent="0.25">
      <c r="A156">
        <v>0.18558867245999</v>
      </c>
      <c r="B156">
        <v>0.32850666648891702</v>
      </c>
      <c r="C156">
        <v>0.49383221931084198</v>
      </c>
      <c r="D156">
        <v>1.73055269673773</v>
      </c>
      <c r="E156">
        <v>3.8507229359441402</v>
      </c>
      <c r="G156">
        <f t="shared" si="20"/>
        <v>1.8558867245999</v>
      </c>
      <c r="H156">
        <f t="shared" si="21"/>
        <v>3.28506666488917</v>
      </c>
      <c r="I156">
        <f t="shared" si="22"/>
        <v>4.9383221931084194</v>
      </c>
      <c r="J156">
        <f t="shared" si="23"/>
        <v>17.3055269673773</v>
      </c>
      <c r="K156">
        <f t="shared" si="24"/>
        <v>38.507229359441403</v>
      </c>
    </row>
    <row r="157" spans="1:11" x14ac:dyDescent="0.25">
      <c r="A157">
        <v>0.197820317696906</v>
      </c>
      <c r="B157">
        <v>0.27903574448761098</v>
      </c>
      <c r="C157">
        <v>0.38465265591826497</v>
      </c>
      <c r="D157">
        <v>1.4390420719425701</v>
      </c>
      <c r="E157">
        <v>3.64528983072098</v>
      </c>
      <c r="G157">
        <f t="shared" si="20"/>
        <v>1.97820317696906</v>
      </c>
      <c r="H157">
        <f t="shared" si="21"/>
        <v>2.7903574448761099</v>
      </c>
      <c r="I157">
        <f t="shared" si="22"/>
        <v>3.8465265591826499</v>
      </c>
      <c r="J157">
        <f t="shared" si="23"/>
        <v>14.3904207194257</v>
      </c>
      <c r="K157">
        <f t="shared" si="24"/>
        <v>36.4528983072098</v>
      </c>
    </row>
    <row r="158" spans="1:11" x14ac:dyDescent="0.25">
      <c r="A158">
        <v>0.113147373376857</v>
      </c>
      <c r="B158">
        <v>0.260708144068448</v>
      </c>
      <c r="C158">
        <v>0.41783976311022097</v>
      </c>
      <c r="D158">
        <v>0.96532134025274696</v>
      </c>
      <c r="E158">
        <v>3.6474208872834701</v>
      </c>
      <c r="G158">
        <f t="shared" si="20"/>
        <v>1.1314737337685701</v>
      </c>
      <c r="H158">
        <f t="shared" si="21"/>
        <v>2.60708144068448</v>
      </c>
      <c r="I158">
        <f t="shared" si="22"/>
        <v>4.17839763110221</v>
      </c>
      <c r="J158">
        <f t="shared" si="23"/>
        <v>9.6532134025274701</v>
      </c>
      <c r="K158">
        <f t="shared" si="24"/>
        <v>36.474208872834701</v>
      </c>
    </row>
    <row r="159" spans="1:11" x14ac:dyDescent="0.25">
      <c r="A159">
        <v>0.19975344725292901</v>
      </c>
      <c r="B159">
        <v>0.38947892800060302</v>
      </c>
      <c r="C159">
        <v>0.469716908452191</v>
      </c>
      <c r="D159">
        <v>1.5771102636622101</v>
      </c>
      <c r="E159">
        <v>3.47824568962307</v>
      </c>
      <c r="G159">
        <f t="shared" si="20"/>
        <v>1.9975344725292901</v>
      </c>
      <c r="H159">
        <f t="shared" si="21"/>
        <v>3.8947892800060302</v>
      </c>
      <c r="I159">
        <f t="shared" si="22"/>
        <v>4.6971690845219101</v>
      </c>
      <c r="J159">
        <f t="shared" si="23"/>
        <v>15.7711026366221</v>
      </c>
      <c r="K159">
        <f t="shared" si="24"/>
        <v>34.782456896230698</v>
      </c>
    </row>
    <row r="160" spans="1:11" x14ac:dyDescent="0.25">
      <c r="A160">
        <v>0.22373481704291701</v>
      </c>
      <c r="B160">
        <v>0.35245738045560898</v>
      </c>
      <c r="C160">
        <v>0.63289161520717396</v>
      </c>
      <c r="D160">
        <v>1.46425360466569</v>
      </c>
      <c r="E160">
        <v>3.4114050745526399</v>
      </c>
      <c r="G160">
        <f t="shared" si="20"/>
        <v>2.2373481704291702</v>
      </c>
      <c r="H160">
        <f t="shared" si="21"/>
        <v>3.5245738045560899</v>
      </c>
      <c r="I160">
        <f t="shared" si="22"/>
        <v>6.3289161520717396</v>
      </c>
      <c r="J160">
        <f t="shared" si="23"/>
        <v>14.6425360466569</v>
      </c>
      <c r="K160">
        <f t="shared" si="24"/>
        <v>34.114050745526399</v>
      </c>
    </row>
    <row r="161" spans="1:11" x14ac:dyDescent="0.25">
      <c r="A161">
        <v>-0.69907128028187104</v>
      </c>
      <c r="B161">
        <v>0.32725612164499701</v>
      </c>
      <c r="C161">
        <v>0.53322659997874799</v>
      </c>
      <c r="D161">
        <v>1.3223808125115399</v>
      </c>
      <c r="E161">
        <v>3.1936453406329099</v>
      </c>
      <c r="G161">
        <f t="shared" ref="G161:G192" si="25">A161*10</f>
        <v>-6.9907128028187104</v>
      </c>
      <c r="H161">
        <f t="shared" ref="H161:H192" si="26">B161*10</f>
        <v>3.27256121644997</v>
      </c>
      <c r="I161">
        <f t="shared" ref="I161:I192" si="27">C161*10</f>
        <v>5.3322659997874799</v>
      </c>
      <c r="J161">
        <f t="shared" ref="J161:J192" si="28">D161*10</f>
        <v>13.223808125115399</v>
      </c>
      <c r="K161">
        <f t="shared" ref="K161:K192" si="29">E161*10</f>
        <v>31.9364534063291</v>
      </c>
    </row>
    <row r="162" spans="1:11" x14ac:dyDescent="0.25">
      <c r="A162">
        <v>0.22868940534761001</v>
      </c>
      <c r="B162">
        <v>0.29099272778048202</v>
      </c>
      <c r="C162">
        <v>0.69543187494726499</v>
      </c>
      <c r="D162">
        <v>1.1056672474053499</v>
      </c>
      <c r="E162">
        <v>2.5123827371883198</v>
      </c>
      <c r="G162">
        <f t="shared" si="25"/>
        <v>2.2868940534761002</v>
      </c>
      <c r="H162">
        <f t="shared" si="26"/>
        <v>2.9099272778048202</v>
      </c>
      <c r="I162">
        <f t="shared" si="27"/>
        <v>6.9543187494726499</v>
      </c>
      <c r="J162">
        <f t="shared" si="28"/>
        <v>11.056672474053499</v>
      </c>
      <c r="K162">
        <f t="shared" si="29"/>
        <v>25.123827371883198</v>
      </c>
    </row>
    <row r="163" spans="1:11" x14ac:dyDescent="0.25">
      <c r="A163">
        <v>0.20213708687370399</v>
      </c>
      <c r="B163">
        <v>0.287201900420957</v>
      </c>
      <c r="C163">
        <v>0.56241146473404902</v>
      </c>
      <c r="D163">
        <v>1.45991224095394</v>
      </c>
      <c r="E163">
        <v>3.3527610288843999</v>
      </c>
      <c r="G163">
        <f t="shared" si="25"/>
        <v>2.0213708687370397</v>
      </c>
      <c r="H163">
        <f t="shared" si="26"/>
        <v>2.8720190042095699</v>
      </c>
      <c r="I163">
        <f t="shared" si="27"/>
        <v>5.6241146473404902</v>
      </c>
      <c r="J163">
        <f t="shared" si="28"/>
        <v>14.599122409539401</v>
      </c>
      <c r="K163">
        <f t="shared" si="29"/>
        <v>33.527610288844002</v>
      </c>
    </row>
    <row r="164" spans="1:11" x14ac:dyDescent="0.25">
      <c r="A164">
        <v>0.19809224512759699</v>
      </c>
      <c r="B164">
        <v>0.26920708937209298</v>
      </c>
      <c r="C164">
        <v>0.48489780256957099</v>
      </c>
      <c r="D164">
        <v>1.59615265274819</v>
      </c>
      <c r="E164">
        <v>3.6143043521856399</v>
      </c>
      <c r="G164">
        <f t="shared" si="25"/>
        <v>1.98092245127597</v>
      </c>
      <c r="H164">
        <f t="shared" si="26"/>
        <v>2.6920708937209299</v>
      </c>
      <c r="I164">
        <f t="shared" si="27"/>
        <v>4.8489780256957102</v>
      </c>
      <c r="J164">
        <f t="shared" si="28"/>
        <v>15.961526527481899</v>
      </c>
      <c r="K164">
        <f t="shared" si="29"/>
        <v>36.143043521856399</v>
      </c>
    </row>
    <row r="165" spans="1:11" x14ac:dyDescent="0.25">
      <c r="A165">
        <v>0.17183490207327601</v>
      </c>
      <c r="B165">
        <v>0.422315380057117</v>
      </c>
      <c r="C165">
        <v>0.444624271583691</v>
      </c>
      <c r="D165">
        <v>1.70701934309362</v>
      </c>
      <c r="E165">
        <v>3.85857592708882</v>
      </c>
      <c r="G165">
        <f t="shared" si="25"/>
        <v>1.7183490207327601</v>
      </c>
      <c r="H165">
        <f t="shared" si="26"/>
        <v>4.2231538005711702</v>
      </c>
      <c r="I165">
        <f t="shared" si="27"/>
        <v>4.4462427158369096</v>
      </c>
      <c r="J165">
        <f t="shared" si="28"/>
        <v>17.0701934309362</v>
      </c>
      <c r="K165">
        <f t="shared" si="29"/>
        <v>38.585759270888204</v>
      </c>
    </row>
    <row r="166" spans="1:11" x14ac:dyDescent="0.25">
      <c r="A166">
        <v>0.25226949874367799</v>
      </c>
      <c r="B166">
        <v>0.34675396143724901</v>
      </c>
      <c r="C166">
        <v>0.62770805102137495</v>
      </c>
      <c r="D166">
        <v>1.4798235949068499</v>
      </c>
      <c r="E166">
        <v>3.2305795437435401</v>
      </c>
      <c r="G166">
        <f t="shared" si="25"/>
        <v>2.5226949874367799</v>
      </c>
      <c r="H166">
        <f t="shared" si="26"/>
        <v>3.4675396143724901</v>
      </c>
      <c r="I166">
        <f t="shared" si="27"/>
        <v>6.2770805102137492</v>
      </c>
      <c r="J166">
        <f t="shared" si="28"/>
        <v>14.798235949068498</v>
      </c>
      <c r="K166">
        <f t="shared" si="29"/>
        <v>32.3057954374354</v>
      </c>
    </row>
    <row r="167" spans="1:11" x14ac:dyDescent="0.25">
      <c r="A167">
        <v>0.195654586885528</v>
      </c>
      <c r="B167">
        <v>0.27081746242732901</v>
      </c>
      <c r="C167">
        <v>0.39532766300070898</v>
      </c>
      <c r="D167">
        <v>1.05097269626657</v>
      </c>
      <c r="E167">
        <v>2.73085438112569</v>
      </c>
      <c r="G167">
        <f t="shared" si="25"/>
        <v>1.9565458688552799</v>
      </c>
      <c r="H167">
        <f t="shared" si="26"/>
        <v>2.70817462427329</v>
      </c>
      <c r="I167">
        <f t="shared" si="27"/>
        <v>3.9532766300070898</v>
      </c>
      <c r="J167">
        <f t="shared" si="28"/>
        <v>10.509726962665699</v>
      </c>
      <c r="K167">
        <f t="shared" si="29"/>
        <v>27.3085438112569</v>
      </c>
    </row>
    <row r="168" spans="1:11" x14ac:dyDescent="0.25">
      <c r="A168">
        <v>0.17040640464106699</v>
      </c>
      <c r="B168">
        <v>0.36056396555005299</v>
      </c>
      <c r="C168">
        <v>0.40895956565288799</v>
      </c>
      <c r="D168">
        <v>1.4934699847658199</v>
      </c>
      <c r="E168">
        <v>3.7093105807715601</v>
      </c>
      <c r="G168">
        <f t="shared" si="25"/>
        <v>1.7040640464106698</v>
      </c>
      <c r="H168">
        <f t="shared" si="26"/>
        <v>3.6056396555005299</v>
      </c>
      <c r="I168">
        <f t="shared" si="27"/>
        <v>4.0895956565288802</v>
      </c>
      <c r="J168">
        <f t="shared" si="28"/>
        <v>14.9346998476582</v>
      </c>
      <c r="K168">
        <f t="shared" si="29"/>
        <v>37.093105807715602</v>
      </c>
    </row>
    <row r="169" spans="1:11" x14ac:dyDescent="0.25">
      <c r="A169">
        <v>0.18911874030964301</v>
      </c>
      <c r="B169">
        <v>0.28017125967576001</v>
      </c>
      <c r="C169">
        <v>0.386565580502089</v>
      </c>
      <c r="D169">
        <v>1.2001272151490801</v>
      </c>
      <c r="E169">
        <v>2.3450832804727701</v>
      </c>
      <c r="G169">
        <f t="shared" si="25"/>
        <v>1.8911874030964302</v>
      </c>
      <c r="H169">
        <f t="shared" si="26"/>
        <v>2.8017125967576</v>
      </c>
      <c r="I169">
        <f t="shared" si="27"/>
        <v>3.8656558050208902</v>
      </c>
      <c r="J169">
        <f t="shared" si="28"/>
        <v>12.001272151490801</v>
      </c>
      <c r="K169">
        <f t="shared" si="29"/>
        <v>23.450832804727703</v>
      </c>
    </row>
    <row r="170" spans="1:11" x14ac:dyDescent="0.25">
      <c r="A170">
        <v>0.215047904888232</v>
      </c>
      <c r="B170">
        <v>0.21891748274908701</v>
      </c>
      <c r="C170">
        <v>0.46696364016174502</v>
      </c>
      <c r="D170">
        <v>1.1106853651875299</v>
      </c>
      <c r="E170">
        <v>2.8107830849712898</v>
      </c>
      <c r="G170">
        <f t="shared" si="25"/>
        <v>2.1504790488823202</v>
      </c>
      <c r="H170">
        <f t="shared" si="26"/>
        <v>2.18917482749087</v>
      </c>
      <c r="I170">
        <f t="shared" si="27"/>
        <v>4.6696364016174501</v>
      </c>
      <c r="J170">
        <f t="shared" si="28"/>
        <v>11.1068536518753</v>
      </c>
      <c r="K170">
        <f t="shared" si="29"/>
        <v>28.107830849712897</v>
      </c>
    </row>
    <row r="171" spans="1:11" x14ac:dyDescent="0.25">
      <c r="A171">
        <v>7.4836596862259602E-2</v>
      </c>
      <c r="B171">
        <v>7.7028841182759197E-2</v>
      </c>
      <c r="C171">
        <v>0.27883855177775602</v>
      </c>
      <c r="D171">
        <v>0.24052493210954401</v>
      </c>
      <c r="E171">
        <v>2.5283837003397802</v>
      </c>
      <c r="G171">
        <f t="shared" si="25"/>
        <v>0.74836596862259608</v>
      </c>
      <c r="H171">
        <f t="shared" si="26"/>
        <v>0.770288411827592</v>
      </c>
      <c r="I171">
        <f t="shared" si="27"/>
        <v>2.7883855177775603</v>
      </c>
      <c r="J171">
        <f t="shared" si="28"/>
        <v>2.40524932109544</v>
      </c>
      <c r="K171">
        <f t="shared" si="29"/>
        <v>25.283837003397803</v>
      </c>
    </row>
    <row r="172" spans="1:11" x14ac:dyDescent="0.25">
      <c r="A172">
        <v>0.112710492173653</v>
      </c>
      <c r="B172">
        <v>8.7932033235939094E-2</v>
      </c>
      <c r="C172">
        <v>0.40844882781410002</v>
      </c>
      <c r="D172">
        <v>0.34539206880460399</v>
      </c>
      <c r="E172">
        <v>2.4407584955913202</v>
      </c>
      <c r="G172">
        <f t="shared" si="25"/>
        <v>1.1271049217365301</v>
      </c>
      <c r="H172">
        <f t="shared" si="26"/>
        <v>0.879320332359391</v>
      </c>
      <c r="I172">
        <f t="shared" si="27"/>
        <v>4.0844882781410004</v>
      </c>
      <c r="J172">
        <f t="shared" si="28"/>
        <v>3.4539206880460398</v>
      </c>
      <c r="K172">
        <f t="shared" si="29"/>
        <v>24.407584955913201</v>
      </c>
    </row>
    <row r="173" spans="1:11" x14ac:dyDescent="0.25">
      <c r="A173">
        <v>0.243020226880034</v>
      </c>
      <c r="B173">
        <v>0.33126038627902699</v>
      </c>
      <c r="C173">
        <v>0.62804147446912695</v>
      </c>
      <c r="D173">
        <v>1.72850903754865</v>
      </c>
      <c r="E173">
        <v>3.8119510996621799</v>
      </c>
      <c r="G173">
        <f t="shared" si="25"/>
        <v>2.4302022688003397</v>
      </c>
      <c r="H173">
        <f t="shared" si="26"/>
        <v>3.3126038627902696</v>
      </c>
      <c r="I173">
        <f t="shared" si="27"/>
        <v>6.280414744691269</v>
      </c>
      <c r="J173">
        <f t="shared" si="28"/>
        <v>17.285090375486501</v>
      </c>
      <c r="K173">
        <f t="shared" si="29"/>
        <v>38.119510996621798</v>
      </c>
    </row>
    <row r="174" spans="1:11" x14ac:dyDescent="0.25">
      <c r="A174">
        <v>0.14679968577047101</v>
      </c>
      <c r="B174">
        <v>0.32615650308522698</v>
      </c>
      <c r="C174">
        <v>0.3496525039317</v>
      </c>
      <c r="D174">
        <v>1.39348993431306</v>
      </c>
      <c r="E174">
        <v>4.0880261292960602</v>
      </c>
      <c r="G174">
        <f t="shared" si="25"/>
        <v>1.46799685770471</v>
      </c>
      <c r="H174">
        <f t="shared" si="26"/>
        <v>3.2615650308522697</v>
      </c>
      <c r="I174">
        <f t="shared" si="27"/>
        <v>3.496525039317</v>
      </c>
      <c r="J174">
        <f t="shared" si="28"/>
        <v>13.934899343130599</v>
      </c>
      <c r="K174">
        <f t="shared" si="29"/>
        <v>40.880261292960604</v>
      </c>
    </row>
    <row r="175" spans="1:11" x14ac:dyDescent="0.25">
      <c r="A175">
        <v>5.9688976902713603E-2</v>
      </c>
      <c r="B175">
        <v>6.9208564590964403E-2</v>
      </c>
      <c r="C175">
        <v>0.29281811382628198</v>
      </c>
      <c r="D175">
        <v>0.34745291612894802</v>
      </c>
      <c r="E175">
        <v>2.7655986019001801</v>
      </c>
      <c r="G175">
        <f t="shared" si="25"/>
        <v>0.59688976902713597</v>
      </c>
      <c r="H175">
        <f t="shared" si="26"/>
        <v>0.69208564590964405</v>
      </c>
      <c r="I175">
        <f t="shared" si="27"/>
        <v>2.9281811382628198</v>
      </c>
      <c r="J175">
        <f t="shared" si="28"/>
        <v>3.47452916128948</v>
      </c>
      <c r="K175">
        <f t="shared" si="29"/>
        <v>27.655986019001801</v>
      </c>
    </row>
    <row r="176" spans="1:11" x14ac:dyDescent="0.25">
      <c r="A176">
        <v>0.17987736379386801</v>
      </c>
      <c r="B176">
        <v>0.20178015319376499</v>
      </c>
      <c r="C176">
        <v>0.38389421700786203</v>
      </c>
      <c r="D176">
        <v>1.4614944730153401</v>
      </c>
      <c r="E176">
        <v>3.7358260197659399</v>
      </c>
      <c r="G176">
        <f t="shared" si="25"/>
        <v>1.7987736379386801</v>
      </c>
      <c r="H176">
        <f t="shared" si="26"/>
        <v>2.0178015319376499</v>
      </c>
      <c r="I176">
        <f t="shared" si="27"/>
        <v>3.8389421700786204</v>
      </c>
      <c r="J176">
        <f t="shared" si="28"/>
        <v>14.6149447301534</v>
      </c>
      <c r="K176">
        <f t="shared" si="29"/>
        <v>37.358260197659398</v>
      </c>
    </row>
    <row r="177" spans="1:11" x14ac:dyDescent="0.25">
      <c r="A177">
        <v>0.25145166903246302</v>
      </c>
      <c r="B177">
        <v>0.43113193159834201</v>
      </c>
      <c r="C177">
        <v>0.62438014386245799</v>
      </c>
      <c r="D177">
        <v>1.65990110851211</v>
      </c>
      <c r="E177">
        <v>3.56677229271564</v>
      </c>
      <c r="G177">
        <f t="shared" si="25"/>
        <v>2.5145166903246303</v>
      </c>
      <c r="H177">
        <f t="shared" si="26"/>
        <v>4.31131931598342</v>
      </c>
      <c r="I177">
        <f t="shared" si="27"/>
        <v>6.2438014386245797</v>
      </c>
      <c r="J177">
        <f t="shared" si="28"/>
        <v>16.599011085121099</v>
      </c>
      <c r="K177">
        <f t="shared" si="29"/>
        <v>35.667722927156397</v>
      </c>
    </row>
    <row r="178" spans="1:11" x14ac:dyDescent="0.25">
      <c r="A178">
        <v>0.11172780847201</v>
      </c>
      <c r="B178">
        <v>7.8795765650040206E-2</v>
      </c>
      <c r="C178">
        <v>0.389320883849819</v>
      </c>
      <c r="D178">
        <v>0.34305392306550297</v>
      </c>
      <c r="E178">
        <v>2.3614777587946301</v>
      </c>
      <c r="G178">
        <f t="shared" si="25"/>
        <v>1.1172780847201</v>
      </c>
      <c r="H178">
        <f t="shared" si="26"/>
        <v>0.78795765650040206</v>
      </c>
      <c r="I178">
        <f t="shared" si="27"/>
        <v>3.89320883849819</v>
      </c>
      <c r="J178">
        <f t="shared" si="28"/>
        <v>3.4305392306550297</v>
      </c>
      <c r="K178">
        <f t="shared" si="29"/>
        <v>23.6147775879463</v>
      </c>
    </row>
    <row r="179" spans="1:11" x14ac:dyDescent="0.25">
      <c r="A179">
        <v>0.20469391619275601</v>
      </c>
      <c r="B179">
        <v>0.22321978872610401</v>
      </c>
      <c r="C179">
        <v>0.43873767802854102</v>
      </c>
      <c r="D179">
        <v>1.16261625689426</v>
      </c>
      <c r="E179">
        <v>2.9127017995698798</v>
      </c>
      <c r="G179">
        <f t="shared" si="25"/>
        <v>2.0469391619275603</v>
      </c>
      <c r="H179">
        <f t="shared" si="26"/>
        <v>2.23219788726104</v>
      </c>
      <c r="I179">
        <f t="shared" si="27"/>
        <v>4.3873767802854102</v>
      </c>
      <c r="J179">
        <f t="shared" si="28"/>
        <v>11.6261625689426</v>
      </c>
      <c r="K179">
        <f t="shared" si="29"/>
        <v>29.1270179956988</v>
      </c>
    </row>
    <row r="180" spans="1:11" x14ac:dyDescent="0.25">
      <c r="A180">
        <v>0.20605665591063099</v>
      </c>
      <c r="B180">
        <v>0.309099006947124</v>
      </c>
      <c r="C180">
        <v>0.44896924328800902</v>
      </c>
      <c r="D180">
        <v>1.1666103675516699</v>
      </c>
      <c r="E180">
        <v>2.8238015436349699</v>
      </c>
      <c r="G180">
        <f t="shared" si="25"/>
        <v>2.0605665591063098</v>
      </c>
      <c r="H180">
        <f t="shared" si="26"/>
        <v>3.09099006947124</v>
      </c>
      <c r="I180">
        <f t="shared" si="27"/>
        <v>4.4896924328800907</v>
      </c>
      <c r="J180">
        <f t="shared" si="28"/>
        <v>11.666103675516698</v>
      </c>
      <c r="K180">
        <f t="shared" si="29"/>
        <v>28.238015436349698</v>
      </c>
    </row>
    <row r="181" spans="1:11" x14ac:dyDescent="0.25">
      <c r="A181">
        <v>6.1448633860313497E-2</v>
      </c>
      <c r="B181">
        <v>0.14121998542933401</v>
      </c>
      <c r="C181">
        <v>0.262927068087836</v>
      </c>
      <c r="D181">
        <v>0.44780046773772902</v>
      </c>
      <c r="E181">
        <v>3.6432682212816201</v>
      </c>
      <c r="G181">
        <f t="shared" si="25"/>
        <v>0.61448633860313495</v>
      </c>
      <c r="H181">
        <f t="shared" si="26"/>
        <v>1.4121998542933401</v>
      </c>
      <c r="I181">
        <f t="shared" si="27"/>
        <v>2.6292706808783599</v>
      </c>
      <c r="J181">
        <f t="shared" si="28"/>
        <v>4.4780046773772906</v>
      </c>
      <c r="K181">
        <f t="shared" si="29"/>
        <v>36.432682212816204</v>
      </c>
    </row>
    <row r="182" spans="1:11" x14ac:dyDescent="0.25">
      <c r="A182">
        <v>6.7986463233182901E-2</v>
      </c>
      <c r="B182">
        <v>0.12092631037766501</v>
      </c>
      <c r="C182">
        <v>0.22798042476532601</v>
      </c>
      <c r="D182">
        <v>0.38874338555342902</v>
      </c>
      <c r="E182">
        <v>3.8161424293898398</v>
      </c>
      <c r="G182">
        <f t="shared" si="25"/>
        <v>0.67986463233182903</v>
      </c>
      <c r="H182">
        <f t="shared" si="26"/>
        <v>1.2092631037766501</v>
      </c>
      <c r="I182">
        <f t="shared" si="27"/>
        <v>2.2798042476532601</v>
      </c>
      <c r="J182">
        <f t="shared" si="28"/>
        <v>3.8874338555342902</v>
      </c>
      <c r="K182">
        <f t="shared" si="29"/>
        <v>38.161424293898399</v>
      </c>
    </row>
    <row r="183" spans="1:11" x14ac:dyDescent="0.25">
      <c r="A183">
        <v>0.12453423829469</v>
      </c>
      <c r="B183">
        <v>0.145903631043272</v>
      </c>
      <c r="C183">
        <v>0.19620756713885401</v>
      </c>
      <c r="D183">
        <v>0.78057388169193598</v>
      </c>
      <c r="E183">
        <v>1.59542770718778</v>
      </c>
      <c r="G183">
        <f t="shared" si="25"/>
        <v>1.2453423829468999</v>
      </c>
      <c r="H183">
        <f t="shared" si="26"/>
        <v>1.45903631043272</v>
      </c>
      <c r="I183">
        <f t="shared" si="27"/>
        <v>1.9620756713885401</v>
      </c>
      <c r="J183">
        <f t="shared" si="28"/>
        <v>7.8057388169193596</v>
      </c>
      <c r="K183">
        <f t="shared" si="29"/>
        <v>15.954277071877801</v>
      </c>
    </row>
    <row r="184" spans="1:11" x14ac:dyDescent="0.25">
      <c r="A184">
        <v>0.26622917292068199</v>
      </c>
      <c r="B184">
        <v>0.350829338308072</v>
      </c>
      <c r="C184">
        <v>0.66983923207656704</v>
      </c>
      <c r="D184">
        <v>1.3100559672986301</v>
      </c>
      <c r="E184">
        <v>2.9561198488649598</v>
      </c>
      <c r="G184">
        <f t="shared" si="25"/>
        <v>2.66229172920682</v>
      </c>
      <c r="H184">
        <f t="shared" si="26"/>
        <v>3.5082933830807201</v>
      </c>
      <c r="I184">
        <f t="shared" si="27"/>
        <v>6.6983923207656701</v>
      </c>
      <c r="J184">
        <f t="shared" si="28"/>
        <v>13.1005596729863</v>
      </c>
      <c r="K184">
        <f t="shared" si="29"/>
        <v>29.561198488649598</v>
      </c>
    </row>
    <row r="185" spans="1:11" x14ac:dyDescent="0.25">
      <c r="A185">
        <v>0.18087460162003399</v>
      </c>
      <c r="B185">
        <v>0.19773455663168299</v>
      </c>
      <c r="C185">
        <v>0.41682310377505</v>
      </c>
      <c r="D185">
        <v>1.3324201271157801</v>
      </c>
      <c r="E185">
        <v>3.3867435196078501</v>
      </c>
      <c r="G185">
        <f t="shared" si="25"/>
        <v>1.8087460162003399</v>
      </c>
      <c r="H185">
        <f t="shared" si="26"/>
        <v>1.97734556631683</v>
      </c>
      <c r="I185">
        <f t="shared" si="27"/>
        <v>4.1682310377505001</v>
      </c>
      <c r="J185">
        <f t="shared" si="28"/>
        <v>13.324201271157801</v>
      </c>
      <c r="K185">
        <f t="shared" si="29"/>
        <v>33.867435196078503</v>
      </c>
    </row>
    <row r="186" spans="1:11" x14ac:dyDescent="0.25">
      <c r="A186">
        <v>9.0231479202488904E-2</v>
      </c>
      <c r="B186">
        <v>0.10201509576743201</v>
      </c>
      <c r="C186">
        <v>0.28135808144510899</v>
      </c>
      <c r="D186">
        <v>0.32383069134058301</v>
      </c>
      <c r="E186">
        <v>2.9177442065291102</v>
      </c>
      <c r="G186">
        <f t="shared" si="25"/>
        <v>0.90231479202488907</v>
      </c>
      <c r="H186">
        <f t="shared" si="26"/>
        <v>1.02015095767432</v>
      </c>
      <c r="I186">
        <f t="shared" si="27"/>
        <v>2.8135808144510897</v>
      </c>
      <c r="J186">
        <f t="shared" si="28"/>
        <v>3.2383069134058302</v>
      </c>
      <c r="K186">
        <f t="shared" si="29"/>
        <v>29.177442065291103</v>
      </c>
    </row>
    <row r="187" spans="1:11" x14ac:dyDescent="0.25">
      <c r="A187">
        <v>0.247486504046325</v>
      </c>
      <c r="B187">
        <v>0.39445050019920902</v>
      </c>
      <c r="C187">
        <v>0.71014835250137398</v>
      </c>
      <c r="D187">
        <v>1.5777168548296301</v>
      </c>
      <c r="E187">
        <v>3.5188747826862601</v>
      </c>
      <c r="G187">
        <f t="shared" si="25"/>
        <v>2.47486504046325</v>
      </c>
      <c r="H187">
        <f t="shared" si="26"/>
        <v>3.9445050019920904</v>
      </c>
      <c r="I187">
        <f t="shared" si="27"/>
        <v>7.10148352501374</v>
      </c>
      <c r="J187">
        <f t="shared" si="28"/>
        <v>15.7771685482963</v>
      </c>
      <c r="K187">
        <f t="shared" si="29"/>
        <v>35.188747826862603</v>
      </c>
    </row>
    <row r="188" spans="1:11" x14ac:dyDescent="0.25">
      <c r="A188">
        <v>0.107391019262671</v>
      </c>
      <c r="B188">
        <v>9.3456229212839095E-2</v>
      </c>
      <c r="C188">
        <v>0.27704334590789498</v>
      </c>
      <c r="D188">
        <v>0.83448077775601104</v>
      </c>
      <c r="E188">
        <v>3.4129444560009801</v>
      </c>
      <c r="G188">
        <f t="shared" si="25"/>
        <v>1.0739101926267101</v>
      </c>
      <c r="H188">
        <f t="shared" si="26"/>
        <v>0.93456229212839093</v>
      </c>
      <c r="I188">
        <f t="shared" si="27"/>
        <v>2.7704334590789497</v>
      </c>
      <c r="J188">
        <f t="shared" si="28"/>
        <v>8.3448077775601099</v>
      </c>
      <c r="K188">
        <f t="shared" si="29"/>
        <v>34.129444560009802</v>
      </c>
    </row>
    <row r="189" spans="1:11" x14ac:dyDescent="0.25">
      <c r="A189">
        <v>0.20073742727586399</v>
      </c>
      <c r="B189">
        <v>0.20468186283994999</v>
      </c>
      <c r="C189">
        <v>0.44237633956882899</v>
      </c>
      <c r="D189">
        <v>1.37168335149886</v>
      </c>
      <c r="E189">
        <v>3.1939734918514602</v>
      </c>
      <c r="G189">
        <f t="shared" si="25"/>
        <v>2.0073742727586401</v>
      </c>
      <c r="H189">
        <f t="shared" si="26"/>
        <v>2.0468186283995</v>
      </c>
      <c r="I189">
        <f t="shared" si="27"/>
        <v>4.4237633956882902</v>
      </c>
      <c r="J189">
        <f t="shared" si="28"/>
        <v>13.7168335149886</v>
      </c>
      <c r="K189">
        <f t="shared" si="29"/>
        <v>31.939734918514603</v>
      </c>
    </row>
    <row r="190" spans="1:11" x14ac:dyDescent="0.25">
      <c r="A190">
        <v>7.1702683609477097E-2</v>
      </c>
      <c r="B190">
        <v>8.1133023641374993E-2</v>
      </c>
      <c r="C190">
        <v>0.22438086874107699</v>
      </c>
      <c r="D190">
        <v>0.39551218001117799</v>
      </c>
      <c r="E190">
        <v>2.8002494556690598</v>
      </c>
      <c r="G190">
        <f t="shared" si="25"/>
        <v>0.71702683609477091</v>
      </c>
      <c r="H190">
        <f t="shared" si="26"/>
        <v>0.81133023641374991</v>
      </c>
      <c r="I190">
        <f t="shared" si="27"/>
        <v>2.2438086874107697</v>
      </c>
      <c r="J190">
        <f t="shared" si="28"/>
        <v>3.9551218001117801</v>
      </c>
      <c r="K190">
        <f t="shared" si="29"/>
        <v>28.0024945566906</v>
      </c>
    </row>
    <row r="191" spans="1:11" x14ac:dyDescent="0.25">
      <c r="A191">
        <v>0.23812389602516301</v>
      </c>
      <c r="B191">
        <v>0.44136106575135903</v>
      </c>
      <c r="C191">
        <v>0.53892024253440596</v>
      </c>
      <c r="D191">
        <v>1.4176365793469701</v>
      </c>
      <c r="E191">
        <v>3.13747690753523</v>
      </c>
      <c r="G191">
        <f t="shared" si="25"/>
        <v>2.38123896025163</v>
      </c>
      <c r="H191">
        <f t="shared" si="26"/>
        <v>4.4136106575135905</v>
      </c>
      <c r="I191">
        <f t="shared" si="27"/>
        <v>5.3892024253440596</v>
      </c>
      <c r="J191">
        <f t="shared" si="28"/>
        <v>14.176365793469701</v>
      </c>
      <c r="K191">
        <f t="shared" si="29"/>
        <v>31.374769075352301</v>
      </c>
    </row>
    <row r="192" spans="1:11" x14ac:dyDescent="0.25">
      <c r="A192">
        <v>0.15963564806629299</v>
      </c>
      <c r="B192">
        <v>0.22463310788645999</v>
      </c>
      <c r="C192">
        <v>0.39832773889393502</v>
      </c>
      <c r="D192">
        <v>1.15331663036913</v>
      </c>
      <c r="E192">
        <v>3.2755405872435799</v>
      </c>
      <c r="G192">
        <f t="shared" si="25"/>
        <v>1.59635648066293</v>
      </c>
      <c r="H192">
        <f t="shared" si="26"/>
        <v>2.2463310788645998</v>
      </c>
      <c r="I192">
        <f t="shared" si="27"/>
        <v>3.9832773889393502</v>
      </c>
      <c r="J192">
        <f t="shared" si="28"/>
        <v>11.533166303691299</v>
      </c>
      <c r="K192">
        <f t="shared" si="29"/>
        <v>32.755405872435801</v>
      </c>
    </row>
    <row r="193" spans="1:11" x14ac:dyDescent="0.25">
      <c r="A193">
        <v>0.22644487078557801</v>
      </c>
      <c r="B193">
        <v>0.27245248486036899</v>
      </c>
      <c r="C193">
        <v>0.53747599363165899</v>
      </c>
      <c r="D193">
        <v>1.41046592604511</v>
      </c>
      <c r="E193">
        <v>3.42690839966229</v>
      </c>
      <c r="G193">
        <f t="shared" ref="G193:G228" si="30">A193*10</f>
        <v>2.26444870785578</v>
      </c>
      <c r="H193">
        <f t="shared" ref="H193:H228" si="31">B193*10</f>
        <v>2.7245248486036902</v>
      </c>
      <c r="I193">
        <f t="shared" ref="I193:I228" si="32">C193*10</f>
        <v>5.3747599363165897</v>
      </c>
      <c r="J193">
        <f t="shared" ref="J193:J228" si="33">D193*10</f>
        <v>14.104659260451101</v>
      </c>
      <c r="K193">
        <f t="shared" ref="K193:K228" si="34">E193*10</f>
        <v>34.269083996622896</v>
      </c>
    </row>
    <row r="194" spans="1:11" x14ac:dyDescent="0.25">
      <c r="A194">
        <v>6.7059901200090699E-2</v>
      </c>
      <c r="B194">
        <v>0.109649098609073</v>
      </c>
      <c r="C194">
        <v>0.259981081531167</v>
      </c>
      <c r="D194">
        <v>0.33325676313705299</v>
      </c>
      <c r="E194">
        <v>3.6225161952003</v>
      </c>
      <c r="G194">
        <f t="shared" si="30"/>
        <v>0.67059901200090699</v>
      </c>
      <c r="H194">
        <f t="shared" si="31"/>
        <v>1.0964909860907299</v>
      </c>
      <c r="I194">
        <f t="shared" si="32"/>
        <v>2.5998108153116699</v>
      </c>
      <c r="J194">
        <f t="shared" si="33"/>
        <v>3.3325676313705301</v>
      </c>
      <c r="K194">
        <f t="shared" si="34"/>
        <v>36.225161952002999</v>
      </c>
    </row>
    <row r="195" spans="1:11" x14ac:dyDescent="0.25">
      <c r="A195">
        <v>0.141975320292305</v>
      </c>
      <c r="B195">
        <v>0.200185231216787</v>
      </c>
      <c r="C195">
        <v>0.27749524182067398</v>
      </c>
      <c r="D195">
        <v>1.27916458889093</v>
      </c>
      <c r="E195">
        <v>4.0504926595139699</v>
      </c>
      <c r="G195">
        <f t="shared" si="30"/>
        <v>1.41975320292305</v>
      </c>
      <c r="H195">
        <f t="shared" si="31"/>
        <v>2.0018523121678697</v>
      </c>
      <c r="I195">
        <f t="shared" si="32"/>
        <v>2.7749524182067398</v>
      </c>
      <c r="J195">
        <f t="shared" si="33"/>
        <v>12.791645888909301</v>
      </c>
      <c r="K195">
        <f t="shared" si="34"/>
        <v>40.5049265951397</v>
      </c>
    </row>
    <row r="196" spans="1:11" x14ac:dyDescent="0.25">
      <c r="A196">
        <v>5.8228468476117602E-2</v>
      </c>
      <c r="B196">
        <v>6.5150667756461597E-2</v>
      </c>
      <c r="C196">
        <v>0.162768731411398</v>
      </c>
      <c r="D196">
        <v>0.337054815665637</v>
      </c>
      <c r="E196">
        <v>3.0139961945553799</v>
      </c>
      <c r="G196">
        <f t="shared" si="30"/>
        <v>0.58228468476117601</v>
      </c>
      <c r="H196">
        <f t="shared" si="31"/>
        <v>0.651506677564616</v>
      </c>
      <c r="I196">
        <f t="shared" si="32"/>
        <v>1.62768731411398</v>
      </c>
      <c r="J196">
        <f t="shared" si="33"/>
        <v>3.37054815665637</v>
      </c>
      <c r="K196">
        <f t="shared" si="34"/>
        <v>30.1399619455538</v>
      </c>
    </row>
    <row r="197" spans="1:11" x14ac:dyDescent="0.25">
      <c r="A197">
        <v>0.15214887204032801</v>
      </c>
      <c r="B197">
        <v>0.13142023646797599</v>
      </c>
      <c r="C197">
        <v>0.37445277530256299</v>
      </c>
      <c r="D197">
        <v>1.33953598146293</v>
      </c>
      <c r="E197">
        <v>3.53799346762335</v>
      </c>
      <c r="G197">
        <f t="shared" si="30"/>
        <v>1.5214887204032801</v>
      </c>
      <c r="H197">
        <f t="shared" si="31"/>
        <v>1.3142023646797598</v>
      </c>
      <c r="I197">
        <f t="shared" si="32"/>
        <v>3.74452775302563</v>
      </c>
      <c r="J197">
        <f t="shared" si="33"/>
        <v>13.3953598146293</v>
      </c>
      <c r="K197">
        <f t="shared" si="34"/>
        <v>35.379934676233503</v>
      </c>
    </row>
    <row r="198" spans="1:11" x14ac:dyDescent="0.25">
      <c r="A198">
        <v>0.19780060039330499</v>
      </c>
      <c r="B198">
        <v>0.28964984394503202</v>
      </c>
      <c r="C198">
        <v>0.42953827309189302</v>
      </c>
      <c r="D198">
        <v>1.64824562424739</v>
      </c>
      <c r="E198">
        <v>3.81292679393357</v>
      </c>
      <c r="G198">
        <f t="shared" si="30"/>
        <v>1.97800600393305</v>
      </c>
      <c r="H198">
        <f t="shared" si="31"/>
        <v>2.8964984394503199</v>
      </c>
      <c r="I198">
        <f t="shared" si="32"/>
        <v>4.2953827309189299</v>
      </c>
      <c r="J198">
        <f t="shared" si="33"/>
        <v>16.482456242473901</v>
      </c>
      <c r="K198">
        <f t="shared" si="34"/>
        <v>38.129267939335698</v>
      </c>
    </row>
    <row r="199" spans="1:11" x14ac:dyDescent="0.25">
      <c r="A199">
        <v>0.205922877984339</v>
      </c>
      <c r="B199">
        <v>0.222585250676821</v>
      </c>
      <c r="C199">
        <v>0.49944005633794403</v>
      </c>
      <c r="D199">
        <v>1.54569443965594</v>
      </c>
      <c r="E199">
        <v>3.47371431027398</v>
      </c>
      <c r="G199">
        <f t="shared" si="30"/>
        <v>2.0592287798433899</v>
      </c>
      <c r="H199">
        <f t="shared" si="31"/>
        <v>2.2258525067682102</v>
      </c>
      <c r="I199">
        <f t="shared" si="32"/>
        <v>4.9944005633794406</v>
      </c>
      <c r="J199">
        <f t="shared" si="33"/>
        <v>15.4569443965594</v>
      </c>
      <c r="K199">
        <f t="shared" si="34"/>
        <v>34.7371431027398</v>
      </c>
    </row>
    <row r="200" spans="1:11" x14ac:dyDescent="0.25">
      <c r="A200">
        <v>0.21511744695848001</v>
      </c>
      <c r="B200">
        <v>0.284619544806131</v>
      </c>
      <c r="C200">
        <v>0.53296286515745295</v>
      </c>
      <c r="D200">
        <v>1.5363704187860601</v>
      </c>
      <c r="E200">
        <v>3.4211466747002</v>
      </c>
      <c r="G200">
        <f t="shared" si="30"/>
        <v>2.1511744695848001</v>
      </c>
      <c r="H200">
        <f t="shared" si="31"/>
        <v>2.8461954480613101</v>
      </c>
      <c r="I200">
        <f t="shared" si="32"/>
        <v>5.329628651574529</v>
      </c>
      <c r="J200">
        <f t="shared" si="33"/>
        <v>15.3637041878606</v>
      </c>
      <c r="K200">
        <f t="shared" si="34"/>
        <v>34.211466747002</v>
      </c>
    </row>
    <row r="201" spans="1:11" x14ac:dyDescent="0.25">
      <c r="A201">
        <v>0.14656777306337601</v>
      </c>
      <c r="B201">
        <v>0.26914390170035402</v>
      </c>
      <c r="C201">
        <v>0.402302282321437</v>
      </c>
      <c r="D201">
        <v>1.07563193412945</v>
      </c>
      <c r="E201">
        <v>3.9821350905683</v>
      </c>
      <c r="G201">
        <f t="shared" si="30"/>
        <v>1.4656777306337601</v>
      </c>
      <c r="H201">
        <f t="shared" si="31"/>
        <v>2.6914390170035403</v>
      </c>
      <c r="I201">
        <f t="shared" si="32"/>
        <v>4.0230228232143697</v>
      </c>
      <c r="J201">
        <f t="shared" si="33"/>
        <v>10.7563193412945</v>
      </c>
      <c r="K201">
        <f t="shared" si="34"/>
        <v>39.821350905682998</v>
      </c>
    </row>
    <row r="202" spans="1:11" x14ac:dyDescent="0.25">
      <c r="A202">
        <v>0.196275973514908</v>
      </c>
      <c r="B202">
        <v>0.19173724494765301</v>
      </c>
      <c r="C202">
        <v>0.41219078290802602</v>
      </c>
      <c r="D202">
        <v>1.3006619283768901</v>
      </c>
      <c r="E202">
        <v>3.3281798701315801</v>
      </c>
      <c r="G202">
        <f t="shared" si="30"/>
        <v>1.96275973514908</v>
      </c>
      <c r="H202">
        <f t="shared" si="31"/>
        <v>1.9173724494765301</v>
      </c>
      <c r="I202">
        <f t="shared" si="32"/>
        <v>4.1219078290802607</v>
      </c>
      <c r="J202">
        <f t="shared" si="33"/>
        <v>13.006619283768901</v>
      </c>
      <c r="K202">
        <f t="shared" si="34"/>
        <v>33.2817987013158</v>
      </c>
    </row>
    <row r="203" spans="1:11" x14ac:dyDescent="0.25">
      <c r="A203">
        <v>0.22488201762877599</v>
      </c>
      <c r="B203">
        <v>0.30669118911774201</v>
      </c>
      <c r="C203">
        <v>0.52569303415653501</v>
      </c>
      <c r="D203">
        <v>1.41639487713326</v>
      </c>
      <c r="E203">
        <v>3.41353461447064</v>
      </c>
      <c r="G203">
        <f t="shared" si="30"/>
        <v>2.2488201762877598</v>
      </c>
      <c r="H203">
        <f t="shared" si="31"/>
        <v>3.06691189117742</v>
      </c>
      <c r="I203">
        <f t="shared" si="32"/>
        <v>5.2569303415653499</v>
      </c>
      <c r="J203">
        <f t="shared" si="33"/>
        <v>14.163948771332599</v>
      </c>
      <c r="K203">
        <f t="shared" si="34"/>
        <v>34.135346144706403</v>
      </c>
    </row>
    <row r="204" spans="1:11" x14ac:dyDescent="0.25">
      <c r="A204">
        <v>0.18627493462157499</v>
      </c>
      <c r="B204">
        <v>0.24452328248912999</v>
      </c>
      <c r="C204">
        <v>0.38662585476219702</v>
      </c>
      <c r="D204">
        <v>1.27347298960349</v>
      </c>
      <c r="E204">
        <v>3.1948510340571898</v>
      </c>
      <c r="G204">
        <f t="shared" si="30"/>
        <v>1.8627493462157498</v>
      </c>
      <c r="H204">
        <f t="shared" si="31"/>
        <v>2.4452328248913</v>
      </c>
      <c r="I204">
        <f t="shared" si="32"/>
        <v>3.8662585476219702</v>
      </c>
      <c r="J204">
        <f t="shared" si="33"/>
        <v>12.734729896034899</v>
      </c>
      <c r="K204">
        <f t="shared" si="34"/>
        <v>31.9485103405719</v>
      </c>
    </row>
    <row r="205" spans="1:11" x14ac:dyDescent="0.25">
      <c r="A205">
        <v>0.257870146173235</v>
      </c>
      <c r="B205">
        <v>0.288402207491053</v>
      </c>
      <c r="C205">
        <v>0.64803477465072001</v>
      </c>
      <c r="D205">
        <v>1.43499010051681</v>
      </c>
      <c r="E205">
        <v>3.1995320941146299</v>
      </c>
      <c r="G205">
        <f t="shared" si="30"/>
        <v>2.5787014617323498</v>
      </c>
      <c r="H205">
        <f t="shared" si="31"/>
        <v>2.8840220749105301</v>
      </c>
      <c r="I205">
        <f t="shared" si="32"/>
        <v>6.4803477465072001</v>
      </c>
      <c r="J205">
        <f t="shared" si="33"/>
        <v>14.3499010051681</v>
      </c>
      <c r="K205">
        <f t="shared" si="34"/>
        <v>31.9953209411463</v>
      </c>
    </row>
    <row r="206" spans="1:11" x14ac:dyDescent="0.25">
      <c r="A206">
        <v>0.187003129190354</v>
      </c>
      <c r="B206">
        <v>0.30137174717949899</v>
      </c>
      <c r="C206">
        <v>0.45601315409522097</v>
      </c>
      <c r="D206">
        <v>1.5878366992989199</v>
      </c>
      <c r="E206">
        <v>3.8471670062008898</v>
      </c>
      <c r="G206">
        <f t="shared" si="30"/>
        <v>1.87003129190354</v>
      </c>
      <c r="H206">
        <f t="shared" si="31"/>
        <v>3.0137174717949899</v>
      </c>
      <c r="I206">
        <f t="shared" si="32"/>
        <v>4.5601315409522094</v>
      </c>
      <c r="J206">
        <f t="shared" si="33"/>
        <v>15.8783669929892</v>
      </c>
      <c r="K206">
        <f t="shared" si="34"/>
        <v>38.471670062008897</v>
      </c>
    </row>
    <row r="207" spans="1:11" x14ac:dyDescent="0.25">
      <c r="A207">
        <v>0.247293061657332</v>
      </c>
      <c r="B207">
        <v>0.43779802128726802</v>
      </c>
      <c r="C207">
        <v>0.54062542702192595</v>
      </c>
      <c r="D207">
        <v>1.3829320197641799</v>
      </c>
      <c r="E207">
        <v>3.10360432917405</v>
      </c>
      <c r="G207">
        <f t="shared" si="30"/>
        <v>2.4729306165733203</v>
      </c>
      <c r="H207">
        <f t="shared" si="31"/>
        <v>4.3779802128726804</v>
      </c>
      <c r="I207">
        <f t="shared" si="32"/>
        <v>5.4062542702192591</v>
      </c>
      <c r="J207">
        <f t="shared" si="33"/>
        <v>13.829320197641799</v>
      </c>
      <c r="K207">
        <f t="shared" si="34"/>
        <v>31.036043291740501</v>
      </c>
    </row>
    <row r="208" spans="1:11" x14ac:dyDescent="0.25">
      <c r="A208">
        <v>0.212782564683199</v>
      </c>
      <c r="B208">
        <v>0.27354012385739601</v>
      </c>
      <c r="C208">
        <v>0.50295366564962996</v>
      </c>
      <c r="D208">
        <v>1.23919685965367</v>
      </c>
      <c r="E208">
        <v>3.24626688260255</v>
      </c>
      <c r="G208">
        <f t="shared" si="30"/>
        <v>2.1278256468319903</v>
      </c>
      <c r="H208">
        <f t="shared" si="31"/>
        <v>2.7354012385739601</v>
      </c>
      <c r="I208">
        <f t="shared" si="32"/>
        <v>5.0295366564962993</v>
      </c>
      <c r="J208">
        <f t="shared" si="33"/>
        <v>12.391968596536699</v>
      </c>
      <c r="K208">
        <f t="shared" si="34"/>
        <v>32.462668826025499</v>
      </c>
    </row>
    <row r="209" spans="1:11" x14ac:dyDescent="0.25">
      <c r="A209">
        <v>0.193317653543156</v>
      </c>
      <c r="B209">
        <v>0.21906681442860401</v>
      </c>
      <c r="C209">
        <v>0.30708951744187701</v>
      </c>
      <c r="D209">
        <v>0.89699480694644396</v>
      </c>
      <c r="E209">
        <v>1.7210483221569199</v>
      </c>
      <c r="G209">
        <f t="shared" si="30"/>
        <v>1.93317653543156</v>
      </c>
      <c r="H209">
        <f t="shared" si="31"/>
        <v>2.1906681442860401</v>
      </c>
      <c r="I209">
        <f t="shared" si="32"/>
        <v>3.0708951744187702</v>
      </c>
      <c r="J209">
        <f t="shared" si="33"/>
        <v>8.96994806946444</v>
      </c>
      <c r="K209">
        <f t="shared" si="34"/>
        <v>17.210483221569199</v>
      </c>
    </row>
    <row r="210" spans="1:11" x14ac:dyDescent="0.25">
      <c r="A210">
        <v>0.193167218847446</v>
      </c>
      <c r="B210">
        <v>0.33815685994530198</v>
      </c>
      <c r="C210">
        <v>0.44967754190902398</v>
      </c>
      <c r="D210">
        <v>1.2719458831247901</v>
      </c>
      <c r="E210">
        <v>3.5303310363143199</v>
      </c>
      <c r="G210">
        <f t="shared" si="30"/>
        <v>1.9316721884744601</v>
      </c>
      <c r="H210">
        <f t="shared" si="31"/>
        <v>3.3815685994530198</v>
      </c>
      <c r="I210">
        <f t="shared" si="32"/>
        <v>4.4967754190902394</v>
      </c>
      <c r="J210">
        <f t="shared" si="33"/>
        <v>12.7194588312479</v>
      </c>
      <c r="K210">
        <f t="shared" si="34"/>
        <v>35.303310363143197</v>
      </c>
    </row>
    <row r="211" spans="1:11" x14ac:dyDescent="0.25">
      <c r="A211">
        <v>7.5841836043357203E-2</v>
      </c>
      <c r="B211">
        <v>6.6056865753256006E-2</v>
      </c>
      <c r="C211">
        <v>0.29423565888973602</v>
      </c>
      <c r="D211">
        <v>0.31911698622186802</v>
      </c>
      <c r="E211">
        <v>2.5302250528713199</v>
      </c>
      <c r="G211">
        <f t="shared" si="30"/>
        <v>0.75841836043357203</v>
      </c>
      <c r="H211">
        <f t="shared" si="31"/>
        <v>0.66056865753256</v>
      </c>
      <c r="I211">
        <f t="shared" si="32"/>
        <v>2.9423565888973604</v>
      </c>
      <c r="J211">
        <f t="shared" si="33"/>
        <v>3.1911698622186799</v>
      </c>
      <c r="K211">
        <f t="shared" si="34"/>
        <v>25.302250528713198</v>
      </c>
    </row>
    <row r="212" spans="1:11" x14ac:dyDescent="0.25">
      <c r="A212">
        <v>0.186684955071028</v>
      </c>
      <c r="B212">
        <v>0.312509114548425</v>
      </c>
      <c r="C212">
        <v>0.42480940828943597</v>
      </c>
      <c r="D212">
        <v>1.2471628377675399</v>
      </c>
      <c r="E212">
        <v>3.3548761630388002</v>
      </c>
      <c r="G212">
        <f t="shared" si="30"/>
        <v>1.86684955071028</v>
      </c>
      <c r="H212">
        <f t="shared" si="31"/>
        <v>3.1250911454842498</v>
      </c>
      <c r="I212">
        <f t="shared" si="32"/>
        <v>4.2480940828943599</v>
      </c>
      <c r="J212">
        <f t="shared" si="33"/>
        <v>12.471628377675399</v>
      </c>
      <c r="K212">
        <f t="shared" si="34"/>
        <v>33.548761630388</v>
      </c>
    </row>
    <row r="213" spans="1:11" x14ac:dyDescent="0.25">
      <c r="A213">
        <v>0.163007466928698</v>
      </c>
      <c r="B213">
        <v>0.296591626166468</v>
      </c>
      <c r="C213">
        <v>0.38525704494691199</v>
      </c>
      <c r="D213">
        <v>1.2267240278168501</v>
      </c>
      <c r="E213">
        <v>3.4933135463362301</v>
      </c>
      <c r="G213">
        <f t="shared" si="30"/>
        <v>1.6300746692869801</v>
      </c>
      <c r="H213">
        <f t="shared" si="31"/>
        <v>2.9659162616646801</v>
      </c>
      <c r="I213">
        <f t="shared" si="32"/>
        <v>3.8525704494691198</v>
      </c>
      <c r="J213">
        <f t="shared" si="33"/>
        <v>12.267240278168501</v>
      </c>
      <c r="K213">
        <f t="shared" si="34"/>
        <v>34.933135463362305</v>
      </c>
    </row>
    <row r="214" spans="1:11" x14ac:dyDescent="0.25">
      <c r="A214">
        <v>0.110325202774192</v>
      </c>
      <c r="B214">
        <v>0.10726822196473999</v>
      </c>
      <c r="C214">
        <v>0.40708878108056001</v>
      </c>
      <c r="D214">
        <v>0.49826440760323798</v>
      </c>
      <c r="E214">
        <v>3.2545020729723699</v>
      </c>
      <c r="G214">
        <f t="shared" si="30"/>
        <v>1.10325202774192</v>
      </c>
      <c r="H214">
        <f t="shared" si="31"/>
        <v>1.0726822196474</v>
      </c>
      <c r="I214">
        <f t="shared" si="32"/>
        <v>4.0708878108056004</v>
      </c>
      <c r="J214">
        <f t="shared" si="33"/>
        <v>4.98264407603238</v>
      </c>
      <c r="K214">
        <f t="shared" si="34"/>
        <v>32.545020729723703</v>
      </c>
    </row>
    <row r="215" spans="1:11" x14ac:dyDescent="0.25">
      <c r="A215">
        <v>0.190918697066809</v>
      </c>
      <c r="B215">
        <v>0.20810993234967201</v>
      </c>
      <c r="C215">
        <v>0.45656539572912103</v>
      </c>
      <c r="D215">
        <v>1.47390310172654</v>
      </c>
      <c r="E215">
        <v>3.4805788495229901</v>
      </c>
      <c r="G215">
        <f t="shared" si="30"/>
        <v>1.90918697066809</v>
      </c>
      <c r="H215">
        <f t="shared" si="31"/>
        <v>2.0810993234967201</v>
      </c>
      <c r="I215">
        <f t="shared" si="32"/>
        <v>4.56565395729121</v>
      </c>
      <c r="J215">
        <f t="shared" si="33"/>
        <v>14.7390310172654</v>
      </c>
      <c r="K215">
        <f t="shared" si="34"/>
        <v>34.805788495229905</v>
      </c>
    </row>
    <row r="216" spans="1:11" x14ac:dyDescent="0.25">
      <c r="A216">
        <v>0.28710906462436903</v>
      </c>
      <c r="B216">
        <v>0.29399565029973002</v>
      </c>
      <c r="C216">
        <v>0.72909436137328398</v>
      </c>
      <c r="D216">
        <v>1.3750241716829401</v>
      </c>
      <c r="E216">
        <v>2.9262749993650798</v>
      </c>
      <c r="G216">
        <f t="shared" si="30"/>
        <v>2.8710906462436903</v>
      </c>
      <c r="H216">
        <f t="shared" si="31"/>
        <v>2.9399565029973003</v>
      </c>
      <c r="I216">
        <f t="shared" si="32"/>
        <v>7.2909436137328401</v>
      </c>
      <c r="J216">
        <f t="shared" si="33"/>
        <v>13.7502417168294</v>
      </c>
      <c r="K216">
        <f t="shared" si="34"/>
        <v>29.2627499936508</v>
      </c>
    </row>
    <row r="217" spans="1:11" x14ac:dyDescent="0.25">
      <c r="A217">
        <v>9.6277918934902507E-2</v>
      </c>
      <c r="B217">
        <v>9.9240309111803399E-2</v>
      </c>
      <c r="C217">
        <v>0.43377310953480502</v>
      </c>
      <c r="D217">
        <v>0.247666130054292</v>
      </c>
      <c r="E217">
        <v>2.2604504252397501</v>
      </c>
      <c r="G217">
        <f t="shared" si="30"/>
        <v>0.96277918934902507</v>
      </c>
      <c r="H217">
        <f t="shared" si="31"/>
        <v>0.99240309111803393</v>
      </c>
      <c r="I217">
        <f t="shared" si="32"/>
        <v>4.3377310953480501</v>
      </c>
      <c r="J217">
        <f t="shared" si="33"/>
        <v>2.4766613005429199</v>
      </c>
      <c r="K217">
        <f t="shared" si="34"/>
        <v>22.604504252397501</v>
      </c>
    </row>
    <row r="218" spans="1:11" x14ac:dyDescent="0.25">
      <c r="A218">
        <v>0.115465946423533</v>
      </c>
      <c r="B218">
        <v>0.177364492325288</v>
      </c>
      <c r="C218">
        <v>0.399383243899325</v>
      </c>
      <c r="D218">
        <v>0.81027930085743605</v>
      </c>
      <c r="E218">
        <v>3.5696279720195898</v>
      </c>
      <c r="G218">
        <f t="shared" si="30"/>
        <v>1.1546594642353301</v>
      </c>
      <c r="H218">
        <f t="shared" si="31"/>
        <v>1.7736449232528799</v>
      </c>
      <c r="I218">
        <f t="shared" si="32"/>
        <v>3.99383243899325</v>
      </c>
      <c r="J218">
        <f t="shared" si="33"/>
        <v>8.1027930085743609</v>
      </c>
      <c r="K218">
        <f t="shared" si="34"/>
        <v>35.696279720195896</v>
      </c>
    </row>
    <row r="219" spans="1:11" x14ac:dyDescent="0.25">
      <c r="A219">
        <v>7.3066951646517095E-2</v>
      </c>
      <c r="B219">
        <v>0.102409444743703</v>
      </c>
      <c r="C219">
        <v>0.297892847081354</v>
      </c>
      <c r="D219">
        <v>0.37422859623236399</v>
      </c>
      <c r="E219">
        <v>2.7472276210600799</v>
      </c>
      <c r="G219">
        <f t="shared" si="30"/>
        <v>0.73066951646517098</v>
      </c>
      <c r="H219">
        <f t="shared" si="31"/>
        <v>1.0240944474370299</v>
      </c>
      <c r="I219">
        <f t="shared" si="32"/>
        <v>2.97892847081354</v>
      </c>
      <c r="J219">
        <f t="shared" si="33"/>
        <v>3.7422859623236397</v>
      </c>
      <c r="K219">
        <f t="shared" si="34"/>
        <v>27.4722762106008</v>
      </c>
    </row>
    <row r="220" spans="1:11" x14ac:dyDescent="0.25">
      <c r="A220">
        <v>9.2912655627888197E-2</v>
      </c>
      <c r="B220">
        <v>7.9072191719079699E-2</v>
      </c>
      <c r="C220">
        <v>0.32001141820762002</v>
      </c>
      <c r="D220">
        <v>0.29132212502265398</v>
      </c>
      <c r="E220">
        <v>2.4564466534272502</v>
      </c>
      <c r="G220">
        <f t="shared" si="30"/>
        <v>0.92912655627888197</v>
      </c>
      <c r="H220">
        <f t="shared" si="31"/>
        <v>0.79072191719079699</v>
      </c>
      <c r="I220">
        <f t="shared" si="32"/>
        <v>3.2001141820762005</v>
      </c>
      <c r="J220">
        <f t="shared" si="33"/>
        <v>2.91322125022654</v>
      </c>
      <c r="K220">
        <f t="shared" si="34"/>
        <v>24.564466534272501</v>
      </c>
    </row>
    <row r="221" spans="1:11" x14ac:dyDescent="0.25">
      <c r="A221">
        <v>0.16780996973104501</v>
      </c>
      <c r="B221">
        <v>0.378371263867464</v>
      </c>
      <c r="C221">
        <v>0.41648141809193401</v>
      </c>
      <c r="D221">
        <v>1.61452918427257</v>
      </c>
      <c r="E221">
        <v>3.9959851294575901</v>
      </c>
      <c r="G221">
        <f t="shared" si="30"/>
        <v>1.6780996973104501</v>
      </c>
      <c r="H221">
        <f t="shared" si="31"/>
        <v>3.7837126386746398</v>
      </c>
      <c r="I221">
        <f t="shared" si="32"/>
        <v>4.1648141809193397</v>
      </c>
      <c r="J221">
        <f t="shared" si="33"/>
        <v>16.145291842725701</v>
      </c>
      <c r="K221">
        <f t="shared" si="34"/>
        <v>39.959851294575898</v>
      </c>
    </row>
    <row r="222" spans="1:11" x14ac:dyDescent="0.25">
      <c r="A222">
        <v>0.178307678277075</v>
      </c>
      <c r="B222">
        <v>0.31953712575221199</v>
      </c>
      <c r="C222">
        <v>0.46492943030876199</v>
      </c>
      <c r="D222">
        <v>1.4518214114013499</v>
      </c>
      <c r="E222">
        <v>3.35703228722203</v>
      </c>
      <c r="G222">
        <f t="shared" si="30"/>
        <v>1.7830767827707499</v>
      </c>
      <c r="H222">
        <f t="shared" si="31"/>
        <v>3.1953712575221198</v>
      </c>
      <c r="I222">
        <f t="shared" si="32"/>
        <v>4.6492943030876202</v>
      </c>
      <c r="J222">
        <f t="shared" si="33"/>
        <v>14.518214114013499</v>
      </c>
      <c r="K222">
        <f t="shared" si="34"/>
        <v>33.570322872220302</v>
      </c>
    </row>
    <row r="223" spans="1:11" x14ac:dyDescent="0.25">
      <c r="A223">
        <v>0.19945019830868299</v>
      </c>
      <c r="B223">
        <v>0.27905331442978298</v>
      </c>
      <c r="C223">
        <v>0.43990989119775098</v>
      </c>
      <c r="D223">
        <v>1.5170509804226799</v>
      </c>
      <c r="E223">
        <v>3.4743966510370701</v>
      </c>
      <c r="G223">
        <f t="shared" si="30"/>
        <v>1.9945019830868298</v>
      </c>
      <c r="H223">
        <f t="shared" si="31"/>
        <v>2.7905331442978296</v>
      </c>
      <c r="I223">
        <f t="shared" si="32"/>
        <v>4.3990989119775099</v>
      </c>
      <c r="J223">
        <f t="shared" si="33"/>
        <v>15.1705098042268</v>
      </c>
      <c r="K223">
        <f t="shared" si="34"/>
        <v>34.743966510370697</v>
      </c>
    </row>
    <row r="224" spans="1:11" x14ac:dyDescent="0.25">
      <c r="A224">
        <v>0.233779611315337</v>
      </c>
      <c r="B224">
        <v>0.29767900203009201</v>
      </c>
      <c r="C224">
        <v>0.58177496646125304</v>
      </c>
      <c r="D224">
        <v>1.39661843783627</v>
      </c>
      <c r="E224">
        <v>3.2366342140502602</v>
      </c>
      <c r="G224">
        <f t="shared" si="30"/>
        <v>2.3377961131533702</v>
      </c>
      <c r="H224">
        <f t="shared" si="31"/>
        <v>2.9767900203009203</v>
      </c>
      <c r="I224">
        <f t="shared" si="32"/>
        <v>5.8177496646125304</v>
      </c>
      <c r="J224">
        <f t="shared" si="33"/>
        <v>13.966184378362701</v>
      </c>
      <c r="K224">
        <f t="shared" si="34"/>
        <v>32.366342140502603</v>
      </c>
    </row>
    <row r="225" spans="1:11" x14ac:dyDescent="0.25">
      <c r="A225">
        <v>0.198448949701551</v>
      </c>
      <c r="B225">
        <v>0.33001109623452901</v>
      </c>
      <c r="C225">
        <v>0.42991345813812099</v>
      </c>
      <c r="D225">
        <v>1.5546467981819401</v>
      </c>
      <c r="E225">
        <v>3.5086996386700999</v>
      </c>
      <c r="G225">
        <f t="shared" si="30"/>
        <v>1.98448949701551</v>
      </c>
      <c r="H225">
        <f t="shared" si="31"/>
        <v>3.3001109623452902</v>
      </c>
      <c r="I225">
        <f t="shared" si="32"/>
        <v>4.2991345813812103</v>
      </c>
      <c r="J225">
        <f t="shared" si="33"/>
        <v>15.546467981819401</v>
      </c>
      <c r="K225">
        <f t="shared" si="34"/>
        <v>35.086996386701003</v>
      </c>
    </row>
    <row r="226" spans="1:11" x14ac:dyDescent="0.25">
      <c r="A226">
        <v>5.40213591774008E-2</v>
      </c>
      <c r="B226">
        <v>5.8440854181263498E-2</v>
      </c>
      <c r="C226">
        <v>0.21840910037756101</v>
      </c>
      <c r="D226">
        <v>0.27136321532799401</v>
      </c>
      <c r="E226">
        <v>2.4419334155283599</v>
      </c>
      <c r="G226">
        <f t="shared" si="30"/>
        <v>0.54021359177400796</v>
      </c>
      <c r="H226">
        <f t="shared" si="31"/>
        <v>0.58440854181263502</v>
      </c>
      <c r="I226">
        <f t="shared" si="32"/>
        <v>2.1840910037756101</v>
      </c>
      <c r="J226">
        <f t="shared" si="33"/>
        <v>2.7136321532799403</v>
      </c>
      <c r="K226">
        <f t="shared" si="34"/>
        <v>24.4193341552836</v>
      </c>
    </row>
    <row r="227" spans="1:11" x14ac:dyDescent="0.25">
      <c r="A227">
        <v>5.4812836174669997E-2</v>
      </c>
      <c r="B227">
        <v>6.0920151829345397E-2</v>
      </c>
      <c r="C227">
        <v>0.16397143619174001</v>
      </c>
      <c r="D227">
        <v>0.491594894878783</v>
      </c>
      <c r="E227">
        <v>3.6213134880295299</v>
      </c>
      <c r="G227">
        <f t="shared" si="30"/>
        <v>0.54812836174669999</v>
      </c>
      <c r="H227">
        <f t="shared" si="31"/>
        <v>0.60920151829345393</v>
      </c>
      <c r="I227">
        <f t="shared" si="32"/>
        <v>1.6397143619174002</v>
      </c>
      <c r="J227">
        <f t="shared" si="33"/>
        <v>4.9159489487878298</v>
      </c>
      <c r="K227">
        <f t="shared" si="34"/>
        <v>36.2131348802953</v>
      </c>
    </row>
    <row r="228" spans="1:11" x14ac:dyDescent="0.25">
      <c r="A228">
        <v>5.1703994584329498E-2</v>
      </c>
      <c r="B228">
        <v>6.2480689746598497E-2</v>
      </c>
      <c r="C228">
        <v>0.29094426948319801</v>
      </c>
      <c r="D228">
        <v>0.32875530419622401</v>
      </c>
      <c r="E228">
        <v>2.63959526646192</v>
      </c>
      <c r="G228">
        <f t="shared" si="30"/>
        <v>0.51703994584329493</v>
      </c>
      <c r="H228">
        <f t="shared" si="31"/>
        <v>0.62480689746598495</v>
      </c>
      <c r="I228">
        <f t="shared" si="32"/>
        <v>2.9094426948319803</v>
      </c>
      <c r="J228">
        <f t="shared" si="33"/>
        <v>3.2875530419622399</v>
      </c>
      <c r="K228">
        <f t="shared" si="34"/>
        <v>26.395952664619202</v>
      </c>
    </row>
    <row r="229" spans="1:11" x14ac:dyDescent="0.25">
      <c r="A229" s="1"/>
      <c r="B229" s="1"/>
      <c r="C229" s="1"/>
      <c r="D229" s="1"/>
      <c r="E229" s="1"/>
      <c r="F229" s="1"/>
    </row>
  </sheetData>
  <phoneticPr fontId="6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228"/>
  <sheetViews>
    <sheetView workbookViewId="0">
      <selection activeCell="B11" sqref="B11"/>
    </sheetView>
  </sheetViews>
  <sheetFormatPr defaultColWidth="9" defaultRowHeight="14.4" x14ac:dyDescent="0.25"/>
  <cols>
    <col min="1" max="1" width="11.44140625" customWidth="1"/>
    <col min="2" max="2" width="12.77734375" customWidth="1"/>
    <col min="3" max="3" width="16.88671875" customWidth="1"/>
    <col min="4" max="4" width="12.77734375" style="4" customWidth="1"/>
  </cols>
  <sheetData>
    <row r="1" spans="1:4" x14ac:dyDescent="0.25">
      <c r="A1" s="1" t="s">
        <v>296</v>
      </c>
      <c r="B1" s="1" t="s">
        <v>297</v>
      </c>
      <c r="C1" s="1" t="s">
        <v>2</v>
      </c>
      <c r="D1" s="1" t="s">
        <v>298</v>
      </c>
    </row>
    <row r="2" spans="1:4" x14ac:dyDescent="0.25">
      <c r="A2" t="s">
        <v>32</v>
      </c>
      <c r="B2">
        <v>4228.9449999999997</v>
      </c>
      <c r="C2">
        <v>0.22500000000000001</v>
      </c>
      <c r="D2" s="4" t="s">
        <v>299</v>
      </c>
    </row>
    <row r="3" spans="1:4" x14ac:dyDescent="0.25">
      <c r="A3" t="s">
        <v>33</v>
      </c>
      <c r="B3">
        <v>3544.4546666666702</v>
      </c>
      <c r="C3">
        <v>0.37391304347826099</v>
      </c>
      <c r="D3" s="4" t="s">
        <v>299</v>
      </c>
    </row>
    <row r="4" spans="1:4" x14ac:dyDescent="0.25">
      <c r="A4" t="s">
        <v>34</v>
      </c>
      <c r="B4">
        <v>2550.8396666666699</v>
      </c>
      <c r="C4">
        <v>0.38888888888888901</v>
      </c>
      <c r="D4" s="4" t="s">
        <v>300</v>
      </c>
    </row>
    <row r="5" spans="1:4" x14ac:dyDescent="0.25">
      <c r="A5" t="s">
        <v>35</v>
      </c>
      <c r="B5">
        <v>9446.2123333333293</v>
      </c>
      <c r="C5">
        <v>0.65882352941176503</v>
      </c>
      <c r="D5" s="4" t="s">
        <v>301</v>
      </c>
    </row>
    <row r="6" spans="1:4" x14ac:dyDescent="0.25">
      <c r="A6" t="s">
        <v>36</v>
      </c>
      <c r="B6">
        <v>5118.4669999999996</v>
      </c>
      <c r="C6">
        <v>0.25</v>
      </c>
      <c r="D6" s="4" t="s">
        <v>302</v>
      </c>
    </row>
    <row r="7" spans="1:4" x14ac:dyDescent="0.25">
      <c r="A7" t="s">
        <v>37</v>
      </c>
      <c r="B7">
        <v>8269.6460000000006</v>
      </c>
      <c r="C7">
        <v>0.36</v>
      </c>
      <c r="D7" s="4" t="s">
        <v>303</v>
      </c>
    </row>
    <row r="8" spans="1:4" x14ac:dyDescent="0.25">
      <c r="A8" t="s">
        <v>38</v>
      </c>
      <c r="B8">
        <v>2024.066</v>
      </c>
      <c r="C8">
        <v>0.26250000000000001</v>
      </c>
      <c r="D8" s="4" t="s">
        <v>302</v>
      </c>
    </row>
    <row r="9" spans="1:4" x14ac:dyDescent="0.25">
      <c r="A9" t="s">
        <v>39</v>
      </c>
      <c r="B9">
        <v>3317.3426666666701</v>
      </c>
      <c r="C9">
        <v>0.47368421052631599</v>
      </c>
      <c r="D9" s="4" t="s">
        <v>304</v>
      </c>
    </row>
    <row r="10" spans="1:4" x14ac:dyDescent="0.25">
      <c r="A10" t="s">
        <v>40</v>
      </c>
      <c r="B10">
        <v>5578.9996666666702</v>
      </c>
      <c r="C10">
        <v>0.85833333333333295</v>
      </c>
      <c r="D10" s="4" t="s">
        <v>305</v>
      </c>
    </row>
    <row r="11" spans="1:4" x14ac:dyDescent="0.25">
      <c r="A11" t="s">
        <v>41</v>
      </c>
      <c r="B11">
        <v>6607.3123333333297</v>
      </c>
      <c r="C11">
        <v>0.26956521739130401</v>
      </c>
      <c r="D11" s="4" t="s">
        <v>305</v>
      </c>
    </row>
    <row r="12" spans="1:4" x14ac:dyDescent="0.25">
      <c r="A12" t="s">
        <v>42</v>
      </c>
      <c r="B12">
        <v>5408.6656666666704</v>
      </c>
      <c r="C12">
        <v>0.92500000000000004</v>
      </c>
      <c r="D12" s="4" t="s">
        <v>305</v>
      </c>
    </row>
    <row r="13" spans="1:4" x14ac:dyDescent="0.25">
      <c r="A13" t="s">
        <v>43</v>
      </c>
      <c r="B13">
        <v>5506.45</v>
      </c>
      <c r="C13">
        <v>0.96190476190476204</v>
      </c>
      <c r="D13" s="4" t="s">
        <v>305</v>
      </c>
    </row>
    <row r="14" spans="1:4" x14ac:dyDescent="0.25">
      <c r="A14" t="s">
        <v>44</v>
      </c>
      <c r="B14">
        <v>4989.1393333333299</v>
      </c>
      <c r="C14">
        <v>0.88</v>
      </c>
      <c r="D14" s="4" t="s">
        <v>305</v>
      </c>
    </row>
    <row r="15" spans="1:4" x14ac:dyDescent="0.25">
      <c r="A15" t="s">
        <v>45</v>
      </c>
      <c r="B15">
        <v>6518.991</v>
      </c>
      <c r="C15">
        <v>1</v>
      </c>
      <c r="D15" s="4" t="s">
        <v>305</v>
      </c>
    </row>
    <row r="16" spans="1:4" x14ac:dyDescent="0.25">
      <c r="A16" t="s">
        <v>46</v>
      </c>
      <c r="B16">
        <v>6982.6779999999999</v>
      </c>
      <c r="C16">
        <v>0.22</v>
      </c>
      <c r="D16" s="4" t="s">
        <v>305</v>
      </c>
    </row>
    <row r="17" spans="1:4" x14ac:dyDescent="0.25">
      <c r="A17" t="s">
        <v>47</v>
      </c>
      <c r="B17">
        <v>8682.8636666666607</v>
      </c>
      <c r="C17">
        <v>0.33846153846153798</v>
      </c>
      <c r="D17" s="4" t="s">
        <v>305</v>
      </c>
    </row>
    <row r="18" spans="1:4" x14ac:dyDescent="0.25">
      <c r="A18" t="s">
        <v>48</v>
      </c>
      <c r="B18">
        <v>2311.1103333333299</v>
      </c>
      <c r="C18">
        <v>1</v>
      </c>
      <c r="D18" s="4" t="s">
        <v>305</v>
      </c>
    </row>
    <row r="19" spans="1:4" x14ac:dyDescent="0.25">
      <c r="A19" t="s">
        <v>49</v>
      </c>
      <c r="B19">
        <v>5049.0716666666704</v>
      </c>
      <c r="C19">
        <v>0.97894736842105301</v>
      </c>
      <c r="D19" s="4" t="s">
        <v>305</v>
      </c>
    </row>
    <row r="20" spans="1:4" x14ac:dyDescent="0.25">
      <c r="A20" t="s">
        <v>50</v>
      </c>
      <c r="B20">
        <v>8947.8276666666607</v>
      </c>
      <c r="C20">
        <v>0.236363636363636</v>
      </c>
      <c r="D20" s="4" t="s">
        <v>306</v>
      </c>
    </row>
    <row r="21" spans="1:4" x14ac:dyDescent="0.25">
      <c r="A21" t="s">
        <v>51</v>
      </c>
      <c r="B21">
        <v>8635.5486666666602</v>
      </c>
      <c r="C21">
        <v>0.50434782608695605</v>
      </c>
      <c r="D21" s="4" t="s">
        <v>306</v>
      </c>
    </row>
    <row r="22" spans="1:4" x14ac:dyDescent="0.25">
      <c r="A22" t="s">
        <v>52</v>
      </c>
      <c r="B22">
        <v>3128.0826666666699</v>
      </c>
      <c r="C22">
        <v>0.30526315789473701</v>
      </c>
      <c r="D22" s="4" t="s">
        <v>299</v>
      </c>
    </row>
    <row r="23" spans="1:4" x14ac:dyDescent="0.25">
      <c r="A23" t="s">
        <v>53</v>
      </c>
      <c r="B23">
        <v>6367.5829999999996</v>
      </c>
      <c r="C23">
        <v>0.44545454545454499</v>
      </c>
      <c r="D23" s="4" t="s">
        <v>307</v>
      </c>
    </row>
    <row r="24" spans="1:4" x14ac:dyDescent="0.25">
      <c r="A24" t="s">
        <v>54</v>
      </c>
      <c r="B24">
        <v>3352.0403333333302</v>
      </c>
      <c r="C24">
        <v>0.214285714285714</v>
      </c>
      <c r="D24" s="4" t="s">
        <v>304</v>
      </c>
    </row>
    <row r="25" spans="1:4" x14ac:dyDescent="0.25">
      <c r="A25" t="s">
        <v>55</v>
      </c>
      <c r="B25">
        <v>6960.5976666666602</v>
      </c>
      <c r="C25">
        <v>0.34545454545454501</v>
      </c>
      <c r="D25" s="4" t="s">
        <v>307</v>
      </c>
    </row>
    <row r="26" spans="1:4" x14ac:dyDescent="0.25">
      <c r="A26" t="s">
        <v>56</v>
      </c>
      <c r="B26">
        <v>2620.2350000000001</v>
      </c>
      <c r="C26">
        <v>0.34545454545454501</v>
      </c>
      <c r="D26" s="4" t="s">
        <v>299</v>
      </c>
    </row>
    <row r="27" spans="1:4" x14ac:dyDescent="0.25">
      <c r="A27" t="s">
        <v>57</v>
      </c>
      <c r="B27">
        <v>5023.8370000000004</v>
      </c>
      <c r="C27">
        <v>0.8</v>
      </c>
      <c r="D27" s="4" t="s">
        <v>308</v>
      </c>
    </row>
    <row r="28" spans="1:4" x14ac:dyDescent="0.25">
      <c r="A28" t="s">
        <v>58</v>
      </c>
      <c r="B28">
        <v>7134.0860000000002</v>
      </c>
      <c r="C28">
        <v>0.67500000000000004</v>
      </c>
      <c r="D28" s="4" t="s">
        <v>309</v>
      </c>
    </row>
    <row r="29" spans="1:4" x14ac:dyDescent="0.25">
      <c r="A29" t="s">
        <v>59</v>
      </c>
      <c r="B29">
        <v>7187.7096666666603</v>
      </c>
      <c r="C29">
        <v>0.45882352941176502</v>
      </c>
      <c r="D29" s="4" t="s">
        <v>310</v>
      </c>
    </row>
    <row r="30" spans="1:4" x14ac:dyDescent="0.25">
      <c r="A30" t="s">
        <v>60</v>
      </c>
      <c r="B30">
        <v>5039.6086666666597</v>
      </c>
      <c r="C30">
        <v>0.56666666666666698</v>
      </c>
      <c r="D30" s="4" t="s">
        <v>308</v>
      </c>
    </row>
    <row r="31" spans="1:4" x14ac:dyDescent="0.25">
      <c r="A31" t="s">
        <v>61</v>
      </c>
      <c r="B31">
        <v>8115.0836666666601</v>
      </c>
      <c r="C31">
        <v>0.28695652173913</v>
      </c>
      <c r="D31" s="4" t="s">
        <v>310</v>
      </c>
    </row>
    <row r="32" spans="1:4" x14ac:dyDescent="0.25">
      <c r="A32" t="s">
        <v>62</v>
      </c>
      <c r="B32">
        <v>5121.6213333333299</v>
      </c>
      <c r="C32">
        <v>0.61333333333333295</v>
      </c>
      <c r="D32" s="4" t="s">
        <v>310</v>
      </c>
    </row>
    <row r="33" spans="1:4" x14ac:dyDescent="0.25">
      <c r="A33" t="s">
        <v>63</v>
      </c>
      <c r="B33">
        <v>4875.5833333333303</v>
      </c>
      <c r="C33">
        <v>0.67619047619047601</v>
      </c>
      <c r="D33" s="4" t="s">
        <v>310</v>
      </c>
    </row>
    <row r="34" spans="1:4" x14ac:dyDescent="0.25">
      <c r="A34" t="s">
        <v>64</v>
      </c>
      <c r="B34">
        <v>4594.8476666666702</v>
      </c>
      <c r="C34">
        <v>0.6</v>
      </c>
      <c r="D34" s="4" t="s">
        <v>310</v>
      </c>
    </row>
    <row r="35" spans="1:4" x14ac:dyDescent="0.25">
      <c r="A35" t="s">
        <v>65</v>
      </c>
      <c r="B35">
        <v>4317.2663333333303</v>
      </c>
      <c r="C35">
        <v>0.69565217391304301</v>
      </c>
      <c r="D35" s="4" t="s">
        <v>310</v>
      </c>
    </row>
    <row r="36" spans="1:4" x14ac:dyDescent="0.25">
      <c r="A36" t="s">
        <v>66</v>
      </c>
      <c r="B36">
        <v>9140.2420000000002</v>
      </c>
      <c r="C36">
        <v>0.736363636363636</v>
      </c>
      <c r="D36" s="4" t="s">
        <v>310</v>
      </c>
    </row>
    <row r="37" spans="1:4" x14ac:dyDescent="0.25">
      <c r="A37" t="s">
        <v>67</v>
      </c>
      <c r="B37">
        <v>3847.27066666667</v>
      </c>
      <c r="C37">
        <v>0.49523809523809498</v>
      </c>
      <c r="D37" s="4" t="s">
        <v>299</v>
      </c>
    </row>
    <row r="38" spans="1:4" x14ac:dyDescent="0.25">
      <c r="A38" t="s">
        <v>68</v>
      </c>
      <c r="B38">
        <v>2323.7276666666698</v>
      </c>
      <c r="C38">
        <v>0.46250000000000002</v>
      </c>
      <c r="D38" s="4" t="s">
        <v>303</v>
      </c>
    </row>
    <row r="39" spans="1:4" x14ac:dyDescent="0.25">
      <c r="A39" t="s">
        <v>69</v>
      </c>
      <c r="B39">
        <v>3061.8416666666699</v>
      </c>
      <c r="C39">
        <v>0.625</v>
      </c>
      <c r="D39" s="4" t="s">
        <v>304</v>
      </c>
    </row>
    <row r="40" spans="1:4" x14ac:dyDescent="0.25">
      <c r="A40" t="s">
        <v>70</v>
      </c>
      <c r="B40">
        <v>3768.41233333333</v>
      </c>
      <c r="C40">
        <v>0.29411764705882398</v>
      </c>
      <c r="D40" s="4" t="s">
        <v>311</v>
      </c>
    </row>
    <row r="41" spans="1:4" x14ac:dyDescent="0.25">
      <c r="A41" t="s">
        <v>71</v>
      </c>
      <c r="B41">
        <v>2270.1039999999998</v>
      </c>
      <c r="C41">
        <v>0.46666666666666701</v>
      </c>
      <c r="D41" s="4" t="s">
        <v>312</v>
      </c>
    </row>
    <row r="42" spans="1:4" x14ac:dyDescent="0.25">
      <c r="A42" t="s">
        <v>72</v>
      </c>
      <c r="B42">
        <v>2929.3596666666699</v>
      </c>
      <c r="C42">
        <v>0.31666666666666698</v>
      </c>
      <c r="D42" s="4" t="s">
        <v>312</v>
      </c>
    </row>
    <row r="43" spans="1:4" x14ac:dyDescent="0.25">
      <c r="A43" t="s">
        <v>73</v>
      </c>
      <c r="B43">
        <v>3500.2939999999999</v>
      </c>
      <c r="C43">
        <v>0.27</v>
      </c>
      <c r="D43" s="4" t="s">
        <v>311</v>
      </c>
    </row>
    <row r="44" spans="1:4" x14ac:dyDescent="0.25">
      <c r="A44" t="s">
        <v>74</v>
      </c>
      <c r="B44">
        <v>3594.924</v>
      </c>
      <c r="C44">
        <v>0.63</v>
      </c>
      <c r="D44" s="4" t="s">
        <v>313</v>
      </c>
    </row>
    <row r="45" spans="1:4" x14ac:dyDescent="0.25">
      <c r="A45" t="s">
        <v>75</v>
      </c>
      <c r="B45">
        <v>3519.22</v>
      </c>
      <c r="C45">
        <v>0.59</v>
      </c>
      <c r="D45" s="4" t="s">
        <v>312</v>
      </c>
    </row>
    <row r="46" spans="1:4" x14ac:dyDescent="0.25">
      <c r="A46" t="s">
        <v>76</v>
      </c>
      <c r="B46">
        <v>3216.404</v>
      </c>
      <c r="C46">
        <v>0.371428571428571</v>
      </c>
      <c r="D46" s="4" t="s">
        <v>303</v>
      </c>
    </row>
    <row r="47" spans="1:4" x14ac:dyDescent="0.25">
      <c r="A47" t="s">
        <v>77</v>
      </c>
      <c r="B47">
        <v>4153.241</v>
      </c>
      <c r="C47">
        <v>0.52500000000000002</v>
      </c>
      <c r="D47" s="4" t="s">
        <v>311</v>
      </c>
    </row>
    <row r="48" spans="1:4" x14ac:dyDescent="0.25">
      <c r="A48" t="s">
        <v>78</v>
      </c>
      <c r="B48">
        <v>3708.48</v>
      </c>
      <c r="C48">
        <v>0.623529411764706</v>
      </c>
      <c r="D48" s="4" t="s">
        <v>314</v>
      </c>
    </row>
    <row r="49" spans="1:4" x14ac:dyDescent="0.25">
      <c r="A49" t="s">
        <v>79</v>
      </c>
      <c r="B49">
        <v>2320.5733333333301</v>
      </c>
      <c r="C49">
        <v>0.93636363636363595</v>
      </c>
      <c r="D49" s="4" t="s">
        <v>309</v>
      </c>
    </row>
    <row r="50" spans="1:4" x14ac:dyDescent="0.25">
      <c r="A50" t="s">
        <v>80</v>
      </c>
      <c r="B50">
        <v>6279.26166666667</v>
      </c>
      <c r="C50">
        <v>0.54545454545454497</v>
      </c>
      <c r="D50" s="4" t="s">
        <v>309</v>
      </c>
    </row>
    <row r="51" spans="1:4" x14ac:dyDescent="0.25">
      <c r="A51" t="s">
        <v>81</v>
      </c>
      <c r="B51">
        <v>5452.8263333333298</v>
      </c>
      <c r="C51">
        <v>0.45</v>
      </c>
      <c r="D51" s="4" t="s">
        <v>299</v>
      </c>
    </row>
    <row r="52" spans="1:4" x14ac:dyDescent="0.25">
      <c r="A52" t="s">
        <v>82</v>
      </c>
      <c r="B52">
        <v>8468.3690000000006</v>
      </c>
      <c r="C52">
        <v>0.42</v>
      </c>
      <c r="D52" s="4" t="s">
        <v>299</v>
      </c>
    </row>
    <row r="53" spans="1:4" x14ac:dyDescent="0.25">
      <c r="A53" t="s">
        <v>83</v>
      </c>
      <c r="B53">
        <v>4080.69133333333</v>
      </c>
      <c r="C53">
        <v>0.54545454545454497</v>
      </c>
      <c r="D53" s="4" t="s">
        <v>309</v>
      </c>
    </row>
    <row r="54" spans="1:4" x14ac:dyDescent="0.25">
      <c r="A54" t="s">
        <v>84</v>
      </c>
      <c r="B54">
        <v>3610.6956666666701</v>
      </c>
      <c r="C54">
        <v>0.54782608695652202</v>
      </c>
      <c r="D54" s="4" t="s">
        <v>315</v>
      </c>
    </row>
    <row r="55" spans="1:4" x14ac:dyDescent="0.25">
      <c r="A55" t="s">
        <v>85</v>
      </c>
      <c r="B55">
        <v>4676.8603333333303</v>
      </c>
      <c r="C55">
        <v>0.62727272727272698</v>
      </c>
      <c r="D55" s="4" t="s">
        <v>309</v>
      </c>
    </row>
    <row r="56" spans="1:4" x14ac:dyDescent="0.25">
      <c r="A56" t="s">
        <v>86</v>
      </c>
      <c r="B56">
        <v>2822.1123333333298</v>
      </c>
      <c r="C56">
        <v>0.62608695652173896</v>
      </c>
      <c r="D56" s="4" t="s">
        <v>309</v>
      </c>
    </row>
    <row r="57" spans="1:4" x14ac:dyDescent="0.25">
      <c r="A57" t="s">
        <v>87</v>
      </c>
      <c r="B57">
        <v>2427.8206666666701</v>
      </c>
      <c r="C57">
        <v>0.44545454545454499</v>
      </c>
      <c r="D57" s="4" t="s">
        <v>309</v>
      </c>
    </row>
    <row r="58" spans="1:4" x14ac:dyDescent="0.25">
      <c r="A58" t="s">
        <v>88</v>
      </c>
      <c r="B58">
        <v>8865.8150000000005</v>
      </c>
      <c r="C58">
        <v>0.44</v>
      </c>
      <c r="D58" s="4" t="s">
        <v>303</v>
      </c>
    </row>
    <row r="59" spans="1:4" x14ac:dyDescent="0.25">
      <c r="A59" t="s">
        <v>89</v>
      </c>
      <c r="B59">
        <v>6449.5956666666698</v>
      </c>
      <c r="C59">
        <v>0.73</v>
      </c>
      <c r="D59" s="4" t="s">
        <v>303</v>
      </c>
    </row>
    <row r="60" spans="1:4" x14ac:dyDescent="0.25">
      <c r="A60" t="s">
        <v>90</v>
      </c>
      <c r="B60">
        <v>8597.6966666666594</v>
      </c>
      <c r="C60">
        <v>0.47058823529411797</v>
      </c>
      <c r="D60" s="4" t="s">
        <v>301</v>
      </c>
    </row>
    <row r="61" spans="1:4" x14ac:dyDescent="0.25">
      <c r="A61" t="s">
        <v>91</v>
      </c>
      <c r="B61">
        <v>3247.9473333333299</v>
      </c>
      <c r="C61">
        <v>0.72</v>
      </c>
      <c r="D61" s="4" t="s">
        <v>299</v>
      </c>
    </row>
    <row r="62" spans="1:4" x14ac:dyDescent="0.25">
      <c r="A62" t="s">
        <v>92</v>
      </c>
      <c r="B62">
        <v>2443.5923333333299</v>
      </c>
      <c r="C62">
        <v>0.63157894736842102</v>
      </c>
      <c r="D62" s="4" t="s">
        <v>309</v>
      </c>
    </row>
    <row r="63" spans="1:4" x14ac:dyDescent="0.25">
      <c r="A63" t="s">
        <v>93</v>
      </c>
      <c r="B63">
        <v>6074.23</v>
      </c>
      <c r="C63">
        <v>0.91666666666666696</v>
      </c>
      <c r="D63" s="4" t="s">
        <v>308</v>
      </c>
    </row>
    <row r="64" spans="1:4" x14ac:dyDescent="0.25">
      <c r="A64" t="s">
        <v>94</v>
      </c>
      <c r="B64">
        <v>5818.7290000000003</v>
      </c>
      <c r="C64">
        <v>0.64347826086956506</v>
      </c>
      <c r="D64" s="4" t="s">
        <v>299</v>
      </c>
    </row>
    <row r="65" spans="1:4" x14ac:dyDescent="0.25">
      <c r="A65" t="s">
        <v>95</v>
      </c>
      <c r="B65">
        <v>2604.46333333333</v>
      </c>
      <c r="C65">
        <v>0.3</v>
      </c>
      <c r="D65" s="4" t="s">
        <v>300</v>
      </c>
    </row>
    <row r="66" spans="1:4" x14ac:dyDescent="0.25">
      <c r="A66" t="s">
        <v>96</v>
      </c>
      <c r="B66">
        <v>8559.8446666666696</v>
      </c>
      <c r="C66">
        <v>0.63478260869565195</v>
      </c>
      <c r="D66" s="4" t="s">
        <v>307</v>
      </c>
    </row>
    <row r="67" spans="1:4" x14ac:dyDescent="0.25">
      <c r="A67" t="s">
        <v>97</v>
      </c>
      <c r="B67">
        <v>7231.8703333333297</v>
      </c>
      <c r="C67">
        <v>0.56190476190476202</v>
      </c>
      <c r="D67" s="4" t="s">
        <v>312</v>
      </c>
    </row>
    <row r="68" spans="1:4" x14ac:dyDescent="0.25">
      <c r="A68" t="s">
        <v>98</v>
      </c>
      <c r="B68">
        <v>5828.192</v>
      </c>
      <c r="C68">
        <v>0.42499999999999999</v>
      </c>
      <c r="D68" s="4" t="s">
        <v>307</v>
      </c>
    </row>
    <row r="69" spans="1:4" x14ac:dyDescent="0.25">
      <c r="A69" t="s">
        <v>99</v>
      </c>
      <c r="B69">
        <v>2982.9833333333299</v>
      </c>
      <c r="C69">
        <v>0.40909090909090901</v>
      </c>
      <c r="D69" s="4" t="s">
        <v>300</v>
      </c>
    </row>
    <row r="70" spans="1:4" x14ac:dyDescent="0.25">
      <c r="A70" t="s">
        <v>100</v>
      </c>
      <c r="B70">
        <v>2923.0509999999999</v>
      </c>
      <c r="C70">
        <v>0.57894736842105299</v>
      </c>
      <c r="D70" s="4" t="s">
        <v>300</v>
      </c>
    </row>
    <row r="71" spans="1:4" s="7" customFormat="1" x14ac:dyDescent="0.25">
      <c r="A71" t="s">
        <v>101</v>
      </c>
      <c r="B71">
        <v>3935.5920000000001</v>
      </c>
      <c r="C71">
        <v>0.28571428571428598</v>
      </c>
      <c r="D71" s="4" t="s">
        <v>299</v>
      </c>
    </row>
    <row r="72" spans="1:4" x14ac:dyDescent="0.25">
      <c r="A72" t="s">
        <v>102</v>
      </c>
      <c r="B72">
        <v>5474.9066666666704</v>
      </c>
      <c r="C72">
        <v>0.56000000000000005</v>
      </c>
      <c r="D72" s="4" t="s">
        <v>303</v>
      </c>
    </row>
    <row r="73" spans="1:4" x14ac:dyDescent="0.25">
      <c r="A73" t="s">
        <v>103</v>
      </c>
      <c r="B73">
        <v>3825.1903333333298</v>
      </c>
      <c r="C73">
        <v>0.27777777777777801</v>
      </c>
      <c r="D73" s="4" t="s">
        <v>304</v>
      </c>
    </row>
    <row r="74" spans="1:4" x14ac:dyDescent="0.25">
      <c r="A74" t="s">
        <v>104</v>
      </c>
      <c r="B74">
        <v>4752.5643333333301</v>
      </c>
      <c r="C74">
        <v>0.4</v>
      </c>
      <c r="D74" s="4" t="s">
        <v>312</v>
      </c>
    </row>
    <row r="75" spans="1:4" x14ac:dyDescent="0.25">
      <c r="A75" t="s">
        <v>105</v>
      </c>
      <c r="B75">
        <v>3090.23066666667</v>
      </c>
      <c r="C75">
        <v>0.29565217391304299</v>
      </c>
      <c r="D75" s="4" t="s">
        <v>306</v>
      </c>
    </row>
    <row r="76" spans="1:4" x14ac:dyDescent="0.25">
      <c r="A76" t="s">
        <v>106</v>
      </c>
      <c r="B76">
        <v>4052.3023333333299</v>
      </c>
      <c r="C76">
        <v>0.61739130434782596</v>
      </c>
      <c r="D76" s="4" t="s">
        <v>310</v>
      </c>
    </row>
    <row r="77" spans="1:4" x14ac:dyDescent="0.25">
      <c r="A77" t="s">
        <v>107</v>
      </c>
      <c r="B77">
        <v>3118.6196666666701</v>
      </c>
      <c r="C77">
        <v>0.72499999999999998</v>
      </c>
      <c r="D77" s="4" t="s">
        <v>309</v>
      </c>
    </row>
    <row r="78" spans="1:4" x14ac:dyDescent="0.25">
      <c r="A78" t="s">
        <v>108</v>
      </c>
      <c r="B78">
        <v>3598.0783333333302</v>
      </c>
      <c r="C78">
        <v>0.71818181818181803</v>
      </c>
      <c r="D78" s="4" t="s">
        <v>310</v>
      </c>
    </row>
    <row r="79" spans="1:4" x14ac:dyDescent="0.25">
      <c r="A79" t="s">
        <v>109</v>
      </c>
      <c r="B79">
        <v>3563.3806666666701</v>
      </c>
      <c r="C79">
        <v>0.66666666666666696</v>
      </c>
      <c r="D79" s="4" t="s">
        <v>310</v>
      </c>
    </row>
    <row r="80" spans="1:4" x14ac:dyDescent="0.25">
      <c r="A80" t="s">
        <v>110</v>
      </c>
      <c r="B80">
        <v>4323.5749999999998</v>
      </c>
      <c r="C80">
        <v>0.58947368421052604</v>
      </c>
      <c r="D80" s="4" t="s">
        <v>299</v>
      </c>
    </row>
    <row r="81" spans="1:4" x14ac:dyDescent="0.25">
      <c r="A81" t="s">
        <v>111</v>
      </c>
      <c r="B81">
        <v>3282.645</v>
      </c>
      <c r="C81">
        <v>0.94285714285714295</v>
      </c>
      <c r="D81" s="4" t="s">
        <v>299</v>
      </c>
    </row>
    <row r="82" spans="1:4" x14ac:dyDescent="0.25">
      <c r="A82" t="s">
        <v>112</v>
      </c>
      <c r="B82">
        <v>4033.37633333333</v>
      </c>
      <c r="C82">
        <v>0.56000000000000005</v>
      </c>
      <c r="D82" s="4" t="s">
        <v>309</v>
      </c>
    </row>
    <row r="83" spans="1:4" x14ac:dyDescent="0.25">
      <c r="A83" t="s">
        <v>113</v>
      </c>
      <c r="B83">
        <v>2440.4380000000001</v>
      </c>
      <c r="C83">
        <v>0.69090909090909103</v>
      </c>
      <c r="D83" s="4" t="s">
        <v>299</v>
      </c>
    </row>
    <row r="84" spans="1:4" x14ac:dyDescent="0.25">
      <c r="A84" t="s">
        <v>114</v>
      </c>
      <c r="B84">
        <v>3087.0763333333298</v>
      </c>
      <c r="C84">
        <v>0.4</v>
      </c>
      <c r="D84" s="4" t="s">
        <v>299</v>
      </c>
    </row>
    <row r="85" spans="1:4" x14ac:dyDescent="0.25">
      <c r="A85" t="s">
        <v>115</v>
      </c>
      <c r="B85">
        <v>1916.81866666667</v>
      </c>
      <c r="C85">
        <v>0.96666666666666701</v>
      </c>
      <c r="D85" s="4" t="s">
        <v>314</v>
      </c>
    </row>
    <row r="86" spans="1:4" x14ac:dyDescent="0.25">
      <c r="A86" t="s">
        <v>116</v>
      </c>
      <c r="B86">
        <v>4156.3953333333302</v>
      </c>
      <c r="C86">
        <v>0.33333333333333298</v>
      </c>
      <c r="D86" s="4" t="s">
        <v>299</v>
      </c>
    </row>
    <row r="87" spans="1:4" x14ac:dyDescent="0.25">
      <c r="A87" t="s">
        <v>117</v>
      </c>
      <c r="B87">
        <v>3188.0149999999999</v>
      </c>
      <c r="C87">
        <v>0.52500000000000002</v>
      </c>
      <c r="D87" s="4" t="s">
        <v>313</v>
      </c>
    </row>
    <row r="88" spans="1:4" x14ac:dyDescent="0.25">
      <c r="A88" t="s">
        <v>118</v>
      </c>
      <c r="B88">
        <v>3891.4313333333298</v>
      </c>
      <c r="C88">
        <v>0.48571428571428599</v>
      </c>
      <c r="D88" s="4" t="s">
        <v>299</v>
      </c>
    </row>
    <row r="89" spans="1:4" x14ac:dyDescent="0.25">
      <c r="A89" t="s">
        <v>119</v>
      </c>
      <c r="B89">
        <v>9092.9269999999997</v>
      </c>
      <c r="C89">
        <v>0.49333333333333301</v>
      </c>
      <c r="D89" s="4" t="s">
        <v>316</v>
      </c>
    </row>
    <row r="90" spans="1:4" x14ac:dyDescent="0.25">
      <c r="A90" t="s">
        <v>120</v>
      </c>
      <c r="B90">
        <v>4200.5559999999996</v>
      </c>
      <c r="C90">
        <v>0.25833333333333303</v>
      </c>
      <c r="D90" s="4" t="s">
        <v>309</v>
      </c>
    </row>
    <row r="91" spans="1:4" x14ac:dyDescent="0.25">
      <c r="A91" t="s">
        <v>121</v>
      </c>
      <c r="B91">
        <v>4052.3023333333299</v>
      </c>
      <c r="C91">
        <v>0.70526315789473704</v>
      </c>
      <c r="D91" s="4" t="s">
        <v>313</v>
      </c>
    </row>
    <row r="92" spans="1:4" x14ac:dyDescent="0.25">
      <c r="A92" t="s">
        <v>122</v>
      </c>
      <c r="B92">
        <v>3869.3510000000001</v>
      </c>
      <c r="C92">
        <v>0.35</v>
      </c>
      <c r="D92" s="4" t="s">
        <v>299</v>
      </c>
    </row>
    <row r="93" spans="1:4" x14ac:dyDescent="0.25">
      <c r="A93" t="s">
        <v>123</v>
      </c>
      <c r="B93">
        <v>7812.2676666666603</v>
      </c>
      <c r="C93">
        <v>0.96666666666666701</v>
      </c>
      <c r="D93" s="4" t="s">
        <v>307</v>
      </c>
    </row>
    <row r="94" spans="1:4" x14ac:dyDescent="0.25">
      <c r="A94" t="s">
        <v>124</v>
      </c>
      <c r="B94">
        <v>9036.1489999999994</v>
      </c>
      <c r="C94">
        <v>0.6</v>
      </c>
      <c r="D94" s="4" t="s">
        <v>301</v>
      </c>
    </row>
    <row r="95" spans="1:4" x14ac:dyDescent="0.25">
      <c r="A95" t="s">
        <v>125</v>
      </c>
      <c r="B95">
        <v>2730.63666666667</v>
      </c>
      <c r="C95">
        <v>0.54444444444444395</v>
      </c>
      <c r="D95" s="4" t="s">
        <v>315</v>
      </c>
    </row>
    <row r="96" spans="1:4" x14ac:dyDescent="0.25">
      <c r="A96" t="s">
        <v>126</v>
      </c>
      <c r="B96">
        <v>5370.8136666666696</v>
      </c>
      <c r="C96">
        <v>0.80952380952380998</v>
      </c>
      <c r="D96" s="4" t="s">
        <v>310</v>
      </c>
    </row>
    <row r="97" spans="1:4" x14ac:dyDescent="0.25">
      <c r="A97" t="s">
        <v>127</v>
      </c>
      <c r="B97">
        <v>3052.3786666666701</v>
      </c>
      <c r="C97">
        <v>0.91</v>
      </c>
      <c r="D97" s="4" t="s">
        <v>310</v>
      </c>
    </row>
    <row r="98" spans="1:4" x14ac:dyDescent="0.25">
      <c r="A98" t="s">
        <v>128</v>
      </c>
      <c r="B98">
        <v>4632.6996666666701</v>
      </c>
      <c r="C98">
        <v>0.77777777777777801</v>
      </c>
      <c r="D98" s="4" t="s">
        <v>310</v>
      </c>
    </row>
    <row r="99" spans="1:4" x14ac:dyDescent="0.25">
      <c r="A99" t="s">
        <v>129</v>
      </c>
      <c r="B99">
        <v>6257.1813333333303</v>
      </c>
      <c r="C99">
        <v>0.41052631578947402</v>
      </c>
      <c r="D99" s="4" t="s">
        <v>315</v>
      </c>
    </row>
    <row r="100" spans="1:4" x14ac:dyDescent="0.25">
      <c r="A100" t="s">
        <v>130</v>
      </c>
      <c r="B100">
        <v>2156.5479999999998</v>
      </c>
      <c r="C100">
        <v>0.27777777777777801</v>
      </c>
      <c r="D100" s="4" t="s">
        <v>304</v>
      </c>
    </row>
    <row r="101" spans="1:4" x14ac:dyDescent="0.25">
      <c r="A101" t="s">
        <v>131</v>
      </c>
      <c r="B101">
        <v>7285.4939999999997</v>
      </c>
      <c r="C101">
        <v>0.56923076923076898</v>
      </c>
      <c r="D101" s="4" t="s">
        <v>315</v>
      </c>
    </row>
    <row r="102" spans="1:4" x14ac:dyDescent="0.25">
      <c r="A102" t="s">
        <v>132</v>
      </c>
      <c r="B102">
        <v>4396.1246666666702</v>
      </c>
      <c r="C102">
        <v>0.33333333333333298</v>
      </c>
      <c r="D102" s="4" t="s">
        <v>299</v>
      </c>
    </row>
    <row r="103" spans="1:4" x14ac:dyDescent="0.25">
      <c r="A103" t="s">
        <v>133</v>
      </c>
      <c r="B103">
        <v>3361.5033333333299</v>
      </c>
      <c r="C103">
        <v>0.69473684210526299</v>
      </c>
      <c r="D103" s="4" t="s">
        <v>311</v>
      </c>
    </row>
    <row r="104" spans="1:4" x14ac:dyDescent="0.25">
      <c r="A104" t="s">
        <v>134</v>
      </c>
      <c r="B104">
        <v>8616.6226666666607</v>
      </c>
      <c r="C104">
        <v>0.28999999999999998</v>
      </c>
      <c r="D104" s="4" t="s">
        <v>303</v>
      </c>
    </row>
    <row r="105" spans="1:4" x14ac:dyDescent="0.25">
      <c r="A105" t="s">
        <v>135</v>
      </c>
      <c r="B105">
        <v>9203.3286666666609</v>
      </c>
      <c r="C105">
        <v>0.55454545454545501</v>
      </c>
      <c r="D105" s="4" t="s">
        <v>303</v>
      </c>
    </row>
    <row r="106" spans="1:4" s="7" customFormat="1" x14ac:dyDescent="0.25">
      <c r="A106" t="s">
        <v>136</v>
      </c>
      <c r="B106">
        <v>5591.6170000000002</v>
      </c>
      <c r="C106">
        <v>0.53333333333333299</v>
      </c>
      <c r="D106" s="4" t="s">
        <v>301</v>
      </c>
    </row>
    <row r="107" spans="1:4" s="7" customFormat="1" x14ac:dyDescent="0.25">
      <c r="A107" t="s">
        <v>137</v>
      </c>
      <c r="B107">
        <v>2623.3893333333299</v>
      </c>
      <c r="C107">
        <v>0.4</v>
      </c>
      <c r="D107" s="4" t="s">
        <v>300</v>
      </c>
    </row>
    <row r="108" spans="1:4" x14ac:dyDescent="0.25">
      <c r="A108" t="s">
        <v>138</v>
      </c>
      <c r="B108">
        <v>2497.2159999999999</v>
      </c>
      <c r="C108">
        <v>0.32173913043478303</v>
      </c>
      <c r="D108" s="4" t="s">
        <v>300</v>
      </c>
    </row>
    <row r="109" spans="1:4" x14ac:dyDescent="0.25">
      <c r="A109" t="s">
        <v>139</v>
      </c>
      <c r="B109">
        <v>3430.8986666666701</v>
      </c>
      <c r="C109">
        <v>0.3</v>
      </c>
      <c r="D109" s="4" t="s">
        <v>309</v>
      </c>
    </row>
    <row r="110" spans="1:4" x14ac:dyDescent="0.25">
      <c r="A110" t="s">
        <v>140</v>
      </c>
      <c r="B110">
        <v>6383.3546666666598</v>
      </c>
      <c r="C110">
        <v>0.6</v>
      </c>
      <c r="D110" s="4" t="s">
        <v>307</v>
      </c>
    </row>
    <row r="111" spans="1:4" x14ac:dyDescent="0.25">
      <c r="A111" t="s">
        <v>141</v>
      </c>
      <c r="B111">
        <v>2979.8290000000002</v>
      </c>
      <c r="C111">
        <v>0.375</v>
      </c>
      <c r="D111" s="4" t="s">
        <v>300</v>
      </c>
    </row>
    <row r="112" spans="1:4" x14ac:dyDescent="0.25">
      <c r="A112" t="s">
        <v>142</v>
      </c>
      <c r="B112">
        <v>7477.9083333333301</v>
      </c>
      <c r="C112">
        <v>0.75</v>
      </c>
      <c r="D112" s="4" t="s">
        <v>301</v>
      </c>
    </row>
    <row r="113" spans="1:4" x14ac:dyDescent="0.25">
      <c r="A113" t="s">
        <v>143</v>
      </c>
      <c r="B113">
        <v>3872.5053333333299</v>
      </c>
      <c r="C113">
        <v>0.3</v>
      </c>
      <c r="D113" s="4" t="s">
        <v>300</v>
      </c>
    </row>
    <row r="114" spans="1:4" x14ac:dyDescent="0.25">
      <c r="A114" t="s">
        <v>144</v>
      </c>
      <c r="B114">
        <v>3099.6936666666702</v>
      </c>
      <c r="C114">
        <v>0.628571428571429</v>
      </c>
      <c r="D114" s="4" t="s">
        <v>309</v>
      </c>
    </row>
    <row r="115" spans="1:4" x14ac:dyDescent="0.25">
      <c r="A115" t="s">
        <v>145</v>
      </c>
      <c r="B115">
        <v>3279.4906666666702</v>
      </c>
      <c r="C115">
        <v>0.53684210526315801</v>
      </c>
      <c r="D115" s="4" t="s">
        <v>312</v>
      </c>
    </row>
    <row r="116" spans="1:4" x14ac:dyDescent="0.25">
      <c r="A116" t="s">
        <v>146</v>
      </c>
      <c r="B116">
        <v>1841.11466666667</v>
      </c>
      <c r="C116">
        <v>0.51428571428571401</v>
      </c>
      <c r="D116" s="4" t="s">
        <v>302</v>
      </c>
    </row>
    <row r="117" spans="1:4" x14ac:dyDescent="0.25">
      <c r="A117" t="s">
        <v>147</v>
      </c>
      <c r="B117">
        <v>3702.17133333333</v>
      </c>
      <c r="C117">
        <v>0.35555555555555601</v>
      </c>
      <c r="D117" s="4" t="s">
        <v>300</v>
      </c>
    </row>
    <row r="118" spans="1:4" x14ac:dyDescent="0.25">
      <c r="A118" t="s">
        <v>148</v>
      </c>
      <c r="B118">
        <v>9411.5146666666697</v>
      </c>
      <c r="C118">
        <v>0.74117647058823499</v>
      </c>
      <c r="D118" s="4" t="s">
        <v>303</v>
      </c>
    </row>
    <row r="119" spans="1:4" x14ac:dyDescent="0.25">
      <c r="A119" t="s">
        <v>149</v>
      </c>
      <c r="B119">
        <v>6421.2066666666697</v>
      </c>
      <c r="C119">
        <v>0.31304347826086998</v>
      </c>
      <c r="D119" s="4" t="s">
        <v>303</v>
      </c>
    </row>
    <row r="120" spans="1:4" x14ac:dyDescent="0.25">
      <c r="A120" t="s">
        <v>150</v>
      </c>
      <c r="B120">
        <v>3635.9303333333301</v>
      </c>
      <c r="C120">
        <v>0.54285714285714304</v>
      </c>
      <c r="D120" s="4" t="s">
        <v>300</v>
      </c>
    </row>
    <row r="121" spans="1:4" x14ac:dyDescent="0.25">
      <c r="A121" t="s">
        <v>151</v>
      </c>
      <c r="B121">
        <v>1670.78066666667</v>
      </c>
      <c r="C121">
        <v>0.53333333333333299</v>
      </c>
      <c r="D121" s="4" t="s">
        <v>299</v>
      </c>
    </row>
    <row r="122" spans="1:4" x14ac:dyDescent="0.25">
      <c r="A122" t="s">
        <v>152</v>
      </c>
      <c r="B122">
        <v>3329.96</v>
      </c>
      <c r="C122">
        <v>0.623529411764706</v>
      </c>
      <c r="D122" s="4" t="s">
        <v>311</v>
      </c>
    </row>
    <row r="123" spans="1:4" x14ac:dyDescent="0.25">
      <c r="A123" t="s">
        <v>153</v>
      </c>
      <c r="B123">
        <v>4522.2979999999998</v>
      </c>
      <c r="C123">
        <v>0.76666666666666705</v>
      </c>
      <c r="D123" s="4" t="s">
        <v>300</v>
      </c>
    </row>
    <row r="124" spans="1:4" x14ac:dyDescent="0.25">
      <c r="A124" t="s">
        <v>154</v>
      </c>
      <c r="B124">
        <v>6168.86</v>
      </c>
      <c r="C124">
        <v>0.58947368421052604</v>
      </c>
      <c r="D124" s="4" t="s">
        <v>299</v>
      </c>
    </row>
    <row r="125" spans="1:4" x14ac:dyDescent="0.25">
      <c r="A125" t="s">
        <v>155</v>
      </c>
      <c r="B125">
        <v>3733.7146666666699</v>
      </c>
      <c r="C125">
        <v>0.51428571428571401</v>
      </c>
      <c r="D125" s="4" t="s">
        <v>299</v>
      </c>
    </row>
    <row r="126" spans="1:4" x14ac:dyDescent="0.25">
      <c r="A126" t="s">
        <v>156</v>
      </c>
      <c r="B126">
        <v>3897.74</v>
      </c>
      <c r="C126">
        <v>0.625</v>
      </c>
      <c r="D126" s="4" t="s">
        <v>299</v>
      </c>
    </row>
    <row r="127" spans="1:4" x14ac:dyDescent="0.25">
      <c r="A127" t="s">
        <v>157</v>
      </c>
      <c r="B127">
        <v>4714.7123333333302</v>
      </c>
      <c r="C127">
        <v>0.47826086956521702</v>
      </c>
      <c r="D127" s="4" t="s">
        <v>299</v>
      </c>
    </row>
    <row r="128" spans="1:4" x14ac:dyDescent="0.25">
      <c r="A128" t="s">
        <v>158</v>
      </c>
      <c r="B128">
        <v>4415.0506666666697</v>
      </c>
      <c r="C128">
        <v>0.67272727272727295</v>
      </c>
      <c r="D128" s="4" t="s">
        <v>301</v>
      </c>
    </row>
    <row r="129" spans="1:4" x14ac:dyDescent="0.25">
      <c r="A129" t="s">
        <v>159</v>
      </c>
      <c r="B129">
        <v>6547.38</v>
      </c>
      <c r="C129">
        <v>0.49090909090909102</v>
      </c>
      <c r="D129" s="4" t="s">
        <v>301</v>
      </c>
    </row>
    <row r="130" spans="1:4" x14ac:dyDescent="0.25">
      <c r="A130" t="s">
        <v>160</v>
      </c>
      <c r="B130">
        <v>4358.2726666666704</v>
      </c>
      <c r="C130">
        <v>0.8</v>
      </c>
      <c r="D130" s="4" t="s">
        <v>301</v>
      </c>
    </row>
    <row r="131" spans="1:4" x14ac:dyDescent="0.25">
      <c r="A131" t="s">
        <v>161</v>
      </c>
      <c r="B131">
        <v>3809.4186666666701</v>
      </c>
      <c r="C131">
        <v>0.99</v>
      </c>
      <c r="D131" s="4" t="s">
        <v>299</v>
      </c>
    </row>
    <row r="132" spans="1:4" x14ac:dyDescent="0.25">
      <c r="A132" t="s">
        <v>162</v>
      </c>
      <c r="B132">
        <v>2733.7910000000002</v>
      </c>
      <c r="C132">
        <v>0.442857142857143</v>
      </c>
      <c r="D132" s="4" t="s">
        <v>312</v>
      </c>
    </row>
    <row r="133" spans="1:4" x14ac:dyDescent="0.25">
      <c r="A133" t="s">
        <v>163</v>
      </c>
      <c r="B133">
        <v>2910.43366666667</v>
      </c>
      <c r="C133">
        <v>0.7</v>
      </c>
      <c r="D133" s="4" t="s">
        <v>312</v>
      </c>
    </row>
    <row r="134" spans="1:4" x14ac:dyDescent="0.25">
      <c r="A134" t="s">
        <v>164</v>
      </c>
      <c r="B134">
        <v>2027.22033333333</v>
      </c>
      <c r="C134">
        <v>0.67058823529411804</v>
      </c>
      <c r="D134" s="4" t="s">
        <v>299</v>
      </c>
    </row>
    <row r="135" spans="1:4" x14ac:dyDescent="0.25">
      <c r="A135" t="s">
        <v>165</v>
      </c>
      <c r="B135">
        <v>5966.9826666666704</v>
      </c>
      <c r="C135">
        <v>0.53333333333333299</v>
      </c>
      <c r="D135" s="4" t="s">
        <v>307</v>
      </c>
    </row>
    <row r="136" spans="1:4" x14ac:dyDescent="0.25">
      <c r="A136" t="s">
        <v>166</v>
      </c>
      <c r="B136">
        <v>2900.9706666666698</v>
      </c>
      <c r="C136">
        <v>0.39130434782608697</v>
      </c>
      <c r="D136" s="4" t="s">
        <v>299</v>
      </c>
    </row>
    <row r="137" spans="1:4" x14ac:dyDescent="0.25">
      <c r="A137" t="s">
        <v>167</v>
      </c>
      <c r="B137">
        <v>4112.2346666666699</v>
      </c>
      <c r="C137">
        <v>0.41249999999999998</v>
      </c>
      <c r="D137" s="4" t="s">
        <v>303</v>
      </c>
    </row>
    <row r="138" spans="1:4" x14ac:dyDescent="0.25">
      <c r="A138" t="s">
        <v>168</v>
      </c>
      <c r="B138">
        <v>3563.3806666666701</v>
      </c>
      <c r="C138">
        <v>0.71304347826087</v>
      </c>
      <c r="D138" s="4" t="s">
        <v>312</v>
      </c>
    </row>
    <row r="139" spans="1:4" x14ac:dyDescent="0.25">
      <c r="A139" t="s">
        <v>169</v>
      </c>
      <c r="B139">
        <v>5165.7820000000002</v>
      </c>
      <c r="C139">
        <v>0.2</v>
      </c>
      <c r="D139" s="4" t="s">
        <v>299</v>
      </c>
    </row>
    <row r="140" spans="1:4" x14ac:dyDescent="0.25">
      <c r="A140" t="s">
        <v>170</v>
      </c>
      <c r="B140">
        <v>4550.6869999999999</v>
      </c>
      <c r="C140">
        <v>0.53333333333333299</v>
      </c>
      <c r="D140" s="4" t="s">
        <v>299</v>
      </c>
    </row>
    <row r="141" spans="1:4" x14ac:dyDescent="0.25">
      <c r="A141" t="s">
        <v>171</v>
      </c>
      <c r="B141">
        <v>3263.7190000000001</v>
      </c>
      <c r="C141">
        <v>0.56363636363636405</v>
      </c>
      <c r="D141" s="4" t="s">
        <v>299</v>
      </c>
    </row>
    <row r="142" spans="1:4" x14ac:dyDescent="0.25">
      <c r="A142" t="s">
        <v>172</v>
      </c>
      <c r="B142">
        <v>2279.567</v>
      </c>
      <c r="C142">
        <v>0.625</v>
      </c>
      <c r="D142" s="4" t="s">
        <v>299</v>
      </c>
    </row>
    <row r="143" spans="1:4" x14ac:dyDescent="0.25">
      <c r="A143" t="s">
        <v>173</v>
      </c>
      <c r="B143">
        <v>2087.15266666667</v>
      </c>
      <c r="C143">
        <v>0.9</v>
      </c>
      <c r="D143" s="4" t="s">
        <v>309</v>
      </c>
    </row>
    <row r="144" spans="1:4" x14ac:dyDescent="0.25">
      <c r="A144" t="s">
        <v>174</v>
      </c>
      <c r="B144">
        <v>6269.7986666666702</v>
      </c>
      <c r="C144">
        <v>0.45</v>
      </c>
      <c r="D144" s="4" t="s">
        <v>309</v>
      </c>
    </row>
    <row r="145" spans="1:4" x14ac:dyDescent="0.25">
      <c r="A145" t="s">
        <v>175</v>
      </c>
      <c r="B145">
        <v>5935.4393333333301</v>
      </c>
      <c r="C145">
        <v>0.54545454545454497</v>
      </c>
      <c r="D145" s="4" t="s">
        <v>312</v>
      </c>
    </row>
    <row r="146" spans="1:4" x14ac:dyDescent="0.25">
      <c r="A146" t="s">
        <v>176</v>
      </c>
      <c r="B146">
        <v>4165.8583333333299</v>
      </c>
      <c r="C146">
        <v>0.55652173913043501</v>
      </c>
      <c r="D146" s="4" t="s">
        <v>309</v>
      </c>
    </row>
    <row r="147" spans="1:4" x14ac:dyDescent="0.25">
      <c r="A147" t="s">
        <v>177</v>
      </c>
      <c r="B147">
        <v>2629.6979999999999</v>
      </c>
      <c r="C147">
        <v>0.54</v>
      </c>
      <c r="D147" s="4" t="s">
        <v>309</v>
      </c>
    </row>
    <row r="148" spans="1:4" x14ac:dyDescent="0.25">
      <c r="A148" t="s">
        <v>178</v>
      </c>
      <c r="B148">
        <v>5765.1053333333302</v>
      </c>
      <c r="C148">
        <v>0.8</v>
      </c>
      <c r="D148" s="4" t="s">
        <v>315</v>
      </c>
    </row>
    <row r="149" spans="1:4" x14ac:dyDescent="0.25">
      <c r="A149" t="s">
        <v>179</v>
      </c>
      <c r="B149">
        <v>7651.3966666666602</v>
      </c>
      <c r="C149">
        <v>0.55454545454545501</v>
      </c>
      <c r="D149" s="4" t="s">
        <v>309</v>
      </c>
    </row>
    <row r="150" spans="1:4" x14ac:dyDescent="0.25">
      <c r="A150" t="s">
        <v>180</v>
      </c>
      <c r="B150">
        <v>4623.2366666666603</v>
      </c>
      <c r="C150">
        <v>0.71428571428571397</v>
      </c>
      <c r="D150" s="4" t="s">
        <v>315</v>
      </c>
    </row>
    <row r="151" spans="1:4" x14ac:dyDescent="0.25">
      <c r="A151" t="s">
        <v>181</v>
      </c>
      <c r="B151">
        <v>3869.3510000000001</v>
      </c>
      <c r="C151">
        <v>0.99090909090909096</v>
      </c>
      <c r="D151" s="4" t="s">
        <v>315</v>
      </c>
    </row>
    <row r="152" spans="1:4" x14ac:dyDescent="0.25">
      <c r="A152" t="s">
        <v>182</v>
      </c>
      <c r="B152">
        <v>2232.252</v>
      </c>
      <c r="C152">
        <v>0.85454545454545405</v>
      </c>
      <c r="D152" s="4" t="s">
        <v>309</v>
      </c>
    </row>
    <row r="153" spans="1:4" x14ac:dyDescent="0.25">
      <c r="A153" t="s">
        <v>183</v>
      </c>
      <c r="B153">
        <v>1759.1020000000001</v>
      </c>
      <c r="C153">
        <v>0.72</v>
      </c>
      <c r="D153" s="4" t="s">
        <v>309</v>
      </c>
    </row>
    <row r="154" spans="1:4" x14ac:dyDescent="0.25">
      <c r="A154" t="s">
        <v>184</v>
      </c>
      <c r="B154">
        <v>1850.57766666667</v>
      </c>
      <c r="C154">
        <v>0.78823529411764703</v>
      </c>
      <c r="D154" s="4" t="s">
        <v>309</v>
      </c>
    </row>
    <row r="155" spans="1:4" x14ac:dyDescent="0.25">
      <c r="A155" t="s">
        <v>185</v>
      </c>
      <c r="B155">
        <v>3112.3110000000001</v>
      </c>
      <c r="C155">
        <v>0.42727272727272703</v>
      </c>
      <c r="D155" s="4" t="s">
        <v>309</v>
      </c>
    </row>
    <row r="156" spans="1:4" x14ac:dyDescent="0.25">
      <c r="A156" t="s">
        <v>186</v>
      </c>
      <c r="B156">
        <v>3752.6406666666699</v>
      </c>
      <c r="C156">
        <v>0.43</v>
      </c>
      <c r="D156" s="4" t="s">
        <v>299</v>
      </c>
    </row>
    <row r="157" spans="1:4" x14ac:dyDescent="0.25">
      <c r="A157" t="s">
        <v>187</v>
      </c>
      <c r="B157">
        <v>4257.3339999999998</v>
      </c>
      <c r="C157">
        <v>0.24</v>
      </c>
      <c r="D157" s="4" t="s">
        <v>312</v>
      </c>
    </row>
    <row r="158" spans="1:4" x14ac:dyDescent="0.25">
      <c r="A158" t="s">
        <v>188</v>
      </c>
      <c r="B158">
        <v>4087</v>
      </c>
      <c r="C158">
        <v>0.39</v>
      </c>
      <c r="D158" s="4" t="s">
        <v>311</v>
      </c>
    </row>
    <row r="159" spans="1:4" x14ac:dyDescent="0.25">
      <c r="A159" t="s">
        <v>189</v>
      </c>
      <c r="B159">
        <v>4153.241</v>
      </c>
      <c r="C159">
        <v>0.32</v>
      </c>
      <c r="D159" s="4" t="s">
        <v>299</v>
      </c>
    </row>
    <row r="160" spans="1:4" x14ac:dyDescent="0.25">
      <c r="A160" t="s">
        <v>190</v>
      </c>
      <c r="B160">
        <v>4790.4163333333299</v>
      </c>
      <c r="C160">
        <v>0.87</v>
      </c>
      <c r="D160" s="4" t="s">
        <v>299</v>
      </c>
    </row>
    <row r="161" spans="1:4" x14ac:dyDescent="0.25">
      <c r="A161" t="s">
        <v>191</v>
      </c>
      <c r="B161">
        <v>5465.4436666666697</v>
      </c>
      <c r="C161">
        <v>0.72173913043478299</v>
      </c>
      <c r="D161" s="4" t="s">
        <v>299</v>
      </c>
    </row>
    <row r="162" spans="1:4" x14ac:dyDescent="0.25">
      <c r="A162" t="s">
        <v>192</v>
      </c>
      <c r="B162">
        <v>1806.4169999999999</v>
      </c>
      <c r="C162">
        <v>0.87272727272727302</v>
      </c>
      <c r="D162" s="4" t="s">
        <v>309</v>
      </c>
    </row>
    <row r="163" spans="1:4" x14ac:dyDescent="0.25">
      <c r="A163" t="s">
        <v>193</v>
      </c>
      <c r="B163">
        <v>4421.3593333333301</v>
      </c>
      <c r="C163">
        <v>0.81052631578947398</v>
      </c>
      <c r="D163" s="4" t="s">
        <v>299</v>
      </c>
    </row>
    <row r="164" spans="1:4" x14ac:dyDescent="0.25">
      <c r="A164" t="s">
        <v>194</v>
      </c>
      <c r="B164">
        <v>3367.8119999999999</v>
      </c>
      <c r="C164">
        <v>0.31304347826086998</v>
      </c>
      <c r="D164" s="4" t="s">
        <v>306</v>
      </c>
    </row>
    <row r="165" spans="1:4" x14ac:dyDescent="0.25">
      <c r="A165" t="s">
        <v>195</v>
      </c>
      <c r="B165">
        <v>4515.9893333333303</v>
      </c>
      <c r="C165">
        <v>0.41739130434782601</v>
      </c>
      <c r="D165" s="4" t="s">
        <v>299</v>
      </c>
    </row>
    <row r="166" spans="1:4" x14ac:dyDescent="0.25">
      <c r="A166" t="s">
        <v>196</v>
      </c>
      <c r="B166">
        <v>3490.8310000000001</v>
      </c>
      <c r="C166">
        <v>0.40909090909090901</v>
      </c>
      <c r="D166" s="4" t="s">
        <v>309</v>
      </c>
    </row>
    <row r="167" spans="1:4" x14ac:dyDescent="0.25">
      <c r="A167" t="s">
        <v>197</v>
      </c>
      <c r="B167">
        <v>3402.50966666667</v>
      </c>
      <c r="C167">
        <v>0.623529411764706</v>
      </c>
      <c r="D167" s="4" t="s">
        <v>312</v>
      </c>
    </row>
    <row r="168" spans="1:4" x14ac:dyDescent="0.25">
      <c r="A168" t="s">
        <v>198</v>
      </c>
      <c r="B168">
        <v>3055.5329999999999</v>
      </c>
      <c r="C168">
        <v>0.48421052631578898</v>
      </c>
      <c r="D168" s="4" t="s">
        <v>299</v>
      </c>
    </row>
    <row r="169" spans="1:4" x14ac:dyDescent="0.25">
      <c r="A169" t="s">
        <v>199</v>
      </c>
      <c r="B169">
        <v>7556.7666666666701</v>
      </c>
      <c r="C169">
        <v>0.28333333333333299</v>
      </c>
      <c r="D169" s="4" t="s">
        <v>312</v>
      </c>
    </row>
    <row r="170" spans="1:4" x14ac:dyDescent="0.25">
      <c r="A170" t="s">
        <v>200</v>
      </c>
      <c r="B170">
        <v>3314.1883333333299</v>
      </c>
      <c r="C170">
        <v>0.61818181818181805</v>
      </c>
      <c r="D170" s="4" t="s">
        <v>312</v>
      </c>
    </row>
    <row r="171" spans="1:4" x14ac:dyDescent="0.25">
      <c r="A171" t="s">
        <v>201</v>
      </c>
      <c r="B171">
        <v>4254.1796666666696</v>
      </c>
      <c r="C171">
        <v>0.57499999999999996</v>
      </c>
      <c r="D171" s="4" t="s">
        <v>312</v>
      </c>
    </row>
    <row r="172" spans="1:4" x14ac:dyDescent="0.25">
      <c r="A172" t="s">
        <v>202</v>
      </c>
      <c r="B172">
        <v>3096.53933333333</v>
      </c>
      <c r="C172">
        <v>0.63636363636363602</v>
      </c>
      <c r="D172" s="4" t="s">
        <v>312</v>
      </c>
    </row>
    <row r="173" spans="1:4" x14ac:dyDescent="0.25">
      <c r="A173" t="s">
        <v>203</v>
      </c>
      <c r="B173">
        <v>2273.25833333333</v>
      </c>
      <c r="C173">
        <v>0.84166666666666701</v>
      </c>
      <c r="D173" s="4" t="s">
        <v>299</v>
      </c>
    </row>
    <row r="174" spans="1:4" x14ac:dyDescent="0.25">
      <c r="A174" t="s">
        <v>204</v>
      </c>
      <c r="B174">
        <v>3506.6026666666698</v>
      </c>
      <c r="C174">
        <v>0.28888888888888897</v>
      </c>
      <c r="D174" s="4" t="s">
        <v>311</v>
      </c>
    </row>
    <row r="175" spans="1:4" x14ac:dyDescent="0.25">
      <c r="A175" t="s">
        <v>205</v>
      </c>
      <c r="B175">
        <v>4027.06766666667</v>
      </c>
      <c r="C175">
        <v>0.64444444444444404</v>
      </c>
      <c r="D175" s="4" t="s">
        <v>303</v>
      </c>
    </row>
    <row r="176" spans="1:4" x14ac:dyDescent="0.25">
      <c r="A176" t="s">
        <v>206</v>
      </c>
      <c r="B176">
        <v>2566.6113333333301</v>
      </c>
      <c r="C176">
        <v>0.375</v>
      </c>
      <c r="D176" s="4" t="s">
        <v>312</v>
      </c>
    </row>
    <row r="177" spans="1:4" x14ac:dyDescent="0.25">
      <c r="A177" t="s">
        <v>207</v>
      </c>
      <c r="B177">
        <v>4642.1626666666698</v>
      </c>
      <c r="C177">
        <v>0.45</v>
      </c>
      <c r="D177" s="4" t="s">
        <v>309</v>
      </c>
    </row>
    <row r="178" spans="1:4" x14ac:dyDescent="0.25">
      <c r="A178" t="s">
        <v>208</v>
      </c>
      <c r="B178">
        <v>6291.8789999999999</v>
      </c>
      <c r="C178">
        <v>0.61818181818181805</v>
      </c>
      <c r="D178" s="4" t="s">
        <v>317</v>
      </c>
    </row>
    <row r="179" spans="1:4" s="7" customFormat="1" x14ac:dyDescent="0.25">
      <c r="A179" t="s">
        <v>209</v>
      </c>
      <c r="B179">
        <v>3986.0613333333299</v>
      </c>
      <c r="C179">
        <v>0.68</v>
      </c>
      <c r="D179" s="4" t="s">
        <v>310</v>
      </c>
    </row>
    <row r="180" spans="1:4" s="7" customFormat="1" x14ac:dyDescent="0.25">
      <c r="A180" t="s">
        <v>210</v>
      </c>
      <c r="B180">
        <v>5355.0420000000004</v>
      </c>
      <c r="C180">
        <v>0.8</v>
      </c>
      <c r="D180" s="4" t="s">
        <v>310</v>
      </c>
    </row>
    <row r="181" spans="1:4" x14ac:dyDescent="0.25">
      <c r="A181" t="s">
        <v>211</v>
      </c>
      <c r="B181">
        <v>3465.5963333333302</v>
      </c>
      <c r="C181">
        <v>0.495652173913044</v>
      </c>
      <c r="D181" s="4" t="s">
        <v>299</v>
      </c>
    </row>
    <row r="182" spans="1:4" x14ac:dyDescent="0.25">
      <c r="A182" t="s">
        <v>212</v>
      </c>
      <c r="B182">
        <v>3809.4186666666701</v>
      </c>
      <c r="C182">
        <v>0.2</v>
      </c>
      <c r="D182" s="4" t="s">
        <v>302</v>
      </c>
    </row>
    <row r="183" spans="1:4" x14ac:dyDescent="0.25">
      <c r="A183" t="s">
        <v>213</v>
      </c>
      <c r="B183">
        <v>2648.6239999999998</v>
      </c>
      <c r="C183">
        <v>0.4375</v>
      </c>
      <c r="D183" s="4" t="s">
        <v>309</v>
      </c>
    </row>
    <row r="184" spans="1:4" x14ac:dyDescent="0.25">
      <c r="A184" t="s">
        <v>214</v>
      </c>
      <c r="B184">
        <v>3352.0403333333302</v>
      </c>
      <c r="C184">
        <v>0.68571428571428605</v>
      </c>
      <c r="D184" s="4" t="s">
        <v>300</v>
      </c>
    </row>
    <row r="185" spans="1:4" x14ac:dyDescent="0.25">
      <c r="A185" t="s">
        <v>215</v>
      </c>
      <c r="B185">
        <v>2765.3343333333301</v>
      </c>
      <c r="C185">
        <v>0.42105263157894701</v>
      </c>
      <c r="D185" s="4" t="s">
        <v>318</v>
      </c>
    </row>
    <row r="186" spans="1:4" x14ac:dyDescent="0.25">
      <c r="A186" t="s">
        <v>216</v>
      </c>
      <c r="B186">
        <v>2408.8946666666702</v>
      </c>
      <c r="C186">
        <v>0.56666666666666698</v>
      </c>
      <c r="D186" s="4" t="s">
        <v>312</v>
      </c>
    </row>
    <row r="187" spans="1:4" x14ac:dyDescent="0.25">
      <c r="A187" t="s">
        <v>217</v>
      </c>
      <c r="B187">
        <v>2875.7359999999999</v>
      </c>
      <c r="C187">
        <v>0.74782608695652197</v>
      </c>
      <c r="D187" s="4" t="s">
        <v>309</v>
      </c>
    </row>
    <row r="188" spans="1:4" x14ac:dyDescent="0.25">
      <c r="A188" t="s">
        <v>218</v>
      </c>
      <c r="B188">
        <v>7171.9380000000001</v>
      </c>
      <c r="C188">
        <v>0.29473684210526302</v>
      </c>
      <c r="D188" s="4" t="s">
        <v>301</v>
      </c>
    </row>
    <row r="189" spans="1:4" x14ac:dyDescent="0.25">
      <c r="A189" t="s">
        <v>219</v>
      </c>
      <c r="B189">
        <v>4408.7420000000002</v>
      </c>
      <c r="C189">
        <v>0.63636363636363602</v>
      </c>
      <c r="D189" s="4" t="s">
        <v>310</v>
      </c>
    </row>
    <row r="190" spans="1:4" x14ac:dyDescent="0.25">
      <c r="A190" t="s">
        <v>220</v>
      </c>
      <c r="B190">
        <v>5159.4733333333297</v>
      </c>
      <c r="C190">
        <v>0.71428571428571397</v>
      </c>
      <c r="D190" s="4" t="s">
        <v>301</v>
      </c>
    </row>
    <row r="191" spans="1:4" x14ac:dyDescent="0.25">
      <c r="A191" t="s">
        <v>221</v>
      </c>
      <c r="B191">
        <v>4052.3023333333299</v>
      </c>
      <c r="C191">
        <v>0.336842105263158</v>
      </c>
      <c r="D191" s="4" t="s">
        <v>312</v>
      </c>
    </row>
    <row r="192" spans="1:4" x14ac:dyDescent="0.25">
      <c r="A192" t="s">
        <v>222</v>
      </c>
      <c r="B192">
        <v>5168.9363333333304</v>
      </c>
      <c r="C192">
        <v>0.45833333333333298</v>
      </c>
      <c r="D192" s="4" t="s">
        <v>306</v>
      </c>
    </row>
    <row r="193" spans="1:4" x14ac:dyDescent="0.25">
      <c r="A193" t="s">
        <v>223</v>
      </c>
      <c r="B193">
        <v>2453.0553333333301</v>
      </c>
      <c r="C193">
        <v>0.54285714285714304</v>
      </c>
      <c r="D193" s="4" t="s">
        <v>311</v>
      </c>
    </row>
    <row r="194" spans="1:4" x14ac:dyDescent="0.25">
      <c r="A194" t="s">
        <v>224</v>
      </c>
      <c r="B194">
        <v>3247.9473333333299</v>
      </c>
      <c r="C194">
        <v>0.61818181818181805</v>
      </c>
      <c r="D194" s="4" t="s">
        <v>302</v>
      </c>
    </row>
    <row r="195" spans="1:4" x14ac:dyDescent="0.25">
      <c r="A195" t="s">
        <v>225</v>
      </c>
      <c r="B195">
        <v>7818.5763333333298</v>
      </c>
      <c r="C195">
        <v>0.23478260869565201</v>
      </c>
      <c r="D195" s="4" t="s">
        <v>306</v>
      </c>
    </row>
    <row r="196" spans="1:4" x14ac:dyDescent="0.25">
      <c r="A196" t="s">
        <v>226</v>
      </c>
      <c r="B196">
        <v>8029.9166666666597</v>
      </c>
      <c r="C196">
        <v>0.32500000000000001</v>
      </c>
      <c r="D196" s="4" t="s">
        <v>301</v>
      </c>
    </row>
    <row r="197" spans="1:4" x14ac:dyDescent="0.25">
      <c r="A197" t="s">
        <v>227</v>
      </c>
      <c r="B197">
        <v>4960.7503333333298</v>
      </c>
      <c r="C197">
        <v>0.73043478260869599</v>
      </c>
      <c r="D197" s="4" t="s">
        <v>301</v>
      </c>
    </row>
    <row r="198" spans="1:4" x14ac:dyDescent="0.25">
      <c r="A198" t="s">
        <v>228</v>
      </c>
      <c r="B198">
        <v>3695.8626666666701</v>
      </c>
      <c r="C198">
        <v>0.35</v>
      </c>
      <c r="D198" s="4" t="s">
        <v>299</v>
      </c>
    </row>
    <row r="199" spans="1:4" x14ac:dyDescent="0.25">
      <c r="A199" t="s">
        <v>229</v>
      </c>
      <c r="B199">
        <v>3099.6936666666702</v>
      </c>
      <c r="C199">
        <v>0.31818181818181801</v>
      </c>
      <c r="D199" s="4" t="s">
        <v>306</v>
      </c>
    </row>
    <row r="200" spans="1:4" x14ac:dyDescent="0.25">
      <c r="A200" t="s">
        <v>230</v>
      </c>
      <c r="B200">
        <v>2771.643</v>
      </c>
      <c r="C200">
        <v>0.4</v>
      </c>
      <c r="D200" s="4" t="s">
        <v>306</v>
      </c>
    </row>
    <row r="201" spans="1:4" x14ac:dyDescent="0.25">
      <c r="A201" t="s">
        <v>231</v>
      </c>
      <c r="B201">
        <v>3796.8013333333301</v>
      </c>
      <c r="C201">
        <v>0.247058823529412</v>
      </c>
      <c r="D201" s="4" t="s">
        <v>302</v>
      </c>
    </row>
    <row r="202" spans="1:4" x14ac:dyDescent="0.25">
      <c r="A202" t="s">
        <v>232</v>
      </c>
      <c r="B202">
        <v>2311.1103333333299</v>
      </c>
      <c r="C202">
        <v>0.48571428571428599</v>
      </c>
      <c r="D202" s="4" t="s">
        <v>304</v>
      </c>
    </row>
    <row r="203" spans="1:4" x14ac:dyDescent="0.25">
      <c r="A203" t="s">
        <v>233</v>
      </c>
      <c r="B203">
        <v>3743.1776666666701</v>
      </c>
      <c r="C203">
        <v>0.40909090909090901</v>
      </c>
      <c r="D203" s="4" t="s">
        <v>299</v>
      </c>
    </row>
    <row r="204" spans="1:4" x14ac:dyDescent="0.25">
      <c r="A204" t="s">
        <v>234</v>
      </c>
      <c r="B204">
        <v>3692.7083333333298</v>
      </c>
      <c r="C204">
        <v>0.36521739130434799</v>
      </c>
      <c r="D204" s="4" t="s">
        <v>299</v>
      </c>
    </row>
    <row r="205" spans="1:4" x14ac:dyDescent="0.25">
      <c r="A205" t="s">
        <v>235</v>
      </c>
      <c r="B205">
        <v>2948.2856666666698</v>
      </c>
      <c r="C205">
        <v>0.58823529411764697</v>
      </c>
      <c r="D205" s="4" t="s">
        <v>299</v>
      </c>
    </row>
    <row r="206" spans="1:4" x14ac:dyDescent="0.25">
      <c r="A206" t="s">
        <v>236</v>
      </c>
      <c r="B206">
        <v>4515.9893333333303</v>
      </c>
      <c r="C206">
        <v>0.45</v>
      </c>
      <c r="D206" s="4" t="s">
        <v>306</v>
      </c>
    </row>
    <row r="207" spans="1:4" x14ac:dyDescent="0.25">
      <c r="A207" t="s">
        <v>237</v>
      </c>
      <c r="B207">
        <v>4128.0063333333301</v>
      </c>
      <c r="C207">
        <v>0.62727272727272698</v>
      </c>
      <c r="D207" s="4" t="s">
        <v>310</v>
      </c>
    </row>
    <row r="208" spans="1:4" x14ac:dyDescent="0.25">
      <c r="A208" t="s">
        <v>238</v>
      </c>
      <c r="B208">
        <v>2393.123</v>
      </c>
      <c r="C208">
        <v>0.495652173913044</v>
      </c>
      <c r="D208" s="4" t="s">
        <v>309</v>
      </c>
    </row>
    <row r="209" spans="1:4" x14ac:dyDescent="0.25">
      <c r="A209" t="s">
        <v>239</v>
      </c>
      <c r="B209">
        <v>4225.7906666666704</v>
      </c>
      <c r="C209">
        <v>0.71764705882352897</v>
      </c>
      <c r="D209" s="4" t="s">
        <v>309</v>
      </c>
    </row>
    <row r="210" spans="1:4" x14ac:dyDescent="0.25">
      <c r="A210" t="s">
        <v>240</v>
      </c>
      <c r="B210">
        <v>3736.8690000000001</v>
      </c>
      <c r="C210">
        <v>0.52500000000000002</v>
      </c>
      <c r="D210" s="4" t="s">
        <v>299</v>
      </c>
    </row>
    <row r="211" spans="1:4" x14ac:dyDescent="0.25">
      <c r="A211" t="s">
        <v>241</v>
      </c>
      <c r="B211">
        <v>2219.63466666667</v>
      </c>
      <c r="C211">
        <v>0.73043478260869599</v>
      </c>
      <c r="D211" s="4" t="s">
        <v>299</v>
      </c>
    </row>
    <row r="212" spans="1:4" x14ac:dyDescent="0.25">
      <c r="A212" t="s">
        <v>242</v>
      </c>
      <c r="B212">
        <v>4333.0379999999996</v>
      </c>
      <c r="C212">
        <v>0.57777777777777795</v>
      </c>
      <c r="D212" s="4" t="s">
        <v>306</v>
      </c>
    </row>
    <row r="213" spans="1:4" x14ac:dyDescent="0.25">
      <c r="A213" t="s">
        <v>243</v>
      </c>
      <c r="B213">
        <v>4673.7060000000001</v>
      </c>
      <c r="C213">
        <v>0.70434782608695701</v>
      </c>
      <c r="D213" s="4" t="s">
        <v>306</v>
      </c>
    </row>
    <row r="214" spans="1:4" x14ac:dyDescent="0.25">
      <c r="A214" t="s">
        <v>244</v>
      </c>
      <c r="B214">
        <v>5345.5789999999997</v>
      </c>
      <c r="C214">
        <v>0.91818181818181799</v>
      </c>
      <c r="D214" s="4" t="s">
        <v>301</v>
      </c>
    </row>
    <row r="215" spans="1:4" x14ac:dyDescent="0.25">
      <c r="A215" t="s">
        <v>245</v>
      </c>
      <c r="B215">
        <v>3342.57733333333</v>
      </c>
      <c r="C215">
        <v>0.35789473684210499</v>
      </c>
      <c r="D215" s="4" t="s">
        <v>318</v>
      </c>
    </row>
    <row r="216" spans="1:4" x14ac:dyDescent="0.25">
      <c r="A216" t="s">
        <v>246</v>
      </c>
      <c r="B216">
        <v>4705.2493333333296</v>
      </c>
      <c r="C216">
        <v>0.67826086956521703</v>
      </c>
      <c r="D216" s="4" t="s">
        <v>309</v>
      </c>
    </row>
    <row r="217" spans="1:4" x14ac:dyDescent="0.25">
      <c r="A217" t="s">
        <v>247</v>
      </c>
      <c r="B217">
        <v>2582.3829999999998</v>
      </c>
      <c r="C217">
        <v>0.78181818181818197</v>
      </c>
      <c r="D217" s="4" t="s">
        <v>316</v>
      </c>
    </row>
    <row r="218" spans="1:4" x14ac:dyDescent="0.25">
      <c r="A218" t="s">
        <v>248</v>
      </c>
      <c r="B218">
        <v>3976.5983333333302</v>
      </c>
      <c r="C218">
        <v>0.41</v>
      </c>
      <c r="D218" s="4" t="s">
        <v>315</v>
      </c>
    </row>
    <row r="219" spans="1:4" x14ac:dyDescent="0.25">
      <c r="A219" t="s">
        <v>249</v>
      </c>
      <c r="B219">
        <v>3658.0106666666702</v>
      </c>
      <c r="C219">
        <v>0.84210526315789502</v>
      </c>
      <c r="D219" s="4" t="s">
        <v>303</v>
      </c>
    </row>
    <row r="220" spans="1:4" x14ac:dyDescent="0.25">
      <c r="A220" t="s">
        <v>250</v>
      </c>
      <c r="B220">
        <v>4575.9216666666698</v>
      </c>
      <c r="C220">
        <v>0.63478260869565195</v>
      </c>
      <c r="D220" s="4" t="s">
        <v>315</v>
      </c>
    </row>
    <row r="221" spans="1:4" x14ac:dyDescent="0.25">
      <c r="A221" t="s">
        <v>251</v>
      </c>
      <c r="B221">
        <v>3487.6766666666699</v>
      </c>
      <c r="C221">
        <v>0.31304347826086998</v>
      </c>
      <c r="D221" s="4" t="s">
        <v>299</v>
      </c>
    </row>
    <row r="222" spans="1:4" x14ac:dyDescent="0.25">
      <c r="A222" t="s">
        <v>252</v>
      </c>
      <c r="B222">
        <v>3210.09533333333</v>
      </c>
      <c r="C222">
        <v>0.46666666666666701</v>
      </c>
      <c r="D222" s="4" t="s">
        <v>299</v>
      </c>
    </row>
    <row r="223" spans="1:4" x14ac:dyDescent="0.25">
      <c r="A223" t="s">
        <v>253</v>
      </c>
      <c r="B223">
        <v>2945.1313333333301</v>
      </c>
      <c r="C223">
        <v>0.28181818181818202</v>
      </c>
      <c r="D223" s="4" t="s">
        <v>304</v>
      </c>
    </row>
    <row r="224" spans="1:4" x14ac:dyDescent="0.25">
      <c r="A224" t="s">
        <v>254</v>
      </c>
      <c r="B224">
        <v>3087.0763333333298</v>
      </c>
      <c r="C224">
        <v>0.41</v>
      </c>
      <c r="D224" s="4" t="s">
        <v>299</v>
      </c>
    </row>
    <row r="225" spans="1:4" x14ac:dyDescent="0.25">
      <c r="A225" t="s">
        <v>255</v>
      </c>
      <c r="B225">
        <v>3058.6873333333301</v>
      </c>
      <c r="C225">
        <v>0.3</v>
      </c>
      <c r="D225" s="4" t="s">
        <v>304</v>
      </c>
    </row>
    <row r="226" spans="1:4" x14ac:dyDescent="0.25">
      <c r="A226" t="s">
        <v>256</v>
      </c>
      <c r="B226">
        <v>8928.9016666666594</v>
      </c>
      <c r="C226">
        <v>0.66666666666666696</v>
      </c>
      <c r="D226" s="4" t="s">
        <v>301</v>
      </c>
    </row>
    <row r="227" spans="1:4" x14ac:dyDescent="0.25">
      <c r="A227" t="s">
        <v>257</v>
      </c>
      <c r="B227">
        <v>6660.9359999999997</v>
      </c>
      <c r="C227">
        <v>0.28571428571428598</v>
      </c>
      <c r="D227" s="4" t="s">
        <v>301</v>
      </c>
    </row>
    <row r="228" spans="1:4" x14ac:dyDescent="0.25">
      <c r="A228" t="s">
        <v>258</v>
      </c>
      <c r="B228">
        <v>2352.11666666667</v>
      </c>
      <c r="C228">
        <v>0.4375</v>
      </c>
      <c r="D228" s="4" t="s">
        <v>303</v>
      </c>
    </row>
  </sheetData>
  <phoneticPr fontId="6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L232"/>
  <sheetViews>
    <sheetView workbookViewId="0">
      <pane ySplit="1" topLeftCell="A194" activePane="bottomLeft" state="frozen"/>
      <selection pane="bottomLeft" activeCell="A136" sqref="A136"/>
    </sheetView>
  </sheetViews>
  <sheetFormatPr defaultColWidth="9" defaultRowHeight="14.4" x14ac:dyDescent="0.25"/>
  <cols>
    <col min="1" max="1" width="11.109375" customWidth="1"/>
    <col min="4" max="4" width="12.6640625"/>
    <col min="5" max="5" width="13.77734375" customWidth="1"/>
    <col min="6" max="7" width="13.77734375"/>
    <col min="8" max="8" width="12.6640625"/>
    <col min="9" max="33" width="13.77734375"/>
    <col min="34" max="34" width="12.6640625" customWidth="1"/>
    <col min="35" max="35" width="13.77734375" customWidth="1"/>
    <col min="36" max="37" width="12.6640625" customWidth="1"/>
    <col min="38" max="38" width="13.77734375" customWidth="1"/>
    <col min="39" max="39" width="12.6640625" customWidth="1"/>
    <col min="40" max="40" width="13.77734375" customWidth="1"/>
    <col min="41" max="41" width="12.6640625" customWidth="1"/>
    <col min="42" max="42" width="14" customWidth="1"/>
    <col min="43" max="43" width="18.6640625" customWidth="1"/>
    <col min="44" max="44" width="13.6640625" customWidth="1"/>
    <col min="45" max="45" width="17.21875" customWidth="1"/>
    <col min="46" max="46" width="13.21875" customWidth="1"/>
    <col min="47" max="47" width="21.21875" customWidth="1"/>
    <col min="48" max="48" width="16.33203125" customWidth="1"/>
    <col min="49" max="49" width="12.6640625" customWidth="1"/>
    <col min="50" max="50" width="15.6640625" customWidth="1"/>
    <col min="51" max="51" width="20.109375" customWidth="1"/>
    <col min="52" max="52" width="15.109375" customWidth="1"/>
    <col min="53" max="53" width="18.77734375" customWidth="1"/>
    <col min="54" max="54" width="14.77734375" customWidth="1"/>
    <col min="55" max="55" width="22.77734375" customWidth="1"/>
    <col min="56" max="56" width="17.88671875" customWidth="1"/>
    <col min="57" max="57" width="12.6640625" customWidth="1"/>
    <col min="58" max="58" width="13.44140625" customWidth="1"/>
    <col min="59" max="59" width="18.109375" customWidth="1"/>
    <col min="60" max="60" width="13.109375" customWidth="1"/>
    <col min="61" max="61" width="16.6640625" customWidth="1"/>
    <col min="62" max="62" width="12.6640625" customWidth="1"/>
    <col min="63" max="63" width="20.77734375" customWidth="1"/>
    <col min="64" max="64" width="15.88671875" customWidth="1"/>
  </cols>
  <sheetData>
    <row r="1" spans="1:64" x14ac:dyDescent="0.25">
      <c r="A1" s="1" t="s">
        <v>0</v>
      </c>
      <c r="B1" s="1" t="s">
        <v>319</v>
      </c>
      <c r="C1" s="1" t="s">
        <v>1</v>
      </c>
      <c r="D1" s="1" t="s">
        <v>320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1" t="s">
        <v>13</v>
      </c>
      <c r="P1" s="1" t="s">
        <v>14</v>
      </c>
      <c r="Q1" s="5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260</v>
      </c>
      <c r="AI1" s="1" t="s">
        <v>261</v>
      </c>
      <c r="AJ1" s="1" t="s">
        <v>262</v>
      </c>
      <c r="AK1" s="1" t="s">
        <v>263</v>
      </c>
      <c r="AL1" s="1" t="s">
        <v>264</v>
      </c>
      <c r="AM1" s="1" t="s">
        <v>265</v>
      </c>
      <c r="AN1" s="1" t="s">
        <v>266</v>
      </c>
      <c r="AO1" s="1" t="s">
        <v>267</v>
      </c>
      <c r="AP1" s="1" t="s">
        <v>268</v>
      </c>
      <c r="AQ1" s="1" t="s">
        <v>269</v>
      </c>
      <c r="AR1" s="1" t="s">
        <v>270</v>
      </c>
      <c r="AS1" s="1" t="s">
        <v>271</v>
      </c>
      <c r="AT1" s="1" t="s">
        <v>272</v>
      </c>
      <c r="AU1" s="1" t="s">
        <v>273</v>
      </c>
      <c r="AV1" s="1" t="s">
        <v>274</v>
      </c>
      <c r="AW1" s="1" t="s">
        <v>275</v>
      </c>
      <c r="AX1" s="1" t="s">
        <v>276</v>
      </c>
      <c r="AY1" s="1" t="s">
        <v>277</v>
      </c>
      <c r="AZ1" s="1" t="s">
        <v>278</v>
      </c>
      <c r="BA1" s="1" t="s">
        <v>279</v>
      </c>
      <c r="BB1" s="1" t="s">
        <v>280</v>
      </c>
      <c r="BC1" s="1" t="s">
        <v>281</v>
      </c>
      <c r="BD1" s="1" t="s">
        <v>282</v>
      </c>
      <c r="BE1" s="1" t="s">
        <v>283</v>
      </c>
      <c r="BF1" s="1" t="s">
        <v>284</v>
      </c>
      <c r="BG1" s="1" t="s">
        <v>285</v>
      </c>
      <c r="BH1" s="1" t="s">
        <v>286</v>
      </c>
      <c r="BI1" s="1" t="s">
        <v>287</v>
      </c>
      <c r="BJ1" s="1" t="s">
        <v>288</v>
      </c>
      <c r="BK1" s="1" t="s">
        <v>289</v>
      </c>
      <c r="BL1" s="1" t="s">
        <v>290</v>
      </c>
    </row>
    <row r="2" spans="1:64" x14ac:dyDescent="0.25">
      <c r="A2" t="s">
        <v>247</v>
      </c>
      <c r="B2" s="2" t="s">
        <v>316</v>
      </c>
      <c r="C2">
        <v>1</v>
      </c>
      <c r="D2">
        <v>0.78181818181818197</v>
      </c>
      <c r="E2">
        <v>0.57163246629999998</v>
      </c>
      <c r="F2">
        <v>0.96277918934902496</v>
      </c>
      <c r="G2">
        <v>0.99240309111803404</v>
      </c>
      <c r="H2">
        <v>4.3377310953480501</v>
      </c>
      <c r="I2">
        <v>2.4766613005429199</v>
      </c>
      <c r="J2">
        <v>22.604504252397501</v>
      </c>
      <c r="K2">
        <f t="shared" ref="K2:K65" si="0">(J2+I2-H2)/SUM(H2:J2)</f>
        <v>0.70510579324528055</v>
      </c>
      <c r="L2">
        <f t="shared" ref="L2:L65" si="1">(J2+I2-H2)/(J2+I2+H2-F2)</f>
        <v>0.72896221656113003</v>
      </c>
      <c r="M2">
        <f t="shared" ref="M2:M65" si="2">(J2+I2-H2)/(J2+I2+6*H2-7.5*F2+25)</f>
        <v>0.30112390326285821</v>
      </c>
      <c r="N2">
        <f t="shared" ref="N2:N65" si="3">(J2+I2+G2-H2)/(J2+I2+G2+H2-F2+7)</f>
        <v>0.59634347898590157</v>
      </c>
      <c r="O2" s="6">
        <f t="shared" ref="O2:O65" si="4">(J2-H2)/(J2+H2)</f>
        <v>0.67799768361009294</v>
      </c>
      <c r="P2" s="6">
        <f t="shared" ref="P2:P65" si="5">J2/H2</f>
        <v>5.2111354428215808</v>
      </c>
      <c r="Q2" s="6">
        <f t="shared" ref="Q2:Q65" si="6">2.5*((J2/100-H2/100)/(J2/100+6*H2/100-7.5*F2/100+1))</f>
        <v>0.32293980443629278</v>
      </c>
      <c r="R2" s="6">
        <f t="shared" ref="R2:R65" si="7">(J2-(2*H2-F2))/(J2+(2*H2-F2))</f>
        <v>0.49120062248555352</v>
      </c>
      <c r="S2" s="6">
        <f t="shared" ref="S2:S65" si="8">(J2-I2)/(J2+I2)</f>
        <v>0.80250827695265825</v>
      </c>
      <c r="T2" s="6">
        <f t="shared" ref="T2:T65" si="9">(J2-F2)/(I2+F2)</f>
        <v>6.2922225654581343</v>
      </c>
      <c r="U2" s="6">
        <f t="shared" ref="U2:U65" si="10">(J2-I2)/(J2+I2-2*F2)</f>
        <v>0.86924271950183252</v>
      </c>
      <c r="V2" s="6">
        <f t="shared" ref="V2:V65" si="11">J2/I2</f>
        <v>9.1270066873666842</v>
      </c>
      <c r="W2" s="6">
        <f t="shared" ref="W2:W65" si="12">(G2-H2)/(G2+H2)</f>
        <v>-0.62762547568206561</v>
      </c>
      <c r="X2" s="6">
        <f t="shared" ref="X2:X65" si="13">(J2-F2)/(J2+H2)</f>
        <v>0.80326390084998622</v>
      </c>
      <c r="Y2" s="6">
        <f t="shared" ref="Y2:Y65" si="14">H2/G2</f>
        <v>4.3709367032111865</v>
      </c>
      <c r="Z2" s="6">
        <f t="shared" ref="Z2:Z65" si="15">(I2-F2)/J2</f>
        <v>6.6972586272637594E-2</v>
      </c>
      <c r="AA2" s="6">
        <f t="shared" ref="AA2:AA65" si="16">1/F2-1/G2</f>
        <v>3.1004694486985729E-2</v>
      </c>
      <c r="AB2" s="6">
        <f t="shared" ref="AB2:AB65" si="17">1/F2-1/I2</f>
        <v>0.63489037729814579</v>
      </c>
      <c r="AC2" s="6">
        <f t="shared" ref="AC2:AC65" si="18">1/G2-1/I2</f>
        <v>0.60388568281116006</v>
      </c>
      <c r="AD2" s="6">
        <f t="shared" ref="AD2:AD65" si="19">(1/G2-1/I2)*J2/100</f>
        <v>0.13650536485066836</v>
      </c>
      <c r="AE2" s="6">
        <f t="shared" ref="AE2:AE65" si="20">(J2-G2)/(J2+G2)</f>
        <v>0.91588702055985749</v>
      </c>
      <c r="AF2" s="6">
        <f t="shared" ref="AF2:AF65" si="21">J2/G2</f>
        <v>22.777543172433525</v>
      </c>
      <c r="AG2" s="6">
        <f t="shared" ref="AG2:AG65" si="22">(H2-F2)/(H2+F2)</f>
        <v>0.63672207480527598</v>
      </c>
      <c r="AH2">
        <v>115.768703537723</v>
      </c>
      <c r="AI2">
        <v>113.036220804555</v>
      </c>
      <c r="AJ2">
        <v>109.313913639479</v>
      </c>
      <c r="AK2">
        <f t="shared" ref="AK2:AK65" si="23">AH2/SUM(AH2:AJ2)</f>
        <v>0.34239057554068975</v>
      </c>
      <c r="AL2">
        <f t="shared" ref="AL2:AL65" si="24">AI2/SUM(AH2:AJ2)</f>
        <v>0.33430914846174231</v>
      </c>
      <c r="AM2">
        <f t="shared" ref="AM2:AM65" si="25">AJ2/SUM(AH2:AJ2)</f>
        <v>0.32330027599756794</v>
      </c>
      <c r="AN2">
        <f t="shared" ref="AN2:AN65" si="26">2*AI2-AH2-AJ2</f>
        <v>0.98982443190800495</v>
      </c>
      <c r="AO2">
        <v>33.805094765197602</v>
      </c>
      <c r="AP2">
        <v>12.956697494090101</v>
      </c>
      <c r="AQ2">
        <v>0.41129100259872498</v>
      </c>
      <c r="AR2">
        <v>21.289274657383601</v>
      </c>
      <c r="AS2">
        <v>2.85252757408889</v>
      </c>
      <c r="AT2">
        <v>1.8555805379377599</v>
      </c>
      <c r="AU2">
        <v>0.187889039716786</v>
      </c>
      <c r="AV2">
        <v>0.47920580377924099</v>
      </c>
      <c r="AW2">
        <v>36.378458963471402</v>
      </c>
      <c r="AX2">
        <v>13.6994872706496</v>
      </c>
      <c r="AY2">
        <v>0.41083122088247298</v>
      </c>
      <c r="AZ2">
        <v>22.659268160557801</v>
      </c>
      <c r="BA2">
        <v>2.9332057104601201</v>
      </c>
      <c r="BB2">
        <v>1.8460073622414199</v>
      </c>
      <c r="BC2">
        <v>0.19103941095777499</v>
      </c>
      <c r="BD2">
        <v>0.476053572813532</v>
      </c>
      <c r="BE2">
        <v>35.287634438107503</v>
      </c>
      <c r="BF2">
        <v>12.373217494794201</v>
      </c>
      <c r="BG2">
        <v>0.41130817297070399</v>
      </c>
      <c r="BH2">
        <v>19.977218084671701</v>
      </c>
      <c r="BI2">
        <v>2.8096343644386401</v>
      </c>
      <c r="BJ2">
        <v>1.84514765178622</v>
      </c>
      <c r="BK2">
        <v>0.19182570198784599</v>
      </c>
      <c r="BL2">
        <v>0.47542416970263801</v>
      </c>
    </row>
    <row r="3" spans="1:64" x14ac:dyDescent="0.25">
      <c r="A3" t="s">
        <v>119</v>
      </c>
      <c r="B3" s="2" t="s">
        <v>316</v>
      </c>
      <c r="D3">
        <v>0.49333333333333301</v>
      </c>
      <c r="E3">
        <v>7.3794293999999996E-2</v>
      </c>
      <c r="F3">
        <v>1.8833674769302799</v>
      </c>
      <c r="G3">
        <v>1.13229221667445</v>
      </c>
      <c r="H3">
        <v>3.8743776113953898</v>
      </c>
      <c r="I3">
        <v>10.5704065418872</v>
      </c>
      <c r="J3">
        <v>29.926715617682799</v>
      </c>
      <c r="K3">
        <f t="shared" si="0"/>
        <v>0.8253663891735028</v>
      </c>
      <c r="L3">
        <f t="shared" si="1"/>
        <v>0.86195232811671663</v>
      </c>
      <c r="M3">
        <f t="shared" si="2"/>
        <v>0.49080221775588573</v>
      </c>
      <c r="N3">
        <f t="shared" si="3"/>
        <v>0.74584591357706576</v>
      </c>
      <c r="O3" s="6">
        <f t="shared" si="4"/>
        <v>0.77075430163528769</v>
      </c>
      <c r="P3" s="6">
        <f t="shared" si="5"/>
        <v>7.7242640287982773</v>
      </c>
      <c r="Q3" s="6">
        <f t="shared" si="6"/>
        <v>0.46840640447576554</v>
      </c>
      <c r="R3" s="6">
        <f t="shared" si="7"/>
        <v>0.67225241354020027</v>
      </c>
      <c r="S3" s="6">
        <f t="shared" si="8"/>
        <v>0.4779675207420005</v>
      </c>
      <c r="T3" s="6">
        <f t="shared" si="9"/>
        <v>2.2517951665398304</v>
      </c>
      <c r="U3" s="6">
        <f t="shared" si="10"/>
        <v>0.52698352912508428</v>
      </c>
      <c r="V3" s="6">
        <f t="shared" si="11"/>
        <v>2.8311792454805431</v>
      </c>
      <c r="W3" s="6">
        <f t="shared" si="12"/>
        <v>-0.54768648400728726</v>
      </c>
      <c r="X3" s="6">
        <f t="shared" si="13"/>
        <v>0.8296580217301246</v>
      </c>
      <c r="Y3" s="6">
        <f t="shared" si="14"/>
        <v>3.4217117757591442</v>
      </c>
      <c r="Z3" s="6">
        <f t="shared" si="15"/>
        <v>0.29027706133659414</v>
      </c>
      <c r="AA3" s="6">
        <f t="shared" si="16"/>
        <v>-0.35220041911643618</v>
      </c>
      <c r="AB3" s="6">
        <f t="shared" si="17"/>
        <v>0.43636008456233477</v>
      </c>
      <c r="AC3" s="6">
        <f t="shared" si="18"/>
        <v>0.78856050367877095</v>
      </c>
      <c r="AD3" s="6">
        <f t="shared" si="19"/>
        <v>0.23599025940931287</v>
      </c>
      <c r="AE3" s="6">
        <f t="shared" si="20"/>
        <v>0.92708767628939404</v>
      </c>
      <c r="AF3" s="6">
        <f t="shared" si="21"/>
        <v>26.430205186411833</v>
      </c>
      <c r="AG3" s="6">
        <f t="shared" si="22"/>
        <v>0.34579685344216721</v>
      </c>
      <c r="AH3">
        <v>86.111241342567894</v>
      </c>
      <c r="AI3">
        <v>87.848375066595594</v>
      </c>
      <c r="AJ3">
        <v>98.308151305274293</v>
      </c>
      <c r="AK3">
        <f t="shared" si="23"/>
        <v>0.31627409320402483</v>
      </c>
      <c r="AL3">
        <f t="shared" si="24"/>
        <v>0.32265433328389231</v>
      </c>
      <c r="AM3">
        <f t="shared" si="25"/>
        <v>0.36107157351208274</v>
      </c>
      <c r="AN3">
        <f t="shared" si="26"/>
        <v>-8.7226425146509996</v>
      </c>
      <c r="AO3">
        <v>35.344486231288101</v>
      </c>
      <c r="AP3">
        <v>21.5152470948066</v>
      </c>
      <c r="AQ3">
        <v>0.32041195773360298</v>
      </c>
      <c r="AR3">
        <v>36.196472497871802</v>
      </c>
      <c r="AS3">
        <v>3.9218020350272802</v>
      </c>
      <c r="AT3">
        <v>2.0132294009388501</v>
      </c>
      <c r="AU3">
        <v>0.14757592088692201</v>
      </c>
      <c r="AV3">
        <v>0.455229824353312</v>
      </c>
      <c r="AW3">
        <v>37.247783625805397</v>
      </c>
      <c r="AX3">
        <v>23.119048831764701</v>
      </c>
      <c r="AY3">
        <v>0.31480669155816099</v>
      </c>
      <c r="AZ3">
        <v>39.450565781718502</v>
      </c>
      <c r="BA3">
        <v>4.0816197077573504</v>
      </c>
      <c r="BB3">
        <v>2.0114038306471498</v>
      </c>
      <c r="BC3">
        <v>0.14866776054662501</v>
      </c>
      <c r="BD3">
        <v>0.46353699615638699</v>
      </c>
      <c r="BE3">
        <v>32.566601925881898</v>
      </c>
      <c r="BF3">
        <v>19.4196361383956</v>
      </c>
      <c r="BG3">
        <v>0.30897675162939398</v>
      </c>
      <c r="BH3">
        <v>32.348843265868197</v>
      </c>
      <c r="BI3">
        <v>3.8306636974104298</v>
      </c>
      <c r="BJ3">
        <v>2.0292701894067098</v>
      </c>
      <c r="BK3">
        <v>0.144018892308753</v>
      </c>
      <c r="BL3">
        <v>0.47359460927928898</v>
      </c>
    </row>
    <row r="4" spans="1:64" x14ac:dyDescent="0.25">
      <c r="A4" t="s">
        <v>134</v>
      </c>
      <c r="B4" s="2" t="s">
        <v>303</v>
      </c>
      <c r="C4">
        <v>1</v>
      </c>
      <c r="D4">
        <v>0.28999999999999998</v>
      </c>
      <c r="E4">
        <v>-5.04261009E-2</v>
      </c>
      <c r="F4">
        <v>0.81397642865555597</v>
      </c>
      <c r="G4">
        <v>0.75429628293669804</v>
      </c>
      <c r="H4">
        <v>2.27197695871646</v>
      </c>
      <c r="I4">
        <v>5.1148773585713201</v>
      </c>
      <c r="J4">
        <v>32.350609946489101</v>
      </c>
      <c r="K4">
        <f t="shared" si="0"/>
        <v>0.88565063217747875</v>
      </c>
      <c r="L4">
        <f t="shared" si="1"/>
        <v>0.90417155048958031</v>
      </c>
      <c r="M4">
        <f t="shared" si="2"/>
        <v>0.50281812126007164</v>
      </c>
      <c r="N4">
        <f t="shared" si="3"/>
        <v>0.77012667393038692</v>
      </c>
      <c r="O4" s="6">
        <f t="shared" si="4"/>
        <v>0.86875752727911471</v>
      </c>
      <c r="P4" s="6">
        <f t="shared" si="5"/>
        <v>14.238969203616126</v>
      </c>
      <c r="Q4" s="6">
        <f t="shared" si="6"/>
        <v>0.53758826577716068</v>
      </c>
      <c r="R4" s="6">
        <f t="shared" si="7"/>
        <v>0.79324186473019831</v>
      </c>
      <c r="S4" s="6">
        <f t="shared" si="8"/>
        <v>0.72695524726937377</v>
      </c>
      <c r="T4" s="6">
        <f t="shared" si="9"/>
        <v>5.3191788243751388</v>
      </c>
      <c r="U4" s="6">
        <f t="shared" si="10"/>
        <v>0.75997785583232991</v>
      </c>
      <c r="V4" s="6">
        <f t="shared" si="11"/>
        <v>6.3248065747416522</v>
      </c>
      <c r="W4" s="6">
        <f t="shared" si="12"/>
        <v>-0.50150153492111649</v>
      </c>
      <c r="X4" s="6">
        <f t="shared" si="13"/>
        <v>0.91086878066560539</v>
      </c>
      <c r="Y4" s="6">
        <f t="shared" si="14"/>
        <v>3.0120484617410326</v>
      </c>
      <c r="Z4" s="6">
        <f t="shared" si="15"/>
        <v>0.13294651745453492</v>
      </c>
      <c r="AA4" s="6">
        <f t="shared" si="16"/>
        <v>-9.7202196442201183E-2</v>
      </c>
      <c r="AB4" s="6">
        <f t="shared" si="17"/>
        <v>1.0330286947919334</v>
      </c>
      <c r="AC4" s="6">
        <f t="shared" si="18"/>
        <v>1.1302308912341346</v>
      </c>
      <c r="AD4" s="6">
        <f t="shared" si="19"/>
        <v>0.36563658711788238</v>
      </c>
      <c r="AE4" s="6">
        <f t="shared" si="20"/>
        <v>0.95442993991831759</v>
      </c>
      <c r="AF4" s="6">
        <f t="shared" si="21"/>
        <v>42.888465286529886</v>
      </c>
      <c r="AG4" s="6">
        <f t="shared" si="22"/>
        <v>0.47246356216110269</v>
      </c>
      <c r="AH4">
        <v>70.933711609474898</v>
      </c>
      <c r="AI4">
        <v>67.926930354085897</v>
      </c>
      <c r="AJ4">
        <v>78.8373412591191</v>
      </c>
      <c r="AK4">
        <f t="shared" si="23"/>
        <v>0.32583540995378857</v>
      </c>
      <c r="AL4">
        <f t="shared" si="24"/>
        <v>0.31202370067252522</v>
      </c>
      <c r="AM4">
        <f t="shared" si="25"/>
        <v>0.3621408893736861</v>
      </c>
      <c r="AN4">
        <f t="shared" si="26"/>
        <v>-13.917192160422204</v>
      </c>
      <c r="AO4">
        <v>35.119317545178298</v>
      </c>
      <c r="AP4">
        <v>18.110805481281702</v>
      </c>
      <c r="AQ4">
        <v>0.249274768677574</v>
      </c>
      <c r="AR4">
        <v>31.676474301132899</v>
      </c>
      <c r="AS4">
        <v>4.08497215993249</v>
      </c>
      <c r="AT4">
        <v>2.1106254745794502</v>
      </c>
      <c r="AU4">
        <v>0.12648233418624399</v>
      </c>
      <c r="AV4">
        <v>0.41052321373872502</v>
      </c>
      <c r="AW4">
        <v>34.819128486279702</v>
      </c>
      <c r="AX4">
        <v>18.941520793547799</v>
      </c>
      <c r="AY4">
        <v>0.24746803914073501</v>
      </c>
      <c r="AZ4">
        <v>32.992765234910898</v>
      </c>
      <c r="BA4">
        <v>4.1591162830658304</v>
      </c>
      <c r="BB4">
        <v>2.1101679202404999</v>
      </c>
      <c r="BC4">
        <v>0.12681813480968801</v>
      </c>
      <c r="BD4">
        <v>0.419457040615836</v>
      </c>
      <c r="BE4">
        <v>30.116815708933899</v>
      </c>
      <c r="BF4">
        <v>17.9624082329236</v>
      </c>
      <c r="BG4">
        <v>0.246230339642552</v>
      </c>
      <c r="BH4">
        <v>30.961432351439399</v>
      </c>
      <c r="BI4">
        <v>4.0688003591510604</v>
      </c>
      <c r="BJ4">
        <v>2.10605275731875</v>
      </c>
      <c r="BK4">
        <v>0.12753198922652101</v>
      </c>
      <c r="BL4">
        <v>0.41911681928245997</v>
      </c>
    </row>
    <row r="5" spans="1:64" x14ac:dyDescent="0.25">
      <c r="A5" t="s">
        <v>249</v>
      </c>
      <c r="B5" s="2" t="s">
        <v>303</v>
      </c>
      <c r="C5">
        <v>1</v>
      </c>
      <c r="D5">
        <v>0.84210526315789502</v>
      </c>
      <c r="E5">
        <v>0.3987624998</v>
      </c>
      <c r="F5">
        <v>0.73066951646517098</v>
      </c>
      <c r="G5">
        <v>1.0240944474370299</v>
      </c>
      <c r="H5">
        <v>2.97892847081354</v>
      </c>
      <c r="I5">
        <v>3.7422859623236402</v>
      </c>
      <c r="J5">
        <v>27.4722762106008</v>
      </c>
      <c r="K5">
        <f t="shared" si="0"/>
        <v>0.82576049331429768</v>
      </c>
      <c r="L5">
        <f t="shared" si="1"/>
        <v>0.84379119126624802</v>
      </c>
      <c r="M5">
        <f t="shared" si="2"/>
        <v>0.41154949514895683</v>
      </c>
      <c r="N5">
        <f t="shared" si="3"/>
        <v>0.70527605497344981</v>
      </c>
      <c r="O5" s="6">
        <f t="shared" si="4"/>
        <v>0.80434741403635135</v>
      </c>
      <c r="P5" s="6">
        <f t="shared" si="5"/>
        <v>9.2222006938952017</v>
      </c>
      <c r="Q5" s="6">
        <f t="shared" si="6"/>
        <v>0.43780079272150269</v>
      </c>
      <c r="R5" s="6">
        <f t="shared" si="7"/>
        <v>0.68028910300259204</v>
      </c>
      <c r="S5" s="6">
        <f t="shared" si="8"/>
        <v>0.76022178740858948</v>
      </c>
      <c r="T5" s="6">
        <f t="shared" si="9"/>
        <v>5.9785094711867632</v>
      </c>
      <c r="U5" s="6">
        <f t="shared" si="10"/>
        <v>0.79756032267910693</v>
      </c>
      <c r="V5" s="6">
        <f t="shared" si="11"/>
        <v>7.3410414081618871</v>
      </c>
      <c r="W5" s="6">
        <f t="shared" si="12"/>
        <v>-0.48833945328267708</v>
      </c>
      <c r="X5" s="6">
        <f t="shared" si="13"/>
        <v>0.87817894148723663</v>
      </c>
      <c r="Y5" s="6">
        <f t="shared" si="14"/>
        <v>2.9088415411965309</v>
      </c>
      <c r="Z5" s="6">
        <f t="shared" si="15"/>
        <v>0.10962384124167945</v>
      </c>
      <c r="AA5" s="6">
        <f t="shared" si="16"/>
        <v>0.39213536453190923</v>
      </c>
      <c r="AB5" s="6">
        <f t="shared" si="17"/>
        <v>1.1013914495436516</v>
      </c>
      <c r="AC5" s="6">
        <f t="shared" si="18"/>
        <v>0.70925608501174242</v>
      </c>
      <c r="AD5" s="6">
        <f t="shared" si="19"/>
        <v>0.19484879071491951</v>
      </c>
      <c r="AE5" s="6">
        <f t="shared" si="20"/>
        <v>0.92812456998637693</v>
      </c>
      <c r="AF5" s="6">
        <f t="shared" si="21"/>
        <v>26.825920479653835</v>
      </c>
      <c r="AG5" s="6">
        <f t="shared" si="22"/>
        <v>0.60606539092869416</v>
      </c>
      <c r="AH5">
        <v>105.74129671031601</v>
      </c>
      <c r="AI5">
        <v>102.975034600234</v>
      </c>
      <c r="AJ5">
        <v>93.544235068668101</v>
      </c>
      <c r="AK5">
        <f t="shared" si="23"/>
        <v>0.34983490561468833</v>
      </c>
      <c r="AL5">
        <f t="shared" si="24"/>
        <v>0.34068299359646154</v>
      </c>
      <c r="AM5">
        <f t="shared" si="25"/>
        <v>0.30948210078885013</v>
      </c>
      <c r="AN5">
        <f t="shared" si="26"/>
        <v>6.6645374214838853</v>
      </c>
      <c r="AO5">
        <v>36.877994671773301</v>
      </c>
      <c r="AP5">
        <v>10.7434208058657</v>
      </c>
      <c r="AQ5">
        <v>0.361634334916066</v>
      </c>
      <c r="AR5">
        <v>16.967079792774499</v>
      </c>
      <c r="AS5">
        <v>2.78136210027639</v>
      </c>
      <c r="AT5">
        <v>1.98052413883293</v>
      </c>
      <c r="AU5">
        <v>0.15418758340053801</v>
      </c>
      <c r="AV5">
        <v>0.49975738614383403</v>
      </c>
      <c r="AW5">
        <v>37.102133355099497</v>
      </c>
      <c r="AX5">
        <v>10.7014234014827</v>
      </c>
      <c r="AY5">
        <v>0.36070542855304299</v>
      </c>
      <c r="AZ5">
        <v>17.2694681171265</v>
      </c>
      <c r="BA5">
        <v>2.7969883944512799</v>
      </c>
      <c r="BB5">
        <v>1.9748991120899699</v>
      </c>
      <c r="BC5">
        <v>0.15468703595772401</v>
      </c>
      <c r="BD5">
        <v>0.49124476280852902</v>
      </c>
      <c r="BE5">
        <v>34.455593951172602</v>
      </c>
      <c r="BF5">
        <v>10.051038877323601</v>
      </c>
      <c r="BG5">
        <v>0.366736097668174</v>
      </c>
      <c r="BH5">
        <v>15.975490316541499</v>
      </c>
      <c r="BI5">
        <v>2.70178747228523</v>
      </c>
      <c r="BJ5">
        <v>1.9834131729859099</v>
      </c>
      <c r="BK5">
        <v>0.15280751692226099</v>
      </c>
      <c r="BL5">
        <v>0.48333223899681599</v>
      </c>
    </row>
    <row r="6" spans="1:64" ht="15.6" x14ac:dyDescent="0.25">
      <c r="A6" t="s">
        <v>37</v>
      </c>
      <c r="B6" s="2" t="s">
        <v>303</v>
      </c>
      <c r="C6" s="3"/>
      <c r="D6">
        <v>0.36</v>
      </c>
      <c r="E6">
        <v>-0.13241976089999999</v>
      </c>
      <c r="F6">
        <v>0.42327601105208101</v>
      </c>
      <c r="G6">
        <v>0.46249840716155299</v>
      </c>
      <c r="H6">
        <v>2.2567885776236798</v>
      </c>
      <c r="I6">
        <v>2.7044346068160201</v>
      </c>
      <c r="J6">
        <v>26.937524037607901</v>
      </c>
      <c r="K6">
        <f t="shared" si="0"/>
        <v>0.85850299625159909</v>
      </c>
      <c r="L6">
        <f t="shared" si="1"/>
        <v>0.87004797746232343</v>
      </c>
      <c r="M6">
        <f t="shared" si="2"/>
        <v>0.42125768373720496</v>
      </c>
      <c r="N6">
        <f t="shared" si="3"/>
        <v>0.71518029180895493</v>
      </c>
      <c r="O6" s="6">
        <f t="shared" si="4"/>
        <v>0.84539532700309283</v>
      </c>
      <c r="P6" s="6">
        <f t="shared" si="5"/>
        <v>11.93621959305208</v>
      </c>
      <c r="Q6" s="6">
        <f t="shared" si="6"/>
        <v>0.44938224681306682</v>
      </c>
      <c r="R6" s="6">
        <f t="shared" si="7"/>
        <v>0.73634625564449097</v>
      </c>
      <c r="S6" s="6">
        <f t="shared" si="8"/>
        <v>0.81752659200037292</v>
      </c>
      <c r="T6" s="6">
        <f t="shared" si="9"/>
        <v>8.4772062591354338</v>
      </c>
      <c r="U6" s="6">
        <f t="shared" si="10"/>
        <v>0.84156093882030636</v>
      </c>
      <c r="V6" s="6">
        <f t="shared" si="11"/>
        <v>9.9605011597311037</v>
      </c>
      <c r="W6" s="6">
        <f t="shared" si="12"/>
        <v>-0.65983847254865546</v>
      </c>
      <c r="X6" s="6">
        <f t="shared" si="13"/>
        <v>0.90819908576037212</v>
      </c>
      <c r="Y6" s="6">
        <f t="shared" si="14"/>
        <v>4.87955967561932</v>
      </c>
      <c r="Z6" s="6">
        <f t="shared" si="15"/>
        <v>8.4683306178369541E-2</v>
      </c>
      <c r="AA6" s="6">
        <f t="shared" si="16"/>
        <v>0.20035501807526757</v>
      </c>
      <c r="AB6" s="6">
        <f t="shared" si="17"/>
        <v>1.9927615725327013</v>
      </c>
      <c r="AC6" s="6">
        <f t="shared" si="18"/>
        <v>1.7924065544574337</v>
      </c>
      <c r="AD6" s="6">
        <f t="shared" si="19"/>
        <v>0.48282994645863075</v>
      </c>
      <c r="AE6" s="6">
        <f t="shared" si="20"/>
        <v>0.96624101983173061</v>
      </c>
      <c r="AF6" s="6">
        <f t="shared" si="21"/>
        <v>58.243495805594179</v>
      </c>
      <c r="AG6" s="6">
        <f t="shared" si="22"/>
        <v>0.68412999235871053</v>
      </c>
      <c r="AH6">
        <v>61.562897699461601</v>
      </c>
      <c r="AI6">
        <v>53.424008810572602</v>
      </c>
      <c r="AJ6">
        <v>61.797356828193699</v>
      </c>
      <c r="AK6">
        <f t="shared" si="23"/>
        <v>0.34823743096226834</v>
      </c>
      <c r="AL6">
        <f t="shared" si="24"/>
        <v>0.30219889373501818</v>
      </c>
      <c r="AM6">
        <f t="shared" si="25"/>
        <v>0.34956367530271354</v>
      </c>
      <c r="AN6">
        <f t="shared" si="26"/>
        <v>-16.512236906510097</v>
      </c>
      <c r="AO6">
        <v>36.545752925698899</v>
      </c>
      <c r="AP6">
        <v>6.4638815233141997</v>
      </c>
      <c r="AQ6">
        <v>0.47805669752512098</v>
      </c>
      <c r="AR6">
        <v>11.5007072017253</v>
      </c>
      <c r="AS6">
        <v>2.04435205338882</v>
      </c>
      <c r="AT6">
        <v>1.76120774915448</v>
      </c>
      <c r="AU6">
        <v>0.214188167696788</v>
      </c>
      <c r="AV6">
        <v>0.45608667146147502</v>
      </c>
      <c r="AW6">
        <v>38.076304770601297</v>
      </c>
      <c r="AX6">
        <v>6.6174320644784403</v>
      </c>
      <c r="AY6">
        <v>0.48117892242825799</v>
      </c>
      <c r="AZ6">
        <v>11.9111874452388</v>
      </c>
      <c r="BA6">
        <v>2.0590635332763401</v>
      </c>
      <c r="BB6">
        <v>1.7520570312492101</v>
      </c>
      <c r="BC6">
        <v>0.21725797006606001</v>
      </c>
      <c r="BD6">
        <v>0.444526967077013</v>
      </c>
      <c r="BE6">
        <v>37.003005465600999</v>
      </c>
      <c r="BF6">
        <v>5.9165292478235703</v>
      </c>
      <c r="BG6">
        <v>0.47880860681158199</v>
      </c>
      <c r="BH6">
        <v>10.3708600277501</v>
      </c>
      <c r="BI6">
        <v>1.99195089851648</v>
      </c>
      <c r="BJ6">
        <v>1.7510304108108901</v>
      </c>
      <c r="BK6">
        <v>0.21757220159131099</v>
      </c>
      <c r="BL6">
        <v>0.44329521494276403</v>
      </c>
    </row>
    <row r="7" spans="1:64" x14ac:dyDescent="0.25">
      <c r="A7" t="s">
        <v>68</v>
      </c>
      <c r="B7" s="2" t="s">
        <v>303</v>
      </c>
      <c r="D7">
        <v>0.46250000000000002</v>
      </c>
      <c r="E7">
        <v>0.19856131329999999</v>
      </c>
      <c r="F7">
        <v>1.19647434715815</v>
      </c>
      <c r="G7">
        <v>1.29841219829706</v>
      </c>
      <c r="H7">
        <v>2.9901473216925298</v>
      </c>
      <c r="I7">
        <v>3.77802797854492</v>
      </c>
      <c r="J7">
        <v>23.9801324218591</v>
      </c>
      <c r="K7">
        <f t="shared" si="0"/>
        <v>0.8055081698337675</v>
      </c>
      <c r="L7">
        <f t="shared" si="1"/>
        <v>0.83812103176367214</v>
      </c>
      <c r="M7">
        <f t="shared" si="2"/>
        <v>0.40126071728371449</v>
      </c>
      <c r="N7">
        <f t="shared" si="3"/>
        <v>0.68867255369779035</v>
      </c>
      <c r="O7" s="6">
        <f t="shared" si="4"/>
        <v>0.77826352932750364</v>
      </c>
      <c r="P7" s="6">
        <f t="shared" si="5"/>
        <v>8.0197160346887166</v>
      </c>
      <c r="Q7" s="6">
        <f t="shared" si="6"/>
        <v>0.39470451894648428</v>
      </c>
      <c r="R7" s="6">
        <f t="shared" si="7"/>
        <v>0.66737392853389232</v>
      </c>
      <c r="S7" s="6">
        <f t="shared" si="8"/>
        <v>0.72778974369714133</v>
      </c>
      <c r="T7" s="6">
        <f t="shared" si="9"/>
        <v>4.5800879330136457</v>
      </c>
      <c r="U7" s="6">
        <f t="shared" si="10"/>
        <v>0.79644927380856911</v>
      </c>
      <c r="V7" s="6">
        <f t="shared" si="11"/>
        <v>6.347261734968642</v>
      </c>
      <c r="W7" s="6">
        <f t="shared" si="12"/>
        <v>-0.39447630737315176</v>
      </c>
      <c r="X7" s="6">
        <f t="shared" si="13"/>
        <v>0.84476906770491811</v>
      </c>
      <c r="Y7" s="6">
        <f t="shared" si="14"/>
        <v>2.3029260858872664</v>
      </c>
      <c r="Z7" s="6">
        <f t="shared" si="15"/>
        <v>0.10765385219614357</v>
      </c>
      <c r="AA7" s="6">
        <f t="shared" si="16"/>
        <v>6.5617472183453374E-2</v>
      </c>
      <c r="AB7" s="6">
        <f t="shared" si="17"/>
        <v>0.57110056583288571</v>
      </c>
      <c r="AC7" s="6">
        <f t="shared" si="18"/>
        <v>0.50548309364943234</v>
      </c>
      <c r="AD7" s="6">
        <f t="shared" si="19"/>
        <v>0.12121551522724391</v>
      </c>
      <c r="AE7" s="6">
        <f t="shared" si="20"/>
        <v>0.89727160184200194</v>
      </c>
      <c r="AF7" s="6">
        <f t="shared" si="21"/>
        <v>18.468813257693036</v>
      </c>
      <c r="AG7" s="6">
        <f t="shared" si="22"/>
        <v>0.42842967824861578</v>
      </c>
      <c r="AH7">
        <v>129.07209106239401</v>
      </c>
      <c r="AI7">
        <v>127.478077571669</v>
      </c>
      <c r="AJ7">
        <v>132.58080382237199</v>
      </c>
      <c r="AK7">
        <f t="shared" si="23"/>
        <v>0.33169318352535976</v>
      </c>
      <c r="AL7">
        <f t="shared" si="24"/>
        <v>0.32759684166734054</v>
      </c>
      <c r="AM7">
        <f t="shared" si="25"/>
        <v>0.34070997480729964</v>
      </c>
      <c r="AN7">
        <f t="shared" si="26"/>
        <v>-6.6967397414279901</v>
      </c>
      <c r="AO7">
        <v>30.932781084224398</v>
      </c>
      <c r="AP7">
        <v>21.4194826427177</v>
      </c>
      <c r="AQ7">
        <v>0.29919246570964902</v>
      </c>
      <c r="AR7">
        <v>40.790457115616903</v>
      </c>
      <c r="AS7">
        <v>4.3075074501693704</v>
      </c>
      <c r="AT7">
        <v>2.0117234972804501</v>
      </c>
      <c r="AU7">
        <v>0.14943198989207701</v>
      </c>
      <c r="AV7">
        <v>0.47044031658799601</v>
      </c>
      <c r="AW7">
        <v>31.248548301268698</v>
      </c>
      <c r="AX7">
        <v>22.999788553282698</v>
      </c>
      <c r="AY7">
        <v>0.29811778575078701</v>
      </c>
      <c r="AZ7">
        <v>43.309381675325902</v>
      </c>
      <c r="BA7">
        <v>4.4382300781721602</v>
      </c>
      <c r="BB7">
        <v>2.0131654504093901</v>
      </c>
      <c r="BC7">
        <v>0.150580505921624</v>
      </c>
      <c r="BD7">
        <v>0.482685504765968</v>
      </c>
      <c r="BE7">
        <v>28.324542917198102</v>
      </c>
      <c r="BF7">
        <v>21.0162563660266</v>
      </c>
      <c r="BG7">
        <v>0.29690648661795499</v>
      </c>
      <c r="BH7">
        <v>39.649663324003399</v>
      </c>
      <c r="BI7">
        <v>4.2877241768740699</v>
      </c>
      <c r="BJ7">
        <v>2.0266446635135398</v>
      </c>
      <c r="BK7">
        <v>0.146416701682167</v>
      </c>
      <c r="BL7">
        <v>0.47534538676830401</v>
      </c>
    </row>
    <row r="8" spans="1:64" x14ac:dyDescent="0.25">
      <c r="A8" t="s">
        <v>76</v>
      </c>
      <c r="B8" s="2" t="s">
        <v>303</v>
      </c>
      <c r="D8">
        <v>0.371428571428571</v>
      </c>
      <c r="E8">
        <v>-2.2274944299999998E-2</v>
      </c>
      <c r="F8">
        <v>1.7720200160050901</v>
      </c>
      <c r="G8">
        <v>2.8564108153240202</v>
      </c>
      <c r="H8">
        <v>4.9032252219918897</v>
      </c>
      <c r="I8">
        <v>17.192792996670299</v>
      </c>
      <c r="J8">
        <v>38.360727661130902</v>
      </c>
      <c r="K8">
        <f t="shared" si="0"/>
        <v>0.83779394174668176</v>
      </c>
      <c r="L8">
        <f t="shared" si="1"/>
        <v>0.86309162546610074</v>
      </c>
      <c r="M8">
        <f t="shared" si="2"/>
        <v>0.52388156287183918</v>
      </c>
      <c r="N8">
        <f t="shared" si="3"/>
        <v>0.78065099068366572</v>
      </c>
      <c r="O8" s="6">
        <f t="shared" si="4"/>
        <v>0.77333438600777371</v>
      </c>
      <c r="P8" s="6">
        <f t="shared" si="5"/>
        <v>7.8235703897662718</v>
      </c>
      <c r="Q8" s="6">
        <f t="shared" si="6"/>
        <v>0.54141882715593626</v>
      </c>
      <c r="R8" s="6">
        <f t="shared" si="7"/>
        <v>0.65365220169970173</v>
      </c>
      <c r="S8" s="6">
        <f t="shared" si="8"/>
        <v>0.38103678063629726</v>
      </c>
      <c r="T8" s="6">
        <f t="shared" si="9"/>
        <v>1.9292944054165602</v>
      </c>
      <c r="U8" s="6">
        <f t="shared" si="10"/>
        <v>0.4070014622288618</v>
      </c>
      <c r="V8" s="6">
        <f t="shared" si="11"/>
        <v>2.2312097672879654</v>
      </c>
      <c r="W8" s="6">
        <f t="shared" si="12"/>
        <v>-0.26377711490909966</v>
      </c>
      <c r="X8" s="6">
        <f t="shared" si="13"/>
        <v>0.84570884551325898</v>
      </c>
      <c r="Y8" s="6">
        <f t="shared" si="14"/>
        <v>1.7165686377068583</v>
      </c>
      <c r="Z8" s="6">
        <f t="shared" si="15"/>
        <v>0.4019937556161205</v>
      </c>
      <c r="AA8" s="6">
        <f t="shared" si="16"/>
        <v>0.21423801318961466</v>
      </c>
      <c r="AB8" s="6">
        <f t="shared" si="17"/>
        <v>0.50616380504636638</v>
      </c>
      <c r="AC8" s="6">
        <f t="shared" si="18"/>
        <v>0.29192579185675172</v>
      </c>
      <c r="AD8" s="6">
        <f t="shared" si="19"/>
        <v>0.11198485798676838</v>
      </c>
      <c r="AE8" s="6">
        <f t="shared" si="20"/>
        <v>0.86139693724950228</v>
      </c>
      <c r="AF8" s="6">
        <f t="shared" si="21"/>
        <v>13.429695565964803</v>
      </c>
      <c r="AG8" s="6">
        <f t="shared" si="22"/>
        <v>0.46907717909198055</v>
      </c>
      <c r="AH8">
        <v>118.608882996354</v>
      </c>
      <c r="AI8">
        <v>125.59032151143499</v>
      </c>
      <c r="AJ8">
        <v>80.433874709976806</v>
      </c>
      <c r="AK8">
        <f t="shared" si="23"/>
        <v>0.36536289919115256</v>
      </c>
      <c r="AL8">
        <f t="shared" si="24"/>
        <v>0.38686852804420546</v>
      </c>
      <c r="AM8">
        <f t="shared" si="25"/>
        <v>0.24776857276464204</v>
      </c>
      <c r="AN8">
        <f t="shared" si="26"/>
        <v>52.137885316539183</v>
      </c>
      <c r="AO8">
        <v>32.472176736105197</v>
      </c>
      <c r="AP8">
        <v>20.527144672276801</v>
      </c>
      <c r="AQ8">
        <v>0.306449165673636</v>
      </c>
      <c r="AR8">
        <v>30.2810743722989</v>
      </c>
      <c r="AS8">
        <v>3.7504512587766499</v>
      </c>
      <c r="AT8">
        <v>2.0353988449542699</v>
      </c>
      <c r="AU8">
        <v>0.14191597586767399</v>
      </c>
      <c r="AV8">
        <v>0.50642198841024499</v>
      </c>
      <c r="AW8">
        <v>34.470961361007198</v>
      </c>
      <c r="AX8">
        <v>21.052865143081199</v>
      </c>
      <c r="AY8">
        <v>0.30076575916529602</v>
      </c>
      <c r="AZ8">
        <v>31.281258455184101</v>
      </c>
      <c r="BA8">
        <v>3.8176261674752201</v>
      </c>
      <c r="BB8">
        <v>2.0336920199190298</v>
      </c>
      <c r="BC8">
        <v>0.142554334110778</v>
      </c>
      <c r="BD8">
        <v>0.49202203233754099</v>
      </c>
      <c r="BE8">
        <v>30.921703490904299</v>
      </c>
      <c r="BF8">
        <v>19.0940966079141</v>
      </c>
      <c r="BG8">
        <v>0.29571214397948697</v>
      </c>
      <c r="BH8">
        <v>27.650757265206501</v>
      </c>
      <c r="BI8">
        <v>3.6881008799804298</v>
      </c>
      <c r="BJ8">
        <v>2.0301926009576698</v>
      </c>
      <c r="BK8">
        <v>0.143675552510073</v>
      </c>
      <c r="BL8">
        <v>0.51407177867655196</v>
      </c>
    </row>
    <row r="9" spans="1:64" x14ac:dyDescent="0.25">
      <c r="A9" t="s">
        <v>88</v>
      </c>
      <c r="B9" s="2" t="s">
        <v>303</v>
      </c>
      <c r="D9">
        <v>0.44</v>
      </c>
      <c r="E9">
        <v>-7.5024198900000005E-2</v>
      </c>
      <c r="F9">
        <v>0.50747434322796003</v>
      </c>
      <c r="G9">
        <v>0.53799754210234896</v>
      </c>
      <c r="H9">
        <v>2.6868942748071398</v>
      </c>
      <c r="I9">
        <v>2.69934766711209</v>
      </c>
      <c r="J9">
        <v>24.070907175720201</v>
      </c>
      <c r="K9">
        <f t="shared" si="0"/>
        <v>0.8175726874262802</v>
      </c>
      <c r="L9">
        <f t="shared" si="1"/>
        <v>0.83190435663589424</v>
      </c>
      <c r="M9">
        <f t="shared" si="2"/>
        <v>0.37580009399373854</v>
      </c>
      <c r="N9">
        <f t="shared" si="3"/>
        <v>0.67478566175853882</v>
      </c>
      <c r="O9" s="6">
        <f t="shared" si="4"/>
        <v>0.79916927930159321</v>
      </c>
      <c r="P9" s="6">
        <f t="shared" si="5"/>
        <v>8.9586357756663002</v>
      </c>
      <c r="Q9" s="6">
        <f t="shared" si="6"/>
        <v>0.39197533382791161</v>
      </c>
      <c r="R9" s="6">
        <f t="shared" si="7"/>
        <v>0.66366403034152888</v>
      </c>
      <c r="S9" s="6">
        <f t="shared" si="8"/>
        <v>0.79833231450653619</v>
      </c>
      <c r="T9" s="6">
        <f t="shared" si="9"/>
        <v>7.3479079152240141</v>
      </c>
      <c r="U9" s="6">
        <f t="shared" si="10"/>
        <v>0.82979248543380435</v>
      </c>
      <c r="V9" s="6">
        <f t="shared" si="11"/>
        <v>8.9173052693403427</v>
      </c>
      <c r="W9" s="6">
        <f t="shared" si="12"/>
        <v>-0.66634692098420323</v>
      </c>
      <c r="X9" s="6">
        <f t="shared" si="13"/>
        <v>0.88061916731308476</v>
      </c>
      <c r="Y9" s="6">
        <f t="shared" si="14"/>
        <v>4.9942500932392431</v>
      </c>
      <c r="Z9" s="6">
        <f t="shared" si="15"/>
        <v>9.1059024401665453E-2</v>
      </c>
      <c r="AA9" s="6">
        <f t="shared" si="16"/>
        <v>0.11179841967061677</v>
      </c>
      <c r="AB9" s="6">
        <f t="shared" si="17"/>
        <v>1.6000830957343732</v>
      </c>
      <c r="AC9" s="6">
        <f t="shared" si="18"/>
        <v>1.4882846760637565</v>
      </c>
      <c r="AD9" s="6">
        <f t="shared" si="19"/>
        <v>0.35824362288577488</v>
      </c>
      <c r="AE9" s="6">
        <f t="shared" si="20"/>
        <v>0.95627618959305294</v>
      </c>
      <c r="AF9" s="6">
        <f t="shared" si="21"/>
        <v>44.741667557917836</v>
      </c>
      <c r="AG9" s="6">
        <f t="shared" si="22"/>
        <v>0.68226939097585149</v>
      </c>
      <c r="AH9">
        <v>72.851354062186502</v>
      </c>
      <c r="AI9">
        <v>62.744232698094201</v>
      </c>
      <c r="AJ9">
        <v>72.316148445335998</v>
      </c>
      <c r="AK9">
        <f t="shared" si="23"/>
        <v>0.35039558488672762</v>
      </c>
      <c r="AL9">
        <f t="shared" si="24"/>
        <v>0.30178302651383565</v>
      </c>
      <c r="AM9">
        <f t="shared" si="25"/>
        <v>0.34782138859943673</v>
      </c>
      <c r="AN9">
        <f t="shared" si="26"/>
        <v>-19.679037111334097</v>
      </c>
      <c r="AO9">
        <v>32.6735544159515</v>
      </c>
      <c r="AP9">
        <v>15.792082564174001</v>
      </c>
      <c r="AQ9">
        <v>0.30677960859966602</v>
      </c>
      <c r="AR9">
        <v>26.220082863256501</v>
      </c>
      <c r="AS9">
        <v>3.5179762559854102</v>
      </c>
      <c r="AT9">
        <v>2.0328347000219602</v>
      </c>
      <c r="AU9">
        <v>0.142350510250003</v>
      </c>
      <c r="AV9">
        <v>0.54753226578512504</v>
      </c>
      <c r="AW9">
        <v>32.005483623301799</v>
      </c>
      <c r="AX9">
        <v>15.8272943590176</v>
      </c>
      <c r="AY9">
        <v>0.30819595814350897</v>
      </c>
      <c r="AZ9">
        <v>26.396322637584099</v>
      </c>
      <c r="BA9">
        <v>3.5124262731884701</v>
      </c>
      <c r="BB9">
        <v>2.0329943431774802</v>
      </c>
      <c r="BC9">
        <v>0.14169174394642201</v>
      </c>
      <c r="BD9">
        <v>0.54139293098531605</v>
      </c>
      <c r="BE9">
        <v>28.023359360403099</v>
      </c>
      <c r="BF9">
        <v>12.6552894367377</v>
      </c>
      <c r="BG9">
        <v>0.31947376073927503</v>
      </c>
      <c r="BH9">
        <v>20.713050582580401</v>
      </c>
      <c r="BI9">
        <v>3.1927561544726299</v>
      </c>
      <c r="BJ9">
        <v>2.0255678840362599</v>
      </c>
      <c r="BK9">
        <v>0.14434166875263299</v>
      </c>
      <c r="BL9">
        <v>0.50891313658144099</v>
      </c>
    </row>
    <row r="10" spans="1:64" x14ac:dyDescent="0.25">
      <c r="A10" t="s">
        <v>89</v>
      </c>
      <c r="B10" s="2" t="s">
        <v>303</v>
      </c>
      <c r="D10">
        <v>0.73</v>
      </c>
      <c r="E10">
        <v>0.18995197899999999</v>
      </c>
      <c r="F10">
        <v>0.85303191071127404</v>
      </c>
      <c r="G10">
        <v>0.94084750511859905</v>
      </c>
      <c r="H10">
        <v>2.4431333722495499</v>
      </c>
      <c r="I10">
        <v>3.85052214017679</v>
      </c>
      <c r="J10">
        <v>27.0999685913891</v>
      </c>
      <c r="K10">
        <f t="shared" si="0"/>
        <v>0.85367665607936172</v>
      </c>
      <c r="L10">
        <f t="shared" si="1"/>
        <v>0.87605527244699211</v>
      </c>
      <c r="M10">
        <f t="shared" si="2"/>
        <v>0.44395995165297042</v>
      </c>
      <c r="N10">
        <f t="shared" si="3"/>
        <v>0.7274495443828739</v>
      </c>
      <c r="O10" s="6">
        <f t="shared" si="4"/>
        <v>0.83460549435488984</v>
      </c>
      <c r="P10" s="6">
        <f t="shared" si="5"/>
        <v>11.092300117220542</v>
      </c>
      <c r="Q10" s="6">
        <f t="shared" si="6"/>
        <v>0.45539021295881854</v>
      </c>
      <c r="R10" s="6">
        <f t="shared" si="7"/>
        <v>0.74090460408412628</v>
      </c>
      <c r="S10" s="6">
        <f t="shared" si="8"/>
        <v>0.75118183594745358</v>
      </c>
      <c r="T10" s="6">
        <f t="shared" si="9"/>
        <v>5.5802349450459108</v>
      </c>
      <c r="U10" s="6">
        <f t="shared" si="10"/>
        <v>0.79500434467903047</v>
      </c>
      <c r="V10" s="6">
        <f t="shared" si="11"/>
        <v>7.037998381732419</v>
      </c>
      <c r="W10" s="6">
        <f t="shared" si="12"/>
        <v>-0.44394041265958206</v>
      </c>
      <c r="X10" s="6">
        <f t="shared" si="13"/>
        <v>0.88842859876333535</v>
      </c>
      <c r="Y10" s="6">
        <f t="shared" si="14"/>
        <v>2.5967368345644699</v>
      </c>
      <c r="Z10" s="6">
        <f t="shared" si="15"/>
        <v>0.11060862374644802</v>
      </c>
      <c r="AA10" s="6">
        <f t="shared" si="16"/>
        <v>0.10941758622276376</v>
      </c>
      <c r="AB10" s="6">
        <f t="shared" si="17"/>
        <v>0.9125840489179986</v>
      </c>
      <c r="AC10" s="6">
        <f t="shared" si="18"/>
        <v>0.80316646269523484</v>
      </c>
      <c r="AD10" s="6">
        <f t="shared" si="19"/>
        <v>0.21765785912697949</v>
      </c>
      <c r="AE10" s="6">
        <f t="shared" si="20"/>
        <v>0.93289442775984155</v>
      </c>
      <c r="AF10" s="6">
        <f t="shared" si="21"/>
        <v>28.803784294430368</v>
      </c>
      <c r="AG10" s="6">
        <f t="shared" si="22"/>
        <v>0.48240950469266097</v>
      </c>
      <c r="AH10">
        <v>105.85204511025</v>
      </c>
      <c r="AI10">
        <v>95.804241710149796</v>
      </c>
      <c r="AJ10">
        <v>102.593839420973</v>
      </c>
      <c r="AK10">
        <f t="shared" si="23"/>
        <v>0.34791126109927623</v>
      </c>
      <c r="AL10">
        <f t="shared" si="24"/>
        <v>0.31488644850764919</v>
      </c>
      <c r="AM10">
        <f t="shared" si="25"/>
        <v>0.33720229039307459</v>
      </c>
      <c r="AN10">
        <f t="shared" si="26"/>
        <v>-16.837401110923409</v>
      </c>
      <c r="AO10">
        <v>36.7013226931915</v>
      </c>
      <c r="AP10">
        <v>15.386959571365599</v>
      </c>
      <c r="AQ10">
        <v>0.321459344020742</v>
      </c>
      <c r="AR10">
        <v>28.412201883082901</v>
      </c>
      <c r="AS10">
        <v>3.50827593363644</v>
      </c>
      <c r="AT10">
        <v>2.0332436154354601</v>
      </c>
      <c r="AU10">
        <v>0.14194517886522201</v>
      </c>
      <c r="AV10">
        <v>0.436658367222164</v>
      </c>
      <c r="AW10">
        <v>36.490396914829603</v>
      </c>
      <c r="AX10">
        <v>16.0864718476831</v>
      </c>
      <c r="AY10">
        <v>0.323321206988534</v>
      </c>
      <c r="AZ10">
        <v>30.0278484378135</v>
      </c>
      <c r="BA10">
        <v>3.58538602877824</v>
      </c>
      <c r="BB10">
        <v>2.0287413624697002</v>
      </c>
      <c r="BC10">
        <v>0.14300498298634701</v>
      </c>
      <c r="BD10">
        <v>0.43606981608904</v>
      </c>
      <c r="BE10">
        <v>30.7902901586063</v>
      </c>
      <c r="BF10">
        <v>14.595668232722099</v>
      </c>
      <c r="BG10">
        <v>0.322662906888812</v>
      </c>
      <c r="BH10">
        <v>26.852195136452199</v>
      </c>
      <c r="BI10">
        <v>3.45957481925449</v>
      </c>
      <c r="BJ10">
        <v>2.0216453063469899</v>
      </c>
      <c r="BK10">
        <v>0.14553188843355699</v>
      </c>
      <c r="BL10">
        <v>0.42313787340479703</v>
      </c>
    </row>
    <row r="11" spans="1:64" x14ac:dyDescent="0.25">
      <c r="A11" t="s">
        <v>102</v>
      </c>
      <c r="B11" s="2" t="s">
        <v>303</v>
      </c>
      <c r="D11">
        <v>0.56000000000000005</v>
      </c>
      <c r="E11">
        <v>-1.7491980800000001E-2</v>
      </c>
      <c r="F11">
        <v>0.93649444874647403</v>
      </c>
      <c r="G11">
        <v>0.892555012884518</v>
      </c>
      <c r="H11">
        <v>2.5753024638883302</v>
      </c>
      <c r="I11">
        <v>4.0933259783398999</v>
      </c>
      <c r="J11">
        <v>28.338747859632701</v>
      </c>
      <c r="K11">
        <f t="shared" si="0"/>
        <v>0.85287086688919156</v>
      </c>
      <c r="L11">
        <f t="shared" si="1"/>
        <v>0.87631343100545633</v>
      </c>
      <c r="M11">
        <f t="shared" si="2"/>
        <v>0.45333570691978836</v>
      </c>
      <c r="N11">
        <f t="shared" si="3"/>
        <v>0.73276472766422862</v>
      </c>
      <c r="O11" s="6">
        <f t="shared" si="4"/>
        <v>0.83338951467456812</v>
      </c>
      <c r="P11" s="6">
        <f t="shared" si="5"/>
        <v>11.004046420568921</v>
      </c>
      <c r="Q11" s="6">
        <f t="shared" si="6"/>
        <v>0.47093730297210623</v>
      </c>
      <c r="R11" s="6">
        <f t="shared" si="7"/>
        <v>0.74109121631109698</v>
      </c>
      <c r="S11" s="6">
        <f t="shared" si="8"/>
        <v>0.74757544036254053</v>
      </c>
      <c r="T11" s="6">
        <f t="shared" si="9"/>
        <v>5.4479585917860573</v>
      </c>
      <c r="U11" s="6">
        <f t="shared" si="10"/>
        <v>0.79339489151968845</v>
      </c>
      <c r="V11" s="6">
        <f t="shared" si="11"/>
        <v>6.9231593109341949</v>
      </c>
      <c r="W11" s="6">
        <f t="shared" si="12"/>
        <v>-0.48524123677936126</v>
      </c>
      <c r="X11" s="6">
        <f t="shared" si="13"/>
        <v>0.88640126816501796</v>
      </c>
      <c r="Y11" s="6">
        <f t="shared" si="14"/>
        <v>2.8853151085506616</v>
      </c>
      <c r="Z11" s="6">
        <f t="shared" si="15"/>
        <v>0.11139629546195277</v>
      </c>
      <c r="AA11" s="6">
        <f t="shared" si="16"/>
        <v>-5.2567131130103917E-2</v>
      </c>
      <c r="AB11" s="6">
        <f t="shared" si="17"/>
        <v>0.82351187576529528</v>
      </c>
      <c r="AC11" s="6">
        <f t="shared" si="18"/>
        <v>0.87607900689539919</v>
      </c>
      <c r="AD11" s="6">
        <f t="shared" si="19"/>
        <v>0.24826982081526136</v>
      </c>
      <c r="AE11" s="6">
        <f t="shared" si="20"/>
        <v>0.93893156136234468</v>
      </c>
      <c r="AF11" s="6">
        <f t="shared" si="21"/>
        <v>31.750141392460332</v>
      </c>
      <c r="AG11" s="6">
        <f t="shared" si="22"/>
        <v>0.46665796910001378</v>
      </c>
      <c r="AH11">
        <v>99.187615771368101</v>
      </c>
      <c r="AI11">
        <v>90.822175178618593</v>
      </c>
      <c r="AJ11">
        <v>98.286054511775603</v>
      </c>
      <c r="AK11">
        <f t="shared" si="23"/>
        <v>0.34404802335080376</v>
      </c>
      <c r="AL11">
        <f t="shared" si="24"/>
        <v>0.31503116194112712</v>
      </c>
      <c r="AM11">
        <f t="shared" si="25"/>
        <v>0.34092081470806918</v>
      </c>
      <c r="AN11">
        <f t="shared" si="26"/>
        <v>-15.829319925906518</v>
      </c>
      <c r="AO11">
        <v>30.8499607537656</v>
      </c>
      <c r="AP11">
        <v>12.668182654455601</v>
      </c>
      <c r="AQ11">
        <v>0.32940501663843702</v>
      </c>
      <c r="AR11">
        <v>22.716650874672499</v>
      </c>
      <c r="AS11">
        <v>3.2527124648428201</v>
      </c>
      <c r="AT11">
        <v>1.9913250308214701</v>
      </c>
      <c r="AU11">
        <v>0.153724777563266</v>
      </c>
      <c r="AV11">
        <v>0.43120713816424899</v>
      </c>
      <c r="AW11">
        <v>30.6453503896774</v>
      </c>
      <c r="AX11">
        <v>12.566261335876099</v>
      </c>
      <c r="AY11">
        <v>0.34294936750907301</v>
      </c>
      <c r="AZ11">
        <v>22.861133594319199</v>
      </c>
      <c r="BA11">
        <v>3.2248979311877002</v>
      </c>
      <c r="BB11">
        <v>1.97181175374328</v>
      </c>
      <c r="BC11">
        <v>0.16119294955865099</v>
      </c>
      <c r="BD11">
        <v>0.414321620179049</v>
      </c>
      <c r="BE11">
        <v>29.243215879267101</v>
      </c>
      <c r="BF11">
        <v>11.630903779099899</v>
      </c>
      <c r="BG11">
        <v>0.33885103125681099</v>
      </c>
      <c r="BH11">
        <v>21.616271540092701</v>
      </c>
      <c r="BI11">
        <v>3.16094803839299</v>
      </c>
      <c r="BJ11">
        <v>1.97660313803356</v>
      </c>
      <c r="BK11">
        <v>0.157880295904959</v>
      </c>
      <c r="BL11">
        <v>0.39616726357464499</v>
      </c>
    </row>
    <row r="12" spans="1:64" x14ac:dyDescent="0.25">
      <c r="A12" t="s">
        <v>135</v>
      </c>
      <c r="B12" s="2" t="s">
        <v>303</v>
      </c>
      <c r="D12">
        <v>0.55454545454545501</v>
      </c>
      <c r="E12">
        <v>0.23067549679999999</v>
      </c>
      <c r="F12">
        <v>0.49130854400238699</v>
      </c>
      <c r="G12">
        <v>0.55315663492019596</v>
      </c>
      <c r="H12">
        <v>1.97587346322186</v>
      </c>
      <c r="I12">
        <v>3.7661013605499201</v>
      </c>
      <c r="J12">
        <v>32.055712012378301</v>
      </c>
      <c r="K12">
        <f t="shared" si="0"/>
        <v>0.89545003260188327</v>
      </c>
      <c r="L12">
        <f t="shared" si="1"/>
        <v>0.90724271449395311</v>
      </c>
      <c r="M12">
        <f t="shared" si="2"/>
        <v>0.49057603977297182</v>
      </c>
      <c r="N12">
        <f t="shared" si="3"/>
        <v>0.76681794852648855</v>
      </c>
      <c r="O12" s="6">
        <f t="shared" si="4"/>
        <v>0.88388002288999945</v>
      </c>
      <c r="P12" s="6">
        <f t="shared" si="5"/>
        <v>16.223565227759192</v>
      </c>
      <c r="Q12" s="6">
        <f t="shared" si="6"/>
        <v>0.53627374370981817</v>
      </c>
      <c r="R12" s="6">
        <f t="shared" si="7"/>
        <v>0.80513437723554238</v>
      </c>
      <c r="S12" s="6">
        <f t="shared" si="8"/>
        <v>0.78973139515063784</v>
      </c>
      <c r="T12" s="6">
        <f t="shared" si="9"/>
        <v>7.4139921163393607</v>
      </c>
      <c r="U12" s="6">
        <f t="shared" si="10"/>
        <v>0.81200526041040222</v>
      </c>
      <c r="V12" s="6">
        <f t="shared" si="11"/>
        <v>8.5116434592449668</v>
      </c>
      <c r="W12" s="6">
        <f t="shared" si="12"/>
        <v>-0.56255432837547426</v>
      </c>
      <c r="X12" s="6">
        <f t="shared" si="13"/>
        <v>0.92750317175221952</v>
      </c>
      <c r="Y12" s="6">
        <f t="shared" si="14"/>
        <v>3.5719963180174448</v>
      </c>
      <c r="Z12" s="6">
        <f t="shared" si="15"/>
        <v>0.10215941593445103</v>
      </c>
      <c r="AA12" s="6">
        <f t="shared" si="16"/>
        <v>0.22757463560328595</v>
      </c>
      <c r="AB12" s="6">
        <f t="shared" si="17"/>
        <v>1.7698542698954807</v>
      </c>
      <c r="AC12" s="6">
        <f t="shared" si="18"/>
        <v>1.5422796342921947</v>
      </c>
      <c r="AD12" s="6">
        <f t="shared" si="19"/>
        <v>0.4943887179942672</v>
      </c>
      <c r="AE12" s="6">
        <f t="shared" si="20"/>
        <v>0.96607323971259451</v>
      </c>
      <c r="AF12" s="6">
        <f t="shared" si="21"/>
        <v>57.950515258671686</v>
      </c>
      <c r="AG12" s="6">
        <f t="shared" si="22"/>
        <v>0.60172492944276645</v>
      </c>
      <c r="AH12">
        <v>77.958184962864905</v>
      </c>
      <c r="AI12">
        <v>63.984424310292098</v>
      </c>
      <c r="AJ12">
        <v>69.014547304170904</v>
      </c>
      <c r="AK12">
        <f t="shared" si="23"/>
        <v>0.36954510682499059</v>
      </c>
      <c r="AL12">
        <f t="shared" si="24"/>
        <v>0.30330530306914777</v>
      </c>
      <c r="AM12">
        <f t="shared" si="25"/>
        <v>0.32714959010586164</v>
      </c>
      <c r="AN12">
        <f t="shared" si="26"/>
        <v>-19.003883646451612</v>
      </c>
      <c r="AO12">
        <v>30.879903256735499</v>
      </c>
      <c r="AP12">
        <v>23.8876005239125</v>
      </c>
      <c r="AQ12">
        <v>0.27209831310070398</v>
      </c>
      <c r="AR12">
        <v>43.148898488927401</v>
      </c>
      <c r="AS12">
        <v>4.5137674926953499</v>
      </c>
      <c r="AT12">
        <v>2.0631962426378099</v>
      </c>
      <c r="AU12">
        <v>0.13721412332806099</v>
      </c>
      <c r="AV12">
        <v>0.40313375723266798</v>
      </c>
      <c r="AW12">
        <v>32.230869664180503</v>
      </c>
      <c r="AX12">
        <v>25.004365821132701</v>
      </c>
      <c r="AY12">
        <v>0.27179341179367</v>
      </c>
      <c r="AZ12">
        <v>45.754098035675597</v>
      </c>
      <c r="BA12">
        <v>4.6197017111300998</v>
      </c>
      <c r="BB12">
        <v>2.0589611871378302</v>
      </c>
      <c r="BC12">
        <v>0.138379615718841</v>
      </c>
      <c r="BD12">
        <v>0.40093406100826401</v>
      </c>
      <c r="BE12">
        <v>26.297276295541099</v>
      </c>
      <c r="BF12">
        <v>21.034241571309899</v>
      </c>
      <c r="BG12">
        <v>0.27997287734319698</v>
      </c>
      <c r="BH12">
        <v>38.378648763010503</v>
      </c>
      <c r="BI12">
        <v>4.2862327371213196</v>
      </c>
      <c r="BJ12">
        <v>2.0602379512750399</v>
      </c>
      <c r="BK12">
        <v>0.13793753236835299</v>
      </c>
      <c r="BL12">
        <v>0.382106366553918</v>
      </c>
    </row>
    <row r="13" spans="1:64" x14ac:dyDescent="0.25">
      <c r="A13" t="s">
        <v>148</v>
      </c>
      <c r="B13" s="2" t="s">
        <v>303</v>
      </c>
      <c r="D13">
        <v>0.74117647058823499</v>
      </c>
      <c r="E13">
        <v>-1.5305483199999999E-2</v>
      </c>
      <c r="F13">
        <v>0.69258472878975197</v>
      </c>
      <c r="G13">
        <v>0.64724052904351903</v>
      </c>
      <c r="H13">
        <v>3.0986904124743302</v>
      </c>
      <c r="I13">
        <v>3.0505157108656999</v>
      </c>
      <c r="J13">
        <v>27.0047069200631</v>
      </c>
      <c r="K13">
        <f t="shared" si="0"/>
        <v>0.81307241721858237</v>
      </c>
      <c r="L13">
        <f t="shared" si="1"/>
        <v>0.83041987552675822</v>
      </c>
      <c r="M13">
        <f t="shared" si="2"/>
        <v>0.39379633085775922</v>
      </c>
      <c r="N13">
        <f t="shared" si="3"/>
        <v>0.68822632029323771</v>
      </c>
      <c r="O13" s="6">
        <f t="shared" si="4"/>
        <v>0.79413018549071923</v>
      </c>
      <c r="P13" s="6">
        <f t="shared" si="5"/>
        <v>8.71487735959386</v>
      </c>
      <c r="Q13" s="6">
        <f t="shared" si="6"/>
        <v>0.42566946189206789</v>
      </c>
      <c r="R13" s="6">
        <f t="shared" si="7"/>
        <v>0.66134234082803089</v>
      </c>
      <c r="S13" s="6">
        <f t="shared" si="8"/>
        <v>0.79700594812919345</v>
      </c>
      <c r="T13" s="6">
        <f t="shared" si="9"/>
        <v>7.0294993723693269</v>
      </c>
      <c r="U13" s="6">
        <f t="shared" si="10"/>
        <v>0.83551261884175365</v>
      </c>
      <c r="V13" s="6">
        <f t="shared" si="11"/>
        <v>8.8525054383016073</v>
      </c>
      <c r="W13" s="6">
        <f t="shared" si="12"/>
        <v>-0.65443007938568276</v>
      </c>
      <c r="X13" s="6">
        <f t="shared" si="13"/>
        <v>0.87405823006009165</v>
      </c>
      <c r="Y13" s="6">
        <f t="shared" si="14"/>
        <v>4.7875407571486939</v>
      </c>
      <c r="Z13" s="6">
        <f t="shared" si="15"/>
        <v>8.7315555360614833E-2</v>
      </c>
      <c r="AA13" s="6">
        <f t="shared" si="16"/>
        <v>-0.10115401517273193</v>
      </c>
      <c r="AB13" s="6">
        <f t="shared" si="17"/>
        <v>1.1160532373112948</v>
      </c>
      <c r="AC13" s="6">
        <f t="shared" si="18"/>
        <v>1.2172072524840267</v>
      </c>
      <c r="AD13" s="6">
        <f t="shared" si="19"/>
        <v>0.32870325114306387</v>
      </c>
      <c r="AE13" s="6">
        <f t="shared" si="20"/>
        <v>0.95318662237191332</v>
      </c>
      <c r="AF13" s="6">
        <f t="shared" si="21"/>
        <v>41.722830552607995</v>
      </c>
      <c r="AG13" s="6">
        <f t="shared" si="22"/>
        <v>0.63464285603981196</v>
      </c>
      <c r="AH13">
        <v>92.621959694232004</v>
      </c>
      <c r="AI13">
        <v>77.619411628445704</v>
      </c>
      <c r="AJ13">
        <v>83.663655316191694</v>
      </c>
      <c r="AK13">
        <f t="shared" si="23"/>
        <v>0.36478978348848823</v>
      </c>
      <c r="AL13">
        <f t="shared" si="24"/>
        <v>0.30570254026063159</v>
      </c>
      <c r="AM13">
        <f t="shared" si="25"/>
        <v>0.32950767625088023</v>
      </c>
      <c r="AN13">
        <f t="shared" si="26"/>
        <v>-21.04679175353229</v>
      </c>
      <c r="AO13">
        <v>35.114766477074902</v>
      </c>
      <c r="AP13">
        <v>12.4936099143848</v>
      </c>
      <c r="AQ13">
        <v>0.3416022254419</v>
      </c>
      <c r="AR13">
        <v>18.1021030523885</v>
      </c>
      <c r="AS13">
        <v>2.9483696015390701</v>
      </c>
      <c r="AT13">
        <v>2.0065416702799999</v>
      </c>
      <c r="AU13">
        <v>0.14900322525809701</v>
      </c>
      <c r="AV13">
        <v>0.48847865681658198</v>
      </c>
      <c r="AW13">
        <v>34.151468842952397</v>
      </c>
      <c r="AX13">
        <v>12.137166656489899</v>
      </c>
      <c r="AY13">
        <v>0.34623792339940401</v>
      </c>
      <c r="AZ13">
        <v>17.9061336764012</v>
      </c>
      <c r="BA13">
        <v>2.91264520166323</v>
      </c>
      <c r="BB13">
        <v>2.0051848098915199</v>
      </c>
      <c r="BC13">
        <v>0.14966669457086301</v>
      </c>
      <c r="BD13">
        <v>0.48977750219413602</v>
      </c>
      <c r="BE13">
        <v>31.8722625955652</v>
      </c>
      <c r="BF13">
        <v>11.231525168520101</v>
      </c>
      <c r="BG13">
        <v>0.34905940115497902</v>
      </c>
      <c r="BH13">
        <v>16.224847765664801</v>
      </c>
      <c r="BI13">
        <v>2.8051888860739602</v>
      </c>
      <c r="BJ13">
        <v>2.0005502267543198</v>
      </c>
      <c r="BK13">
        <v>0.14993551431125801</v>
      </c>
      <c r="BL13">
        <v>0.47928928617410599</v>
      </c>
    </row>
    <row r="14" spans="1:64" x14ac:dyDescent="0.25">
      <c r="A14" t="s">
        <v>149</v>
      </c>
      <c r="B14" s="2" t="s">
        <v>303</v>
      </c>
      <c r="D14">
        <v>0.31304347826086998</v>
      </c>
      <c r="E14">
        <v>-0.1157477167</v>
      </c>
      <c r="F14">
        <v>0.59973804539769604</v>
      </c>
      <c r="G14">
        <v>0.529205324493915</v>
      </c>
      <c r="H14">
        <v>3.0152573905961302</v>
      </c>
      <c r="I14">
        <v>3.3258164039082501</v>
      </c>
      <c r="J14">
        <v>31.482418181731099</v>
      </c>
      <c r="K14">
        <f t="shared" si="0"/>
        <v>0.84056165980176456</v>
      </c>
      <c r="L14">
        <f t="shared" si="1"/>
        <v>0.85410453911002571</v>
      </c>
      <c r="M14">
        <f t="shared" si="2"/>
        <v>0.43313653927865536</v>
      </c>
      <c r="N14">
        <f t="shared" si="3"/>
        <v>0.72223564781777827</v>
      </c>
      <c r="O14" s="6">
        <f t="shared" si="4"/>
        <v>0.82519069238306242</v>
      </c>
      <c r="P14" s="6">
        <f t="shared" si="5"/>
        <v>10.441038393577035</v>
      </c>
      <c r="Q14" s="6">
        <f t="shared" si="6"/>
        <v>0.49055624429799632</v>
      </c>
      <c r="R14" s="6">
        <f t="shared" si="7"/>
        <v>0.7057541755500476</v>
      </c>
      <c r="S14" s="6">
        <f t="shared" si="8"/>
        <v>0.80890634394423644</v>
      </c>
      <c r="T14" s="6">
        <f t="shared" si="9"/>
        <v>7.8670874484478448</v>
      </c>
      <c r="U14" s="6">
        <f t="shared" si="10"/>
        <v>0.83777571796180628</v>
      </c>
      <c r="V14" s="6">
        <f t="shared" si="11"/>
        <v>9.4660721935027201</v>
      </c>
      <c r="W14" s="6">
        <f t="shared" si="12"/>
        <v>-0.70139038436437839</v>
      </c>
      <c r="X14" s="6">
        <f t="shared" si="13"/>
        <v>0.8952104634292043</v>
      </c>
      <c r="Y14" s="6">
        <f t="shared" si="14"/>
        <v>5.6977079614224495</v>
      </c>
      <c r="Z14" s="6">
        <f t="shared" si="15"/>
        <v>8.6590500855886196E-2</v>
      </c>
      <c r="AA14" s="6">
        <f t="shared" si="16"/>
        <v>-0.222231098338876</v>
      </c>
      <c r="AB14" s="6">
        <f t="shared" si="17"/>
        <v>1.3667165834540982</v>
      </c>
      <c r="AC14" s="6">
        <f t="shared" si="18"/>
        <v>1.5889476817929742</v>
      </c>
      <c r="AD14" s="6">
        <f t="shared" si="19"/>
        <v>0.50023915387098616</v>
      </c>
      <c r="AE14" s="6">
        <f t="shared" si="20"/>
        <v>0.96693667696104157</v>
      </c>
      <c r="AF14" s="6">
        <f t="shared" si="21"/>
        <v>59.48998758060133</v>
      </c>
      <c r="AG14" s="6">
        <f t="shared" si="22"/>
        <v>0.6681943000944246</v>
      </c>
      <c r="AH14">
        <v>79.192411740835894</v>
      </c>
      <c r="AI14">
        <v>63.122827189719303</v>
      </c>
      <c r="AJ14">
        <v>68.635060192073496</v>
      </c>
      <c r="AK14">
        <f t="shared" si="23"/>
        <v>0.37540791395038559</v>
      </c>
      <c r="AL14">
        <f t="shared" si="24"/>
        <v>0.29923080200528662</v>
      </c>
      <c r="AM14">
        <f t="shared" si="25"/>
        <v>0.32536128404432774</v>
      </c>
      <c r="AN14">
        <f t="shared" si="26"/>
        <v>-21.581817553470785</v>
      </c>
      <c r="AO14">
        <v>33.121128655569997</v>
      </c>
      <c r="AP14">
        <v>17.204031967606198</v>
      </c>
      <c r="AQ14">
        <v>0.36399553479708202</v>
      </c>
      <c r="AR14">
        <v>28.044133733100299</v>
      </c>
      <c r="AS14">
        <v>3.4126201472364199</v>
      </c>
      <c r="AT14">
        <v>1.9255343635342099</v>
      </c>
      <c r="AU14">
        <v>0.170469899945909</v>
      </c>
      <c r="AV14">
        <v>0.42238466600777302</v>
      </c>
      <c r="AW14">
        <v>34.836234505163901</v>
      </c>
      <c r="AX14">
        <v>17.681124955441899</v>
      </c>
      <c r="AY14">
        <v>0.36450861446955202</v>
      </c>
      <c r="AZ14">
        <v>28.8393605125063</v>
      </c>
      <c r="BA14">
        <v>3.4500729904424201</v>
      </c>
      <c r="BB14">
        <v>1.9166937634625001</v>
      </c>
      <c r="BC14">
        <v>0.172388632118048</v>
      </c>
      <c r="BD14">
        <v>0.42455521385149603</v>
      </c>
      <c r="BE14">
        <v>32.505891751544802</v>
      </c>
      <c r="BF14">
        <v>16.1903487031738</v>
      </c>
      <c r="BG14">
        <v>0.36619283030272898</v>
      </c>
      <c r="BH14">
        <v>26.136924207267398</v>
      </c>
      <c r="BI14">
        <v>3.332484282852</v>
      </c>
      <c r="BJ14">
        <v>1.92435293686288</v>
      </c>
      <c r="BK14">
        <v>0.17053836659272201</v>
      </c>
      <c r="BL14">
        <v>0.42825283417353399</v>
      </c>
    </row>
    <row r="15" spans="1:64" x14ac:dyDescent="0.25">
      <c r="A15" t="s">
        <v>167</v>
      </c>
      <c r="B15" s="2" t="s">
        <v>303</v>
      </c>
      <c r="D15">
        <v>0.41249999999999998</v>
      </c>
      <c r="E15">
        <v>-0.26934917310000001</v>
      </c>
      <c r="F15">
        <v>0.45055044990669202</v>
      </c>
      <c r="G15">
        <v>0.59641982153485895</v>
      </c>
      <c r="H15">
        <v>2.2790184687567598</v>
      </c>
      <c r="I15">
        <v>4.1853399499529802</v>
      </c>
      <c r="J15">
        <v>30.661475782290101</v>
      </c>
      <c r="K15">
        <f t="shared" si="0"/>
        <v>0.87722735298454879</v>
      </c>
      <c r="L15">
        <f t="shared" si="1"/>
        <v>0.88800396159213357</v>
      </c>
      <c r="M15">
        <f t="shared" si="2"/>
        <v>0.46431369187782334</v>
      </c>
      <c r="N15">
        <f t="shared" si="3"/>
        <v>0.74910641354957286</v>
      </c>
      <c r="O15" s="6">
        <f t="shared" si="4"/>
        <v>0.86162815582620889</v>
      </c>
      <c r="P15" s="6">
        <f t="shared" si="5"/>
        <v>13.453807506446587</v>
      </c>
      <c r="Q15" s="6">
        <f t="shared" si="6"/>
        <v>0.50339050923669204</v>
      </c>
      <c r="R15" s="6">
        <f t="shared" si="7"/>
        <v>0.76372682878930198</v>
      </c>
      <c r="S15" s="6">
        <f t="shared" si="8"/>
        <v>0.75978637577031949</v>
      </c>
      <c r="T15" s="6">
        <f t="shared" si="9"/>
        <v>6.5167471028430457</v>
      </c>
      <c r="U15" s="6">
        <f t="shared" si="10"/>
        <v>0.77995517145638116</v>
      </c>
      <c r="V15" s="6">
        <f t="shared" si="11"/>
        <v>7.3259224218177463</v>
      </c>
      <c r="W15" s="6">
        <f t="shared" si="12"/>
        <v>-0.58516249606290682</v>
      </c>
      <c r="X15" s="6">
        <f t="shared" si="13"/>
        <v>0.91713637027238282</v>
      </c>
      <c r="Y15" s="6">
        <f t="shared" si="14"/>
        <v>3.8211648682161683</v>
      </c>
      <c r="Z15" s="6">
        <f t="shared" si="15"/>
        <v>0.12180723219472306</v>
      </c>
      <c r="AA15" s="6">
        <f t="shared" si="16"/>
        <v>0.54283596790440725</v>
      </c>
      <c r="AB15" s="6">
        <f t="shared" si="17"/>
        <v>1.9805780543770088</v>
      </c>
      <c r="AC15" s="6">
        <f t="shared" si="18"/>
        <v>1.4377420864726016</v>
      </c>
      <c r="AD15" s="6">
        <f t="shared" si="19"/>
        <v>0.44083294165558912</v>
      </c>
      <c r="AE15" s="6">
        <f t="shared" si="20"/>
        <v>0.96183877321147138</v>
      </c>
      <c r="AF15" s="6">
        <f t="shared" si="21"/>
        <v>51.409216587376662</v>
      </c>
      <c r="AG15" s="6">
        <f t="shared" si="22"/>
        <v>0.66987428174020491</v>
      </c>
      <c r="AH15">
        <v>94.373453554204204</v>
      </c>
      <c r="AI15">
        <v>75.394002935625807</v>
      </c>
      <c r="AJ15">
        <v>73.904801845250603</v>
      </c>
      <c r="AK15">
        <f t="shared" si="23"/>
        <v>0.38729666724895945</v>
      </c>
      <c r="AL15">
        <f t="shared" si="24"/>
        <v>0.30940741244310782</v>
      </c>
      <c r="AM15">
        <f t="shared" si="25"/>
        <v>0.30329592030793273</v>
      </c>
      <c r="AN15">
        <f t="shared" si="26"/>
        <v>-17.490249528203194</v>
      </c>
      <c r="AO15">
        <v>40.186739065132699</v>
      </c>
      <c r="AP15">
        <v>7.1678873082862298</v>
      </c>
      <c r="AQ15">
        <v>0.44520588618527202</v>
      </c>
      <c r="AR15">
        <v>13.3188185195648</v>
      </c>
      <c r="AS15">
        <v>2.25910401250874</v>
      </c>
      <c r="AT15">
        <v>1.83126327857253</v>
      </c>
      <c r="AU15">
        <v>0.18808974909173701</v>
      </c>
      <c r="AV15">
        <v>0.42956217554336301</v>
      </c>
      <c r="AW15">
        <v>41.3041174068318</v>
      </c>
      <c r="AX15">
        <v>7.4121966427459798</v>
      </c>
      <c r="AY15">
        <v>0.45327841854482598</v>
      </c>
      <c r="AZ15">
        <v>13.916777596315001</v>
      </c>
      <c r="BA15">
        <v>2.2766478735181002</v>
      </c>
      <c r="BB15">
        <v>1.81388443582186</v>
      </c>
      <c r="BC15">
        <v>0.19386262955949801</v>
      </c>
      <c r="BD15">
        <v>0.42848514547856198</v>
      </c>
      <c r="BE15">
        <v>40.886210054640301</v>
      </c>
      <c r="BF15">
        <v>7.4078009639831404</v>
      </c>
      <c r="BG15">
        <v>0.44832282680037699</v>
      </c>
      <c r="BH15">
        <v>13.5130125026885</v>
      </c>
      <c r="BI15">
        <v>2.2785583645367802</v>
      </c>
      <c r="BJ15">
        <v>1.8216311022229901</v>
      </c>
      <c r="BK15">
        <v>0.190564580546044</v>
      </c>
      <c r="BL15">
        <v>0.43301524127588398</v>
      </c>
    </row>
    <row r="16" spans="1:64" x14ac:dyDescent="0.25">
      <c r="A16" t="s">
        <v>205</v>
      </c>
      <c r="B16" s="2" t="s">
        <v>303</v>
      </c>
      <c r="D16">
        <v>0.64444444444444404</v>
      </c>
      <c r="E16">
        <v>-4.2636703200000001E-2</v>
      </c>
      <c r="F16">
        <v>0.59688976902713597</v>
      </c>
      <c r="G16">
        <v>0.69208564590964405</v>
      </c>
      <c r="H16">
        <v>2.9281811382628198</v>
      </c>
      <c r="I16">
        <v>3.47452916128948</v>
      </c>
      <c r="J16">
        <v>27.655986019001801</v>
      </c>
      <c r="K16">
        <f t="shared" si="0"/>
        <v>0.82805089714090807</v>
      </c>
      <c r="L16">
        <f t="shared" si="1"/>
        <v>0.84282162113052872</v>
      </c>
      <c r="M16">
        <f t="shared" si="2"/>
        <v>0.4074131874291822</v>
      </c>
      <c r="N16">
        <f t="shared" si="3"/>
        <v>0.70210660879220776</v>
      </c>
      <c r="O16" s="6">
        <f t="shared" si="4"/>
        <v>0.8085165358137083</v>
      </c>
      <c r="P16" s="6">
        <f t="shared" si="5"/>
        <v>9.44476612379556</v>
      </c>
      <c r="Q16" s="6">
        <f t="shared" si="6"/>
        <v>0.43922000098001429</v>
      </c>
      <c r="R16" s="6">
        <f t="shared" si="7"/>
        <v>0.68042538412374898</v>
      </c>
      <c r="S16" s="6">
        <f t="shared" si="8"/>
        <v>0.77677663596847857</v>
      </c>
      <c r="T16" s="6">
        <f t="shared" si="9"/>
        <v>6.6461095537202306</v>
      </c>
      <c r="U16" s="6">
        <f t="shared" si="10"/>
        <v>0.80775195888743767</v>
      </c>
      <c r="V16" s="6">
        <f t="shared" si="11"/>
        <v>7.9596356039038136</v>
      </c>
      <c r="W16" s="6">
        <f t="shared" si="12"/>
        <v>-0.61766041721820564</v>
      </c>
      <c r="X16" s="6">
        <f t="shared" si="13"/>
        <v>0.88474196831439145</v>
      </c>
      <c r="Y16" s="6">
        <f t="shared" si="14"/>
        <v>4.230951986316895</v>
      </c>
      <c r="Z16" s="6">
        <f t="shared" si="15"/>
        <v>0.10405123108918203</v>
      </c>
      <c r="AA16" s="6">
        <f t="shared" si="16"/>
        <v>0.23044334032769442</v>
      </c>
      <c r="AB16" s="6">
        <f t="shared" si="17"/>
        <v>1.387542435108859</v>
      </c>
      <c r="AC16" s="6">
        <f t="shared" si="18"/>
        <v>1.1570990947811646</v>
      </c>
      <c r="AD16" s="6">
        <f t="shared" si="19"/>
        <v>0.32000716387867528</v>
      </c>
      <c r="AE16" s="6">
        <f t="shared" si="20"/>
        <v>0.95117229460328412</v>
      </c>
      <c r="AF16" s="6">
        <f t="shared" si="21"/>
        <v>39.96035199177134</v>
      </c>
      <c r="AG16" s="6">
        <f t="shared" si="22"/>
        <v>0.66134595035081467</v>
      </c>
      <c r="AH16">
        <v>93.826034793041302</v>
      </c>
      <c r="AI16">
        <v>77.016196760647802</v>
      </c>
      <c r="AJ16">
        <v>79.315536892621395</v>
      </c>
      <c r="AK16">
        <f t="shared" si="23"/>
        <v>0.3750674439405966</v>
      </c>
      <c r="AL16">
        <f t="shared" si="24"/>
        <v>0.30787049804202749</v>
      </c>
      <c r="AM16">
        <f t="shared" si="25"/>
        <v>0.31706205801737597</v>
      </c>
      <c r="AN16">
        <f t="shared" si="26"/>
        <v>-19.109178164367094</v>
      </c>
      <c r="AO16">
        <v>35.894821545143699</v>
      </c>
      <c r="AP16">
        <v>17.774015732583301</v>
      </c>
      <c r="AQ16">
        <v>0.28286634128396598</v>
      </c>
      <c r="AR16">
        <v>24.881423975358299</v>
      </c>
      <c r="AS16">
        <v>3.5631541533872699</v>
      </c>
      <c r="AT16">
        <v>2.0804385473145999</v>
      </c>
      <c r="AU16">
        <v>0.13186251855693901</v>
      </c>
      <c r="AV16">
        <v>0.43466190919446501</v>
      </c>
      <c r="AW16">
        <v>34.510965018910198</v>
      </c>
      <c r="AX16">
        <v>16.707902969543301</v>
      </c>
      <c r="AY16">
        <v>0.29451794567421302</v>
      </c>
      <c r="AZ16">
        <v>24.023262242343499</v>
      </c>
      <c r="BA16">
        <v>3.4735054104367098</v>
      </c>
      <c r="BB16">
        <v>2.0817116154620301</v>
      </c>
      <c r="BC16">
        <v>0.13281047675841201</v>
      </c>
      <c r="BD16">
        <v>0.439567715775741</v>
      </c>
      <c r="BE16">
        <v>28.5225625191181</v>
      </c>
      <c r="BF16">
        <v>14.954342606526</v>
      </c>
      <c r="BG16">
        <v>0.29991558098123</v>
      </c>
      <c r="BH16">
        <v>22.054989276609099</v>
      </c>
      <c r="BI16">
        <v>3.3831234847044001</v>
      </c>
      <c r="BJ16">
        <v>2.0818856710006002</v>
      </c>
      <c r="BK16">
        <v>0.131832894284208</v>
      </c>
      <c r="BL16">
        <v>0.42286132616059402</v>
      </c>
    </row>
    <row r="17" spans="1:64" x14ac:dyDescent="0.25">
      <c r="A17" t="s">
        <v>258</v>
      </c>
      <c r="B17" s="2" t="s">
        <v>303</v>
      </c>
      <c r="D17">
        <v>0.4375</v>
      </c>
      <c r="E17">
        <v>-0.1169776216</v>
      </c>
      <c r="F17">
        <v>0.51703994584329505</v>
      </c>
      <c r="G17">
        <v>0.62480689746598495</v>
      </c>
      <c r="H17">
        <v>2.9094426948319798</v>
      </c>
      <c r="I17">
        <v>3.2875530419622399</v>
      </c>
      <c r="J17">
        <v>26.395952664619202</v>
      </c>
      <c r="K17">
        <f t="shared" si="0"/>
        <v>0.82146796546299505</v>
      </c>
      <c r="L17">
        <f t="shared" si="1"/>
        <v>0.83470942214576693</v>
      </c>
      <c r="M17">
        <f t="shared" si="2"/>
        <v>0.39222291928956693</v>
      </c>
      <c r="N17">
        <f t="shared" si="3"/>
        <v>0.69013542112711879</v>
      </c>
      <c r="O17" s="6">
        <f t="shared" si="4"/>
        <v>0.80143979228769102</v>
      </c>
      <c r="P17" s="6">
        <f t="shared" si="5"/>
        <v>9.0725116227606488</v>
      </c>
      <c r="Q17" s="6">
        <f t="shared" si="6"/>
        <v>0.41947744200088949</v>
      </c>
      <c r="R17" s="6">
        <f t="shared" si="7"/>
        <v>0.66547547399458051</v>
      </c>
      <c r="S17" s="6">
        <f t="shared" si="8"/>
        <v>0.77849293985290136</v>
      </c>
      <c r="T17" s="6">
        <f t="shared" si="9"/>
        <v>6.8020187183551277</v>
      </c>
      <c r="U17" s="6">
        <f t="shared" si="10"/>
        <v>0.80659206826556684</v>
      </c>
      <c r="V17" s="6">
        <f t="shared" si="11"/>
        <v>8.0290575779924946</v>
      </c>
      <c r="W17" s="6">
        <f t="shared" si="12"/>
        <v>-0.64642740635658591</v>
      </c>
      <c r="X17" s="6">
        <f t="shared" si="13"/>
        <v>0.8830767304570688</v>
      </c>
      <c r="Y17" s="6">
        <f t="shared" si="14"/>
        <v>4.6565470173772727</v>
      </c>
      <c r="Z17" s="6">
        <f t="shared" si="15"/>
        <v>0.10495976907219209</v>
      </c>
      <c r="AA17" s="6">
        <f t="shared" si="16"/>
        <v>0.33359204492923333</v>
      </c>
      <c r="AB17" s="6">
        <f t="shared" si="17"/>
        <v>1.6299089384262797</v>
      </c>
      <c r="AC17" s="6">
        <f t="shared" si="18"/>
        <v>1.2963168934970464</v>
      </c>
      <c r="AD17" s="6">
        <f t="shared" si="19"/>
        <v>0.34217519359094245</v>
      </c>
      <c r="AE17" s="6">
        <f t="shared" si="20"/>
        <v>0.95375356521489529</v>
      </c>
      <c r="AF17" s="6">
        <f t="shared" si="21"/>
        <v>42.246576937086743</v>
      </c>
      <c r="AG17" s="6">
        <f t="shared" si="22"/>
        <v>0.6982095051610131</v>
      </c>
      <c r="AH17">
        <v>85.526036131774703</v>
      </c>
      <c r="AI17">
        <v>68.477151965993599</v>
      </c>
      <c r="AJ17">
        <v>69.894792773644994</v>
      </c>
      <c r="AK17">
        <f t="shared" si="23"/>
        <v>0.38198663426488466</v>
      </c>
      <c r="AL17">
        <f t="shared" si="24"/>
        <v>0.30584086421628187</v>
      </c>
      <c r="AM17">
        <f t="shared" si="25"/>
        <v>0.31217250151883336</v>
      </c>
      <c r="AN17">
        <f t="shared" si="26"/>
        <v>-18.466524973432499</v>
      </c>
      <c r="AO17">
        <v>38.469556086881703</v>
      </c>
      <c r="AP17">
        <v>9.7375002322580606</v>
      </c>
      <c r="AQ17">
        <v>0.39650664176709999</v>
      </c>
      <c r="AR17">
        <v>15.9278155076157</v>
      </c>
      <c r="AS17">
        <v>2.5746448638483002</v>
      </c>
      <c r="AT17">
        <v>1.9424115995164799</v>
      </c>
      <c r="AU17">
        <v>0.16133349300951</v>
      </c>
      <c r="AV17">
        <v>0.41280983400375898</v>
      </c>
      <c r="AW17">
        <v>38.991302198186403</v>
      </c>
      <c r="AX17">
        <v>10.0136883640902</v>
      </c>
      <c r="AY17">
        <v>0.39511579896870702</v>
      </c>
      <c r="AZ17">
        <v>16.1560596468819</v>
      </c>
      <c r="BA17">
        <v>2.5746842229668201</v>
      </c>
      <c r="BB17">
        <v>1.9168024786684901</v>
      </c>
      <c r="BC17">
        <v>0.16881174766242399</v>
      </c>
      <c r="BD17">
        <v>0.40415127288460501</v>
      </c>
      <c r="BE17">
        <v>35.966860104485498</v>
      </c>
      <c r="BF17">
        <v>8.6486751898368297</v>
      </c>
      <c r="BG17">
        <v>0.39416095788623201</v>
      </c>
      <c r="BH17">
        <v>14.0727361367182</v>
      </c>
      <c r="BI17">
        <v>2.4852206936509198</v>
      </c>
      <c r="BJ17">
        <v>1.92248224789818</v>
      </c>
      <c r="BK17">
        <v>0.16913536742852101</v>
      </c>
      <c r="BL17">
        <v>0.39683294999993002</v>
      </c>
    </row>
    <row r="18" spans="1:64" x14ac:dyDescent="0.25">
      <c r="A18" t="s">
        <v>180</v>
      </c>
      <c r="B18" s="2" t="s">
        <v>315</v>
      </c>
      <c r="C18">
        <v>1</v>
      </c>
      <c r="D18">
        <v>0.71428571428571397</v>
      </c>
      <c r="E18">
        <v>0.1217605851</v>
      </c>
      <c r="F18">
        <v>2.0775787360412701</v>
      </c>
      <c r="G18">
        <v>3.1969947730105202</v>
      </c>
      <c r="H18">
        <v>5.35129996092504</v>
      </c>
      <c r="I18">
        <v>12.133585372043701</v>
      </c>
      <c r="J18">
        <v>29.0723622812468</v>
      </c>
      <c r="K18">
        <f t="shared" si="0"/>
        <v>0.77011957385165086</v>
      </c>
      <c r="L18">
        <f t="shared" si="1"/>
        <v>0.80609070608344791</v>
      </c>
      <c r="M18">
        <f t="shared" si="2"/>
        <v>0.43338355220483876</v>
      </c>
      <c r="N18">
        <f t="shared" si="3"/>
        <v>0.71422870119709236</v>
      </c>
      <c r="O18" s="6">
        <f t="shared" si="4"/>
        <v>0.68909176930226468</v>
      </c>
      <c r="P18" s="6">
        <f t="shared" si="5"/>
        <v>5.432766335943028</v>
      </c>
      <c r="Q18" s="6">
        <f t="shared" si="6"/>
        <v>0.40730315555194052</v>
      </c>
      <c r="R18" s="6">
        <f t="shared" si="7"/>
        <v>0.54240743560643334</v>
      </c>
      <c r="S18" s="6">
        <f t="shared" si="8"/>
        <v>0.4110760187273706</v>
      </c>
      <c r="T18" s="6">
        <f t="shared" si="9"/>
        <v>1.8995476612537141</v>
      </c>
      <c r="U18" s="6">
        <f t="shared" si="10"/>
        <v>0.45717721069804318</v>
      </c>
      <c r="V18" s="6">
        <f t="shared" si="11"/>
        <v>2.3960240431678805</v>
      </c>
      <c r="W18" s="6">
        <f t="shared" si="12"/>
        <v>-0.25201578267560465</v>
      </c>
      <c r="X18" s="6">
        <f t="shared" si="13"/>
        <v>0.7841926682668493</v>
      </c>
      <c r="Y18" s="6">
        <f t="shared" si="14"/>
        <v>1.6738532093018943</v>
      </c>
      <c r="Z18" s="6">
        <f t="shared" si="15"/>
        <v>0.3458957527675377</v>
      </c>
      <c r="AA18" s="6">
        <f t="shared" si="16"/>
        <v>0.16853577658394109</v>
      </c>
      <c r="AB18" s="6">
        <f t="shared" si="17"/>
        <v>0.398913661216934</v>
      </c>
      <c r="AC18" s="6">
        <f t="shared" si="18"/>
        <v>0.23037788463299291</v>
      </c>
      <c r="AD18" s="6">
        <f t="shared" si="19"/>
        <v>6.6976293236376494E-2</v>
      </c>
      <c r="AE18" s="6">
        <f t="shared" si="20"/>
        <v>0.80185568819142383</v>
      </c>
      <c r="AF18" s="6">
        <f t="shared" si="21"/>
        <v>9.0936533668055315</v>
      </c>
      <c r="AG18" s="6">
        <f t="shared" si="22"/>
        <v>0.44067501414724158</v>
      </c>
      <c r="AH18">
        <v>100.502402196293</v>
      </c>
      <c r="AI18">
        <v>96.986273164035595</v>
      </c>
      <c r="AJ18">
        <v>92.9993136582017</v>
      </c>
      <c r="AK18">
        <f t="shared" si="23"/>
        <v>0.34597782350953565</v>
      </c>
      <c r="AL18">
        <f t="shared" si="24"/>
        <v>0.33387360865322668</v>
      </c>
      <c r="AM18">
        <f t="shared" si="25"/>
        <v>0.32014856783723766</v>
      </c>
      <c r="AN18">
        <f t="shared" si="26"/>
        <v>0.47083047357648411</v>
      </c>
      <c r="AO18">
        <v>31.567414589262</v>
      </c>
      <c r="AP18">
        <v>20.459230588579</v>
      </c>
      <c r="AQ18">
        <v>0.28185245975456902</v>
      </c>
      <c r="AR18">
        <v>34.041448002754002</v>
      </c>
      <c r="AS18">
        <v>4.1117594498954304</v>
      </c>
      <c r="AT18">
        <v>2.0460439822243401</v>
      </c>
      <c r="AU18">
        <v>0.14111526505017999</v>
      </c>
      <c r="AV18">
        <v>0.45297547147292599</v>
      </c>
      <c r="AW18">
        <v>33.372722185468</v>
      </c>
      <c r="AX18">
        <v>21.774651259350001</v>
      </c>
      <c r="AY18">
        <v>0.27598244520514698</v>
      </c>
      <c r="AZ18">
        <v>36.693053302057798</v>
      </c>
      <c r="BA18">
        <v>4.2569207395148796</v>
      </c>
      <c r="BB18">
        <v>2.04561506638235</v>
      </c>
      <c r="BC18">
        <v>0.14133557251557999</v>
      </c>
      <c r="BD18">
        <v>0.45192688455344099</v>
      </c>
      <c r="BE18">
        <v>30.3088924044112</v>
      </c>
      <c r="BF18">
        <v>20.3724041517514</v>
      </c>
      <c r="BG18">
        <v>0.277073383660489</v>
      </c>
      <c r="BH18">
        <v>33.102265468464203</v>
      </c>
      <c r="BI18">
        <v>4.1118738381965496</v>
      </c>
      <c r="BJ18">
        <v>2.0570799585638899</v>
      </c>
      <c r="BK18">
        <v>0.138903719267578</v>
      </c>
      <c r="BL18">
        <v>0.44908909430703498</v>
      </c>
    </row>
    <row r="19" spans="1:64" x14ac:dyDescent="0.25">
      <c r="A19" t="s">
        <v>181</v>
      </c>
      <c r="B19" s="2" t="s">
        <v>315</v>
      </c>
      <c r="C19">
        <v>1</v>
      </c>
      <c r="D19">
        <v>0.99090909090909096</v>
      </c>
      <c r="E19">
        <v>0.63859395529999996</v>
      </c>
      <c r="F19">
        <v>1.39647771592297</v>
      </c>
      <c r="G19">
        <v>1.5774309365094801</v>
      </c>
      <c r="H19">
        <v>5.1986372702254897</v>
      </c>
      <c r="I19">
        <v>3.95872042092825</v>
      </c>
      <c r="J19">
        <v>23.725656751519399</v>
      </c>
      <c r="K19">
        <f t="shared" si="0"/>
        <v>0.68381017626662088</v>
      </c>
      <c r="L19">
        <f t="shared" si="1"/>
        <v>0.71413823938022503</v>
      </c>
      <c r="M19">
        <f t="shared" si="2"/>
        <v>0.30633430438935666</v>
      </c>
      <c r="N19">
        <f t="shared" si="3"/>
        <v>0.60061876649322932</v>
      </c>
      <c r="O19" s="6">
        <f t="shared" si="4"/>
        <v>0.64053488971469963</v>
      </c>
      <c r="P19" s="6">
        <f t="shared" si="5"/>
        <v>4.5638223092434194</v>
      </c>
      <c r="Q19" s="6">
        <f t="shared" si="6"/>
        <v>0.32066116674903811</v>
      </c>
      <c r="R19" s="6">
        <f t="shared" si="7"/>
        <v>0.44993753731288993</v>
      </c>
      <c r="S19" s="6">
        <f t="shared" si="8"/>
        <v>0.71401051240783631</v>
      </c>
      <c r="T19" s="6">
        <f t="shared" si="9"/>
        <v>4.1696270548685375</v>
      </c>
      <c r="U19" s="6">
        <f t="shared" si="10"/>
        <v>0.79412644792194653</v>
      </c>
      <c r="V19" s="6">
        <f t="shared" si="11"/>
        <v>5.9932640421108978</v>
      </c>
      <c r="W19" s="6">
        <f t="shared" si="12"/>
        <v>-0.53441113979885357</v>
      </c>
      <c r="X19" s="6">
        <f t="shared" si="13"/>
        <v>0.77198700230365713</v>
      </c>
      <c r="Y19" s="6">
        <f t="shared" si="14"/>
        <v>3.2956354220673338</v>
      </c>
      <c r="Z19" s="6">
        <f t="shared" si="15"/>
        <v>0.10799459554860134</v>
      </c>
      <c r="AA19" s="6">
        <f t="shared" si="16"/>
        <v>8.21451549574852E-2</v>
      </c>
      <c r="AB19" s="6">
        <f t="shared" si="17"/>
        <v>0.4634804543343275</v>
      </c>
      <c r="AC19" s="6">
        <f t="shared" si="18"/>
        <v>0.3813352993768423</v>
      </c>
      <c r="AD19" s="6">
        <f t="shared" si="19"/>
        <v>9.0474304202528499E-2</v>
      </c>
      <c r="AE19" s="6">
        <f t="shared" si="20"/>
        <v>0.87531711892570518</v>
      </c>
      <c r="AF19" s="6">
        <f t="shared" si="21"/>
        <v>15.040694462363749</v>
      </c>
      <c r="AG19" s="6">
        <f t="shared" si="22"/>
        <v>0.57651148801621988</v>
      </c>
      <c r="AH19">
        <v>128.137853019191</v>
      </c>
      <c r="AI19">
        <v>120.51505695116199</v>
      </c>
      <c r="AJ19">
        <v>118.160945545326</v>
      </c>
      <c r="AK19">
        <f t="shared" si="23"/>
        <v>0.34932664372519567</v>
      </c>
      <c r="AL19">
        <f t="shared" si="24"/>
        <v>0.32854554193907959</v>
      </c>
      <c r="AM19">
        <f t="shared" si="25"/>
        <v>0.32212781433572474</v>
      </c>
      <c r="AN19">
        <f t="shared" si="26"/>
        <v>-5.2686846621930101</v>
      </c>
      <c r="AO19">
        <v>33.720636290281099</v>
      </c>
      <c r="AP19">
        <v>14.1142799922262</v>
      </c>
      <c r="AQ19">
        <v>0.325905091970216</v>
      </c>
      <c r="AR19">
        <v>26.509188907270602</v>
      </c>
      <c r="AS19">
        <v>3.45012232618582</v>
      </c>
      <c r="AT19">
        <v>2.0119875407726702</v>
      </c>
      <c r="AU19">
        <v>0.147924698842754</v>
      </c>
      <c r="AV19">
        <v>0.43459146779110303</v>
      </c>
      <c r="AW19">
        <v>34.821830875286899</v>
      </c>
      <c r="AX19">
        <v>14.927070273570299</v>
      </c>
      <c r="AY19">
        <v>0.32213320606833101</v>
      </c>
      <c r="AZ19">
        <v>28.083996933162801</v>
      </c>
      <c r="BA19">
        <v>3.5379588820998098</v>
      </c>
      <c r="BB19">
        <v>2.0133235881343001</v>
      </c>
      <c r="BC19">
        <v>0.14725627153960699</v>
      </c>
      <c r="BD19">
        <v>0.43677834720789799</v>
      </c>
      <c r="BE19">
        <v>30.932664529984098</v>
      </c>
      <c r="BF19">
        <v>13.5354296354465</v>
      </c>
      <c r="BG19">
        <v>0.32643915817696201</v>
      </c>
      <c r="BH19">
        <v>24.801009374015099</v>
      </c>
      <c r="BI19">
        <v>3.3852396144594601</v>
      </c>
      <c r="BJ19">
        <v>2.01051558735757</v>
      </c>
      <c r="BK19">
        <v>0.14781489974519299</v>
      </c>
      <c r="BL19">
        <v>0.43413816316665199</v>
      </c>
    </row>
    <row r="20" spans="1:64" x14ac:dyDescent="0.25">
      <c r="A20" t="s">
        <v>84</v>
      </c>
      <c r="B20" s="2" t="s">
        <v>315</v>
      </c>
      <c r="D20">
        <v>0.54782608695652202</v>
      </c>
      <c r="E20">
        <v>-6.9967923200000101E-2</v>
      </c>
      <c r="F20">
        <v>0.53158290221455295</v>
      </c>
      <c r="G20">
        <v>0.70297575915395905</v>
      </c>
      <c r="H20">
        <v>2.4729754691052501</v>
      </c>
      <c r="I20">
        <v>3.5171065209432002</v>
      </c>
      <c r="J20">
        <v>29.835234447087</v>
      </c>
      <c r="K20">
        <f t="shared" si="0"/>
        <v>0.86194257496959115</v>
      </c>
      <c r="L20">
        <f t="shared" si="1"/>
        <v>0.87492487776539107</v>
      </c>
      <c r="M20">
        <f t="shared" si="2"/>
        <v>0.44621218460816242</v>
      </c>
      <c r="N20">
        <f t="shared" si="3"/>
        <v>0.73452926460190981</v>
      </c>
      <c r="O20" s="6">
        <f t="shared" si="4"/>
        <v>0.8469134950206052</v>
      </c>
      <c r="P20" s="6">
        <f t="shared" si="5"/>
        <v>12.064508855755742</v>
      </c>
      <c r="Q20" s="6">
        <f t="shared" si="6"/>
        <v>0.48622849938935453</v>
      </c>
      <c r="R20" s="6">
        <f t="shared" si="7"/>
        <v>0.74222369219167705</v>
      </c>
      <c r="S20" s="6">
        <f t="shared" si="8"/>
        <v>0.78909387354161953</v>
      </c>
      <c r="T20" s="6">
        <f t="shared" si="9"/>
        <v>7.2378116674647837</v>
      </c>
      <c r="U20" s="6">
        <f t="shared" si="10"/>
        <v>0.81507588201917491</v>
      </c>
      <c r="V20" s="6">
        <f t="shared" si="11"/>
        <v>8.4828919082854313</v>
      </c>
      <c r="W20" s="6">
        <f t="shared" si="12"/>
        <v>-0.5573132528617124</v>
      </c>
      <c r="X20" s="6">
        <f t="shared" si="13"/>
        <v>0.90700325461814046</v>
      </c>
      <c r="Y20" s="6">
        <f t="shared" si="14"/>
        <v>3.51786734734852</v>
      </c>
      <c r="Z20" s="6">
        <f t="shared" si="15"/>
        <v>0.10006704066708423</v>
      </c>
      <c r="AA20" s="6">
        <f t="shared" si="16"/>
        <v>0.45864996507092659</v>
      </c>
      <c r="AB20" s="6">
        <f t="shared" si="17"/>
        <v>1.5968494961455124</v>
      </c>
      <c r="AC20" s="6">
        <f t="shared" si="18"/>
        <v>1.1381995310745858</v>
      </c>
      <c r="AD20" s="6">
        <f t="shared" si="19"/>
        <v>0.33958449857174755</v>
      </c>
      <c r="AE20" s="6">
        <f t="shared" si="20"/>
        <v>0.95396090639193432</v>
      </c>
      <c r="AF20" s="6">
        <f t="shared" si="21"/>
        <v>42.44134176546018</v>
      </c>
      <c r="AG20" s="6">
        <f t="shared" si="22"/>
        <v>0.64614905984932069</v>
      </c>
      <c r="AH20">
        <v>93.5014894709809</v>
      </c>
      <c r="AI20">
        <v>80.8922737080036</v>
      </c>
      <c r="AJ20">
        <v>76.091534826381704</v>
      </c>
      <c r="AK20">
        <f t="shared" si="23"/>
        <v>0.3732813471111498</v>
      </c>
      <c r="AL20">
        <f t="shared" si="24"/>
        <v>0.32294220200608592</v>
      </c>
      <c r="AM20">
        <f t="shared" si="25"/>
        <v>0.30377645088276434</v>
      </c>
      <c r="AN20">
        <f t="shared" si="26"/>
        <v>-7.8084768813554035</v>
      </c>
      <c r="AO20">
        <v>36.179301913340502</v>
      </c>
      <c r="AP20">
        <v>14.7705835622533</v>
      </c>
      <c r="AQ20">
        <v>0.35987575222777701</v>
      </c>
      <c r="AR20">
        <v>26.787217205279902</v>
      </c>
      <c r="AS20">
        <v>3.3216687609476501</v>
      </c>
      <c r="AT20">
        <v>1.9379520500232801</v>
      </c>
      <c r="AU20">
        <v>0.16705536445632399</v>
      </c>
      <c r="AV20">
        <v>0.41670874158478899</v>
      </c>
      <c r="AW20">
        <v>37.472653688757497</v>
      </c>
      <c r="AX20">
        <v>15.258824407993901</v>
      </c>
      <c r="AY20">
        <v>0.365677604081733</v>
      </c>
      <c r="AZ20">
        <v>27.649101611568899</v>
      </c>
      <c r="BA20">
        <v>3.35396916481757</v>
      </c>
      <c r="BB20">
        <v>1.9263415176346701</v>
      </c>
      <c r="BC20">
        <v>0.17064429862557701</v>
      </c>
      <c r="BD20">
        <v>0.41801605776641299</v>
      </c>
      <c r="BE20">
        <v>33.914809712799702</v>
      </c>
      <c r="BF20">
        <v>13.549157730749</v>
      </c>
      <c r="BG20">
        <v>0.36761226729873903</v>
      </c>
      <c r="BH20">
        <v>24.297575009406</v>
      </c>
      <c r="BI20">
        <v>3.19852774645855</v>
      </c>
      <c r="BJ20">
        <v>1.9350092487299699</v>
      </c>
      <c r="BK20">
        <v>0.169294960844666</v>
      </c>
      <c r="BL20">
        <v>0.41179774299350702</v>
      </c>
    </row>
    <row r="21" spans="1:64" x14ac:dyDescent="0.25">
      <c r="A21" t="s">
        <v>125</v>
      </c>
      <c r="B21" s="2" t="s">
        <v>315</v>
      </c>
      <c r="D21">
        <v>0.54444444444444395</v>
      </c>
      <c r="E21">
        <v>6.2861805999998603E-3</v>
      </c>
      <c r="F21">
        <v>0.73515670870278904</v>
      </c>
      <c r="G21">
        <v>0.87124712538736104</v>
      </c>
      <c r="H21">
        <v>2.2166401557011199</v>
      </c>
      <c r="I21">
        <v>4.26308153096738</v>
      </c>
      <c r="J21">
        <v>30.8627476868771</v>
      </c>
      <c r="K21">
        <f t="shared" si="0"/>
        <v>0.88128047272248977</v>
      </c>
      <c r="L21">
        <f t="shared" si="1"/>
        <v>0.8989785555537082</v>
      </c>
      <c r="M21">
        <f t="shared" si="2"/>
        <v>0.48458581052194566</v>
      </c>
      <c r="N21">
        <f t="shared" si="3"/>
        <v>0.7594768433790583</v>
      </c>
      <c r="O21" s="6">
        <f t="shared" si="4"/>
        <v>0.86598058185055249</v>
      </c>
      <c r="P21" s="6">
        <f t="shared" si="5"/>
        <v>13.923210588556381</v>
      </c>
      <c r="Q21" s="6">
        <f t="shared" si="6"/>
        <v>0.51652239545491951</v>
      </c>
      <c r="R21" s="6">
        <f t="shared" si="7"/>
        <v>0.78599361273540613</v>
      </c>
      <c r="S21" s="6">
        <f t="shared" si="8"/>
        <v>0.75726799190826399</v>
      </c>
      <c r="T21" s="6">
        <f t="shared" si="9"/>
        <v>6.0276420477632966</v>
      </c>
      <c r="U21" s="6">
        <f t="shared" si="10"/>
        <v>0.79035086889272488</v>
      </c>
      <c r="V21" s="6">
        <f t="shared" si="11"/>
        <v>7.2395396294177168</v>
      </c>
      <c r="W21" s="6">
        <f t="shared" si="12"/>
        <v>-0.43570017550624701</v>
      </c>
      <c r="X21" s="6">
        <f t="shared" si="13"/>
        <v>0.91076627903601959</v>
      </c>
      <c r="Y21" s="6">
        <f t="shared" si="14"/>
        <v>2.5442151728369722</v>
      </c>
      <c r="Z21" s="6">
        <f t="shared" si="15"/>
        <v>0.11431013395364897</v>
      </c>
      <c r="AA21" s="6">
        <f t="shared" si="16"/>
        <v>0.21247422844396091</v>
      </c>
      <c r="AB21" s="6">
        <f t="shared" si="17"/>
        <v>1.125682096082258</v>
      </c>
      <c r="AC21" s="6">
        <f t="shared" si="18"/>
        <v>0.91320786763829698</v>
      </c>
      <c r="AD21" s="6">
        <f t="shared" si="19"/>
        <v>0.2818410400459182</v>
      </c>
      <c r="AE21" s="6">
        <f t="shared" si="20"/>
        <v>0.94509061146939854</v>
      </c>
      <c r="AF21" s="6">
        <f t="shared" si="21"/>
        <v>35.423643634009537</v>
      </c>
      <c r="AG21" s="6">
        <f t="shared" si="22"/>
        <v>0.50189207288066695</v>
      </c>
      <c r="AH21">
        <v>100.602682773768</v>
      </c>
      <c r="AI21">
        <v>93.148886099780398</v>
      </c>
      <c r="AJ21">
        <v>87.919039774064501</v>
      </c>
      <c r="AK21">
        <f t="shared" si="23"/>
        <v>0.35716428936903422</v>
      </c>
      <c r="AL21">
        <f t="shared" si="24"/>
        <v>0.33070147626341567</v>
      </c>
      <c r="AM21">
        <f t="shared" si="25"/>
        <v>0.31213423436755017</v>
      </c>
      <c r="AN21">
        <f t="shared" si="26"/>
        <v>-2.2239503482716998</v>
      </c>
      <c r="AO21">
        <v>28.824234311880598</v>
      </c>
      <c r="AP21">
        <v>22.047577748774099</v>
      </c>
      <c r="AQ21">
        <v>0.32533608274954701</v>
      </c>
      <c r="AR21">
        <v>34.465066919505297</v>
      </c>
      <c r="AS21">
        <v>3.86873768265164</v>
      </c>
      <c r="AT21">
        <v>1.99108361196828</v>
      </c>
      <c r="AU21">
        <v>0.15641669510209999</v>
      </c>
      <c r="AV21">
        <v>0.46896503158106201</v>
      </c>
      <c r="AW21">
        <v>30.036947413096001</v>
      </c>
      <c r="AX21">
        <v>23.064662954315601</v>
      </c>
      <c r="AY21">
        <v>0.322069855767048</v>
      </c>
      <c r="AZ21">
        <v>36.1912461975434</v>
      </c>
      <c r="BA21">
        <v>3.95371833058547</v>
      </c>
      <c r="BB21">
        <v>1.99291263628724</v>
      </c>
      <c r="BC21">
        <v>0.15580657759408401</v>
      </c>
      <c r="BD21">
        <v>0.47081094324961997</v>
      </c>
      <c r="BE21">
        <v>28.5589899771782</v>
      </c>
      <c r="BF21">
        <v>20.718772813413601</v>
      </c>
      <c r="BG21">
        <v>0.32051966643406699</v>
      </c>
      <c r="BH21">
        <v>32.633511615146702</v>
      </c>
      <c r="BI21">
        <v>3.8257679829913398</v>
      </c>
      <c r="BJ21">
        <v>2.00072707240956</v>
      </c>
      <c r="BK21">
        <v>0.15419315581408899</v>
      </c>
      <c r="BL21">
        <v>0.467781620953232</v>
      </c>
    </row>
    <row r="22" spans="1:64" x14ac:dyDescent="0.25">
      <c r="A22" t="s">
        <v>129</v>
      </c>
      <c r="B22" s="2" t="s">
        <v>315</v>
      </c>
      <c r="D22">
        <v>0.41052631578947402</v>
      </c>
      <c r="E22">
        <v>0.25144722400000002</v>
      </c>
      <c r="F22">
        <v>1.1223879602987601</v>
      </c>
      <c r="G22">
        <v>1.2119608418256</v>
      </c>
      <c r="H22">
        <v>2.7485231446495502</v>
      </c>
      <c r="I22">
        <v>4.0104161151279101</v>
      </c>
      <c r="J22">
        <v>27.2193560679145</v>
      </c>
      <c r="K22">
        <f t="shared" si="0"/>
        <v>0.8382188913162143</v>
      </c>
      <c r="L22">
        <f t="shared" si="1"/>
        <v>0.86685321820264716</v>
      </c>
      <c r="M22">
        <f t="shared" si="2"/>
        <v>0.44292254546480975</v>
      </c>
      <c r="N22">
        <f t="shared" si="3"/>
        <v>0.72302778729461803</v>
      </c>
      <c r="O22" s="6">
        <f t="shared" si="4"/>
        <v>0.81656872512371648</v>
      </c>
      <c r="P22" s="6">
        <f t="shared" si="5"/>
        <v>9.9032660943392194</v>
      </c>
      <c r="Q22" s="6">
        <f t="shared" si="6"/>
        <v>0.45218355612427219</v>
      </c>
      <c r="R22" s="6">
        <f t="shared" si="7"/>
        <v>0.72307043517537128</v>
      </c>
      <c r="S22" s="6">
        <f t="shared" si="8"/>
        <v>0.74316712324238199</v>
      </c>
      <c r="T22" s="6">
        <f t="shared" si="9"/>
        <v>5.0843491635605433</v>
      </c>
      <c r="U22" s="6">
        <f t="shared" si="10"/>
        <v>0.80072254426535194</v>
      </c>
      <c r="V22" s="6">
        <f t="shared" si="11"/>
        <v>6.7871650438563913</v>
      </c>
      <c r="W22" s="6">
        <f t="shared" si="12"/>
        <v>-0.38797336589952935</v>
      </c>
      <c r="X22" s="6">
        <f t="shared" si="13"/>
        <v>0.87083132985515277</v>
      </c>
      <c r="Y22" s="6">
        <f t="shared" si="14"/>
        <v>2.2678316409211674</v>
      </c>
      <c r="Z22" s="6">
        <f t="shared" si="15"/>
        <v>0.10610200137076298</v>
      </c>
      <c r="AA22" s="6">
        <f t="shared" si="16"/>
        <v>6.5848359239145227E-2</v>
      </c>
      <c r="AB22" s="6">
        <f t="shared" si="17"/>
        <v>0.64160684207193286</v>
      </c>
      <c r="AC22" s="6">
        <f t="shared" si="18"/>
        <v>0.57575848283278763</v>
      </c>
      <c r="AD22" s="6">
        <f t="shared" si="19"/>
        <v>0.15671775153347883</v>
      </c>
      <c r="AE22" s="6">
        <f t="shared" si="20"/>
        <v>0.91474465669858562</v>
      </c>
      <c r="AF22" s="6">
        <f t="shared" si="21"/>
        <v>22.458940197204274</v>
      </c>
      <c r="AG22" s="6">
        <f t="shared" si="22"/>
        <v>0.42009106906951421</v>
      </c>
      <c r="AH22">
        <v>106.627731725697</v>
      </c>
      <c r="AI22">
        <v>110.61303692539499</v>
      </c>
      <c r="AJ22">
        <v>117.199572971615</v>
      </c>
      <c r="AK22">
        <f t="shared" si="23"/>
        <v>0.31882437151074078</v>
      </c>
      <c r="AL22">
        <f t="shared" si="24"/>
        <v>0.33074071264459221</v>
      </c>
      <c r="AM22">
        <f t="shared" si="25"/>
        <v>0.35043491584466696</v>
      </c>
      <c r="AN22">
        <f t="shared" si="26"/>
        <v>-2.6012308465220144</v>
      </c>
      <c r="AO22">
        <v>34.966982504884903</v>
      </c>
      <c r="AP22">
        <v>11.1268061188799</v>
      </c>
      <c r="AQ22">
        <v>0.34323228650440502</v>
      </c>
      <c r="AR22">
        <v>19.9779929879831</v>
      </c>
      <c r="AS22">
        <v>3.0569232576413201</v>
      </c>
      <c r="AT22">
        <v>1.97744665344107</v>
      </c>
      <c r="AU22">
        <v>0.15862383601845001</v>
      </c>
      <c r="AV22">
        <v>0.44451139727991601</v>
      </c>
      <c r="AW22">
        <v>34.948952484358401</v>
      </c>
      <c r="AX22">
        <v>11.287377490144801</v>
      </c>
      <c r="AY22">
        <v>0.341170854239423</v>
      </c>
      <c r="AZ22">
        <v>20.194619200556598</v>
      </c>
      <c r="BA22">
        <v>3.0694689636432799</v>
      </c>
      <c r="BB22">
        <v>1.98218708694415</v>
      </c>
      <c r="BC22">
        <v>0.15639100799650901</v>
      </c>
      <c r="BD22">
        <v>0.435730696875399</v>
      </c>
      <c r="BE22">
        <v>32.221497091148599</v>
      </c>
      <c r="BF22">
        <v>10.6787178112557</v>
      </c>
      <c r="BG22">
        <v>0.348405653097556</v>
      </c>
      <c r="BH22">
        <v>18.900206895699899</v>
      </c>
      <c r="BI22">
        <v>2.9811187447150398</v>
      </c>
      <c r="BJ22">
        <v>1.9807682812019201</v>
      </c>
      <c r="BK22">
        <v>0.15832612561321599</v>
      </c>
      <c r="BL22">
        <v>0.43652099313159598</v>
      </c>
    </row>
    <row r="23" spans="1:64" x14ac:dyDescent="0.25">
      <c r="A23" t="s">
        <v>131</v>
      </c>
      <c r="B23" s="2" t="s">
        <v>315</v>
      </c>
      <c r="D23">
        <v>0.56923076923076898</v>
      </c>
      <c r="E23">
        <v>-5.0562757E-2</v>
      </c>
      <c r="F23">
        <v>0.719253366343372</v>
      </c>
      <c r="G23">
        <v>0.79146246972052903</v>
      </c>
      <c r="H23">
        <v>2.2023849104322699</v>
      </c>
      <c r="I23">
        <v>3.5877369993052</v>
      </c>
      <c r="J23">
        <v>25.007099760477502</v>
      </c>
      <c r="K23">
        <f t="shared" si="0"/>
        <v>0.85697509119387416</v>
      </c>
      <c r="L23">
        <f t="shared" si="1"/>
        <v>0.87746790550188958</v>
      </c>
      <c r="M23">
        <f t="shared" si="2"/>
        <v>0.42974128493797681</v>
      </c>
      <c r="N23">
        <f t="shared" si="3"/>
        <v>0.71783266248689948</v>
      </c>
      <c r="O23" s="6">
        <f t="shared" si="4"/>
        <v>0.83811638205798988</v>
      </c>
      <c r="P23" s="6">
        <f t="shared" si="5"/>
        <v>11.354554620322599</v>
      </c>
      <c r="Q23" s="6">
        <f t="shared" si="6"/>
        <v>0.4292183311575638</v>
      </c>
      <c r="R23" s="6">
        <f t="shared" si="7"/>
        <v>0.74310349206883308</v>
      </c>
      <c r="S23" s="6">
        <f t="shared" si="8"/>
        <v>0.74906399855017292</v>
      </c>
      <c r="T23" s="6">
        <f t="shared" si="9"/>
        <v>5.6391689630530957</v>
      </c>
      <c r="U23" s="6">
        <f t="shared" si="10"/>
        <v>0.78874290965681138</v>
      </c>
      <c r="V23" s="6">
        <f t="shared" si="11"/>
        <v>6.9701596759518241</v>
      </c>
      <c r="W23" s="6">
        <f t="shared" si="12"/>
        <v>-0.47127400349971443</v>
      </c>
      <c r="X23" s="6">
        <f t="shared" si="13"/>
        <v>0.89262427009875611</v>
      </c>
      <c r="Y23" s="6">
        <f t="shared" si="14"/>
        <v>2.7826776312083976</v>
      </c>
      <c r="Z23" s="6">
        <f t="shared" si="15"/>
        <v>0.11470676969487387</v>
      </c>
      <c r="AA23" s="6">
        <f t="shared" si="16"/>
        <v>0.12684686064180384</v>
      </c>
      <c r="AB23" s="6">
        <f t="shared" si="17"/>
        <v>1.1116034183484225</v>
      </c>
      <c r="AC23" s="6">
        <f t="shared" si="18"/>
        <v>0.98475655770661863</v>
      </c>
      <c r="AD23" s="6">
        <f t="shared" si="19"/>
        <v>0.24625905478353832</v>
      </c>
      <c r="AE23" s="6">
        <f t="shared" si="20"/>
        <v>0.93864290089824487</v>
      </c>
      <c r="AF23" s="6">
        <f t="shared" si="21"/>
        <v>31.596065154305656</v>
      </c>
      <c r="AG23" s="6">
        <f t="shared" si="22"/>
        <v>0.50763695009010534</v>
      </c>
      <c r="AH23">
        <v>92.816749072929397</v>
      </c>
      <c r="AI23">
        <v>87.8012978986403</v>
      </c>
      <c r="AJ23">
        <v>95.018541409147005</v>
      </c>
      <c r="AK23">
        <f t="shared" si="23"/>
        <v>0.33673595228485559</v>
      </c>
      <c r="AL23">
        <f t="shared" si="24"/>
        <v>0.31854006906139315</v>
      </c>
      <c r="AM23">
        <f t="shared" si="25"/>
        <v>0.34472397865375126</v>
      </c>
      <c r="AN23">
        <f t="shared" si="26"/>
        <v>-12.232694684795803</v>
      </c>
      <c r="AO23">
        <v>38.251820523600301</v>
      </c>
      <c r="AP23">
        <v>16.181423632352001</v>
      </c>
      <c r="AQ23">
        <v>0.342587906402467</v>
      </c>
      <c r="AR23">
        <v>24.706325220218101</v>
      </c>
      <c r="AS23">
        <v>3.3443552779611601</v>
      </c>
      <c r="AT23">
        <v>1.9762987689896701</v>
      </c>
      <c r="AU23">
        <v>0.15645744869363401</v>
      </c>
      <c r="AV23">
        <v>0.45720019614529001</v>
      </c>
      <c r="AW23">
        <v>38.284885923706199</v>
      </c>
      <c r="AX23">
        <v>16.986830405614601</v>
      </c>
      <c r="AY23">
        <v>0.33643118713893699</v>
      </c>
      <c r="AZ23">
        <v>25.926521464981999</v>
      </c>
      <c r="BA23">
        <v>3.4123747769872099</v>
      </c>
      <c r="BB23">
        <v>1.9818661369116199</v>
      </c>
      <c r="BC23">
        <v>0.154702500501194</v>
      </c>
      <c r="BD23">
        <v>0.45523798537132698</v>
      </c>
      <c r="BE23">
        <v>35.105137080064601</v>
      </c>
      <c r="BF23">
        <v>15.6293474664181</v>
      </c>
      <c r="BG23">
        <v>0.34067137000998199</v>
      </c>
      <c r="BH23">
        <v>23.309298565293499</v>
      </c>
      <c r="BI23">
        <v>3.28904006824735</v>
      </c>
      <c r="BJ23">
        <v>1.9693850424918899</v>
      </c>
      <c r="BK23">
        <v>0.15860916809978901</v>
      </c>
      <c r="BL23">
        <v>0.46086545021495001</v>
      </c>
    </row>
    <row r="24" spans="1:64" x14ac:dyDescent="0.25">
      <c r="A24" t="s">
        <v>178</v>
      </c>
      <c r="B24" s="2" t="s">
        <v>315</v>
      </c>
      <c r="D24">
        <v>0.8</v>
      </c>
      <c r="E24">
        <v>0.3406836573</v>
      </c>
      <c r="F24">
        <v>1.47921169796088</v>
      </c>
      <c r="G24">
        <v>1.25393818026117</v>
      </c>
      <c r="H24">
        <v>4.5474444988335296</v>
      </c>
      <c r="I24">
        <v>3.9366521673296599</v>
      </c>
      <c r="J24">
        <v>24.530859476282501</v>
      </c>
      <c r="K24">
        <f t="shared" si="0"/>
        <v>0.72452215418895538</v>
      </c>
      <c r="L24">
        <f t="shared" si="1"/>
        <v>0.75850650004116016</v>
      </c>
      <c r="M24">
        <f t="shared" si="2"/>
        <v>0.34339251672089499</v>
      </c>
      <c r="N24">
        <f t="shared" si="3"/>
        <v>0.63267670572932877</v>
      </c>
      <c r="O24" s="6">
        <f t="shared" si="4"/>
        <v>0.68722766618541187</v>
      </c>
      <c r="P24" s="6">
        <f t="shared" si="5"/>
        <v>5.3944274597688748</v>
      </c>
      <c r="Q24" s="6">
        <f t="shared" si="6"/>
        <v>0.35501724465631812</v>
      </c>
      <c r="R24" s="6">
        <f t="shared" si="7"/>
        <v>0.52618987527175365</v>
      </c>
      <c r="S24" s="6">
        <f t="shared" si="8"/>
        <v>0.7234284319182489</v>
      </c>
      <c r="T24" s="6">
        <f t="shared" si="9"/>
        <v>4.2563196475554301</v>
      </c>
      <c r="U24" s="6">
        <f t="shared" si="10"/>
        <v>0.80732823960564104</v>
      </c>
      <c r="V24" s="6">
        <f t="shared" si="11"/>
        <v>6.2314013109576969</v>
      </c>
      <c r="W24" s="6">
        <f t="shared" si="12"/>
        <v>-0.56771057879710629</v>
      </c>
      <c r="X24" s="6">
        <f t="shared" si="13"/>
        <v>0.79274388898500525</v>
      </c>
      <c r="Y24" s="6">
        <f t="shared" si="14"/>
        <v>3.6265300558009876</v>
      </c>
      <c r="Z24" s="6">
        <f t="shared" si="15"/>
        <v>0.10017751199238412</v>
      </c>
      <c r="AA24" s="6">
        <f t="shared" si="16"/>
        <v>-0.1214517234329161</v>
      </c>
      <c r="AB24" s="6">
        <f t="shared" si="17"/>
        <v>0.42201280615773762</v>
      </c>
      <c r="AC24" s="6">
        <f t="shared" si="18"/>
        <v>0.54346452959065372</v>
      </c>
      <c r="AD24" s="6">
        <f t="shared" si="19"/>
        <v>0.133316520057323</v>
      </c>
      <c r="AE24" s="6">
        <f t="shared" si="20"/>
        <v>0.90273817953014301</v>
      </c>
      <c r="AF24" s="6">
        <f t="shared" si="21"/>
        <v>19.563053316689999</v>
      </c>
      <c r="AG24" s="6">
        <f t="shared" si="22"/>
        <v>0.50911030937929547</v>
      </c>
      <c r="AH24">
        <v>130.40109377084099</v>
      </c>
      <c r="AI24">
        <v>127.850873682806</v>
      </c>
      <c r="AJ24">
        <v>123.9410430839</v>
      </c>
      <c r="AK24">
        <f t="shared" si="23"/>
        <v>0.34119172819888671</v>
      </c>
      <c r="AL24">
        <f t="shared" si="24"/>
        <v>0.33451913079987056</v>
      </c>
      <c r="AM24">
        <f t="shared" si="25"/>
        <v>0.32428914100124262</v>
      </c>
      <c r="AN24">
        <f t="shared" si="26"/>
        <v>1.3596105108710077</v>
      </c>
      <c r="AO24">
        <v>31.7417488931432</v>
      </c>
      <c r="AP24">
        <v>16.4411378692871</v>
      </c>
      <c r="AQ24">
        <v>0.31522780319655802</v>
      </c>
      <c r="AR24">
        <v>28.316289903388999</v>
      </c>
      <c r="AS24">
        <v>3.5617359034797502</v>
      </c>
      <c r="AT24">
        <v>2.0428753394801902</v>
      </c>
      <c r="AU24">
        <v>0.13970197312463201</v>
      </c>
      <c r="AV24">
        <v>0.43303616537831602</v>
      </c>
      <c r="AW24">
        <v>34.276066368160699</v>
      </c>
      <c r="AX24">
        <v>18.003642740111399</v>
      </c>
      <c r="AY24">
        <v>0.30655863940199202</v>
      </c>
      <c r="AZ24">
        <v>31.4005458843376</v>
      </c>
      <c r="BA24">
        <v>3.7394958994244099</v>
      </c>
      <c r="BB24">
        <v>2.0411187079615201</v>
      </c>
      <c r="BC24">
        <v>0.14015976925229801</v>
      </c>
      <c r="BD24">
        <v>0.438263895580703</v>
      </c>
      <c r="BE24">
        <v>29.7311076731845</v>
      </c>
      <c r="BF24">
        <v>14.5408024425232</v>
      </c>
      <c r="BG24">
        <v>0.30525638152456003</v>
      </c>
      <c r="BH24">
        <v>25.481719098322301</v>
      </c>
      <c r="BI24">
        <v>3.5142354378385998</v>
      </c>
      <c r="BJ24">
        <v>2.0459805623966898</v>
      </c>
      <c r="BK24">
        <v>0.139234296438875</v>
      </c>
      <c r="BL24">
        <v>0.42608987132071602</v>
      </c>
    </row>
    <row r="25" spans="1:64" x14ac:dyDescent="0.25">
      <c r="A25" t="s">
        <v>248</v>
      </c>
      <c r="B25" s="2" t="s">
        <v>315</v>
      </c>
      <c r="D25">
        <v>0.41</v>
      </c>
      <c r="E25">
        <v>-0.1242203949</v>
      </c>
      <c r="F25">
        <v>1.1546594642353301</v>
      </c>
      <c r="G25">
        <v>1.7736449232528799</v>
      </c>
      <c r="H25">
        <v>3.99383243899325</v>
      </c>
      <c r="I25">
        <v>8.1027930085743591</v>
      </c>
      <c r="J25">
        <v>35.696279720195903</v>
      </c>
      <c r="K25">
        <f t="shared" si="0"/>
        <v>0.83286923341554442</v>
      </c>
      <c r="L25">
        <f t="shared" si="1"/>
        <v>0.85348922733527566</v>
      </c>
      <c r="M25">
        <f t="shared" si="2"/>
        <v>0.47329650710554266</v>
      </c>
      <c r="N25">
        <f t="shared" si="3"/>
        <v>0.75036034220666792</v>
      </c>
      <c r="O25" s="6">
        <f t="shared" si="4"/>
        <v>0.79874924903337219</v>
      </c>
      <c r="P25" s="6">
        <f t="shared" si="5"/>
        <v>8.9378511155550839</v>
      </c>
      <c r="Q25" s="6">
        <f t="shared" si="6"/>
        <v>0.5248772895701056</v>
      </c>
      <c r="R25" s="6">
        <f t="shared" si="7"/>
        <v>0.67866822156871698</v>
      </c>
      <c r="S25" s="6">
        <f t="shared" si="8"/>
        <v>0.63000161858440973</v>
      </c>
      <c r="T25" s="6">
        <f t="shared" si="9"/>
        <v>3.7312230721587487</v>
      </c>
      <c r="U25" s="6">
        <f t="shared" si="10"/>
        <v>0.6650674970122934</v>
      </c>
      <c r="V25" s="6">
        <f t="shared" si="11"/>
        <v>4.4054290517383539</v>
      </c>
      <c r="W25" s="6">
        <f t="shared" si="12"/>
        <v>-0.38494949807236412</v>
      </c>
      <c r="X25" s="6">
        <f t="shared" si="13"/>
        <v>0.87028275751454154</v>
      </c>
      <c r="Y25" s="6">
        <f t="shared" si="14"/>
        <v>2.251765495242716</v>
      </c>
      <c r="Z25" s="6">
        <f t="shared" si="15"/>
        <v>0.19464587342999726</v>
      </c>
      <c r="AA25" s="6">
        <f t="shared" si="16"/>
        <v>0.30224550244300186</v>
      </c>
      <c r="AB25" s="6">
        <f t="shared" si="17"/>
        <v>0.74264197555196276</v>
      </c>
      <c r="AC25" s="6">
        <f t="shared" si="18"/>
        <v>0.44039647310896091</v>
      </c>
      <c r="AD25" s="6">
        <f t="shared" si="19"/>
        <v>0.15720515691885203</v>
      </c>
      <c r="AE25" s="6">
        <f t="shared" si="20"/>
        <v>0.90532967759448191</v>
      </c>
      <c r="AF25" s="6">
        <f t="shared" si="21"/>
        <v>20.125944743623556</v>
      </c>
      <c r="AG25" s="6">
        <f t="shared" si="22"/>
        <v>0.55145720885323657</v>
      </c>
      <c r="AH25">
        <v>107.712226374799</v>
      </c>
      <c r="AI25">
        <v>101.63961558996201</v>
      </c>
      <c r="AJ25">
        <v>91.344580886278607</v>
      </c>
      <c r="AK25">
        <f t="shared" si="23"/>
        <v>0.35820920433149939</v>
      </c>
      <c r="AL25">
        <f t="shared" si="24"/>
        <v>0.33801404960614612</v>
      </c>
      <c r="AM25">
        <f t="shared" si="25"/>
        <v>0.30377674606235439</v>
      </c>
      <c r="AN25">
        <f t="shared" si="26"/>
        <v>4.2224239188464026</v>
      </c>
      <c r="AO25">
        <v>32.9818477305638</v>
      </c>
      <c r="AP25">
        <v>15.4580267964926</v>
      </c>
      <c r="AQ25">
        <v>0.30933381022183798</v>
      </c>
      <c r="AR25">
        <v>27.542967738063901</v>
      </c>
      <c r="AS25">
        <v>3.56558117414628</v>
      </c>
      <c r="AT25">
        <v>2.03439482251909</v>
      </c>
      <c r="AU25">
        <v>0.142064294383701</v>
      </c>
      <c r="AV25">
        <v>0.440753985817806</v>
      </c>
      <c r="AW25">
        <v>33.5107438941086</v>
      </c>
      <c r="AX25">
        <v>15.614329847722001</v>
      </c>
      <c r="AY25">
        <v>0.31054549000374598</v>
      </c>
      <c r="AZ25">
        <v>28.019327712308801</v>
      </c>
      <c r="BA25">
        <v>3.5890017126389999</v>
      </c>
      <c r="BB25">
        <v>2.0289954749199999</v>
      </c>
      <c r="BC25">
        <v>0.143348297742491</v>
      </c>
      <c r="BD25">
        <v>0.439120443649273</v>
      </c>
      <c r="BE25">
        <v>30.136394851321</v>
      </c>
      <c r="BF25">
        <v>14.5327481399093</v>
      </c>
      <c r="BG25">
        <v>0.30833315611709999</v>
      </c>
      <c r="BH25">
        <v>25.3182183508432</v>
      </c>
      <c r="BI25">
        <v>3.4703447736748001</v>
      </c>
      <c r="BJ25">
        <v>2.0357128577186501</v>
      </c>
      <c r="BK25">
        <v>0.14192982993132899</v>
      </c>
      <c r="BL25">
        <v>0.43839049896003501</v>
      </c>
    </row>
    <row r="26" spans="1:64" x14ac:dyDescent="0.25">
      <c r="A26" t="s">
        <v>250</v>
      </c>
      <c r="B26" s="2" t="s">
        <v>315</v>
      </c>
      <c r="D26">
        <v>0.63478260869565195</v>
      </c>
      <c r="E26">
        <v>0.27440544880000001</v>
      </c>
      <c r="F26">
        <v>0.92912655627888197</v>
      </c>
      <c r="G26">
        <v>0.79072191719079699</v>
      </c>
      <c r="H26">
        <v>3.2001141820762</v>
      </c>
      <c r="I26">
        <v>2.91322125022654</v>
      </c>
      <c r="J26">
        <v>24.564466534272501</v>
      </c>
      <c r="K26">
        <f t="shared" si="0"/>
        <v>0.79137265534454782</v>
      </c>
      <c r="L26">
        <f t="shared" si="1"/>
        <v>0.81608922977525566</v>
      </c>
      <c r="M26">
        <f t="shared" si="2"/>
        <v>0.37517543233631961</v>
      </c>
      <c r="N26">
        <f t="shared" si="3"/>
        <v>0.66778630730062616</v>
      </c>
      <c r="O26" s="6">
        <f t="shared" si="4"/>
        <v>0.76948226124719643</v>
      </c>
      <c r="P26" s="6">
        <f t="shared" si="5"/>
        <v>7.6761218933554858</v>
      </c>
      <c r="Q26" s="6">
        <f t="shared" si="6"/>
        <v>0.39043982729190307</v>
      </c>
      <c r="R26" s="6">
        <f t="shared" si="7"/>
        <v>0.63569180742310449</v>
      </c>
      <c r="S26" s="6">
        <f t="shared" si="8"/>
        <v>0.78795732209534963</v>
      </c>
      <c r="T26" s="6">
        <f t="shared" si="9"/>
        <v>6.1512755138868425</v>
      </c>
      <c r="U26" s="6">
        <f t="shared" si="10"/>
        <v>0.84511018924858161</v>
      </c>
      <c r="V26" s="6">
        <f t="shared" si="11"/>
        <v>8.4320634872350677</v>
      </c>
      <c r="W26" s="6">
        <f t="shared" si="12"/>
        <v>-0.60373119941656828</v>
      </c>
      <c r="X26" s="6">
        <f t="shared" si="13"/>
        <v>0.85127667582879629</v>
      </c>
      <c r="Y26" s="6">
        <f t="shared" si="14"/>
        <v>4.0470791469209138</v>
      </c>
      <c r="Z26" s="6">
        <f t="shared" si="15"/>
        <v>8.0770925400697649E-2</v>
      </c>
      <c r="AA26" s="6">
        <f t="shared" si="16"/>
        <v>-0.18838746285251262</v>
      </c>
      <c r="AB26" s="6">
        <f t="shared" si="17"/>
        <v>0.73301701076014103</v>
      </c>
      <c r="AC26" s="6">
        <f t="shared" si="18"/>
        <v>0.92140447361265365</v>
      </c>
      <c r="AD26" s="6">
        <f t="shared" si="19"/>
        <v>0.22633809356587001</v>
      </c>
      <c r="AE26" s="6">
        <f t="shared" si="20"/>
        <v>0.93762839359648587</v>
      </c>
      <c r="AF26" s="6">
        <f t="shared" si="21"/>
        <v>31.065872843822067</v>
      </c>
      <c r="AG26" s="6">
        <f t="shared" si="22"/>
        <v>0.54997704655553337</v>
      </c>
      <c r="AH26">
        <v>101.069494894112</v>
      </c>
      <c r="AI26">
        <v>103.72983345898101</v>
      </c>
      <c r="AJ26">
        <v>98.260160372832502</v>
      </c>
      <c r="AK26">
        <f t="shared" si="23"/>
        <v>0.33349721310166625</v>
      </c>
      <c r="AL26">
        <f t="shared" si="24"/>
        <v>0.34227548490583637</v>
      </c>
      <c r="AM26">
        <f t="shared" si="25"/>
        <v>0.32422730199249739</v>
      </c>
      <c r="AN26">
        <f t="shared" si="26"/>
        <v>8.1300116510175116</v>
      </c>
      <c r="AO26">
        <v>39.400780282462698</v>
      </c>
      <c r="AP26">
        <v>13.3352778289926</v>
      </c>
      <c r="AQ26">
        <v>0.35191171054686698</v>
      </c>
      <c r="AR26">
        <v>26.3207841543569</v>
      </c>
      <c r="AS26">
        <v>3.30115987073453</v>
      </c>
      <c r="AT26">
        <v>1.9864610311191</v>
      </c>
      <c r="AU26">
        <v>0.15387043290411601</v>
      </c>
      <c r="AV26">
        <v>0.42447136199700197</v>
      </c>
      <c r="AW26">
        <v>41.079318870830399</v>
      </c>
      <c r="AX26">
        <v>14.2755107399918</v>
      </c>
      <c r="AY26">
        <v>0.35116281107933001</v>
      </c>
      <c r="AZ26">
        <v>28.264067220125401</v>
      </c>
      <c r="BA26">
        <v>3.3949619831436801</v>
      </c>
      <c r="BB26">
        <v>1.9829248790343501</v>
      </c>
      <c r="BC26">
        <v>0.15407688518766899</v>
      </c>
      <c r="BD26">
        <v>0.422008974243061</v>
      </c>
      <c r="BE26">
        <v>35.939133606897499</v>
      </c>
      <c r="BF26">
        <v>13.100201403831299</v>
      </c>
      <c r="BG26">
        <v>0.35265451749465898</v>
      </c>
      <c r="BH26">
        <v>25.669103822003901</v>
      </c>
      <c r="BI26">
        <v>3.27309081871114</v>
      </c>
      <c r="BJ26">
        <v>1.9843257502845699</v>
      </c>
      <c r="BK26">
        <v>0.15396181336009099</v>
      </c>
      <c r="BL26">
        <v>0.40473268094801101</v>
      </c>
    </row>
    <row r="27" spans="1:64" ht="15.6" x14ac:dyDescent="0.25">
      <c r="A27" t="s">
        <v>35</v>
      </c>
      <c r="B27" s="2" t="s">
        <v>301</v>
      </c>
      <c r="C27" s="3">
        <v>1</v>
      </c>
      <c r="D27">
        <v>0.65882352941176503</v>
      </c>
      <c r="E27">
        <v>0.81583691700000005</v>
      </c>
      <c r="F27">
        <v>0.84610052253109302</v>
      </c>
      <c r="G27">
        <v>0.91673528949296201</v>
      </c>
      <c r="H27">
        <v>2.3333906313398298</v>
      </c>
      <c r="I27">
        <v>3.47166583746893</v>
      </c>
      <c r="J27">
        <v>26.917994383015301</v>
      </c>
      <c r="K27">
        <f t="shared" si="0"/>
        <v>0.8573855083435924</v>
      </c>
      <c r="L27">
        <f t="shared" si="1"/>
        <v>0.88014283986766451</v>
      </c>
      <c r="M27">
        <f t="shared" si="2"/>
        <v>0.44502503478583461</v>
      </c>
      <c r="N27">
        <f t="shared" si="3"/>
        <v>0.72808045869869598</v>
      </c>
      <c r="O27" s="6">
        <f t="shared" si="4"/>
        <v>0.84045947703367097</v>
      </c>
      <c r="P27" s="6">
        <f t="shared" si="5"/>
        <v>11.536000025661808</v>
      </c>
      <c r="Q27" s="6">
        <f t="shared" si="6"/>
        <v>0.45671642348833608</v>
      </c>
      <c r="R27" s="6">
        <f t="shared" si="7"/>
        <v>0.75140888637263348</v>
      </c>
      <c r="S27" s="6">
        <f t="shared" si="8"/>
        <v>0.77152322123504069</v>
      </c>
      <c r="T27" s="6">
        <f t="shared" si="9"/>
        <v>6.0382826875523827</v>
      </c>
      <c r="U27" s="6">
        <f t="shared" si="10"/>
        <v>0.81701757644199369</v>
      </c>
      <c r="V27" s="6">
        <f t="shared" si="11"/>
        <v>7.7536248139136195</v>
      </c>
      <c r="W27" s="6">
        <f t="shared" si="12"/>
        <v>-0.43587706333663306</v>
      </c>
      <c r="X27" s="6">
        <f t="shared" si="13"/>
        <v>0.89130459455815225</v>
      </c>
      <c r="Y27" s="6">
        <f t="shared" si="14"/>
        <v>2.5453265060085197</v>
      </c>
      <c r="Z27" s="6">
        <f t="shared" si="15"/>
        <v>9.7539410907764898E-2</v>
      </c>
      <c r="AA27" s="6">
        <f t="shared" si="16"/>
        <v>9.1065233119617117E-2</v>
      </c>
      <c r="AB27" s="6">
        <f t="shared" si="17"/>
        <v>0.89384650713434621</v>
      </c>
      <c r="AC27" s="6">
        <f t="shared" si="18"/>
        <v>0.8027812740147291</v>
      </c>
      <c r="AD27" s="6">
        <f t="shared" si="19"/>
        <v>0.21609261824718345</v>
      </c>
      <c r="AE27" s="6">
        <f t="shared" si="20"/>
        <v>0.93413011009778901</v>
      </c>
      <c r="AF27" s="6">
        <f t="shared" si="21"/>
        <v>29.362886638631966</v>
      </c>
      <c r="AG27" s="6">
        <f t="shared" si="22"/>
        <v>0.46777614304666693</v>
      </c>
      <c r="AH27">
        <v>103.16568006607901</v>
      </c>
      <c r="AI27">
        <v>98.765349669603395</v>
      </c>
      <c r="AJ27">
        <v>106.020512114537</v>
      </c>
      <c r="AK27">
        <f t="shared" si="23"/>
        <v>0.33500621379014378</v>
      </c>
      <c r="AL27">
        <f t="shared" si="24"/>
        <v>0.32071717867105409</v>
      </c>
      <c r="AM27">
        <f t="shared" si="25"/>
        <v>0.34427660753880224</v>
      </c>
      <c r="AN27">
        <f t="shared" si="26"/>
        <v>-11.655492841409213</v>
      </c>
      <c r="AO27">
        <v>33.291284739314698</v>
      </c>
      <c r="AP27">
        <v>16.290160996518299</v>
      </c>
      <c r="AQ27">
        <v>0.32758980102393498</v>
      </c>
      <c r="AR27">
        <v>29.695523215764901</v>
      </c>
      <c r="AS27">
        <v>3.5586531246116899</v>
      </c>
      <c r="AT27">
        <v>1.99861207489531</v>
      </c>
      <c r="AU27">
        <v>0.151613574330941</v>
      </c>
      <c r="AV27">
        <v>0.46071043994524302</v>
      </c>
      <c r="AW27">
        <v>33.618652671280103</v>
      </c>
      <c r="AX27">
        <v>17.264336019309201</v>
      </c>
      <c r="AY27">
        <v>0.32801260008745697</v>
      </c>
      <c r="AZ27">
        <v>31.4702341995296</v>
      </c>
      <c r="BA27">
        <v>3.6293289056714499</v>
      </c>
      <c r="BB27">
        <v>1.99573814716715</v>
      </c>
      <c r="BC27">
        <v>0.15174953985471001</v>
      </c>
      <c r="BD27">
        <v>0.46145603982855798</v>
      </c>
      <c r="BE27">
        <v>30.537690170080499</v>
      </c>
      <c r="BF27">
        <v>15.536967467413501</v>
      </c>
      <c r="BG27">
        <v>0.33449291437460399</v>
      </c>
      <c r="BH27">
        <v>28.071326283115901</v>
      </c>
      <c r="BI27">
        <v>3.4646813316923999</v>
      </c>
      <c r="BJ27">
        <v>1.9937020281190201</v>
      </c>
      <c r="BK27">
        <v>0.15230190026469201</v>
      </c>
      <c r="BL27">
        <v>0.455846985303482</v>
      </c>
    </row>
    <row r="28" spans="1:64" x14ac:dyDescent="0.25">
      <c r="A28" t="s">
        <v>124</v>
      </c>
      <c r="B28" s="2" t="s">
        <v>301</v>
      </c>
      <c r="C28">
        <v>1</v>
      </c>
      <c r="D28">
        <v>0.6</v>
      </c>
      <c r="E28">
        <v>-9.8392391999999902E-3</v>
      </c>
      <c r="F28">
        <v>1.38815448064459</v>
      </c>
      <c r="G28">
        <v>1.62875139077946</v>
      </c>
      <c r="H28">
        <v>3.4387048594143201</v>
      </c>
      <c r="I28">
        <v>12.7214054941926</v>
      </c>
      <c r="J28">
        <v>39.281666219642702</v>
      </c>
      <c r="K28">
        <f t="shared" si="0"/>
        <v>0.87595257324154796</v>
      </c>
      <c r="L28">
        <f t="shared" si="1"/>
        <v>0.89844796656216996</v>
      </c>
      <c r="M28">
        <f t="shared" si="2"/>
        <v>0.55677666289459316</v>
      </c>
      <c r="N28">
        <f t="shared" si="3"/>
        <v>0.80075331318628773</v>
      </c>
      <c r="O28" s="6">
        <f t="shared" si="4"/>
        <v>0.83901334316358067</v>
      </c>
      <c r="P28" s="6">
        <f t="shared" si="5"/>
        <v>11.423389859149806</v>
      </c>
      <c r="Q28" s="6">
        <f t="shared" si="6"/>
        <v>0.59936965259472319</v>
      </c>
      <c r="R28" s="6">
        <f t="shared" si="7"/>
        <v>0.75478479962245981</v>
      </c>
      <c r="S28" s="6">
        <f t="shared" si="8"/>
        <v>0.51074407434251234</v>
      </c>
      <c r="T28" s="6">
        <f t="shared" si="9"/>
        <v>2.6856621897902504</v>
      </c>
      <c r="U28" s="6">
        <f t="shared" si="10"/>
        <v>0.53954920535733053</v>
      </c>
      <c r="V28" s="6">
        <f t="shared" si="11"/>
        <v>3.0878401162178992</v>
      </c>
      <c r="W28" s="6">
        <f t="shared" si="12"/>
        <v>-0.35717199700848867</v>
      </c>
      <c r="X28" s="6">
        <f t="shared" si="13"/>
        <v>0.88701270101033369</v>
      </c>
      <c r="Y28" s="6">
        <f t="shared" si="14"/>
        <v>2.111252140063367</v>
      </c>
      <c r="Z28" s="6">
        <f t="shared" si="15"/>
        <v>0.28851248188349116</v>
      </c>
      <c r="AA28" s="6">
        <f t="shared" si="16"/>
        <v>0.10641367622424824</v>
      </c>
      <c r="AB28" s="6">
        <f t="shared" si="17"/>
        <v>0.64177325219290671</v>
      </c>
      <c r="AC28" s="6">
        <f t="shared" si="18"/>
        <v>0.53535957596865846</v>
      </c>
      <c r="AD28" s="6">
        <f t="shared" si="19"/>
        <v>0.21029816170690294</v>
      </c>
      <c r="AE28" s="6">
        <f t="shared" si="20"/>
        <v>0.92037473651383461</v>
      </c>
      <c r="AF28" s="6">
        <f t="shared" si="21"/>
        <v>24.11765628690819</v>
      </c>
      <c r="AG28" s="6">
        <f t="shared" si="22"/>
        <v>0.42482082743780641</v>
      </c>
      <c r="AH28">
        <v>65.414383561643803</v>
      </c>
      <c r="AI28">
        <v>61.078767123287598</v>
      </c>
      <c r="AJ28">
        <v>69.744863013698605</v>
      </c>
      <c r="AK28">
        <f t="shared" si="23"/>
        <v>0.33334205910840031</v>
      </c>
      <c r="AL28">
        <f t="shared" si="24"/>
        <v>0.31124839663883125</v>
      </c>
      <c r="AM28">
        <f t="shared" si="25"/>
        <v>0.35540954425276833</v>
      </c>
      <c r="AN28">
        <f t="shared" si="26"/>
        <v>-13.001712328767212</v>
      </c>
      <c r="AO28">
        <v>41.617580851463401</v>
      </c>
      <c r="AP28">
        <v>8.4138762551193906</v>
      </c>
      <c r="AQ28">
        <v>0.46553190898992203</v>
      </c>
      <c r="AR28">
        <v>12.4121008100345</v>
      </c>
      <c r="AS28">
        <v>2.2130898818348101</v>
      </c>
      <c r="AT28">
        <v>1.78459815987168</v>
      </c>
      <c r="AU28">
        <v>0.202815832710531</v>
      </c>
      <c r="AV28">
        <v>0.44570129743662101</v>
      </c>
      <c r="AW28">
        <v>43.518645616426802</v>
      </c>
      <c r="AX28">
        <v>9.2710131988797109</v>
      </c>
      <c r="AY28">
        <v>0.46352769190936699</v>
      </c>
      <c r="AZ28">
        <v>13.7098556470304</v>
      </c>
      <c r="BA28">
        <v>2.2981355499654801</v>
      </c>
      <c r="BB28">
        <v>1.74509947379566</v>
      </c>
      <c r="BC28">
        <v>0.21621850459542899</v>
      </c>
      <c r="BD28">
        <v>0.46724048097006599</v>
      </c>
      <c r="BE28">
        <v>43.1575346548263</v>
      </c>
      <c r="BF28">
        <v>9.6636649160199308</v>
      </c>
      <c r="BG28">
        <v>0.46717796795236</v>
      </c>
      <c r="BH28">
        <v>13.629947010555201</v>
      </c>
      <c r="BI28">
        <v>2.3004186538953801</v>
      </c>
      <c r="BJ28">
        <v>1.79994443385568</v>
      </c>
      <c r="BK28">
        <v>0.19719263036059101</v>
      </c>
      <c r="BL28">
        <v>0.49594460979829302</v>
      </c>
    </row>
    <row r="29" spans="1:64" x14ac:dyDescent="0.25">
      <c r="A29" t="s">
        <v>159</v>
      </c>
      <c r="B29" s="2" t="s">
        <v>301</v>
      </c>
      <c r="C29">
        <v>1</v>
      </c>
      <c r="D29">
        <v>0.49090909090909102</v>
      </c>
      <c r="E29">
        <v>5.9718715700000098E-2</v>
      </c>
      <c r="F29">
        <v>1.4469133888050201</v>
      </c>
      <c r="G29">
        <v>1.5131735966098001</v>
      </c>
      <c r="H29">
        <v>3.44481012216177</v>
      </c>
      <c r="I29">
        <v>15.764240781502201</v>
      </c>
      <c r="J29">
        <v>41.0520460755003</v>
      </c>
      <c r="K29">
        <f t="shared" si="0"/>
        <v>0.88567051398507268</v>
      </c>
      <c r="L29">
        <f t="shared" si="1"/>
        <v>0.90745928068258219</v>
      </c>
      <c r="M29">
        <f t="shared" si="2"/>
        <v>0.58244632007001407</v>
      </c>
      <c r="N29">
        <f t="shared" si="3"/>
        <v>0.81519092126303228</v>
      </c>
      <c r="O29" s="6">
        <f t="shared" si="4"/>
        <v>0.84516613457546852</v>
      </c>
      <c r="P29" s="6">
        <f t="shared" si="5"/>
        <v>11.917070787558629</v>
      </c>
      <c r="Q29" s="6">
        <f t="shared" si="6"/>
        <v>0.62317676090444307</v>
      </c>
      <c r="R29" s="6">
        <f t="shared" si="7"/>
        <v>0.76587866318620923</v>
      </c>
      <c r="S29" s="6">
        <f t="shared" si="8"/>
        <v>0.4450802171856717</v>
      </c>
      <c r="T29" s="6">
        <f t="shared" si="9"/>
        <v>2.3011317134688314</v>
      </c>
      <c r="U29" s="6">
        <f t="shared" si="10"/>
        <v>0.46896609050784632</v>
      </c>
      <c r="V29" s="6">
        <f t="shared" si="11"/>
        <v>2.6041245274349571</v>
      </c>
      <c r="W29" s="6">
        <f t="shared" si="12"/>
        <v>-0.38960122402954717</v>
      </c>
      <c r="X29" s="6">
        <f t="shared" si="13"/>
        <v>0.8900658624232467</v>
      </c>
      <c r="Y29" s="6">
        <f t="shared" si="14"/>
        <v>2.2765465442165511</v>
      </c>
      <c r="Z29" s="6">
        <f t="shared" si="15"/>
        <v>0.34876038496024453</v>
      </c>
      <c r="AA29" s="6">
        <f t="shared" si="16"/>
        <v>3.0263663788973272E-2</v>
      </c>
      <c r="AB29" s="6">
        <f t="shared" si="17"/>
        <v>0.62769166399290111</v>
      </c>
      <c r="AC29" s="6">
        <f t="shared" si="18"/>
        <v>0.59742800020392783</v>
      </c>
      <c r="AD29" s="6">
        <f t="shared" si="19"/>
        <v>0.24525641791165648</v>
      </c>
      <c r="AE29" s="6">
        <f t="shared" si="20"/>
        <v>0.92890093798335183</v>
      </c>
      <c r="AF29" s="6">
        <f t="shared" si="21"/>
        <v>27.129766318600609</v>
      </c>
      <c r="AG29" s="6">
        <f t="shared" si="22"/>
        <v>0.4084238875884238</v>
      </c>
      <c r="AH29">
        <v>84.426209137832103</v>
      </c>
      <c r="AI29">
        <v>76.565774378585004</v>
      </c>
      <c r="AJ29">
        <v>68.134768053562794</v>
      </c>
      <c r="AK29">
        <f t="shared" si="23"/>
        <v>0.36846945439300499</v>
      </c>
      <c r="AL29">
        <f t="shared" si="24"/>
        <v>0.33416340018769164</v>
      </c>
      <c r="AM29">
        <f t="shared" si="25"/>
        <v>0.29736714541930326</v>
      </c>
      <c r="AN29">
        <f t="shared" si="26"/>
        <v>0.57057156577511137</v>
      </c>
      <c r="AO29">
        <v>38.188577235234902</v>
      </c>
      <c r="AP29">
        <v>7.7164341583947698</v>
      </c>
      <c r="AQ29">
        <v>0.48195225708028999</v>
      </c>
      <c r="AR29">
        <v>12.519255090844499</v>
      </c>
      <c r="AS29">
        <v>2.0977718998020798</v>
      </c>
      <c r="AT29">
        <v>1.7667407935947701</v>
      </c>
      <c r="AU29">
        <v>0.208212676925769</v>
      </c>
      <c r="AV29">
        <v>0.46278112852226899</v>
      </c>
      <c r="AW29">
        <v>39.441609491059403</v>
      </c>
      <c r="AX29">
        <v>8.0027118203312302</v>
      </c>
      <c r="AY29">
        <v>0.49193646088259402</v>
      </c>
      <c r="AZ29">
        <v>13.0201365929292</v>
      </c>
      <c r="BA29">
        <v>2.0935449611172601</v>
      </c>
      <c r="BB29">
        <v>1.74592849711937</v>
      </c>
      <c r="BC29">
        <v>0.21522217152041601</v>
      </c>
      <c r="BD29">
        <v>0.46469025161780902</v>
      </c>
      <c r="BE29">
        <v>40.573101078249302</v>
      </c>
      <c r="BF29">
        <v>8.4110066318071901</v>
      </c>
      <c r="BG29">
        <v>0.493491565735657</v>
      </c>
      <c r="BH29">
        <v>13.3437840808592</v>
      </c>
      <c r="BI29">
        <v>2.1031883223909098</v>
      </c>
      <c r="BJ29">
        <v>1.7462039856285301</v>
      </c>
      <c r="BK29">
        <v>0.21398075958356</v>
      </c>
      <c r="BL29">
        <v>0.46410831649624701</v>
      </c>
    </row>
    <row r="30" spans="1:64" x14ac:dyDescent="0.25">
      <c r="A30" t="s">
        <v>160</v>
      </c>
      <c r="B30" s="2" t="s">
        <v>301</v>
      </c>
      <c r="C30">
        <v>1</v>
      </c>
      <c r="D30">
        <v>0.8</v>
      </c>
      <c r="E30">
        <v>8.3223564900000005E-2</v>
      </c>
      <c r="F30">
        <v>1.83165611499687</v>
      </c>
      <c r="G30">
        <v>1.6263374954269001</v>
      </c>
      <c r="H30">
        <v>3.8106766613743202</v>
      </c>
      <c r="I30">
        <v>10.518685183272</v>
      </c>
      <c r="J30">
        <v>29.3450887460404</v>
      </c>
      <c r="K30">
        <f t="shared" si="0"/>
        <v>0.82549629772849753</v>
      </c>
      <c r="L30">
        <f t="shared" si="1"/>
        <v>0.86163215721369846</v>
      </c>
      <c r="M30">
        <f t="shared" si="2"/>
        <v>0.48726714433725177</v>
      </c>
      <c r="N30">
        <f t="shared" si="3"/>
        <v>0.74658376896453738</v>
      </c>
      <c r="O30" s="6">
        <f t="shared" si="4"/>
        <v>0.7701349002474166</v>
      </c>
      <c r="P30" s="6">
        <f t="shared" si="5"/>
        <v>7.700755365441343</v>
      </c>
      <c r="Q30" s="6">
        <f t="shared" si="6"/>
        <v>0.46100407066474591</v>
      </c>
      <c r="R30" s="6">
        <f t="shared" si="7"/>
        <v>0.67042934513014307</v>
      </c>
      <c r="S30" s="6">
        <f t="shared" si="8"/>
        <v>0.47226847102213459</v>
      </c>
      <c r="T30" s="6">
        <f t="shared" si="9"/>
        <v>2.2277467453389366</v>
      </c>
      <c r="U30" s="6">
        <f t="shared" si="10"/>
        <v>0.52005976385441344</v>
      </c>
      <c r="V30" s="6">
        <f t="shared" si="11"/>
        <v>2.7898057822576789</v>
      </c>
      <c r="W30" s="6">
        <f t="shared" si="12"/>
        <v>-0.40175344462088736</v>
      </c>
      <c r="X30" s="6">
        <f t="shared" si="13"/>
        <v>0.82982347995774575</v>
      </c>
      <c r="Y30" s="6">
        <f t="shared" si="14"/>
        <v>2.34310324400044</v>
      </c>
      <c r="Z30" s="6">
        <f t="shared" si="15"/>
        <v>0.29603008337970321</v>
      </c>
      <c r="AA30" s="6">
        <f t="shared" si="16"/>
        <v>-6.8924515294987665E-2</v>
      </c>
      <c r="AB30" s="6">
        <f t="shared" si="17"/>
        <v>0.45088509331694615</v>
      </c>
      <c r="AC30" s="6">
        <f t="shared" si="18"/>
        <v>0.51980960861193382</v>
      </c>
      <c r="AD30" s="6">
        <f t="shared" si="19"/>
        <v>0.15253859095761724</v>
      </c>
      <c r="AE30" s="6">
        <f t="shared" si="20"/>
        <v>0.89497819811414348</v>
      </c>
      <c r="AF30" s="6">
        <f t="shared" si="21"/>
        <v>18.043664878019403</v>
      </c>
      <c r="AG30" s="6">
        <f t="shared" si="22"/>
        <v>0.35074509512539553</v>
      </c>
      <c r="AH30">
        <v>83.890383657199806</v>
      </c>
      <c r="AI30">
        <v>84.942700548081703</v>
      </c>
      <c r="AJ30">
        <v>87.315396113602304</v>
      </c>
      <c r="AK30">
        <f t="shared" si="23"/>
        <v>0.32750685677605107</v>
      </c>
      <c r="AL30">
        <f t="shared" si="24"/>
        <v>0.33161508685249674</v>
      </c>
      <c r="AM30">
        <f t="shared" si="25"/>
        <v>0.3408780563714523</v>
      </c>
      <c r="AN30">
        <f t="shared" si="26"/>
        <v>-1.3203786746387038</v>
      </c>
      <c r="AO30">
        <v>35.604772587468702</v>
      </c>
      <c r="AP30">
        <v>8.7703654700003906</v>
      </c>
      <c r="AQ30">
        <v>0.54828640269547102</v>
      </c>
      <c r="AR30">
        <v>17.445607273965098</v>
      </c>
      <c r="AS30">
        <v>2.22997292448215</v>
      </c>
      <c r="AT30">
        <v>1.5289480532053099</v>
      </c>
      <c r="AU30">
        <v>0.29460469101368603</v>
      </c>
      <c r="AV30">
        <v>0.395267428121089</v>
      </c>
      <c r="AW30">
        <v>36.650003425624703</v>
      </c>
      <c r="AX30">
        <v>9.0623313286743095</v>
      </c>
      <c r="AY30">
        <v>0.55204860256951405</v>
      </c>
      <c r="AZ30">
        <v>17.896196873417701</v>
      </c>
      <c r="BA30">
        <v>2.2009079870436099</v>
      </c>
      <c r="BB30">
        <v>1.5193450306859999</v>
      </c>
      <c r="BC30">
        <v>0.29642547909439498</v>
      </c>
      <c r="BD30">
        <v>0.37099096731813003</v>
      </c>
      <c r="BE30">
        <v>36.965731896151901</v>
      </c>
      <c r="BF30">
        <v>9.4474401849535603</v>
      </c>
      <c r="BG30">
        <v>0.53353319764248597</v>
      </c>
      <c r="BH30">
        <v>17.2552734570281</v>
      </c>
      <c r="BI30">
        <v>2.2407131281639101</v>
      </c>
      <c r="BJ30">
        <v>1.56611672668951</v>
      </c>
      <c r="BK30">
        <v>0.27810687845360299</v>
      </c>
      <c r="BL30">
        <v>0.43586270521202197</v>
      </c>
    </row>
    <row r="31" spans="1:64" x14ac:dyDescent="0.25">
      <c r="A31" t="s">
        <v>218</v>
      </c>
      <c r="B31" s="2" t="s">
        <v>301</v>
      </c>
      <c r="C31">
        <v>1</v>
      </c>
      <c r="D31">
        <v>0.29473684210526302</v>
      </c>
      <c r="E31">
        <v>-0.1287300462</v>
      </c>
      <c r="F31">
        <v>1.0739101926267101</v>
      </c>
      <c r="G31">
        <v>0.93456229212839104</v>
      </c>
      <c r="H31">
        <v>2.7704334590789501</v>
      </c>
      <c r="I31">
        <v>8.3448077775601099</v>
      </c>
      <c r="J31">
        <v>34.129444560009802</v>
      </c>
      <c r="K31">
        <f t="shared" si="0"/>
        <v>0.87753552001529656</v>
      </c>
      <c r="L31">
        <f t="shared" si="1"/>
        <v>0.89887076546773537</v>
      </c>
      <c r="M31">
        <f t="shared" si="2"/>
        <v>0.52212650774509872</v>
      </c>
      <c r="N31">
        <f t="shared" si="3"/>
        <v>0.77992740881201827</v>
      </c>
      <c r="O31" s="6">
        <f t="shared" si="4"/>
        <v>0.8498405085433739</v>
      </c>
      <c r="P31" s="6">
        <f t="shared" si="5"/>
        <v>12.319171373044409</v>
      </c>
      <c r="Q31" s="6">
        <f t="shared" si="6"/>
        <v>0.54939580235243779</v>
      </c>
      <c r="R31" s="6">
        <f t="shared" si="7"/>
        <v>0.76852988482091444</v>
      </c>
      <c r="S31" s="6">
        <f t="shared" si="8"/>
        <v>0.60706511270693542</v>
      </c>
      <c r="T31" s="6">
        <f t="shared" si="9"/>
        <v>3.5095577202772357</v>
      </c>
      <c r="U31" s="6">
        <f t="shared" si="10"/>
        <v>0.63939792176353283</v>
      </c>
      <c r="V31" s="6">
        <f t="shared" si="11"/>
        <v>4.0899018251548886</v>
      </c>
      <c r="W31" s="6">
        <f t="shared" si="12"/>
        <v>-0.49551235419158224</v>
      </c>
      <c r="X31" s="6">
        <f t="shared" si="13"/>
        <v>0.89581690081151655</v>
      </c>
      <c r="Y31" s="6">
        <f t="shared" si="14"/>
        <v>2.9644181906478475</v>
      </c>
      <c r="Z31" s="6">
        <f t="shared" si="15"/>
        <v>0.21303884896658606</v>
      </c>
      <c r="AA31" s="6">
        <f t="shared" si="16"/>
        <v>-0.13884307109587368</v>
      </c>
      <c r="AB31" s="6">
        <f t="shared" si="17"/>
        <v>0.81134156580279559</v>
      </c>
      <c r="AC31" s="6">
        <f t="shared" si="18"/>
        <v>0.95018463689866928</v>
      </c>
      <c r="AD31" s="6">
        <f t="shared" si="19"/>
        <v>0.32429273886806181</v>
      </c>
      <c r="AE31" s="6">
        <f t="shared" si="20"/>
        <v>0.94669392485180848</v>
      </c>
      <c r="AF31" s="6">
        <f t="shared" si="21"/>
        <v>36.519175711961068</v>
      </c>
      <c r="AG31" s="6">
        <f t="shared" si="22"/>
        <v>0.44130374913270976</v>
      </c>
      <c r="AH31">
        <v>75.6760450962785</v>
      </c>
      <c r="AI31">
        <v>69.885551786070593</v>
      </c>
      <c r="AJ31">
        <v>77.8545345704879</v>
      </c>
      <c r="AK31">
        <f t="shared" si="23"/>
        <v>0.33872238590906617</v>
      </c>
      <c r="AL31">
        <f t="shared" si="24"/>
        <v>0.31280441269668746</v>
      </c>
      <c r="AM31">
        <f t="shared" si="25"/>
        <v>0.34847320139424648</v>
      </c>
      <c r="AN31">
        <f t="shared" si="26"/>
        <v>-13.759476094625214</v>
      </c>
      <c r="AO31">
        <v>35.087477137439897</v>
      </c>
      <c r="AP31">
        <v>13.8995939874108</v>
      </c>
      <c r="AQ31">
        <v>0.310679060030291</v>
      </c>
      <c r="AR31">
        <v>26.011196845005198</v>
      </c>
      <c r="AS31">
        <v>3.5383729606452001</v>
      </c>
      <c r="AT31">
        <v>2.0228546948105999</v>
      </c>
      <c r="AU31">
        <v>0.14580415881397801</v>
      </c>
      <c r="AV31">
        <v>0.44344657245883401</v>
      </c>
      <c r="AW31">
        <v>35.098928557248101</v>
      </c>
      <c r="AX31">
        <v>14.256538464993101</v>
      </c>
      <c r="AY31">
        <v>0.31367276235987401</v>
      </c>
      <c r="AZ31">
        <v>26.544570115898601</v>
      </c>
      <c r="BA31">
        <v>3.5571519945481702</v>
      </c>
      <c r="BB31">
        <v>2.02080351880219</v>
      </c>
      <c r="BC31">
        <v>0.14648407670545399</v>
      </c>
      <c r="BD31">
        <v>0.44423734284555699</v>
      </c>
      <c r="BE31">
        <v>30.9349057148474</v>
      </c>
      <c r="BF31">
        <v>13.276535675562901</v>
      </c>
      <c r="BG31">
        <v>0.312429241207616</v>
      </c>
      <c r="BH31">
        <v>24.129402763603299</v>
      </c>
      <c r="BI31">
        <v>3.4391678037300402</v>
      </c>
      <c r="BJ31">
        <v>2.0224825597672802</v>
      </c>
      <c r="BK31">
        <v>0.14674274095988299</v>
      </c>
      <c r="BL31">
        <v>0.44089220134752199</v>
      </c>
    </row>
    <row r="32" spans="1:64" x14ac:dyDescent="0.25">
      <c r="A32" t="s">
        <v>220</v>
      </c>
      <c r="B32" s="2" t="s">
        <v>301</v>
      </c>
      <c r="C32">
        <v>1</v>
      </c>
      <c r="D32">
        <v>0.71428571428571397</v>
      </c>
      <c r="E32">
        <v>-6.1221932799999698E-2</v>
      </c>
      <c r="F32">
        <v>0.71702683609477103</v>
      </c>
      <c r="G32">
        <v>0.81133023641375002</v>
      </c>
      <c r="H32">
        <v>2.2438086874107701</v>
      </c>
      <c r="I32">
        <v>3.9551218001117801</v>
      </c>
      <c r="J32">
        <v>28.0024945566906</v>
      </c>
      <c r="K32">
        <f t="shared" si="0"/>
        <v>0.86878858500719569</v>
      </c>
      <c r="L32">
        <f t="shared" si="1"/>
        <v>0.88739261445610873</v>
      </c>
      <c r="M32">
        <f t="shared" si="2"/>
        <v>0.45683492483033777</v>
      </c>
      <c r="N32">
        <f t="shared" si="3"/>
        <v>0.73918390728489802</v>
      </c>
      <c r="O32" s="6">
        <f t="shared" si="4"/>
        <v>0.85163088068632942</v>
      </c>
      <c r="P32" s="6">
        <f t="shared" si="5"/>
        <v>12.479893991766255</v>
      </c>
      <c r="Q32" s="6">
        <f t="shared" si="6"/>
        <v>0.4732003002842553</v>
      </c>
      <c r="R32" s="6">
        <f t="shared" si="7"/>
        <v>0.76265505679392775</v>
      </c>
      <c r="S32" s="6">
        <f t="shared" si="8"/>
        <v>0.75247704610047317</v>
      </c>
      <c r="T32" s="6">
        <f t="shared" si="9"/>
        <v>5.8400256167255984</v>
      </c>
      <c r="U32" s="6">
        <f t="shared" si="10"/>
        <v>0.78782981544619246</v>
      </c>
      <c r="V32" s="6">
        <f t="shared" si="11"/>
        <v>7.0800587116935789</v>
      </c>
      <c r="W32" s="6">
        <f t="shared" si="12"/>
        <v>-0.46887506156472841</v>
      </c>
      <c r="X32" s="6">
        <f t="shared" si="13"/>
        <v>0.90210917679392899</v>
      </c>
      <c r="Y32" s="6">
        <f t="shared" si="14"/>
        <v>2.765592340461605</v>
      </c>
      <c r="Z32" s="6">
        <f t="shared" si="15"/>
        <v>0.11563594655688757</v>
      </c>
      <c r="AA32" s="6">
        <f t="shared" si="16"/>
        <v>0.16210420504777923</v>
      </c>
      <c r="AB32" s="6">
        <f t="shared" si="17"/>
        <v>1.141811226012208</v>
      </c>
      <c r="AC32" s="6">
        <f t="shared" si="18"/>
        <v>0.97970702096442874</v>
      </c>
      <c r="AD32" s="6">
        <f t="shared" si="19"/>
        <v>0.27434240521707981</v>
      </c>
      <c r="AE32" s="6">
        <f t="shared" si="20"/>
        <v>0.94368465538751289</v>
      </c>
      <c r="AF32" s="6">
        <f t="shared" si="21"/>
        <v>34.514299233401559</v>
      </c>
      <c r="AG32" s="6">
        <f t="shared" si="22"/>
        <v>0.51565912364775157</v>
      </c>
      <c r="AH32">
        <v>92.032119145881893</v>
      </c>
      <c r="AI32">
        <v>84.759286953400704</v>
      </c>
      <c r="AJ32">
        <v>87.230456367007505</v>
      </c>
      <c r="AK32">
        <f t="shared" si="23"/>
        <v>0.34857764537447128</v>
      </c>
      <c r="AL32">
        <f t="shared" si="24"/>
        <v>0.32103131976134225</v>
      </c>
      <c r="AM32">
        <f t="shared" si="25"/>
        <v>0.33039103486418653</v>
      </c>
      <c r="AN32">
        <f t="shared" si="26"/>
        <v>-9.7440016060879913</v>
      </c>
      <c r="AO32">
        <v>34.467816784286299</v>
      </c>
      <c r="AP32">
        <v>17.163949600096</v>
      </c>
      <c r="AQ32">
        <v>0.31822771843883102</v>
      </c>
      <c r="AR32">
        <v>29.390151920245799</v>
      </c>
      <c r="AS32">
        <v>3.6235514097668799</v>
      </c>
      <c r="AT32">
        <v>2.0141278441585402</v>
      </c>
      <c r="AU32">
        <v>0.147213363717867</v>
      </c>
      <c r="AV32">
        <v>0.45920438998944801</v>
      </c>
      <c r="AW32">
        <v>35.471644606744199</v>
      </c>
      <c r="AX32">
        <v>17.752730695989701</v>
      </c>
      <c r="AY32">
        <v>0.31729934320751102</v>
      </c>
      <c r="AZ32">
        <v>30.615457626365298</v>
      </c>
      <c r="BA32">
        <v>3.6830277569743499</v>
      </c>
      <c r="BB32">
        <v>2.0165646658880498</v>
      </c>
      <c r="BC32">
        <v>0.14682202345544501</v>
      </c>
      <c r="BD32">
        <v>0.46614743696077399</v>
      </c>
      <c r="BE32">
        <v>30.753555803036502</v>
      </c>
      <c r="BF32">
        <v>15.2178304745677</v>
      </c>
      <c r="BG32">
        <v>0.31648835689767901</v>
      </c>
      <c r="BH32">
        <v>25.993208822041598</v>
      </c>
      <c r="BI32">
        <v>3.4670920853681202</v>
      </c>
      <c r="BJ32">
        <v>2.0229743994023801</v>
      </c>
      <c r="BK32">
        <v>0.14490224088020801</v>
      </c>
      <c r="BL32">
        <v>0.45098492916662603</v>
      </c>
    </row>
    <row r="33" spans="1:64" x14ac:dyDescent="0.25">
      <c r="A33" t="s">
        <v>244</v>
      </c>
      <c r="B33" s="2" t="s">
        <v>301</v>
      </c>
      <c r="C33">
        <v>1</v>
      </c>
      <c r="D33">
        <v>0.91818181818181799</v>
      </c>
      <c r="E33">
        <v>0.2197430088</v>
      </c>
      <c r="F33">
        <v>1.10325202774192</v>
      </c>
      <c r="G33">
        <v>1.0726822196474</v>
      </c>
      <c r="H33">
        <v>4.0708878108056004</v>
      </c>
      <c r="I33">
        <v>4.98264407603238</v>
      </c>
      <c r="J33">
        <v>32.545020729723703</v>
      </c>
      <c r="K33">
        <f t="shared" si="0"/>
        <v>0.80427743011496733</v>
      </c>
      <c r="L33">
        <f t="shared" si="1"/>
        <v>0.82618912586087745</v>
      </c>
      <c r="M33">
        <f t="shared" si="2"/>
        <v>0.42523349898238832</v>
      </c>
      <c r="N33">
        <f t="shared" si="3"/>
        <v>0.7109510673063848</v>
      </c>
      <c r="O33" s="6">
        <f t="shared" si="4"/>
        <v>0.77764376343142605</v>
      </c>
      <c r="P33" s="6">
        <f t="shared" si="5"/>
        <v>7.9945756901817617</v>
      </c>
      <c r="Q33" s="6">
        <f t="shared" si="6"/>
        <v>0.47873078426919968</v>
      </c>
      <c r="R33" s="6">
        <f t="shared" si="7"/>
        <v>0.64437122980550743</v>
      </c>
      <c r="S33" s="6">
        <f t="shared" si="8"/>
        <v>0.73445488272064674</v>
      </c>
      <c r="T33" s="6">
        <f t="shared" si="9"/>
        <v>5.166333464431391</v>
      </c>
      <c r="U33" s="6">
        <f t="shared" si="10"/>
        <v>0.7803360950837066</v>
      </c>
      <c r="V33" s="6">
        <f t="shared" si="11"/>
        <v>6.5316768031400132</v>
      </c>
      <c r="W33" s="6">
        <f t="shared" si="12"/>
        <v>-0.58290362013291075</v>
      </c>
      <c r="X33" s="6">
        <f t="shared" si="13"/>
        <v>0.85869148015758268</v>
      </c>
      <c r="Y33" s="6">
        <f t="shared" si="14"/>
        <v>3.7950548039695642</v>
      </c>
      <c r="Z33" s="6">
        <f t="shared" si="15"/>
        <v>0.11920078590539569</v>
      </c>
      <c r="AA33" s="6">
        <f t="shared" si="16"/>
        <v>-2.5831337638735352E-2</v>
      </c>
      <c r="AB33" s="6">
        <f t="shared" si="17"/>
        <v>0.70571454992735616</v>
      </c>
      <c r="AC33" s="6">
        <f t="shared" si="18"/>
        <v>0.73154588756609151</v>
      </c>
      <c r="AD33" s="6">
        <f t="shared" si="19"/>
        <v>0.23808176075582574</v>
      </c>
      <c r="AE33" s="6">
        <f t="shared" si="20"/>
        <v>0.93618349110509547</v>
      </c>
      <c r="AF33" s="6">
        <f t="shared" si="21"/>
        <v>30.339852878722589</v>
      </c>
      <c r="AG33" s="6">
        <f t="shared" si="22"/>
        <v>0.57355152270038989</v>
      </c>
      <c r="AH33">
        <v>125.19995049504899</v>
      </c>
      <c r="AI33">
        <v>113.997772277227</v>
      </c>
      <c r="AJ33">
        <v>103.947772277227</v>
      </c>
      <c r="AK33">
        <f t="shared" si="23"/>
        <v>0.3648596653643591</v>
      </c>
      <c r="AL33">
        <f t="shared" si="24"/>
        <v>0.33221410137056123</v>
      </c>
      <c r="AM33">
        <f t="shared" si="25"/>
        <v>0.30292623326507973</v>
      </c>
      <c r="AN33">
        <f t="shared" si="26"/>
        <v>-1.1521782178219979</v>
      </c>
      <c r="AO33">
        <v>33.655737444849798</v>
      </c>
      <c r="AP33">
        <v>11.568508822489999</v>
      </c>
      <c r="AQ33">
        <v>0.35767005268841601</v>
      </c>
      <c r="AR33">
        <v>21.514098258906301</v>
      </c>
      <c r="AS33">
        <v>3.0727448713414298</v>
      </c>
      <c r="AT33">
        <v>1.9725053554802801</v>
      </c>
      <c r="AU33">
        <v>0.156237625854071</v>
      </c>
      <c r="AV33">
        <v>0.43125029926362701</v>
      </c>
      <c r="AW33">
        <v>36.596656121251598</v>
      </c>
      <c r="AX33">
        <v>12.6260238176495</v>
      </c>
      <c r="AY33">
        <v>0.35602727320139699</v>
      </c>
      <c r="AZ33">
        <v>23.919983900359</v>
      </c>
      <c r="BA33">
        <v>3.2102806251621399</v>
      </c>
      <c r="BB33">
        <v>1.9715663291794201</v>
      </c>
      <c r="BC33">
        <v>0.157008925141158</v>
      </c>
      <c r="BD33">
        <v>0.42871672665154997</v>
      </c>
      <c r="BE33">
        <v>33.043350342222901</v>
      </c>
      <c r="BF33">
        <v>11.674979928610201</v>
      </c>
      <c r="BG33">
        <v>0.35648926716127199</v>
      </c>
      <c r="BH33">
        <v>21.4127341217687</v>
      </c>
      <c r="BI33">
        <v>3.0899175864657198</v>
      </c>
      <c r="BJ33">
        <v>1.9678789362753899</v>
      </c>
      <c r="BK33">
        <v>0.157854787715074</v>
      </c>
      <c r="BL33">
        <v>0.43072907807980498</v>
      </c>
    </row>
    <row r="34" spans="1:64" x14ac:dyDescent="0.25">
      <c r="A34" t="s">
        <v>257</v>
      </c>
      <c r="B34" s="2" t="s">
        <v>301</v>
      </c>
      <c r="C34">
        <v>1</v>
      </c>
      <c r="D34">
        <v>0.28571428571428598</v>
      </c>
      <c r="E34">
        <v>-0.30351319809999999</v>
      </c>
      <c r="F34">
        <v>0.54812836174669999</v>
      </c>
      <c r="G34">
        <v>0.60920151829345404</v>
      </c>
      <c r="H34">
        <v>1.6397143619173999</v>
      </c>
      <c r="I34">
        <v>4.9159489487878298</v>
      </c>
      <c r="J34">
        <v>36.2131348802953</v>
      </c>
      <c r="K34">
        <f t="shared" si="0"/>
        <v>0.92332193415421104</v>
      </c>
      <c r="L34">
        <f t="shared" si="1"/>
        <v>0.9353089287040246</v>
      </c>
      <c r="M34">
        <f t="shared" si="2"/>
        <v>0.54955947503991354</v>
      </c>
      <c r="N34">
        <f t="shared" si="3"/>
        <v>0.80470950257496321</v>
      </c>
      <c r="O34" s="6">
        <f t="shared" si="4"/>
        <v>0.91336375492237321</v>
      </c>
      <c r="P34" s="6">
        <f t="shared" si="5"/>
        <v>22.085026344435668</v>
      </c>
      <c r="Q34" s="6">
        <f t="shared" si="6"/>
        <v>0.60894231502124874</v>
      </c>
      <c r="R34" s="6">
        <f t="shared" si="7"/>
        <v>0.85973347179955439</v>
      </c>
      <c r="S34" s="6">
        <f t="shared" si="8"/>
        <v>0.76095023321128918</v>
      </c>
      <c r="T34" s="6">
        <f t="shared" si="9"/>
        <v>6.5271782391855702</v>
      </c>
      <c r="U34" s="6">
        <f t="shared" si="10"/>
        <v>0.78178805231413406</v>
      </c>
      <c r="V34" s="6">
        <f t="shared" si="11"/>
        <v>7.3664586954721534</v>
      </c>
      <c r="W34" s="6">
        <f t="shared" si="12"/>
        <v>-0.45822649601608362</v>
      </c>
      <c r="X34" s="6">
        <f t="shared" si="13"/>
        <v>0.94220137275097748</v>
      </c>
      <c r="Y34" s="6">
        <f t="shared" si="14"/>
        <v>2.6915795720777327</v>
      </c>
      <c r="Z34" s="6">
        <f t="shared" si="15"/>
        <v>0.12061426334613735</v>
      </c>
      <c r="AA34" s="6">
        <f t="shared" si="16"/>
        <v>0.18289722474153236</v>
      </c>
      <c r="AB34" s="6">
        <f t="shared" si="17"/>
        <v>1.6209706540139108</v>
      </c>
      <c r="AC34" s="6">
        <f t="shared" si="18"/>
        <v>1.4380734292723787</v>
      </c>
      <c r="AD34" s="6">
        <f t="shared" si="19"/>
        <v>0.52077147062009455</v>
      </c>
      <c r="AE34" s="6">
        <f t="shared" si="20"/>
        <v>0.96691130558913685</v>
      </c>
      <c r="AF34" s="6">
        <f t="shared" si="21"/>
        <v>59.443605757481606</v>
      </c>
      <c r="AG34" s="6">
        <f t="shared" si="22"/>
        <v>0.49893257333532687</v>
      </c>
      <c r="AH34">
        <v>71.940016708437796</v>
      </c>
      <c r="AI34">
        <v>62.528620372691499</v>
      </c>
      <c r="AJ34">
        <v>69.031077694235506</v>
      </c>
      <c r="AK34">
        <f t="shared" si="23"/>
        <v>0.35351409110253301</v>
      </c>
      <c r="AL34">
        <f t="shared" si="24"/>
        <v>0.30726637844045307</v>
      </c>
      <c r="AM34">
        <f t="shared" si="25"/>
        <v>0.33921953045701392</v>
      </c>
      <c r="AN34">
        <f t="shared" si="26"/>
        <v>-15.913853657290304</v>
      </c>
      <c r="AO34">
        <v>38.846097230692102</v>
      </c>
      <c r="AP34">
        <v>17.114370443276599</v>
      </c>
      <c r="AQ34">
        <v>0.29193066672638601</v>
      </c>
      <c r="AR34">
        <v>31.847582391720401</v>
      </c>
      <c r="AS34">
        <v>3.8618770329245802</v>
      </c>
      <c r="AT34">
        <v>2.0572146430101199</v>
      </c>
      <c r="AU34">
        <v>0.137788918705263</v>
      </c>
      <c r="AV34">
        <v>0.41366864412978299</v>
      </c>
      <c r="AW34">
        <v>38.352808543056199</v>
      </c>
      <c r="AX34">
        <v>17.847252023470901</v>
      </c>
      <c r="AY34">
        <v>0.29361085844400803</v>
      </c>
      <c r="AZ34">
        <v>33.597392140580297</v>
      </c>
      <c r="BA34">
        <v>3.92730913202689</v>
      </c>
      <c r="BB34">
        <v>2.0541132885860001</v>
      </c>
      <c r="BC34">
        <v>0.13843250298684301</v>
      </c>
      <c r="BD34">
        <v>0.41706565693973302</v>
      </c>
      <c r="BE34">
        <v>33.907974132957698</v>
      </c>
      <c r="BF34">
        <v>16.737314636786198</v>
      </c>
      <c r="BG34">
        <v>0.29501510766119299</v>
      </c>
      <c r="BH34">
        <v>30.956753454901399</v>
      </c>
      <c r="BI34">
        <v>3.8116496156126098</v>
      </c>
      <c r="BJ34">
        <v>2.06385705641835</v>
      </c>
      <c r="BK34">
        <v>0.13586229131858099</v>
      </c>
      <c r="BL34">
        <v>0.41482040332676801</v>
      </c>
    </row>
    <row r="35" spans="1:64" x14ac:dyDescent="0.25">
      <c r="A35" t="s">
        <v>90</v>
      </c>
      <c r="B35" s="2" t="s">
        <v>301</v>
      </c>
      <c r="D35">
        <v>0.47058823529411797</v>
      </c>
      <c r="E35">
        <v>0.13036991940000001</v>
      </c>
      <c r="F35">
        <v>1.6907825356175099</v>
      </c>
      <c r="G35">
        <v>1.6228812580807599</v>
      </c>
      <c r="H35">
        <v>3.6572052289756298</v>
      </c>
      <c r="I35">
        <v>10.9448001282249</v>
      </c>
      <c r="J35">
        <v>31.151616263904099</v>
      </c>
      <c r="K35">
        <f t="shared" si="0"/>
        <v>0.84013483088784913</v>
      </c>
      <c r="L35">
        <f t="shared" si="1"/>
        <v>0.8723725470475644</v>
      </c>
      <c r="M35">
        <f t="shared" si="2"/>
        <v>0.50340264463346407</v>
      </c>
      <c r="N35">
        <f t="shared" si="3"/>
        <v>0.76039754529284143</v>
      </c>
      <c r="O35" s="6">
        <f t="shared" si="4"/>
        <v>0.789869057777568</v>
      </c>
      <c r="P35" s="6">
        <f t="shared" si="5"/>
        <v>8.5178748015269452</v>
      </c>
      <c r="Q35" s="6">
        <f t="shared" si="6"/>
        <v>0.48952410766048887</v>
      </c>
      <c r="R35" s="6">
        <f t="shared" si="7"/>
        <v>0.69416230691198277</v>
      </c>
      <c r="S35" s="6">
        <f t="shared" si="8"/>
        <v>0.48001273902871638</v>
      </c>
      <c r="T35" s="6">
        <f t="shared" si="9"/>
        <v>2.3315769847789287</v>
      </c>
      <c r="U35" s="6">
        <f t="shared" si="10"/>
        <v>0.52193965484180482</v>
      </c>
      <c r="V35" s="6">
        <f t="shared" si="11"/>
        <v>2.8462480720473855</v>
      </c>
      <c r="W35" s="6">
        <f t="shared" si="12"/>
        <v>-0.38528231987900469</v>
      </c>
      <c r="X35" s="6">
        <f t="shared" si="13"/>
        <v>0.84636113676853175</v>
      </c>
      <c r="Y35" s="6">
        <f t="shared" si="14"/>
        <v>2.2535260733127744</v>
      </c>
      <c r="Z35" s="6">
        <f t="shared" si="15"/>
        <v>0.2970638028605333</v>
      </c>
      <c r="AA35" s="6">
        <f t="shared" si="16"/>
        <v>-2.4745911041195834E-2</v>
      </c>
      <c r="AB35" s="6">
        <f t="shared" si="17"/>
        <v>0.50007452664990804</v>
      </c>
      <c r="AC35" s="6">
        <f t="shared" si="18"/>
        <v>0.52482043769110387</v>
      </c>
      <c r="AD35" s="6">
        <f t="shared" si="19"/>
        <v>0.16349004882407459</v>
      </c>
      <c r="AE35" s="6">
        <f t="shared" si="20"/>
        <v>0.90096682599071776</v>
      </c>
      <c r="AF35" s="6">
        <f t="shared" si="21"/>
        <v>19.195252954454844</v>
      </c>
      <c r="AG35" s="6">
        <f t="shared" si="22"/>
        <v>0.36769394020999974</v>
      </c>
      <c r="AH35">
        <v>72.142062350119801</v>
      </c>
      <c r="AI35">
        <v>71.7951645399597</v>
      </c>
      <c r="AJ35">
        <v>79.699952038369204</v>
      </c>
      <c r="AK35">
        <f t="shared" si="23"/>
        <v>0.32258528164139111</v>
      </c>
      <c r="AL35">
        <f t="shared" si="24"/>
        <v>0.32103411822651418</v>
      </c>
      <c r="AM35">
        <f t="shared" si="25"/>
        <v>0.35638060013209477</v>
      </c>
      <c r="AN35">
        <f t="shared" si="26"/>
        <v>-8.2516853085696056</v>
      </c>
      <c r="AO35">
        <v>34.6762275846284</v>
      </c>
      <c r="AP35">
        <v>16.493668632118499</v>
      </c>
      <c r="AQ35">
        <v>0.3196555401576</v>
      </c>
      <c r="AR35">
        <v>31.794500845936501</v>
      </c>
      <c r="AS35">
        <v>3.77324817554842</v>
      </c>
      <c r="AT35">
        <v>1.9766835915899399</v>
      </c>
      <c r="AU35">
        <v>0.15913195611046899</v>
      </c>
      <c r="AV35">
        <v>0.43099289498454102</v>
      </c>
      <c r="AW35">
        <v>34.3839174818592</v>
      </c>
      <c r="AX35">
        <v>17.029427270817099</v>
      </c>
      <c r="AY35">
        <v>0.32204280614111402</v>
      </c>
      <c r="AZ35">
        <v>32.5965259478711</v>
      </c>
      <c r="BA35">
        <v>3.81355726022871</v>
      </c>
      <c r="BB35">
        <v>1.96676475830787</v>
      </c>
      <c r="BC35">
        <v>0.163006782027171</v>
      </c>
      <c r="BD35">
        <v>0.42910611193984399</v>
      </c>
      <c r="BE35">
        <v>29.8976610092007</v>
      </c>
      <c r="BF35">
        <v>15.7891868507747</v>
      </c>
      <c r="BG35">
        <v>0.32285763990241201</v>
      </c>
      <c r="BH35">
        <v>30.204945842370702</v>
      </c>
      <c r="BI35">
        <v>3.7131789008833498</v>
      </c>
      <c r="BJ35">
        <v>1.9660227580093299</v>
      </c>
      <c r="BK35">
        <v>0.162426505832792</v>
      </c>
      <c r="BL35">
        <v>0.42208167462660301</v>
      </c>
    </row>
    <row r="36" spans="1:64" x14ac:dyDescent="0.25">
      <c r="A36" t="s">
        <v>136</v>
      </c>
      <c r="B36" s="2" t="s">
        <v>301</v>
      </c>
      <c r="D36">
        <v>0.53333333333333299</v>
      </c>
      <c r="E36">
        <v>3.5120617700000002E-2</v>
      </c>
      <c r="F36">
        <v>1.5643723661511699</v>
      </c>
      <c r="G36">
        <v>1.49868819468794</v>
      </c>
      <c r="H36">
        <v>3.6486022997199901</v>
      </c>
      <c r="I36">
        <v>14.1486124013864</v>
      </c>
      <c r="J36">
        <v>34.763838028974298</v>
      </c>
      <c r="K36">
        <f t="shared" si="0"/>
        <v>0.86116707675332027</v>
      </c>
      <c r="L36">
        <f t="shared" si="1"/>
        <v>0.88758420759199652</v>
      </c>
      <c r="M36">
        <f t="shared" si="2"/>
        <v>0.53839851988009302</v>
      </c>
      <c r="N36">
        <f t="shared" si="3"/>
        <v>0.78598616091025875</v>
      </c>
      <c r="O36" s="6">
        <f t="shared" si="4"/>
        <v>0.81003017415717449</v>
      </c>
      <c r="P36" s="6">
        <f t="shared" si="5"/>
        <v>9.5279877534589694</v>
      </c>
      <c r="Q36" s="6">
        <f t="shared" si="6"/>
        <v>0.53675587942098424</v>
      </c>
      <c r="R36" s="6">
        <f t="shared" si="7"/>
        <v>0.71687389624075049</v>
      </c>
      <c r="S36" s="6">
        <f t="shared" si="8"/>
        <v>0.42147194520419518</v>
      </c>
      <c r="T36" s="6">
        <f t="shared" si="9"/>
        <v>2.1128681885705105</v>
      </c>
      <c r="U36" s="6">
        <f t="shared" si="10"/>
        <v>0.45027429111012668</v>
      </c>
      <c r="V36" s="6">
        <f t="shared" si="11"/>
        <v>2.4570492881385206</v>
      </c>
      <c r="W36" s="6">
        <f t="shared" si="12"/>
        <v>-0.41767879768350735</v>
      </c>
      <c r="X36" s="6">
        <f t="shared" si="13"/>
        <v>0.86428941714549079</v>
      </c>
      <c r="Y36" s="6">
        <f t="shared" si="14"/>
        <v>2.4345306199464058</v>
      </c>
      <c r="Z36" s="6">
        <f t="shared" si="15"/>
        <v>0.36199225254549738</v>
      </c>
      <c r="AA36" s="6">
        <f t="shared" si="16"/>
        <v>-2.8016204835424774E-2</v>
      </c>
      <c r="AB36" s="6">
        <f t="shared" si="17"/>
        <v>0.56855568768249731</v>
      </c>
      <c r="AC36" s="6">
        <f t="shared" si="18"/>
        <v>0.59657189251792209</v>
      </c>
      <c r="AD36" s="6">
        <f t="shared" si="19"/>
        <v>0.20739128644131707</v>
      </c>
      <c r="AE36" s="6">
        <f t="shared" si="20"/>
        <v>0.91734231722058002</v>
      </c>
      <c r="AF36" s="6">
        <f t="shared" si="21"/>
        <v>23.196177932270228</v>
      </c>
      <c r="AG36" s="6">
        <f t="shared" si="22"/>
        <v>0.39981585700273425</v>
      </c>
      <c r="AH36">
        <v>80.151206698407506</v>
      </c>
      <c r="AI36">
        <v>70.093893630991403</v>
      </c>
      <c r="AJ36">
        <v>72.605548260013094</v>
      </c>
      <c r="AK36">
        <f t="shared" si="23"/>
        <v>0.35966333149911961</v>
      </c>
      <c r="AL36">
        <f t="shared" si="24"/>
        <v>0.31453304746774552</v>
      </c>
      <c r="AM36">
        <f t="shared" si="25"/>
        <v>0.32580362103313487</v>
      </c>
      <c r="AN36">
        <f t="shared" si="26"/>
        <v>-12.568967696437795</v>
      </c>
      <c r="AO36">
        <v>37.4291243855685</v>
      </c>
      <c r="AP36">
        <v>16.6155209847966</v>
      </c>
      <c r="AQ36">
        <v>0.35907333848888701</v>
      </c>
      <c r="AR36">
        <v>29.205479438363401</v>
      </c>
      <c r="AS36">
        <v>3.5109434126156498</v>
      </c>
      <c r="AT36">
        <v>1.9481785102201301</v>
      </c>
      <c r="AU36">
        <v>0.16304321630624899</v>
      </c>
      <c r="AV36">
        <v>0.45572350253069799</v>
      </c>
      <c r="AW36">
        <v>38.815204391726802</v>
      </c>
      <c r="AX36">
        <v>17.008742621269999</v>
      </c>
      <c r="AY36">
        <v>0.35688313449737802</v>
      </c>
      <c r="AZ36">
        <v>29.780587053995301</v>
      </c>
      <c r="BA36">
        <v>3.54596201617708</v>
      </c>
      <c r="BB36">
        <v>1.9346305292566901</v>
      </c>
      <c r="BC36">
        <v>0.16749349746728301</v>
      </c>
      <c r="BD36">
        <v>0.46422385199267802</v>
      </c>
      <c r="BE36">
        <v>35.078208626197103</v>
      </c>
      <c r="BF36">
        <v>16.4798279610301</v>
      </c>
      <c r="BG36">
        <v>0.35279033808256199</v>
      </c>
      <c r="BH36">
        <v>28.208087574548699</v>
      </c>
      <c r="BI36">
        <v>3.5116182554584099</v>
      </c>
      <c r="BJ36">
        <v>1.93887361874333</v>
      </c>
      <c r="BK36">
        <v>0.167298949563916</v>
      </c>
      <c r="BL36">
        <v>0.459615906379856</v>
      </c>
    </row>
    <row r="37" spans="1:64" x14ac:dyDescent="0.25">
      <c r="A37" t="s">
        <v>142</v>
      </c>
      <c r="B37" s="2" t="s">
        <v>301</v>
      </c>
      <c r="D37">
        <v>0.75</v>
      </c>
      <c r="E37">
        <v>0.34041034510000001</v>
      </c>
      <c r="F37">
        <v>1.98544624947812</v>
      </c>
      <c r="G37">
        <v>1.7044825020521599</v>
      </c>
      <c r="H37">
        <v>3.9805757669433599</v>
      </c>
      <c r="I37">
        <v>10.1331055544088</v>
      </c>
      <c r="J37">
        <v>27.3361312287625</v>
      </c>
      <c r="K37">
        <f t="shared" si="0"/>
        <v>0.80793274941204296</v>
      </c>
      <c r="L37">
        <f t="shared" si="1"/>
        <v>0.84857972280902394</v>
      </c>
      <c r="M37">
        <f t="shared" si="2"/>
        <v>0.46862295878448046</v>
      </c>
      <c r="N37">
        <f t="shared" si="3"/>
        <v>0.7306203987236598</v>
      </c>
      <c r="O37" s="6">
        <f t="shared" si="4"/>
        <v>0.74578580260758731</v>
      </c>
      <c r="P37" s="6">
        <f t="shared" si="5"/>
        <v>6.8673812104708691</v>
      </c>
      <c r="Q37" s="6">
        <f t="shared" si="6"/>
        <v>0.42829479022734679</v>
      </c>
      <c r="R37" s="6">
        <f t="shared" si="7"/>
        <v>0.64122630812949155</v>
      </c>
      <c r="S37" s="6">
        <f t="shared" si="8"/>
        <v>0.45912399480952765</v>
      </c>
      <c r="T37" s="6">
        <f t="shared" si="9"/>
        <v>2.0918906309542176</v>
      </c>
      <c r="U37" s="6">
        <f t="shared" si="10"/>
        <v>0.5135485362618365</v>
      </c>
      <c r="V37" s="6">
        <f t="shared" si="11"/>
        <v>2.6977051686655784</v>
      </c>
      <c r="W37" s="6">
        <f t="shared" si="12"/>
        <v>-0.4003641048508299</v>
      </c>
      <c r="X37" s="6">
        <f t="shared" si="13"/>
        <v>0.80949395422578951</v>
      </c>
      <c r="Y37" s="6">
        <f t="shared" si="14"/>
        <v>2.3353573663272185</v>
      </c>
      <c r="Z37" s="6">
        <f t="shared" si="15"/>
        <v>0.29805458704989995</v>
      </c>
      <c r="AA37" s="6">
        <f t="shared" si="16"/>
        <v>-8.3023226150739315E-2</v>
      </c>
      <c r="AB37" s="6">
        <f t="shared" si="17"/>
        <v>0.40497867934745141</v>
      </c>
      <c r="AC37" s="6">
        <f t="shared" si="18"/>
        <v>0.48800190549819072</v>
      </c>
      <c r="AD37" s="6">
        <f t="shared" si="19"/>
        <v>0.13340084128584698</v>
      </c>
      <c r="AE37" s="6">
        <f t="shared" si="20"/>
        <v>0.88261387876637387</v>
      </c>
      <c r="AF37" s="6">
        <f t="shared" si="21"/>
        <v>16.037789297250274</v>
      </c>
      <c r="AG37" s="6">
        <f t="shared" si="22"/>
        <v>0.33441537962375006</v>
      </c>
      <c r="AH37">
        <v>84.630057155665</v>
      </c>
      <c r="AI37">
        <v>83.817733437955397</v>
      </c>
      <c r="AJ37">
        <v>91.387649893533506</v>
      </c>
      <c r="AK37">
        <f t="shared" si="23"/>
        <v>0.32570636629474359</v>
      </c>
      <c r="AL37">
        <f t="shared" si="24"/>
        <v>0.32258006560155633</v>
      </c>
      <c r="AM37">
        <f t="shared" si="25"/>
        <v>0.35171356810370008</v>
      </c>
      <c r="AN37">
        <f t="shared" si="26"/>
        <v>-8.3822401732877125</v>
      </c>
      <c r="AO37">
        <v>32.656730184209799</v>
      </c>
      <c r="AP37">
        <v>15.6350091143175</v>
      </c>
      <c r="AQ37">
        <v>0.35565488560998398</v>
      </c>
      <c r="AR37">
        <v>27.355760160516699</v>
      </c>
      <c r="AS37">
        <v>3.4409330195690799</v>
      </c>
      <c r="AT37">
        <v>1.93618500321539</v>
      </c>
      <c r="AU37">
        <v>0.170239763313727</v>
      </c>
      <c r="AV37">
        <v>0.427700146964199</v>
      </c>
      <c r="AW37">
        <v>32.123364601757302</v>
      </c>
      <c r="AX37">
        <v>16.405455345451699</v>
      </c>
      <c r="AY37">
        <v>0.35570288073685502</v>
      </c>
      <c r="AZ37">
        <v>28.363219043342401</v>
      </c>
      <c r="BA37">
        <v>3.48825143748827</v>
      </c>
      <c r="BB37">
        <v>1.9325651333201901</v>
      </c>
      <c r="BC37">
        <v>0.17065206983441999</v>
      </c>
      <c r="BD37">
        <v>0.422668501174853</v>
      </c>
      <c r="BE37">
        <v>31.898091472933299</v>
      </c>
      <c r="BF37">
        <v>15.8999175177512</v>
      </c>
      <c r="BG37">
        <v>0.35638465469560698</v>
      </c>
      <c r="BH37">
        <v>27.5711212041839</v>
      </c>
      <c r="BI37">
        <v>3.4483171895381801</v>
      </c>
      <c r="BJ37">
        <v>1.9342842186417699</v>
      </c>
      <c r="BK37">
        <v>0.170812564976217</v>
      </c>
      <c r="BL37">
        <v>0.42225952822874702</v>
      </c>
    </row>
    <row r="38" spans="1:64" x14ac:dyDescent="0.25">
      <c r="A38" t="s">
        <v>158</v>
      </c>
      <c r="B38" s="2" t="s">
        <v>301</v>
      </c>
      <c r="D38">
        <v>0.67272727272727295</v>
      </c>
      <c r="E38">
        <v>0.23996811160000001</v>
      </c>
      <c r="F38">
        <v>1.9110357471588999</v>
      </c>
      <c r="G38">
        <v>2.58424578036874</v>
      </c>
      <c r="H38">
        <v>4.1618647925219401</v>
      </c>
      <c r="I38">
        <v>11.979347693382101</v>
      </c>
      <c r="J38">
        <v>30.650945598722299</v>
      </c>
      <c r="K38">
        <f t="shared" si="0"/>
        <v>0.8221127230338483</v>
      </c>
      <c r="L38">
        <f t="shared" si="1"/>
        <v>0.85711823804968512</v>
      </c>
      <c r="M38">
        <f t="shared" si="2"/>
        <v>0.49149176677835765</v>
      </c>
      <c r="N38">
        <f t="shared" si="3"/>
        <v>0.75373904002876602</v>
      </c>
      <c r="O38" s="6">
        <f t="shared" si="4"/>
        <v>0.76090038432698959</v>
      </c>
      <c r="P38" s="6">
        <f t="shared" si="5"/>
        <v>7.3647144073003226</v>
      </c>
      <c r="Q38" s="6">
        <f t="shared" si="6"/>
        <v>0.46870266158777452</v>
      </c>
      <c r="R38" s="6">
        <f t="shared" si="7"/>
        <v>0.6539630788901295</v>
      </c>
      <c r="S38" s="6">
        <f t="shared" si="8"/>
        <v>0.43798896191967757</v>
      </c>
      <c r="T38" s="6">
        <f t="shared" si="9"/>
        <v>2.069050863468751</v>
      </c>
      <c r="U38" s="6">
        <f t="shared" si="10"/>
        <v>0.48112479882819886</v>
      </c>
      <c r="V38" s="6">
        <f t="shared" si="11"/>
        <v>2.5586489668093679</v>
      </c>
      <c r="W38" s="6">
        <f t="shared" si="12"/>
        <v>-0.23385608568185637</v>
      </c>
      <c r="X38" s="6">
        <f t="shared" si="13"/>
        <v>0.82555557935626378</v>
      </c>
      <c r="Y38" s="6">
        <f t="shared" si="14"/>
        <v>1.6104756072884419</v>
      </c>
      <c r="Z38" s="6">
        <f t="shared" si="15"/>
        <v>0.32848291462312679</v>
      </c>
      <c r="AA38" s="6">
        <f t="shared" si="16"/>
        <v>0.13631635133009212</v>
      </c>
      <c r="AB38" s="6">
        <f t="shared" si="17"/>
        <v>0.43979944978240598</v>
      </c>
      <c r="AC38" s="6">
        <f t="shared" si="18"/>
        <v>0.30348309845231386</v>
      </c>
      <c r="AD38" s="6">
        <f t="shared" si="19"/>
        <v>9.3020439407935557E-2</v>
      </c>
      <c r="AE38" s="6">
        <f t="shared" si="20"/>
        <v>0.84448738381602673</v>
      </c>
      <c r="AF38" s="6">
        <f t="shared" si="21"/>
        <v>11.860692907602925</v>
      </c>
      <c r="AG38" s="6">
        <f t="shared" si="22"/>
        <v>0.37063492653237684</v>
      </c>
      <c r="AH38">
        <v>89.780427553444099</v>
      </c>
      <c r="AI38">
        <v>92.243610451306395</v>
      </c>
      <c r="AJ38">
        <v>86.051881413911005</v>
      </c>
      <c r="AK38">
        <f t="shared" si="23"/>
        <v>0.3349067224991274</v>
      </c>
      <c r="AL38">
        <f t="shared" si="24"/>
        <v>0.34409510056457931</v>
      </c>
      <c r="AM38">
        <f t="shared" si="25"/>
        <v>0.32099817693629329</v>
      </c>
      <c r="AN38">
        <f t="shared" si="26"/>
        <v>8.6549119352576867</v>
      </c>
      <c r="AO38">
        <v>32.308039422386301</v>
      </c>
      <c r="AP38">
        <v>26.813904780625801</v>
      </c>
      <c r="AQ38">
        <v>0.27963826922246299</v>
      </c>
      <c r="AR38">
        <v>47.163832813218903</v>
      </c>
      <c r="AS38">
        <v>4.6426393347206902</v>
      </c>
      <c r="AT38">
        <v>2.0434544794803</v>
      </c>
      <c r="AU38">
        <v>0.14217882351609101</v>
      </c>
      <c r="AV38">
        <v>0.422138827408092</v>
      </c>
      <c r="AW38">
        <v>33.518797046407599</v>
      </c>
      <c r="AX38">
        <v>27.437663654336699</v>
      </c>
      <c r="AY38">
        <v>0.278934731838202</v>
      </c>
      <c r="AZ38">
        <v>48.339731478990501</v>
      </c>
      <c r="BA38">
        <v>4.7015150248034496</v>
      </c>
      <c r="BB38">
        <v>2.0358584196607099</v>
      </c>
      <c r="BC38">
        <v>0.144050909502347</v>
      </c>
      <c r="BD38">
        <v>0.42716602256227498</v>
      </c>
      <c r="BE38">
        <v>29.5176673792207</v>
      </c>
      <c r="BF38">
        <v>24.610072671502</v>
      </c>
      <c r="BG38">
        <v>0.27643951013710799</v>
      </c>
      <c r="BH38">
        <v>43.122460367610898</v>
      </c>
      <c r="BI38">
        <v>4.5109000937849402</v>
      </c>
      <c r="BJ38">
        <v>2.0486100789883301</v>
      </c>
      <c r="BK38">
        <v>0.14010498411935701</v>
      </c>
      <c r="BL38">
        <v>0.432861171569424</v>
      </c>
    </row>
    <row r="39" spans="1:64" x14ac:dyDescent="0.25">
      <c r="A39" t="s">
        <v>226</v>
      </c>
      <c r="B39" s="2" t="s">
        <v>301</v>
      </c>
      <c r="D39">
        <v>0.32500000000000001</v>
      </c>
      <c r="E39">
        <v>0.35202611360000002</v>
      </c>
      <c r="F39">
        <v>0.58228468476117601</v>
      </c>
      <c r="G39">
        <v>0.651506677564616</v>
      </c>
      <c r="H39">
        <v>1.62768731411398</v>
      </c>
      <c r="I39">
        <v>3.37054815665637</v>
      </c>
      <c r="J39">
        <v>30.1399619455538</v>
      </c>
      <c r="K39">
        <f t="shared" si="0"/>
        <v>0.90735510448479606</v>
      </c>
      <c r="L39">
        <f t="shared" si="1"/>
        <v>0.92264449895356948</v>
      </c>
      <c r="M39">
        <f t="shared" si="2"/>
        <v>0.49887455481909021</v>
      </c>
      <c r="N39">
        <f t="shared" si="3"/>
        <v>0.77082015250202862</v>
      </c>
      <c r="O39" s="6">
        <f t="shared" si="4"/>
        <v>0.89752547940772609</v>
      </c>
      <c r="P39" s="6">
        <f t="shared" si="5"/>
        <v>18.517046661360922</v>
      </c>
      <c r="Q39" s="6">
        <f t="shared" si="6"/>
        <v>0.5259055512333759</v>
      </c>
      <c r="R39" s="6">
        <f t="shared" si="7"/>
        <v>0.83707154381691551</v>
      </c>
      <c r="S39" s="6">
        <f t="shared" si="8"/>
        <v>0.79883635633263217</v>
      </c>
      <c r="T39" s="6">
        <f t="shared" si="9"/>
        <v>7.4775935251015548</v>
      </c>
      <c r="U39" s="6">
        <f t="shared" si="10"/>
        <v>0.82759731770129297</v>
      </c>
      <c r="V39" s="6">
        <f t="shared" si="11"/>
        <v>8.9421543751070622</v>
      </c>
      <c r="W39" s="6">
        <f t="shared" si="12"/>
        <v>-0.42830081165246492</v>
      </c>
      <c r="X39" s="6">
        <f t="shared" si="13"/>
        <v>0.93043325362821416</v>
      </c>
      <c r="Y39" s="6">
        <f t="shared" si="14"/>
        <v>2.4983432559715353</v>
      </c>
      <c r="Z39" s="6">
        <f t="shared" si="15"/>
        <v>9.2510517330182424E-2</v>
      </c>
      <c r="AA39" s="6">
        <f t="shared" si="16"/>
        <v>0.18246932230373347</v>
      </c>
      <c r="AB39" s="6">
        <f t="shared" si="17"/>
        <v>1.4206853605067806</v>
      </c>
      <c r="AC39" s="6">
        <f t="shared" si="18"/>
        <v>1.2382160382030474</v>
      </c>
      <c r="AD39" s="6">
        <f t="shared" si="19"/>
        <v>0.37319784271814238</v>
      </c>
      <c r="AE39" s="6">
        <f t="shared" si="20"/>
        <v>0.95768264998731112</v>
      </c>
      <c r="AF39" s="6">
        <f t="shared" si="21"/>
        <v>46.261938646921294</v>
      </c>
      <c r="AG39" s="6">
        <f t="shared" si="22"/>
        <v>0.47303885745380431</v>
      </c>
      <c r="AH39">
        <v>76.521921515561601</v>
      </c>
      <c r="AI39">
        <v>72.813706912109694</v>
      </c>
      <c r="AJ39">
        <v>78.717095173657995</v>
      </c>
      <c r="AK39">
        <f t="shared" si="23"/>
        <v>0.33554487009474843</v>
      </c>
      <c r="AL39">
        <f t="shared" si="24"/>
        <v>0.31928453106045379</v>
      </c>
      <c r="AM39">
        <f t="shared" si="25"/>
        <v>0.34517059884479789</v>
      </c>
      <c r="AN39">
        <f t="shared" si="26"/>
        <v>-9.6116028650002079</v>
      </c>
      <c r="AO39">
        <v>33.862773028170601</v>
      </c>
      <c r="AP39">
        <v>19.281757836675599</v>
      </c>
      <c r="AQ39">
        <v>0.32469372457060502</v>
      </c>
      <c r="AR39">
        <v>35.133404032917603</v>
      </c>
      <c r="AS39">
        <v>3.8769609644914902</v>
      </c>
      <c r="AT39">
        <v>1.99663825298302</v>
      </c>
      <c r="AU39">
        <v>0.15189473239934301</v>
      </c>
      <c r="AV39">
        <v>0.44881123699769698</v>
      </c>
      <c r="AW39">
        <v>34.620438543439199</v>
      </c>
      <c r="AX39">
        <v>20.176803453535101</v>
      </c>
      <c r="AY39">
        <v>0.32649456507761099</v>
      </c>
      <c r="AZ39">
        <v>36.819596572909198</v>
      </c>
      <c r="BA39">
        <v>3.9510450590810202</v>
      </c>
      <c r="BB39">
        <v>1.98961097355839</v>
      </c>
      <c r="BC39">
        <v>0.154969736584535</v>
      </c>
      <c r="BD39">
        <v>0.45382899080642902</v>
      </c>
      <c r="BE39">
        <v>29.978324538450401</v>
      </c>
      <c r="BF39">
        <v>16.8678328578291</v>
      </c>
      <c r="BG39">
        <v>0.32456331692128099</v>
      </c>
      <c r="BH39">
        <v>30.3095128459601</v>
      </c>
      <c r="BI39">
        <v>3.6840626557983902</v>
      </c>
      <c r="BJ39">
        <v>2.0024707231265602</v>
      </c>
      <c r="BK39">
        <v>0.15092690257396699</v>
      </c>
      <c r="BL39">
        <v>0.44522185165324202</v>
      </c>
    </row>
    <row r="40" spans="1:64" x14ac:dyDescent="0.25">
      <c r="A40" t="s">
        <v>227</v>
      </c>
      <c r="B40" s="2" t="s">
        <v>301</v>
      </c>
      <c r="D40">
        <v>0.73043478260869599</v>
      </c>
      <c r="E40">
        <v>0.34833639890000001</v>
      </c>
      <c r="F40">
        <v>1.5214887204032801</v>
      </c>
      <c r="G40">
        <v>1.31420236467976</v>
      </c>
      <c r="H40">
        <v>3.74452775302563</v>
      </c>
      <c r="I40">
        <v>13.3953598146293</v>
      </c>
      <c r="J40">
        <v>35.379934676233503</v>
      </c>
      <c r="K40">
        <f t="shared" si="0"/>
        <v>0.85740516273505218</v>
      </c>
      <c r="L40">
        <f t="shared" si="1"/>
        <v>0.88298506297465851</v>
      </c>
      <c r="M40">
        <f t="shared" si="2"/>
        <v>0.53082728981279959</v>
      </c>
      <c r="N40">
        <f t="shared" si="3"/>
        <v>0.78136886930448213</v>
      </c>
      <c r="O40" s="6">
        <f t="shared" si="4"/>
        <v>0.80858381071453167</v>
      </c>
      <c r="P40" s="6">
        <f t="shared" si="5"/>
        <v>9.4484370285801802</v>
      </c>
      <c r="Q40" s="6">
        <f t="shared" si="6"/>
        <v>0.54008954073064774</v>
      </c>
      <c r="R40" s="6">
        <f t="shared" si="7"/>
        <v>0.7113457125746997</v>
      </c>
      <c r="S40" s="6">
        <f t="shared" si="8"/>
        <v>0.45073177089115529</v>
      </c>
      <c r="T40" s="6">
        <f t="shared" si="9"/>
        <v>2.2698122781305208</v>
      </c>
      <c r="U40" s="6">
        <f t="shared" si="10"/>
        <v>0.48072296091057481</v>
      </c>
      <c r="V40" s="6">
        <f t="shared" si="11"/>
        <v>2.6412082367204857</v>
      </c>
      <c r="W40" s="6">
        <f t="shared" si="12"/>
        <v>-0.48042202920448562</v>
      </c>
      <c r="X40" s="6">
        <f t="shared" si="13"/>
        <v>0.86540348041968918</v>
      </c>
      <c r="Y40" s="6">
        <f t="shared" si="14"/>
        <v>2.8492778994033254</v>
      </c>
      <c r="Z40" s="6">
        <f t="shared" si="15"/>
        <v>0.33561031705924266</v>
      </c>
      <c r="AA40" s="6">
        <f t="shared" si="16"/>
        <v>-0.10366681004905665</v>
      </c>
      <c r="AB40" s="6">
        <f t="shared" si="17"/>
        <v>0.58259829459024526</v>
      </c>
      <c r="AC40" s="6">
        <f t="shared" si="18"/>
        <v>0.68626510463930179</v>
      </c>
      <c r="AD40" s="6">
        <f t="shared" si="19"/>
        <v>0.24280014572717046</v>
      </c>
      <c r="AE40" s="6">
        <f t="shared" si="20"/>
        <v>0.92836989935397862</v>
      </c>
      <c r="AF40" s="6">
        <f t="shared" si="21"/>
        <v>26.921222809437538</v>
      </c>
      <c r="AG40" s="6">
        <f t="shared" si="22"/>
        <v>0.42214813490221426</v>
      </c>
      <c r="AH40">
        <v>93.462704427602603</v>
      </c>
      <c r="AI40">
        <v>88.378701897499496</v>
      </c>
      <c r="AJ40">
        <v>81.645064054257602</v>
      </c>
      <c r="AK40">
        <f t="shared" si="23"/>
        <v>0.35471538365153199</v>
      </c>
      <c r="AL40">
        <f t="shared" si="24"/>
        <v>0.33542026567912409</v>
      </c>
      <c r="AM40">
        <f t="shared" si="25"/>
        <v>0.30986435066934387</v>
      </c>
      <c r="AN40">
        <f t="shared" si="26"/>
        <v>1.6496353131387878</v>
      </c>
      <c r="AO40">
        <v>34.782559978181503</v>
      </c>
      <c r="AP40">
        <v>24.008062130807598</v>
      </c>
      <c r="AQ40">
        <v>0.28894158640002299</v>
      </c>
      <c r="AR40">
        <v>42.913280365843903</v>
      </c>
      <c r="AS40">
        <v>4.41610415329892</v>
      </c>
      <c r="AT40">
        <v>2.0496153966604802</v>
      </c>
      <c r="AU40">
        <v>0.13990620676711499</v>
      </c>
      <c r="AV40">
        <v>0.44036713704646802</v>
      </c>
      <c r="AW40">
        <v>34.524014672885102</v>
      </c>
      <c r="AX40">
        <v>25.507450138485801</v>
      </c>
      <c r="AY40">
        <v>0.28449663412666198</v>
      </c>
      <c r="AZ40">
        <v>45.660373717652703</v>
      </c>
      <c r="BA40">
        <v>4.54803105457023</v>
      </c>
      <c r="BB40">
        <v>2.0485300988464701</v>
      </c>
      <c r="BC40">
        <v>0.14026842992887301</v>
      </c>
      <c r="BD40">
        <v>0.44599094885317903</v>
      </c>
      <c r="BE40">
        <v>32.0853072332743</v>
      </c>
      <c r="BF40">
        <v>23.052909382169702</v>
      </c>
      <c r="BG40">
        <v>0.284214029526354</v>
      </c>
      <c r="BH40">
        <v>41.057863207132499</v>
      </c>
      <c r="BI40">
        <v>4.3703360128851401</v>
      </c>
      <c r="BJ40">
        <v>2.0501865491093301</v>
      </c>
      <c r="BK40">
        <v>0.140129450061246</v>
      </c>
      <c r="BL40">
        <v>0.44137701809836899</v>
      </c>
    </row>
    <row r="41" spans="1:64" x14ac:dyDescent="0.25">
      <c r="A41" t="s">
        <v>256</v>
      </c>
      <c r="B41" s="2" t="s">
        <v>301</v>
      </c>
      <c r="D41">
        <v>0.66666666666666696</v>
      </c>
      <c r="E41">
        <v>-0.1440355294</v>
      </c>
      <c r="F41">
        <v>0.54021359177400796</v>
      </c>
      <c r="G41">
        <v>0.58440854181263502</v>
      </c>
      <c r="H41">
        <v>2.1840910037756101</v>
      </c>
      <c r="I41">
        <v>2.7136321532799399</v>
      </c>
      <c r="J41">
        <v>24.4193341552836</v>
      </c>
      <c r="K41">
        <f t="shared" si="0"/>
        <v>0.85100203062628954</v>
      </c>
      <c r="L41">
        <f t="shared" si="1"/>
        <v>0.86697747491183041</v>
      </c>
      <c r="M41">
        <f t="shared" si="2"/>
        <v>0.40775523555302107</v>
      </c>
      <c r="N41">
        <f t="shared" si="3"/>
        <v>0.70221134471266045</v>
      </c>
      <c r="O41" s="6">
        <f t="shared" si="4"/>
        <v>0.83580377408419038</v>
      </c>
      <c r="P41" s="6">
        <f t="shared" si="5"/>
        <v>11.180547931871983</v>
      </c>
      <c r="Q41" s="6">
        <f t="shared" si="6"/>
        <v>0.41647680411185251</v>
      </c>
      <c r="R41" s="6">
        <f t="shared" si="7"/>
        <v>0.72896750717012226</v>
      </c>
      <c r="S41" s="6">
        <f t="shared" si="8"/>
        <v>0.79997526828288734</v>
      </c>
      <c r="T41" s="6">
        <f t="shared" si="9"/>
        <v>7.3387377382002112</v>
      </c>
      <c r="U41" s="6">
        <f t="shared" si="10"/>
        <v>0.83315111428666655</v>
      </c>
      <c r="V41" s="6">
        <f t="shared" si="11"/>
        <v>8.9987635670399158</v>
      </c>
      <c r="W41" s="6">
        <f t="shared" si="12"/>
        <v>-0.57781568521914917</v>
      </c>
      <c r="X41" s="6">
        <f t="shared" si="13"/>
        <v>0.8975957201277176</v>
      </c>
      <c r="Y41" s="6">
        <f t="shared" si="14"/>
        <v>3.7372674208376697</v>
      </c>
      <c r="Z41" s="6">
        <f t="shared" si="15"/>
        <v>8.9004005911261522E-2</v>
      </c>
      <c r="AA41" s="6">
        <f t="shared" si="16"/>
        <v>0.13998792797980975</v>
      </c>
      <c r="AB41" s="6">
        <f t="shared" si="17"/>
        <v>1.4826098748917143</v>
      </c>
      <c r="AC41" s="6">
        <f t="shared" si="18"/>
        <v>1.3426219469119045</v>
      </c>
      <c r="AD41" s="6">
        <f t="shared" si="19"/>
        <v>0.32785933965859237</v>
      </c>
      <c r="AE41" s="6">
        <f t="shared" si="20"/>
        <v>0.95325431485259171</v>
      </c>
      <c r="AF41" s="6">
        <f t="shared" si="21"/>
        <v>41.784697532899152</v>
      </c>
      <c r="AG41" s="6">
        <f t="shared" si="22"/>
        <v>0.60341175310830319</v>
      </c>
      <c r="AH41">
        <v>79.705220242843197</v>
      </c>
      <c r="AI41">
        <v>73.060466353400102</v>
      </c>
      <c r="AJ41">
        <v>81.317202871576598</v>
      </c>
      <c r="AK41">
        <f t="shared" si="23"/>
        <v>0.34049998453133634</v>
      </c>
      <c r="AL41">
        <f t="shared" si="24"/>
        <v>0.31211365563497945</v>
      </c>
      <c r="AM41">
        <f t="shared" si="25"/>
        <v>0.34738635983368416</v>
      </c>
      <c r="AN41">
        <f t="shared" si="26"/>
        <v>-14.90149040761959</v>
      </c>
      <c r="AO41">
        <v>35.428481872766604</v>
      </c>
      <c r="AP41">
        <v>15.730187458773299</v>
      </c>
      <c r="AQ41">
        <v>0.339453617438086</v>
      </c>
      <c r="AR41">
        <v>26.743390080923898</v>
      </c>
      <c r="AS41">
        <v>3.3458301118742302</v>
      </c>
      <c r="AT41">
        <v>1.9752108756082001</v>
      </c>
      <c r="AU41">
        <v>0.15604487679113599</v>
      </c>
      <c r="AV41">
        <v>0.47276860850191499</v>
      </c>
      <c r="AW41">
        <v>35.502585551126501</v>
      </c>
      <c r="AX41">
        <v>16.003101061238802</v>
      </c>
      <c r="AY41">
        <v>0.343377649151485</v>
      </c>
      <c r="AZ41">
        <v>27.536658242261598</v>
      </c>
      <c r="BA41">
        <v>3.3802772116708</v>
      </c>
      <c r="BB41">
        <v>1.97095346306588</v>
      </c>
      <c r="BC41">
        <v>0.15781089012479399</v>
      </c>
      <c r="BD41">
        <v>0.46807926156410001</v>
      </c>
      <c r="BE41">
        <v>31.9434749711852</v>
      </c>
      <c r="BF41">
        <v>14.382448064400499</v>
      </c>
      <c r="BG41">
        <v>0.35002502788897899</v>
      </c>
      <c r="BH41">
        <v>24.405103389329899</v>
      </c>
      <c r="BI41">
        <v>3.2216905500172901</v>
      </c>
      <c r="BJ41">
        <v>1.96723714840916</v>
      </c>
      <c r="BK41">
        <v>0.158896320536211</v>
      </c>
      <c r="BL41">
        <v>0.46330340287350202</v>
      </c>
    </row>
    <row r="42" spans="1:64" x14ac:dyDescent="0.25">
      <c r="A42" t="s">
        <v>115</v>
      </c>
      <c r="B42" s="2" t="s">
        <v>314</v>
      </c>
      <c r="C42">
        <v>1</v>
      </c>
      <c r="D42">
        <v>0.96666666666666701</v>
      </c>
      <c r="E42">
        <v>0.39780590710000002</v>
      </c>
      <c r="F42">
        <v>0.82887713457826795</v>
      </c>
      <c r="G42">
        <v>0.79137402125932199</v>
      </c>
      <c r="H42">
        <v>3.0802546291402599</v>
      </c>
      <c r="I42">
        <v>2.8535171061172599</v>
      </c>
      <c r="J42">
        <v>25.5537700851322</v>
      </c>
      <c r="K42">
        <f t="shared" si="0"/>
        <v>0.80435089873254917</v>
      </c>
      <c r="L42">
        <f t="shared" si="1"/>
        <v>0.82609705352987262</v>
      </c>
      <c r="M42">
        <f t="shared" si="2"/>
        <v>0.38565814000848547</v>
      </c>
      <c r="N42">
        <f t="shared" si="3"/>
        <v>0.67928167205109924</v>
      </c>
      <c r="O42" s="6">
        <f t="shared" si="4"/>
        <v>0.78485353282488957</v>
      </c>
      <c r="P42" s="6">
        <f t="shared" si="5"/>
        <v>8.2959927544251748</v>
      </c>
      <c r="Q42" s="6">
        <f t="shared" si="6"/>
        <v>0.40766442254508051</v>
      </c>
      <c r="R42" s="6">
        <f t="shared" si="7"/>
        <v>0.65474743779265443</v>
      </c>
      <c r="S42" s="6">
        <f t="shared" si="8"/>
        <v>0.79909964039112802</v>
      </c>
      <c r="T42" s="6">
        <f t="shared" si="9"/>
        <v>6.7143524930899074</v>
      </c>
      <c r="U42" s="6">
        <f t="shared" si="10"/>
        <v>0.84862240567447034</v>
      </c>
      <c r="V42" s="6">
        <f t="shared" si="11"/>
        <v>8.9551837731587494</v>
      </c>
      <c r="W42" s="6">
        <f t="shared" si="12"/>
        <v>-0.59119321984682272</v>
      </c>
      <c r="X42" s="6">
        <f t="shared" si="13"/>
        <v>0.86347948628506832</v>
      </c>
      <c r="Y42" s="6">
        <f t="shared" si="14"/>
        <v>3.8922867650350939</v>
      </c>
      <c r="Z42" s="6">
        <f t="shared" si="15"/>
        <v>7.9230577906661853E-2</v>
      </c>
      <c r="AA42" s="6">
        <f t="shared" si="16"/>
        <v>-5.7173578210534481E-2</v>
      </c>
      <c r="AB42" s="6">
        <f t="shared" si="17"/>
        <v>0.85600670595013328</v>
      </c>
      <c r="AC42" s="6">
        <f t="shared" si="18"/>
        <v>0.91318028416066777</v>
      </c>
      <c r="AD42" s="6">
        <f t="shared" si="19"/>
        <v>0.23335199027717393</v>
      </c>
      <c r="AE42" s="6">
        <f t="shared" si="20"/>
        <v>0.93992258929664918</v>
      </c>
      <c r="AF42" s="6">
        <f t="shared" si="21"/>
        <v>32.290382800876138</v>
      </c>
      <c r="AG42" s="6">
        <f t="shared" si="22"/>
        <v>0.57592775855178346</v>
      </c>
      <c r="AH42">
        <v>102.26430252373601</v>
      </c>
      <c r="AI42">
        <v>103.023898401363</v>
      </c>
      <c r="AJ42">
        <v>90.152479104114207</v>
      </c>
      <c r="AK42">
        <f t="shared" si="23"/>
        <v>0.34614157574246068</v>
      </c>
      <c r="AL42">
        <f t="shared" si="24"/>
        <v>0.34871263629360716</v>
      </c>
      <c r="AM42">
        <f t="shared" si="25"/>
        <v>0.3051457879639321</v>
      </c>
      <c r="AN42">
        <f t="shared" si="26"/>
        <v>13.631015174875785</v>
      </c>
      <c r="AO42">
        <v>34.127197101074898</v>
      </c>
      <c r="AP42">
        <v>17.943747801412801</v>
      </c>
      <c r="AQ42">
        <v>0.302026996837026</v>
      </c>
      <c r="AR42">
        <v>36.563161528387703</v>
      </c>
      <c r="AS42">
        <v>4.0875915141134804</v>
      </c>
      <c r="AT42">
        <v>2.0131770899221699</v>
      </c>
      <c r="AU42">
        <v>0.148707177125115</v>
      </c>
      <c r="AV42">
        <v>0.39425857184974</v>
      </c>
      <c r="AW42">
        <v>38.158277243673197</v>
      </c>
      <c r="AX42">
        <v>20.064367432147499</v>
      </c>
      <c r="AY42">
        <v>0.29617311320346601</v>
      </c>
      <c r="AZ42">
        <v>40.989058973547401</v>
      </c>
      <c r="BA42">
        <v>4.2988676352822797</v>
      </c>
      <c r="BB42">
        <v>2.0141051165650099</v>
      </c>
      <c r="BC42">
        <v>0.14876929127060101</v>
      </c>
      <c r="BD42">
        <v>0.40091219029374198</v>
      </c>
      <c r="BE42">
        <v>31.337900633385502</v>
      </c>
      <c r="BF42">
        <v>17.3699186857637</v>
      </c>
      <c r="BG42">
        <v>0.30077925590225502</v>
      </c>
      <c r="BH42">
        <v>34.851484211647602</v>
      </c>
      <c r="BI42">
        <v>4.0348175737387404</v>
      </c>
      <c r="BJ42">
        <v>2.0153830588652299</v>
      </c>
      <c r="BK42">
        <v>0.14925818939185401</v>
      </c>
      <c r="BL42">
        <v>0.38266621036238602</v>
      </c>
    </row>
    <row r="43" spans="1:64" x14ac:dyDescent="0.25">
      <c r="A43" t="s">
        <v>78</v>
      </c>
      <c r="B43" s="2" t="s">
        <v>314</v>
      </c>
      <c r="D43">
        <v>0.623529411764706</v>
      </c>
      <c r="E43">
        <v>0.28383471970000002</v>
      </c>
      <c r="F43">
        <v>1.8042991130200501</v>
      </c>
      <c r="G43">
        <v>1.74485045938419</v>
      </c>
      <c r="H43">
        <v>3.9379712330425001</v>
      </c>
      <c r="I43">
        <v>13.042921656228099</v>
      </c>
      <c r="J43">
        <v>32.547278399983497</v>
      </c>
      <c r="K43">
        <f t="shared" si="0"/>
        <v>0.84098055185425735</v>
      </c>
      <c r="L43">
        <f t="shared" si="1"/>
        <v>0.87277555076328095</v>
      </c>
      <c r="M43">
        <f t="shared" si="2"/>
        <v>0.51622760173003479</v>
      </c>
      <c r="N43">
        <f t="shared" si="3"/>
        <v>0.7685153348090813</v>
      </c>
      <c r="O43" s="6">
        <f t="shared" si="4"/>
        <v>0.78413351846835666</v>
      </c>
      <c r="P43" s="6">
        <f t="shared" si="5"/>
        <v>8.264986327702875</v>
      </c>
      <c r="Q43" s="6">
        <f t="shared" si="6"/>
        <v>0.50141497926072787</v>
      </c>
      <c r="R43" s="6">
        <f t="shared" si="7"/>
        <v>0.68556121831207395</v>
      </c>
      <c r="S43" s="6">
        <f t="shared" si="8"/>
        <v>0.42781906461711078</v>
      </c>
      <c r="T43" s="6">
        <f t="shared" si="9"/>
        <v>2.0706218197171888</v>
      </c>
      <c r="U43" s="6">
        <f t="shared" si="10"/>
        <v>0.46459296199931877</v>
      </c>
      <c r="V43" s="6">
        <f t="shared" si="11"/>
        <v>2.4953978301665187</v>
      </c>
      <c r="W43" s="6">
        <f t="shared" si="12"/>
        <v>-0.38592109560308929</v>
      </c>
      <c r="X43" s="6">
        <f t="shared" si="13"/>
        <v>0.84261392195971929</v>
      </c>
      <c r="Y43" s="6">
        <f t="shared" si="14"/>
        <v>2.2569104486079157</v>
      </c>
      <c r="Z43" s="6">
        <f t="shared" si="15"/>
        <v>0.34530145362979864</v>
      </c>
      <c r="AA43" s="6">
        <f t="shared" si="16"/>
        <v>-1.8883186202161006E-2</v>
      </c>
      <c r="AB43" s="6">
        <f t="shared" si="17"/>
        <v>0.47756189199632398</v>
      </c>
      <c r="AC43" s="6">
        <f t="shared" si="18"/>
        <v>0.49644507819848499</v>
      </c>
      <c r="AD43" s="6">
        <f t="shared" si="19"/>
        <v>0.16157936170427667</v>
      </c>
      <c r="AE43" s="6">
        <f t="shared" si="20"/>
        <v>0.89823609572098395</v>
      </c>
      <c r="AF43" s="6">
        <f t="shared" si="21"/>
        <v>18.653334000594185</v>
      </c>
      <c r="AG43" s="6">
        <f t="shared" si="22"/>
        <v>0.37157291305267426</v>
      </c>
      <c r="AH43">
        <v>91.186835712116505</v>
      </c>
      <c r="AI43">
        <v>92.792694965449101</v>
      </c>
      <c r="AJ43">
        <v>84.059181037757398</v>
      </c>
      <c r="AK43">
        <f t="shared" si="23"/>
        <v>0.34020024618296063</v>
      </c>
      <c r="AL43">
        <f t="shared" si="24"/>
        <v>0.34619139292089207</v>
      </c>
      <c r="AM43">
        <f t="shared" si="25"/>
        <v>0.31360836089614724</v>
      </c>
      <c r="AN43">
        <f t="shared" si="26"/>
        <v>10.3393731810243</v>
      </c>
      <c r="AO43">
        <v>33.642044232983402</v>
      </c>
      <c r="AP43">
        <v>10.5383418010847</v>
      </c>
      <c r="AQ43">
        <v>0.38298493709416997</v>
      </c>
      <c r="AR43">
        <v>19.140382299494899</v>
      </c>
      <c r="AS43">
        <v>2.8507778367698999</v>
      </c>
      <c r="AT43">
        <v>1.9030776155454701</v>
      </c>
      <c r="AU43">
        <v>0.178240040407114</v>
      </c>
      <c r="AV43">
        <v>0.403371514329318</v>
      </c>
      <c r="AW43">
        <v>35.491059027867799</v>
      </c>
      <c r="AX43">
        <v>10.8471937265417</v>
      </c>
      <c r="AY43">
        <v>0.38919647848545302</v>
      </c>
      <c r="AZ43">
        <v>19.768279850956301</v>
      </c>
      <c r="BA43">
        <v>2.86599530119843</v>
      </c>
      <c r="BB43">
        <v>1.89796777827523</v>
      </c>
      <c r="BC43">
        <v>0.18036388722806901</v>
      </c>
      <c r="BD43">
        <v>0.40656239964667001</v>
      </c>
      <c r="BE43">
        <v>34.063873469739001</v>
      </c>
      <c r="BF43">
        <v>10.4913584714308</v>
      </c>
      <c r="BG43">
        <v>0.38272574072514998</v>
      </c>
      <c r="BH43">
        <v>18.904199444143799</v>
      </c>
      <c r="BI43">
        <v>2.8524733520212702</v>
      </c>
      <c r="BJ43">
        <v>1.9094635604083401</v>
      </c>
      <c r="BK43">
        <v>0.17674603715998199</v>
      </c>
      <c r="BL43">
        <v>0.40464296982513598</v>
      </c>
    </row>
    <row r="44" spans="1:64" ht="15.6" x14ac:dyDescent="0.25">
      <c r="A44" t="s">
        <v>57</v>
      </c>
      <c r="B44" s="2" t="s">
        <v>308</v>
      </c>
      <c r="C44" s="3">
        <v>1</v>
      </c>
      <c r="D44">
        <v>0.8</v>
      </c>
      <c r="E44">
        <v>0.90712319180000001</v>
      </c>
      <c r="F44">
        <v>2.10229381873974</v>
      </c>
      <c r="G44">
        <v>2.0125943849462802</v>
      </c>
      <c r="H44">
        <v>4.8400005437970801</v>
      </c>
      <c r="I44">
        <v>12.042611668346501</v>
      </c>
      <c r="J44">
        <v>30.660637117022102</v>
      </c>
      <c r="K44">
        <f t="shared" si="0"/>
        <v>0.79639588744608769</v>
      </c>
      <c r="L44">
        <f t="shared" si="1"/>
        <v>0.83324058255958544</v>
      </c>
      <c r="M44">
        <f t="shared" si="2"/>
        <v>0.46758577364731529</v>
      </c>
      <c r="N44">
        <f t="shared" si="3"/>
        <v>0.732290965476737</v>
      </c>
      <c r="O44" s="6">
        <f t="shared" si="4"/>
        <v>0.72732881082083667</v>
      </c>
      <c r="P44" s="6">
        <f t="shared" si="5"/>
        <v>6.334841667800351</v>
      </c>
      <c r="Q44" s="6">
        <f t="shared" si="6"/>
        <v>0.44848224912465173</v>
      </c>
      <c r="R44" s="6">
        <f t="shared" si="7"/>
        <v>0.60365923836110036</v>
      </c>
      <c r="S44" s="6">
        <f t="shared" si="8"/>
        <v>0.43598615979435013</v>
      </c>
      <c r="T44" s="6">
        <f t="shared" si="9"/>
        <v>2.0189843844736215</v>
      </c>
      <c r="U44" s="6">
        <f t="shared" si="10"/>
        <v>0.48360189402837006</v>
      </c>
      <c r="V44" s="6">
        <f t="shared" si="11"/>
        <v>2.5460122738668307</v>
      </c>
      <c r="W44" s="6">
        <f t="shared" si="12"/>
        <v>-0.41260371994135864</v>
      </c>
      <c r="X44" s="6">
        <f t="shared" si="13"/>
        <v>0.80444592491929279</v>
      </c>
      <c r="Y44" s="6">
        <f t="shared" si="14"/>
        <v>2.4048564281005227</v>
      </c>
      <c r="Z44" s="6">
        <f t="shared" si="15"/>
        <v>0.32420454316287245</v>
      </c>
      <c r="AA44" s="6">
        <f t="shared" si="16"/>
        <v>-2.1200203591609401E-2</v>
      </c>
      <c r="AB44" s="6">
        <f t="shared" si="17"/>
        <v>0.39263243737779757</v>
      </c>
      <c r="AC44" s="6">
        <f t="shared" si="18"/>
        <v>0.41383264096940697</v>
      </c>
      <c r="AD44" s="6">
        <f t="shared" si="19"/>
        <v>0.1268837243194188</v>
      </c>
      <c r="AE44" s="6">
        <f t="shared" si="20"/>
        <v>0.87680469347973544</v>
      </c>
      <c r="AF44" s="6">
        <f t="shared" si="21"/>
        <v>15.234384705808711</v>
      </c>
      <c r="AG44" s="6">
        <f t="shared" si="22"/>
        <v>0.39435186439673531</v>
      </c>
      <c r="AH44">
        <v>109.857170693686</v>
      </c>
      <c r="AI44">
        <v>110.511262665627</v>
      </c>
      <c r="AJ44">
        <v>103.90732296660001</v>
      </c>
      <c r="AK44">
        <f t="shared" si="23"/>
        <v>0.33877700861261478</v>
      </c>
      <c r="AL44">
        <f t="shared" si="24"/>
        <v>0.34079409425402057</v>
      </c>
      <c r="AM44">
        <f t="shared" si="25"/>
        <v>0.3204288971333647</v>
      </c>
      <c r="AN44">
        <f t="shared" si="26"/>
        <v>7.2580316709679948</v>
      </c>
      <c r="AO44">
        <v>36.092063397893803</v>
      </c>
      <c r="AP44">
        <v>24.435219579999199</v>
      </c>
      <c r="AQ44">
        <v>0.31359945328757999</v>
      </c>
      <c r="AR44">
        <v>41.6820045856702</v>
      </c>
      <c r="AS44">
        <v>4.2511042966692401</v>
      </c>
      <c r="AT44">
        <v>1.9975233079977299</v>
      </c>
      <c r="AU44">
        <v>0.15400056026423001</v>
      </c>
      <c r="AV44">
        <v>0.48158880507337798</v>
      </c>
      <c r="AW44">
        <v>38.059215122437998</v>
      </c>
      <c r="AX44">
        <v>25.8114452503726</v>
      </c>
      <c r="AY44">
        <v>0.30983516985206799</v>
      </c>
      <c r="AZ44">
        <v>44.384862379571203</v>
      </c>
      <c r="BA44">
        <v>4.3780723385675397</v>
      </c>
      <c r="BB44">
        <v>1.99668649840382</v>
      </c>
      <c r="BC44">
        <v>0.15467798502147401</v>
      </c>
      <c r="BD44">
        <v>0.482276699996807</v>
      </c>
      <c r="BE44">
        <v>34.766840441451798</v>
      </c>
      <c r="BF44">
        <v>22.950530885282799</v>
      </c>
      <c r="BG44">
        <v>0.309093216823636</v>
      </c>
      <c r="BH44">
        <v>38.661925687637101</v>
      </c>
      <c r="BI44">
        <v>4.1832208687304497</v>
      </c>
      <c r="BJ44">
        <v>1.9992587007495</v>
      </c>
      <c r="BK44">
        <v>0.154348895334386</v>
      </c>
      <c r="BL44">
        <v>0.47997117659572802</v>
      </c>
    </row>
    <row r="45" spans="1:64" x14ac:dyDescent="0.25">
      <c r="A45" t="s">
        <v>93</v>
      </c>
      <c r="B45" s="2" t="s">
        <v>308</v>
      </c>
      <c r="C45">
        <v>1</v>
      </c>
      <c r="D45">
        <v>0.91666666666666696</v>
      </c>
      <c r="E45">
        <v>0.93076469709999998</v>
      </c>
      <c r="F45">
        <v>2.1115920430373101</v>
      </c>
      <c r="G45">
        <v>1.47576964182941</v>
      </c>
      <c r="H45">
        <v>4.9961781823919598</v>
      </c>
      <c r="I45">
        <v>10.967283397424801</v>
      </c>
      <c r="J45">
        <v>28.3997344103269</v>
      </c>
      <c r="K45">
        <f t="shared" si="0"/>
        <v>0.77476022315876525</v>
      </c>
      <c r="L45">
        <f t="shared" si="1"/>
        <v>0.81348011470493942</v>
      </c>
      <c r="M45">
        <f t="shared" si="2"/>
        <v>0.437805233318873</v>
      </c>
      <c r="N45">
        <f t="shared" si="3"/>
        <v>0.70665218265918117</v>
      </c>
      <c r="O45" s="6">
        <f t="shared" si="4"/>
        <v>0.70079103731507253</v>
      </c>
      <c r="P45" s="6">
        <f t="shared" si="5"/>
        <v>5.6842917473232113</v>
      </c>
      <c r="Q45" s="6">
        <f t="shared" si="6"/>
        <v>0.41047387912231004</v>
      </c>
      <c r="R45" s="6">
        <f t="shared" si="7"/>
        <v>0.56556471949600418</v>
      </c>
      <c r="S45" s="6">
        <f t="shared" si="8"/>
        <v>0.44281868385441941</v>
      </c>
      <c r="T45" s="6">
        <f t="shared" si="9"/>
        <v>2.009969625214258</v>
      </c>
      <c r="U45" s="6">
        <f t="shared" si="10"/>
        <v>0.49603156988958724</v>
      </c>
      <c r="V45" s="6">
        <f t="shared" si="11"/>
        <v>2.589495810511778</v>
      </c>
      <c r="W45" s="6">
        <f t="shared" si="12"/>
        <v>-0.54394884448656466</v>
      </c>
      <c r="X45" s="6">
        <f t="shared" si="13"/>
        <v>0.78716646219217445</v>
      </c>
      <c r="Y45" s="6">
        <f t="shared" si="14"/>
        <v>3.3854729361409968</v>
      </c>
      <c r="Z45" s="6">
        <f t="shared" si="15"/>
        <v>0.31182303420300034</v>
      </c>
      <c r="AA45" s="6">
        <f t="shared" si="16"/>
        <v>-0.20403620435747039</v>
      </c>
      <c r="AB45" s="6">
        <f t="shared" si="17"/>
        <v>0.38239604252736475</v>
      </c>
      <c r="AC45" s="6">
        <f t="shared" si="18"/>
        <v>0.58643224688483508</v>
      </c>
      <c r="AD45" s="6">
        <f t="shared" si="19"/>
        <v>0.16654520061180569</v>
      </c>
      <c r="AE45" s="6">
        <f t="shared" si="20"/>
        <v>0.90120537285308877</v>
      </c>
      <c r="AF45" s="6">
        <f t="shared" si="21"/>
        <v>19.244015871692351</v>
      </c>
      <c r="AG45" s="6">
        <f t="shared" si="22"/>
        <v>0.40583559229792582</v>
      </c>
      <c r="AH45">
        <v>107.252670099144</v>
      </c>
      <c r="AI45">
        <v>111.714948300072</v>
      </c>
      <c r="AJ45">
        <v>107.13156886940899</v>
      </c>
      <c r="AK45">
        <f t="shared" si="23"/>
        <v>0.32889585220215334</v>
      </c>
      <c r="AL45">
        <f t="shared" si="24"/>
        <v>0.34257965877126378</v>
      </c>
      <c r="AM45">
        <f t="shared" si="25"/>
        <v>0.32852448902658293</v>
      </c>
      <c r="AN45">
        <f t="shared" si="26"/>
        <v>9.0456576315909984</v>
      </c>
      <c r="AO45">
        <v>36.543622844701297</v>
      </c>
      <c r="AP45">
        <v>12.147513648958</v>
      </c>
      <c r="AQ45">
        <v>0.37254937956631301</v>
      </c>
      <c r="AR45">
        <v>19.7931344252613</v>
      </c>
      <c r="AS45">
        <v>2.9680723768786601</v>
      </c>
      <c r="AT45">
        <v>1.9261899598988701</v>
      </c>
      <c r="AU45">
        <v>0.17005685877032201</v>
      </c>
      <c r="AV45">
        <v>0.46184055335403101</v>
      </c>
      <c r="AW45">
        <v>38.323211373483801</v>
      </c>
      <c r="AX45">
        <v>12.480848588544299</v>
      </c>
      <c r="AY45">
        <v>0.37136226722961901</v>
      </c>
      <c r="AZ45">
        <v>20.636970863351401</v>
      </c>
      <c r="BA45">
        <v>3.0221930052283801</v>
      </c>
      <c r="BB45">
        <v>1.9261077877805699</v>
      </c>
      <c r="BC45">
        <v>0.17004740273253399</v>
      </c>
      <c r="BD45">
        <v>0.448893764246587</v>
      </c>
      <c r="BE45">
        <v>36.387671913026601</v>
      </c>
      <c r="BF45">
        <v>13.066016191212301</v>
      </c>
      <c r="BG45">
        <v>0.37091422393490497</v>
      </c>
      <c r="BH45">
        <v>20.713525518350401</v>
      </c>
      <c r="BI45">
        <v>3.0394594125361798</v>
      </c>
      <c r="BJ45">
        <v>1.92979046011888</v>
      </c>
      <c r="BK45">
        <v>0.169075550401389</v>
      </c>
      <c r="BL45">
        <v>0.46671404991244198</v>
      </c>
    </row>
    <row r="46" spans="1:64" ht="15.6" x14ac:dyDescent="0.25">
      <c r="A46" t="s">
        <v>60</v>
      </c>
      <c r="B46" s="2" t="s">
        <v>308</v>
      </c>
      <c r="C46" s="3"/>
      <c r="D46">
        <v>0.56666666666666698</v>
      </c>
      <c r="E46">
        <v>0.56302313199999998</v>
      </c>
      <c r="F46">
        <v>0.81659520304220901</v>
      </c>
      <c r="G46">
        <v>0.78698629861171099</v>
      </c>
      <c r="H46">
        <v>2.67876621298486</v>
      </c>
      <c r="I46">
        <v>2.98404603675074</v>
      </c>
      <c r="J46">
        <v>28.445015059440799</v>
      </c>
      <c r="K46">
        <f t="shared" si="0"/>
        <v>0.84292366742081148</v>
      </c>
      <c r="L46">
        <f t="shared" si="1"/>
        <v>0.86359960459105978</v>
      </c>
      <c r="M46">
        <f t="shared" si="2"/>
        <v>0.43313513269411746</v>
      </c>
      <c r="N46">
        <f t="shared" si="3"/>
        <v>0.71904971366542636</v>
      </c>
      <c r="O46" s="6">
        <f t="shared" si="4"/>
        <v>0.82786370399292497</v>
      </c>
      <c r="P46" s="6">
        <f t="shared" si="5"/>
        <v>10.618700102143466</v>
      </c>
      <c r="Q46" s="6">
        <f t="shared" si="6"/>
        <v>0.46545383857977607</v>
      </c>
      <c r="R46" s="6">
        <f t="shared" si="7"/>
        <v>0.72467448057549411</v>
      </c>
      <c r="S46" s="6">
        <f t="shared" si="8"/>
        <v>0.81010911986089607</v>
      </c>
      <c r="T46" s="6">
        <f t="shared" si="9"/>
        <v>7.2694101108853229</v>
      </c>
      <c r="U46" s="6">
        <f t="shared" si="10"/>
        <v>0.85451334137866475</v>
      </c>
      <c r="V46" s="6">
        <f t="shared" si="11"/>
        <v>9.5323646851018182</v>
      </c>
      <c r="W46" s="6">
        <f t="shared" si="12"/>
        <v>-0.54584968431622405</v>
      </c>
      <c r="X46" s="6">
        <f t="shared" si="13"/>
        <v>0.88769483420307249</v>
      </c>
      <c r="Y46" s="6">
        <f t="shared" si="14"/>
        <v>3.4038282721190409</v>
      </c>
      <c r="Z46" s="6">
        <f t="shared" si="15"/>
        <v>7.6197914790316207E-2</v>
      </c>
      <c r="AA46" s="6">
        <f t="shared" si="16"/>
        <v>-4.6073196321962717E-2</v>
      </c>
      <c r="AB46" s="6">
        <f t="shared" si="17"/>
        <v>0.88948148277092387</v>
      </c>
      <c r="AC46" s="6">
        <f t="shared" si="18"/>
        <v>0.93555467909288659</v>
      </c>
      <c r="AD46" s="6">
        <f t="shared" si="19"/>
        <v>0.26611866935727463</v>
      </c>
      <c r="AE46" s="6">
        <f t="shared" si="20"/>
        <v>0.94615583866652209</v>
      </c>
      <c r="AF46" s="6">
        <f t="shared" si="21"/>
        <v>36.144231620829281</v>
      </c>
      <c r="AG46" s="6">
        <f t="shared" si="22"/>
        <v>0.53275492525727131</v>
      </c>
      <c r="AH46">
        <v>102.96535599560799</v>
      </c>
      <c r="AI46">
        <v>108.183019558411</v>
      </c>
      <c r="AJ46">
        <v>96.6320305827808</v>
      </c>
      <c r="AK46">
        <f t="shared" si="23"/>
        <v>0.33454162104732155</v>
      </c>
      <c r="AL46">
        <f t="shared" si="24"/>
        <v>0.35149417377247422</v>
      </c>
      <c r="AM46">
        <f t="shared" si="25"/>
        <v>0.31396420518020424</v>
      </c>
      <c r="AN46">
        <f t="shared" si="26"/>
        <v>16.768652538433216</v>
      </c>
      <c r="AO46">
        <v>35.415864124777201</v>
      </c>
      <c r="AP46">
        <v>18.028454503906399</v>
      </c>
      <c r="AQ46">
        <v>0.32582239981175098</v>
      </c>
      <c r="AR46">
        <v>30.678562997821501</v>
      </c>
      <c r="AS46">
        <v>3.7043378383208401</v>
      </c>
      <c r="AT46">
        <v>1.99145746433695</v>
      </c>
      <c r="AU46">
        <v>0.15471982846474799</v>
      </c>
      <c r="AV46">
        <v>0.46037067138668802</v>
      </c>
      <c r="AW46">
        <v>35.347466064486802</v>
      </c>
      <c r="AX46">
        <v>19.305408259691699</v>
      </c>
      <c r="AY46">
        <v>0.32470447384865198</v>
      </c>
      <c r="AZ46">
        <v>32.6177643022151</v>
      </c>
      <c r="BA46">
        <v>3.8029611992166101</v>
      </c>
      <c r="BB46">
        <v>1.98973593161734</v>
      </c>
      <c r="BC46">
        <v>0.15586338398052299</v>
      </c>
      <c r="BD46">
        <v>0.456078229534711</v>
      </c>
      <c r="BE46">
        <v>33.672436569463898</v>
      </c>
      <c r="BF46">
        <v>17.9915313868397</v>
      </c>
      <c r="BG46">
        <v>0.326562282320353</v>
      </c>
      <c r="BH46">
        <v>30.338890906738801</v>
      </c>
      <c r="BI46">
        <v>3.6920127396753899</v>
      </c>
      <c r="BJ46">
        <v>1.99590230898176</v>
      </c>
      <c r="BK46">
        <v>0.153848357225077</v>
      </c>
      <c r="BL46">
        <v>0.44576214286532501</v>
      </c>
    </row>
    <row r="47" spans="1:64" x14ac:dyDescent="0.25">
      <c r="A47" t="s">
        <v>98</v>
      </c>
      <c r="B47" s="2" t="s">
        <v>307</v>
      </c>
      <c r="C47">
        <v>1</v>
      </c>
      <c r="D47">
        <v>0.42499999999999999</v>
      </c>
      <c r="E47">
        <v>0.31020934700000002</v>
      </c>
      <c r="F47">
        <v>0.52605582216249402</v>
      </c>
      <c r="G47">
        <v>0.72098415206405697</v>
      </c>
      <c r="H47">
        <v>2.0229509603191702</v>
      </c>
      <c r="I47">
        <v>3.0631406914708799</v>
      </c>
      <c r="J47">
        <v>28.0434262160984</v>
      </c>
      <c r="K47">
        <f t="shared" si="0"/>
        <v>0.8778762209346872</v>
      </c>
      <c r="L47">
        <f t="shared" si="1"/>
        <v>0.89204072581189964</v>
      </c>
      <c r="M47">
        <f t="shared" si="2"/>
        <v>0.45231935153576786</v>
      </c>
      <c r="N47">
        <f t="shared" si="3"/>
        <v>0.73911988656021799</v>
      </c>
      <c r="O47" s="6">
        <f t="shared" si="4"/>
        <v>0.86543433893286859</v>
      </c>
      <c r="P47" s="6">
        <f t="shared" si="5"/>
        <v>13.862632741069442</v>
      </c>
      <c r="Q47" s="6">
        <f t="shared" si="6"/>
        <v>0.47748998084349015</v>
      </c>
      <c r="R47" s="6">
        <f t="shared" si="7"/>
        <v>0.77696570473457738</v>
      </c>
      <c r="S47" s="6">
        <f t="shared" si="8"/>
        <v>0.80305504618540757</v>
      </c>
      <c r="T47" s="6">
        <f t="shared" si="9"/>
        <v>7.6667215878017894</v>
      </c>
      <c r="U47" s="6">
        <f t="shared" si="10"/>
        <v>0.83116746937608499</v>
      </c>
      <c r="V47" s="6">
        <f t="shared" si="11"/>
        <v>9.1551218310616722</v>
      </c>
      <c r="W47" s="6">
        <f t="shared" si="12"/>
        <v>-0.47448892008393678</v>
      </c>
      <c r="X47" s="6">
        <f t="shared" si="13"/>
        <v>0.91522068762973652</v>
      </c>
      <c r="Y47" s="6">
        <f t="shared" si="14"/>
        <v>2.8058188998021665</v>
      </c>
      <c r="Z47" s="6">
        <f t="shared" si="15"/>
        <v>9.046986091349872E-2</v>
      </c>
      <c r="AA47" s="6">
        <f t="shared" si="16"/>
        <v>0.51394590697147335</v>
      </c>
      <c r="AB47" s="6">
        <f t="shared" si="17"/>
        <v>1.5744766312013976</v>
      </c>
      <c r="AC47" s="6">
        <f t="shared" si="18"/>
        <v>1.0605307242299244</v>
      </c>
      <c r="AD47" s="6">
        <f t="shared" si="19"/>
        <v>0.29740915114847288</v>
      </c>
      <c r="AE47" s="6">
        <f t="shared" si="20"/>
        <v>0.94986970754234046</v>
      </c>
      <c r="AF47" s="6">
        <f t="shared" si="21"/>
        <v>38.896036945908953</v>
      </c>
      <c r="AG47" s="6">
        <f t="shared" si="22"/>
        <v>0.58724643200020354</v>
      </c>
      <c r="AH47">
        <v>83.541416752843801</v>
      </c>
      <c r="AI47">
        <v>86.637952430196407</v>
      </c>
      <c r="AJ47">
        <v>81.230972078593595</v>
      </c>
      <c r="AK47">
        <f t="shared" si="23"/>
        <v>0.33229109166160042</v>
      </c>
      <c r="AL47">
        <f t="shared" si="24"/>
        <v>0.34460775159616597</v>
      </c>
      <c r="AM47">
        <f t="shared" si="25"/>
        <v>0.32310115674223366</v>
      </c>
      <c r="AN47">
        <f t="shared" si="26"/>
        <v>8.503516028955417</v>
      </c>
      <c r="AO47">
        <v>33.056325865728702</v>
      </c>
      <c r="AP47">
        <v>16.9576379899625</v>
      </c>
      <c r="AQ47">
        <v>0.32276662920916799</v>
      </c>
      <c r="AR47">
        <v>28.382724743771298</v>
      </c>
      <c r="AS47">
        <v>3.5198036217775002</v>
      </c>
      <c r="AT47">
        <v>1.99922714805097</v>
      </c>
      <c r="AU47">
        <v>0.15029555799664901</v>
      </c>
      <c r="AV47">
        <v>0.514119789835915</v>
      </c>
      <c r="AW47">
        <v>33.421751615660803</v>
      </c>
      <c r="AX47">
        <v>17.116347001646599</v>
      </c>
      <c r="AY47">
        <v>0.32451536074860299</v>
      </c>
      <c r="AZ47">
        <v>28.8656559399397</v>
      </c>
      <c r="BA47">
        <v>3.5370562927999698</v>
      </c>
      <c r="BB47">
        <v>1.9972276422668001</v>
      </c>
      <c r="BC47">
        <v>0.15131564044124801</v>
      </c>
      <c r="BD47">
        <v>0.50223577535067698</v>
      </c>
      <c r="BE47">
        <v>29.1259340294637</v>
      </c>
      <c r="BF47">
        <v>14.4144268166716</v>
      </c>
      <c r="BG47">
        <v>0.33315456027344198</v>
      </c>
      <c r="BH47">
        <v>23.803849619594999</v>
      </c>
      <c r="BI47">
        <v>3.28372984972841</v>
      </c>
      <c r="BJ47">
        <v>1.9981252548767301</v>
      </c>
      <c r="BK47">
        <v>0.15052025719953099</v>
      </c>
      <c r="BL47">
        <v>0.48124739472503297</v>
      </c>
    </row>
    <row r="48" spans="1:64" x14ac:dyDescent="0.25">
      <c r="A48" t="s">
        <v>123</v>
      </c>
      <c r="B48" s="2" t="s">
        <v>307</v>
      </c>
      <c r="C48">
        <v>1</v>
      </c>
      <c r="D48">
        <v>0.96666666666666701</v>
      </c>
      <c r="E48">
        <v>0.39138307039999998</v>
      </c>
      <c r="F48">
        <v>0.63815206239293898</v>
      </c>
      <c r="G48">
        <v>0.64556750427335197</v>
      </c>
      <c r="H48">
        <v>3.0914741883099501</v>
      </c>
      <c r="I48">
        <v>2.65257385077062</v>
      </c>
      <c r="J48">
        <v>28.2522060289003</v>
      </c>
      <c r="K48">
        <f t="shared" si="0"/>
        <v>0.81812853956626752</v>
      </c>
      <c r="L48">
        <f t="shared" si="1"/>
        <v>0.83377962231489866</v>
      </c>
      <c r="M48">
        <f t="shared" si="2"/>
        <v>0.39922936610061738</v>
      </c>
      <c r="N48">
        <f t="shared" si="3"/>
        <v>0.69405674018492491</v>
      </c>
      <c r="O48" s="6">
        <f t="shared" si="4"/>
        <v>0.80273700044881924</v>
      </c>
      <c r="P48" s="6">
        <f t="shared" si="5"/>
        <v>9.1387488000814407</v>
      </c>
      <c r="Q48" s="6">
        <f t="shared" si="6"/>
        <v>0.44292412180874641</v>
      </c>
      <c r="R48" s="6">
        <f t="shared" si="7"/>
        <v>0.67187644289082848</v>
      </c>
      <c r="S48" s="6">
        <f t="shared" si="8"/>
        <v>0.82833892614032334</v>
      </c>
      <c r="T48" s="6">
        <f t="shared" si="9"/>
        <v>8.3914779581142405</v>
      </c>
      <c r="U48" s="6">
        <f t="shared" si="10"/>
        <v>0.86402123382634366</v>
      </c>
      <c r="V48" s="6">
        <f t="shared" si="11"/>
        <v>10.650865015762909</v>
      </c>
      <c r="W48" s="6">
        <f t="shared" si="12"/>
        <v>-0.65450345092238393</v>
      </c>
      <c r="X48" s="6">
        <f t="shared" si="13"/>
        <v>0.88100866825922319</v>
      </c>
      <c r="Y48" s="6">
        <f t="shared" si="14"/>
        <v>4.7887698309562534</v>
      </c>
      <c r="Z48" s="6">
        <f t="shared" si="15"/>
        <v>7.1301398068421604E-2</v>
      </c>
      <c r="AA48" s="6">
        <f t="shared" si="16"/>
        <v>1.7999945781584703E-2</v>
      </c>
      <c r="AB48" s="6">
        <f t="shared" si="17"/>
        <v>1.1900322995341612</v>
      </c>
      <c r="AC48" s="6">
        <f t="shared" si="18"/>
        <v>1.1720323537525765</v>
      </c>
      <c r="AD48" s="6">
        <f t="shared" si="19"/>
        <v>0.33112499530754752</v>
      </c>
      <c r="AE48" s="6">
        <f t="shared" si="20"/>
        <v>0.95532060602992386</v>
      </c>
      <c r="AF48" s="6">
        <f t="shared" si="21"/>
        <v>43.763364546517664</v>
      </c>
      <c r="AG48" s="6">
        <f t="shared" si="22"/>
        <v>0.65779302294825259</v>
      </c>
      <c r="AH48">
        <v>90.496927179962896</v>
      </c>
      <c r="AI48">
        <v>80.965379262352101</v>
      </c>
      <c r="AJ48">
        <v>77.777294601959696</v>
      </c>
      <c r="AK48">
        <f t="shared" si="23"/>
        <v>0.36309208809833998</v>
      </c>
      <c r="AL48">
        <f t="shared" si="24"/>
        <v>0.32484957816943977</v>
      </c>
      <c r="AM48">
        <f t="shared" si="25"/>
        <v>0.31205833373222019</v>
      </c>
      <c r="AN48">
        <f t="shared" si="26"/>
        <v>-6.3434632572183887</v>
      </c>
      <c r="AO48">
        <v>33.391762490002399</v>
      </c>
      <c r="AP48">
        <v>17.764891143175401</v>
      </c>
      <c r="AQ48">
        <v>0.30607237101399398</v>
      </c>
      <c r="AR48">
        <v>30.962198971819902</v>
      </c>
      <c r="AS48">
        <v>3.7644172423183901</v>
      </c>
      <c r="AT48">
        <v>2.0299012337177098</v>
      </c>
      <c r="AU48">
        <v>0.144092571655554</v>
      </c>
      <c r="AV48">
        <v>0.45579116905650702</v>
      </c>
      <c r="AW48">
        <v>34.544076480289299</v>
      </c>
      <c r="AX48">
        <v>18.595278339326999</v>
      </c>
      <c r="AY48">
        <v>0.306533553767667</v>
      </c>
      <c r="AZ48">
        <v>32.793503167310199</v>
      </c>
      <c r="BA48">
        <v>3.8431316836687799</v>
      </c>
      <c r="BB48">
        <v>2.0230618729938601</v>
      </c>
      <c r="BC48">
        <v>0.145581382897843</v>
      </c>
      <c r="BD48">
        <v>0.45062164876007799</v>
      </c>
      <c r="BE48">
        <v>30.096346598529699</v>
      </c>
      <c r="BF48">
        <v>16.006131447799302</v>
      </c>
      <c r="BG48">
        <v>0.31596430288502397</v>
      </c>
      <c r="BH48">
        <v>27.246238321711701</v>
      </c>
      <c r="BI48">
        <v>3.5610184527148201</v>
      </c>
      <c r="BJ48">
        <v>2.0213051388637999</v>
      </c>
      <c r="BK48">
        <v>0.14545254339118399</v>
      </c>
      <c r="BL48">
        <v>0.44019406091908198</v>
      </c>
    </row>
    <row r="49" spans="1:64" ht="15.6" x14ac:dyDescent="0.25">
      <c r="A49" t="s">
        <v>53</v>
      </c>
      <c r="B49" s="2" t="s">
        <v>307</v>
      </c>
      <c r="C49" s="3"/>
      <c r="D49">
        <v>0.44545454545454499</v>
      </c>
      <c r="E49">
        <v>0.1205306802</v>
      </c>
      <c r="F49">
        <v>1.4293505029242699</v>
      </c>
      <c r="G49">
        <v>1.1755478295981701</v>
      </c>
      <c r="H49">
        <v>3.7071488193353201</v>
      </c>
      <c r="I49">
        <v>12.4483718146297</v>
      </c>
      <c r="J49">
        <v>39.931718977129798</v>
      </c>
      <c r="K49">
        <f t="shared" si="0"/>
        <v>0.8678077635825745</v>
      </c>
      <c r="L49">
        <f t="shared" si="1"/>
        <v>0.89050167810356007</v>
      </c>
      <c r="M49">
        <f t="shared" si="2"/>
        <v>0.54748457749249013</v>
      </c>
      <c r="N49">
        <f t="shared" si="3"/>
        <v>0.79334335715859561</v>
      </c>
      <c r="O49" s="6">
        <f t="shared" si="4"/>
        <v>0.83009876256983861</v>
      </c>
      <c r="P49" s="6">
        <f t="shared" si="5"/>
        <v>10.77154463528913</v>
      </c>
      <c r="Q49" s="6">
        <f t="shared" si="6"/>
        <v>0.59794483153073452</v>
      </c>
      <c r="R49" s="6">
        <f t="shared" si="7"/>
        <v>0.73931264430071297</v>
      </c>
      <c r="S49" s="6">
        <f t="shared" si="8"/>
        <v>0.52469071257936439</v>
      </c>
      <c r="T49" s="6">
        <f t="shared" si="9"/>
        <v>2.7744011296078295</v>
      </c>
      <c r="U49" s="6">
        <f t="shared" si="10"/>
        <v>0.55497931866038264</v>
      </c>
      <c r="V49" s="6">
        <f t="shared" si="11"/>
        <v>3.2077864938289231</v>
      </c>
      <c r="W49" s="6">
        <f t="shared" si="12"/>
        <v>-0.51848418440865429</v>
      </c>
      <c r="X49" s="6">
        <f t="shared" si="13"/>
        <v>0.88229531191742638</v>
      </c>
      <c r="Y49" s="6">
        <f t="shared" si="14"/>
        <v>3.1535499670842921</v>
      </c>
      <c r="Z49" s="6">
        <f t="shared" si="15"/>
        <v>0.27594658066226463</v>
      </c>
      <c r="AA49" s="6">
        <f t="shared" si="16"/>
        <v>-0.15104875480326407</v>
      </c>
      <c r="AB49" s="6">
        <f t="shared" si="17"/>
        <v>0.61928667087304656</v>
      </c>
      <c r="AC49" s="6">
        <f t="shared" si="18"/>
        <v>0.77033542567631064</v>
      </c>
      <c r="AD49" s="6">
        <f t="shared" si="19"/>
        <v>0.30760817736234097</v>
      </c>
      <c r="AE49" s="6">
        <f t="shared" si="20"/>
        <v>0.94280583843605126</v>
      </c>
      <c r="AF49" s="6">
        <f t="shared" si="21"/>
        <v>33.968604230063015</v>
      </c>
      <c r="AG49" s="6">
        <f t="shared" si="22"/>
        <v>0.44345344436043399</v>
      </c>
      <c r="AH49">
        <v>79.727581912243593</v>
      </c>
      <c r="AI49">
        <v>71.6815524676569</v>
      </c>
      <c r="AJ49">
        <v>74.651113772455105</v>
      </c>
      <c r="AK49">
        <f t="shared" si="23"/>
        <v>0.35268289123751817</v>
      </c>
      <c r="AL49">
        <f t="shared" si="24"/>
        <v>0.31709047943425411</v>
      </c>
      <c r="AM49">
        <f t="shared" si="25"/>
        <v>0.33022662932822772</v>
      </c>
      <c r="AN49">
        <f t="shared" si="26"/>
        <v>-11.015590749384899</v>
      </c>
      <c r="AO49">
        <v>36.427322714110403</v>
      </c>
      <c r="AP49">
        <v>14.9992703942075</v>
      </c>
      <c r="AQ49">
        <v>0.36726516287382899</v>
      </c>
      <c r="AR49">
        <v>26.226209070156902</v>
      </c>
      <c r="AS49">
        <v>3.2427615859909902</v>
      </c>
      <c r="AT49">
        <v>1.92152924893356</v>
      </c>
      <c r="AU49">
        <v>0.172232751447431</v>
      </c>
      <c r="AV49">
        <v>0.45401151109714999</v>
      </c>
      <c r="AW49">
        <v>36.381528512617002</v>
      </c>
      <c r="AX49">
        <v>15.404686005251399</v>
      </c>
      <c r="AY49">
        <v>0.364119294668938</v>
      </c>
      <c r="AZ49">
        <v>27.104985411589201</v>
      </c>
      <c r="BA49">
        <v>3.2904186517344201</v>
      </c>
      <c r="BB49">
        <v>1.92513007559146</v>
      </c>
      <c r="BC49">
        <v>0.171091385282437</v>
      </c>
      <c r="BD49">
        <v>0.45782700812966898</v>
      </c>
      <c r="BE49">
        <v>34.377137443552897</v>
      </c>
      <c r="BF49">
        <v>14.5316118224327</v>
      </c>
      <c r="BG49">
        <v>0.36121265566074601</v>
      </c>
      <c r="BH49">
        <v>25.630346759492799</v>
      </c>
      <c r="BI49">
        <v>3.2418088728376699</v>
      </c>
      <c r="BJ49">
        <v>1.9332824587753401</v>
      </c>
      <c r="BK49">
        <v>0.168999077626248</v>
      </c>
      <c r="BL49">
        <v>0.461487320926039</v>
      </c>
    </row>
    <row r="50" spans="1:64" ht="15.6" x14ac:dyDescent="0.25">
      <c r="A50" t="s">
        <v>55</v>
      </c>
      <c r="B50" s="2" t="s">
        <v>307</v>
      </c>
      <c r="C50" s="3"/>
      <c r="D50">
        <v>0.34545454545454501</v>
      </c>
      <c r="E50">
        <v>-0.1706834689</v>
      </c>
      <c r="F50">
        <v>0.54011367284265699</v>
      </c>
      <c r="G50">
        <v>0.577156005729903</v>
      </c>
      <c r="H50">
        <v>2.46044961595583</v>
      </c>
      <c r="I50">
        <v>3.7333278246541499</v>
      </c>
      <c r="J50">
        <v>35.131569533993499</v>
      </c>
      <c r="K50">
        <f t="shared" si="0"/>
        <v>0.88092297845833445</v>
      </c>
      <c r="L50">
        <f t="shared" si="1"/>
        <v>0.8925889297565972</v>
      </c>
      <c r="M50">
        <f t="shared" si="2"/>
        <v>0.48814746418772625</v>
      </c>
      <c r="N50">
        <f t="shared" si="3"/>
        <v>0.76467693755349131</v>
      </c>
      <c r="O50" s="6">
        <f t="shared" si="4"/>
        <v>0.86909723544556416</v>
      </c>
      <c r="P50" s="6">
        <f t="shared" si="5"/>
        <v>14.278516132241815</v>
      </c>
      <c r="Q50" s="6">
        <f t="shared" si="6"/>
        <v>0.56003762646669586</v>
      </c>
      <c r="R50" s="6">
        <f t="shared" si="7"/>
        <v>0.77825743118824253</v>
      </c>
      <c r="S50" s="6">
        <f t="shared" si="8"/>
        <v>0.80788176074657958</v>
      </c>
      <c r="T50" s="6">
        <f t="shared" si="9"/>
        <v>8.0945195766487004</v>
      </c>
      <c r="U50" s="6">
        <f t="shared" si="10"/>
        <v>0.83097832265222726</v>
      </c>
      <c r="V50" s="6">
        <f t="shared" si="11"/>
        <v>9.4102557246624965</v>
      </c>
      <c r="W50" s="6">
        <f t="shared" si="12"/>
        <v>-0.61999279853214928</v>
      </c>
      <c r="X50" s="6">
        <f t="shared" si="13"/>
        <v>0.92018084272542899</v>
      </c>
      <c r="Y50" s="6">
        <f t="shared" si="14"/>
        <v>4.2630581533050345</v>
      </c>
      <c r="Z50" s="6">
        <f t="shared" si="15"/>
        <v>9.0893011447203395E-2</v>
      </c>
      <c r="AA50" s="6">
        <f t="shared" si="16"/>
        <v>0.11882831522344395</v>
      </c>
      <c r="AB50" s="6">
        <f t="shared" si="17"/>
        <v>1.5836045712400038</v>
      </c>
      <c r="AC50" s="6">
        <f t="shared" si="18"/>
        <v>1.4647762560165598</v>
      </c>
      <c r="AD50" s="6">
        <f t="shared" si="19"/>
        <v>0.51459888889988437</v>
      </c>
      <c r="AE50" s="6">
        <f t="shared" si="20"/>
        <v>0.96767423104541439</v>
      </c>
      <c r="AF50" s="6">
        <f t="shared" si="21"/>
        <v>60.870144614650933</v>
      </c>
      <c r="AG50" s="6">
        <f t="shared" si="22"/>
        <v>0.63999181429768526</v>
      </c>
      <c r="AH50">
        <v>83.064082687338498</v>
      </c>
      <c r="AI50">
        <v>71.225293889678298</v>
      </c>
      <c r="AJ50">
        <v>69.398527322051393</v>
      </c>
      <c r="AK50">
        <f t="shared" si="23"/>
        <v>0.37133917945253953</v>
      </c>
      <c r="AL50">
        <f t="shared" si="24"/>
        <v>0.31841370341516706</v>
      </c>
      <c r="AM50">
        <f t="shared" si="25"/>
        <v>0.31024711713229336</v>
      </c>
      <c r="AN50">
        <f t="shared" si="26"/>
        <v>-10.012022230033296</v>
      </c>
      <c r="AO50">
        <v>36.028363188959901</v>
      </c>
      <c r="AP50">
        <v>11.292285363868499</v>
      </c>
      <c r="AQ50">
        <v>0.43434180237119202</v>
      </c>
      <c r="AR50">
        <v>19.432301578466902</v>
      </c>
      <c r="AS50">
        <v>2.6307971290575098</v>
      </c>
      <c r="AT50">
        <v>1.8480221909340799</v>
      </c>
      <c r="AU50">
        <v>0.18951678154789101</v>
      </c>
      <c r="AV50">
        <v>0.448018169824489</v>
      </c>
      <c r="AW50">
        <v>37.170966293565002</v>
      </c>
      <c r="AX50">
        <v>11.4513390742376</v>
      </c>
      <c r="AY50">
        <v>0.43792630117297499</v>
      </c>
      <c r="AZ50">
        <v>19.709914303673099</v>
      </c>
      <c r="BA50">
        <v>2.6354046300353802</v>
      </c>
      <c r="BB50">
        <v>1.82559717245887</v>
      </c>
      <c r="BC50">
        <v>0.195650547686057</v>
      </c>
      <c r="BD50">
        <v>0.44866674288362401</v>
      </c>
      <c r="BE50">
        <v>37.2040080158705</v>
      </c>
      <c r="BF50">
        <v>10.6567691710944</v>
      </c>
      <c r="BG50">
        <v>0.43331136005016102</v>
      </c>
      <c r="BH50">
        <v>17.945313149704798</v>
      </c>
      <c r="BI50">
        <v>2.5878942695456701</v>
      </c>
      <c r="BJ50">
        <v>1.83388141935269</v>
      </c>
      <c r="BK50">
        <v>0.194176912843842</v>
      </c>
      <c r="BL50">
        <v>0.45413097069187403</v>
      </c>
    </row>
    <row r="51" spans="1:64" x14ac:dyDescent="0.25">
      <c r="A51" t="s">
        <v>96</v>
      </c>
      <c r="B51" s="2" t="s">
        <v>307</v>
      </c>
      <c r="D51">
        <v>0.63478260869565195</v>
      </c>
      <c r="E51">
        <v>0.1616641663</v>
      </c>
      <c r="F51">
        <v>1.4856485424641901</v>
      </c>
      <c r="G51">
        <v>1.2648909646682001</v>
      </c>
      <c r="H51">
        <v>3.6795236718639601</v>
      </c>
      <c r="I51">
        <v>9.3584248621319492</v>
      </c>
      <c r="J51">
        <v>34.247909363366198</v>
      </c>
      <c r="K51">
        <f t="shared" si="0"/>
        <v>0.84437107264287459</v>
      </c>
      <c r="L51">
        <f t="shared" si="1"/>
        <v>0.87176043769250533</v>
      </c>
      <c r="M51">
        <f t="shared" si="2"/>
        <v>0.50196444901555104</v>
      </c>
      <c r="N51">
        <f t="shared" si="3"/>
        <v>0.76189078120317733</v>
      </c>
      <c r="O51" s="6">
        <f t="shared" si="4"/>
        <v>0.80597032926293144</v>
      </c>
      <c r="P51" s="6">
        <f t="shared" si="5"/>
        <v>9.307701870556798</v>
      </c>
      <c r="Q51" s="6">
        <f t="shared" si="6"/>
        <v>0.52637794241348024</v>
      </c>
      <c r="R51" s="6">
        <f t="shared" si="7"/>
        <v>0.7072179811703353</v>
      </c>
      <c r="S51" s="6">
        <f t="shared" si="8"/>
        <v>0.57077681358229149</v>
      </c>
      <c r="T51" s="6">
        <f t="shared" si="9"/>
        <v>3.0212134867158027</v>
      </c>
      <c r="U51" s="6">
        <f t="shared" si="10"/>
        <v>0.61251290149270576</v>
      </c>
      <c r="V51" s="6">
        <f t="shared" si="11"/>
        <v>3.659580524276834</v>
      </c>
      <c r="W51" s="6">
        <f t="shared" si="12"/>
        <v>-0.4883556264385826</v>
      </c>
      <c r="X51" s="6">
        <f t="shared" si="13"/>
        <v>0.86381434753229125</v>
      </c>
      <c r="Y51" s="6">
        <f t="shared" si="14"/>
        <v>2.9089651002678751</v>
      </c>
      <c r="Z51" s="6">
        <f t="shared" si="15"/>
        <v>0.2298761140757104</v>
      </c>
      <c r="AA51" s="6">
        <f t="shared" si="16"/>
        <v>-0.11747526913938922</v>
      </c>
      <c r="AB51" s="6">
        <f t="shared" si="17"/>
        <v>0.56625111930750416</v>
      </c>
      <c r="AC51" s="6">
        <f t="shared" si="18"/>
        <v>0.68372638844689337</v>
      </c>
      <c r="AD51" s="6">
        <f t="shared" si="19"/>
        <v>0.23416199380870914</v>
      </c>
      <c r="AE51" s="6">
        <f t="shared" si="20"/>
        <v>0.92876422287263716</v>
      </c>
      <c r="AF51" s="6">
        <f t="shared" si="21"/>
        <v>27.075779905147744</v>
      </c>
      <c r="AG51" s="6">
        <f t="shared" si="22"/>
        <v>0.42474384945268168</v>
      </c>
      <c r="AH51">
        <v>81.294643982356604</v>
      </c>
      <c r="AI51">
        <v>75.647132955261398</v>
      </c>
      <c r="AJ51">
        <v>80.927914303717699</v>
      </c>
      <c r="AK51">
        <f t="shared" si="23"/>
        <v>0.34176125406358482</v>
      </c>
      <c r="AL51">
        <f t="shared" si="24"/>
        <v>0.31801921699436692</v>
      </c>
      <c r="AM51">
        <f t="shared" si="25"/>
        <v>0.34021952894204832</v>
      </c>
      <c r="AN51">
        <f t="shared" si="26"/>
        <v>-10.928292375551507</v>
      </c>
      <c r="AO51">
        <v>35.237975690134903</v>
      </c>
      <c r="AP51">
        <v>15.1531814574519</v>
      </c>
      <c r="AQ51">
        <v>0.294040625702434</v>
      </c>
      <c r="AR51">
        <v>27.763775487796199</v>
      </c>
      <c r="AS51">
        <v>3.67995530312532</v>
      </c>
      <c r="AT51">
        <v>2.0551312941308999</v>
      </c>
      <c r="AU51">
        <v>0.13909776387119999</v>
      </c>
      <c r="AV51">
        <v>0.42052424623671603</v>
      </c>
      <c r="AW51">
        <v>35.232766751455799</v>
      </c>
      <c r="AX51">
        <v>15.529143568455501</v>
      </c>
      <c r="AY51">
        <v>0.29370707402336699</v>
      </c>
      <c r="AZ51">
        <v>28.700861514503799</v>
      </c>
      <c r="BA51">
        <v>3.7239236644090599</v>
      </c>
      <c r="BB51">
        <v>2.0495947269500898</v>
      </c>
      <c r="BC51">
        <v>0.14077185986829899</v>
      </c>
      <c r="BD51">
        <v>0.42753272656046298</v>
      </c>
      <c r="BE51">
        <v>29.8568512491257</v>
      </c>
      <c r="BF51">
        <v>13.987273271169601</v>
      </c>
      <c r="BG51">
        <v>0.29795761018558298</v>
      </c>
      <c r="BH51">
        <v>25.180592730911702</v>
      </c>
      <c r="BI51">
        <v>3.5528391583561501</v>
      </c>
      <c r="BJ51">
        <v>2.04700728730728</v>
      </c>
      <c r="BK51">
        <v>0.14082164704217501</v>
      </c>
      <c r="BL51">
        <v>0.402910617503626</v>
      </c>
    </row>
    <row r="52" spans="1:64" x14ac:dyDescent="0.25">
      <c r="A52" t="s">
        <v>140</v>
      </c>
      <c r="B52" s="2" t="s">
        <v>307</v>
      </c>
      <c r="D52">
        <v>0.6</v>
      </c>
      <c r="E52">
        <v>7.5024198900000005E-2</v>
      </c>
      <c r="F52">
        <v>0.60873896477485001</v>
      </c>
      <c r="G52">
        <v>0.69413430020712297</v>
      </c>
      <c r="H52">
        <v>2.3956320211865401</v>
      </c>
      <c r="I52">
        <v>3.41827541013159</v>
      </c>
      <c r="J52">
        <v>28.465818218290298</v>
      </c>
      <c r="K52">
        <f t="shared" si="0"/>
        <v>0.86023038540777197</v>
      </c>
      <c r="L52">
        <f t="shared" si="1"/>
        <v>0.87578252111387733</v>
      </c>
      <c r="M52">
        <f t="shared" si="2"/>
        <v>0.44215662624768476</v>
      </c>
      <c r="N52">
        <f t="shared" si="3"/>
        <v>0.72966294280530974</v>
      </c>
      <c r="O52" s="6">
        <f t="shared" si="4"/>
        <v>0.8447492258077921</v>
      </c>
      <c r="P52" s="6">
        <f t="shared" si="5"/>
        <v>11.88238342389136</v>
      </c>
      <c r="Q52" s="6">
        <f t="shared" si="6"/>
        <v>0.47134988059438826</v>
      </c>
      <c r="R52" s="6">
        <f t="shared" si="7"/>
        <v>0.74378331912939999</v>
      </c>
      <c r="S52" s="6">
        <f t="shared" si="8"/>
        <v>0.78558114588620487</v>
      </c>
      <c r="T52" s="6">
        <f t="shared" si="9"/>
        <v>6.9175514810926533</v>
      </c>
      <c r="U52" s="6">
        <f t="shared" si="10"/>
        <v>0.81676905773074515</v>
      </c>
      <c r="V52" s="6">
        <f t="shared" si="11"/>
        <v>8.3275379549345558</v>
      </c>
      <c r="W52" s="6">
        <f t="shared" si="12"/>
        <v>-0.55068815696455109</v>
      </c>
      <c r="X52" s="6">
        <f t="shared" si="13"/>
        <v>0.90264971468779809</v>
      </c>
      <c r="Y52" s="6">
        <f t="shared" si="14"/>
        <v>3.4512514659939821</v>
      </c>
      <c r="Z52" s="6">
        <f t="shared" si="15"/>
        <v>9.8698601382605375E-2</v>
      </c>
      <c r="AA52" s="6">
        <f t="shared" si="16"/>
        <v>0.20209684890973101</v>
      </c>
      <c r="AB52" s="6">
        <f t="shared" si="17"/>
        <v>1.3501950699288632</v>
      </c>
      <c r="AC52" s="6">
        <f t="shared" si="18"/>
        <v>1.1480982210191322</v>
      </c>
      <c r="AD52" s="6">
        <f t="shared" si="19"/>
        <v>0.32681555256273093</v>
      </c>
      <c r="AE52" s="6">
        <f t="shared" si="20"/>
        <v>0.95239125991259399</v>
      </c>
      <c r="AF52" s="6">
        <f t="shared" si="21"/>
        <v>41.009093211207649</v>
      </c>
      <c r="AG52" s="6">
        <f t="shared" si="22"/>
        <v>0.59476444978378373</v>
      </c>
      <c r="AH52">
        <v>90.632873224336606</v>
      </c>
      <c r="AI52">
        <v>81.4209997319753</v>
      </c>
      <c r="AJ52">
        <v>84.427604690117207</v>
      </c>
      <c r="AK52">
        <f t="shared" si="23"/>
        <v>0.35337005251224402</v>
      </c>
      <c r="AL52">
        <f t="shared" si="24"/>
        <v>0.31745372211328915</v>
      </c>
      <c r="AM52">
        <f t="shared" si="25"/>
        <v>0.32917622537446672</v>
      </c>
      <c r="AN52">
        <f t="shared" si="26"/>
        <v>-12.218478450503213</v>
      </c>
      <c r="AO52">
        <v>36.267009615362902</v>
      </c>
      <c r="AP52">
        <v>21.465091916479899</v>
      </c>
      <c r="AQ52">
        <v>0.30152469339811699</v>
      </c>
      <c r="AR52">
        <v>39.152861116455099</v>
      </c>
      <c r="AS52">
        <v>4.2441691056522801</v>
      </c>
      <c r="AT52">
        <v>2.0236620382927102</v>
      </c>
      <c r="AU52">
        <v>0.14618359487260399</v>
      </c>
      <c r="AV52">
        <v>0.47333971333165797</v>
      </c>
      <c r="AW52">
        <v>36.928725691943903</v>
      </c>
      <c r="AX52">
        <v>21.761412996233901</v>
      </c>
      <c r="AY52">
        <v>0.30201989853662597</v>
      </c>
      <c r="AZ52">
        <v>39.942438596928802</v>
      </c>
      <c r="BA52">
        <v>4.27993310519948</v>
      </c>
      <c r="BB52">
        <v>2.01430039522036</v>
      </c>
      <c r="BC52">
        <v>0.14888847738354599</v>
      </c>
      <c r="BD52">
        <v>0.46713130696830102</v>
      </c>
      <c r="BE52">
        <v>32.628736663495602</v>
      </c>
      <c r="BF52">
        <v>19.8995969294782</v>
      </c>
      <c r="BG52">
        <v>0.30190050384351103</v>
      </c>
      <c r="BH52">
        <v>35.885591515236698</v>
      </c>
      <c r="BI52">
        <v>4.1146623166342202</v>
      </c>
      <c r="BJ52">
        <v>2.0224039207311502</v>
      </c>
      <c r="BK52">
        <v>0.14759311162896199</v>
      </c>
      <c r="BL52">
        <v>0.46748474668163398</v>
      </c>
    </row>
    <row r="53" spans="1:64" x14ac:dyDescent="0.25">
      <c r="A53" t="s">
        <v>165</v>
      </c>
      <c r="B53" s="2" t="s">
        <v>307</v>
      </c>
      <c r="D53">
        <v>0.53333333333333299</v>
      </c>
      <c r="E53">
        <v>0.51109381399999998</v>
      </c>
      <c r="F53">
        <v>1.5875208518211901</v>
      </c>
      <c r="G53">
        <v>1.7859173157369601</v>
      </c>
      <c r="H53">
        <v>4.08359842327999</v>
      </c>
      <c r="I53">
        <v>10.3857079694147</v>
      </c>
      <c r="J53">
        <v>32.587172063479798</v>
      </c>
      <c r="K53">
        <f t="shared" si="0"/>
        <v>0.82643841794990236</v>
      </c>
      <c r="L53">
        <f t="shared" si="1"/>
        <v>0.85529300996975499</v>
      </c>
      <c r="M53">
        <f t="shared" si="2"/>
        <v>0.48268854419588136</v>
      </c>
      <c r="N53">
        <f t="shared" si="3"/>
        <v>0.74970588330099874</v>
      </c>
      <c r="O53" s="6">
        <f t="shared" si="4"/>
        <v>0.77728319481291519</v>
      </c>
      <c r="P53" s="6">
        <f t="shared" si="5"/>
        <v>7.9800138715171292</v>
      </c>
      <c r="Q53" s="6">
        <f t="shared" si="6"/>
        <v>0.49082365074181222</v>
      </c>
      <c r="R53" s="6">
        <f t="shared" si="7"/>
        <v>0.66401810097362979</v>
      </c>
      <c r="S53" s="6">
        <f t="shared" si="8"/>
        <v>0.51663896106266372</v>
      </c>
      <c r="T53" s="6">
        <f t="shared" si="9"/>
        <v>2.5890803286643269</v>
      </c>
      <c r="U53" s="6">
        <f t="shared" si="10"/>
        <v>0.55785603002831008</v>
      </c>
      <c r="V53" s="6">
        <f t="shared" si="11"/>
        <v>3.1376938538467583</v>
      </c>
      <c r="W53" s="6">
        <f t="shared" si="12"/>
        <v>-0.39146008115617636</v>
      </c>
      <c r="X53" s="6">
        <f t="shared" si="13"/>
        <v>0.84535041942604483</v>
      </c>
      <c r="Y53" s="6">
        <f t="shared" si="14"/>
        <v>2.2865551430049771</v>
      </c>
      <c r="Z53" s="6">
        <f t="shared" si="15"/>
        <v>0.26998927984467769</v>
      </c>
      <c r="AA53" s="6">
        <f t="shared" si="16"/>
        <v>6.9976648908834482E-2</v>
      </c>
      <c r="AB53" s="6">
        <f t="shared" si="17"/>
        <v>0.53362682008322704</v>
      </c>
      <c r="AC53" s="6">
        <f t="shared" si="18"/>
        <v>0.46365017117439256</v>
      </c>
      <c r="AD53" s="6">
        <f t="shared" si="19"/>
        <v>0.1510904790532179</v>
      </c>
      <c r="AE53" s="6">
        <f t="shared" si="20"/>
        <v>0.89608630774882914</v>
      </c>
      <c r="AF53" s="6">
        <f t="shared" si="21"/>
        <v>18.246741759168554</v>
      </c>
      <c r="AG53" s="6">
        <f t="shared" si="22"/>
        <v>0.44013843659006213</v>
      </c>
      <c r="AH53">
        <v>98.479528535980094</v>
      </c>
      <c r="AI53">
        <v>100.187726665394</v>
      </c>
      <c r="AJ53">
        <v>90.718696316090899</v>
      </c>
      <c r="AK53">
        <f t="shared" si="23"/>
        <v>0.34030514618826163</v>
      </c>
      <c r="AL53">
        <f t="shared" si="24"/>
        <v>0.34620798328334706</v>
      </c>
      <c r="AM53">
        <f t="shared" si="25"/>
        <v>0.31348687052839147</v>
      </c>
      <c r="AN53">
        <f t="shared" si="26"/>
        <v>11.177228478716998</v>
      </c>
      <c r="AO53">
        <v>32.998399219515299</v>
      </c>
      <c r="AP53">
        <v>19.6725604321589</v>
      </c>
      <c r="AQ53">
        <v>0.32432685832660402</v>
      </c>
      <c r="AR53">
        <v>36.736347553445498</v>
      </c>
      <c r="AS53">
        <v>3.9060890527755299</v>
      </c>
      <c r="AT53">
        <v>1.98337852364961</v>
      </c>
      <c r="AU53">
        <v>0.15625802890898299</v>
      </c>
      <c r="AV53">
        <v>0.468945785959753</v>
      </c>
      <c r="AW53">
        <v>33.940648690733497</v>
      </c>
      <c r="AX53">
        <v>21.006094104559001</v>
      </c>
      <c r="AY53">
        <v>0.32447422524790698</v>
      </c>
      <c r="AZ53">
        <v>39.5047247416028</v>
      </c>
      <c r="BA53">
        <v>4.0045015986224497</v>
      </c>
      <c r="BB53">
        <v>1.9884836301875899</v>
      </c>
      <c r="BC53">
        <v>0.15473926786634101</v>
      </c>
      <c r="BD53">
        <v>0.46763689166908701</v>
      </c>
      <c r="BE53">
        <v>30.2192694363935</v>
      </c>
      <c r="BF53">
        <v>18.211149192530499</v>
      </c>
      <c r="BG53">
        <v>0.33109769937976002</v>
      </c>
      <c r="BH53">
        <v>33.7291154361181</v>
      </c>
      <c r="BI53">
        <v>3.7543955554876001</v>
      </c>
      <c r="BJ53">
        <v>1.97846593512255</v>
      </c>
      <c r="BK53">
        <v>0.157095763041977</v>
      </c>
      <c r="BL53">
        <v>0.45654198673511598</v>
      </c>
    </row>
    <row r="54" spans="1:64" x14ac:dyDescent="0.25">
      <c r="A54" t="s">
        <v>215</v>
      </c>
      <c r="B54" s="2" t="s">
        <v>318</v>
      </c>
      <c r="D54">
        <v>0.42105263157894701</v>
      </c>
      <c r="E54">
        <v>2.3231537E-2</v>
      </c>
      <c r="F54">
        <v>1.8087460162003399</v>
      </c>
      <c r="G54">
        <v>1.97734556631683</v>
      </c>
      <c r="H54">
        <v>4.1682310377505001</v>
      </c>
      <c r="I54">
        <v>13.324201271157801</v>
      </c>
      <c r="J54">
        <v>33.867435196078503</v>
      </c>
      <c r="K54">
        <f t="shared" si="0"/>
        <v>0.83768528852432178</v>
      </c>
      <c r="L54">
        <f t="shared" si="1"/>
        <v>0.8682630006511981</v>
      </c>
      <c r="M54">
        <f t="shared" si="2"/>
        <v>0.51441603968995153</v>
      </c>
      <c r="N54">
        <f t="shared" si="3"/>
        <v>0.76886946233249864</v>
      </c>
      <c r="O54" s="6">
        <f t="shared" si="4"/>
        <v>0.78082513333008119</v>
      </c>
      <c r="P54" s="6">
        <f t="shared" si="5"/>
        <v>8.1251338731828042</v>
      </c>
      <c r="Q54" s="6">
        <f t="shared" si="6"/>
        <v>0.51095852870982705</v>
      </c>
      <c r="R54" s="6">
        <f t="shared" si="7"/>
        <v>0.67680695051580453</v>
      </c>
      <c r="S54" s="6">
        <f t="shared" si="8"/>
        <v>0.4353151418934843</v>
      </c>
      <c r="T54" s="6">
        <f t="shared" si="9"/>
        <v>2.1184696259835358</v>
      </c>
      <c r="U54" s="6">
        <f t="shared" si="10"/>
        <v>0.47145467091482995</v>
      </c>
      <c r="V54" s="6">
        <f t="shared" si="11"/>
        <v>2.54179852937148</v>
      </c>
      <c r="W54" s="6">
        <f t="shared" si="12"/>
        <v>-0.35649795171110149</v>
      </c>
      <c r="X54" s="6">
        <f t="shared" si="13"/>
        <v>0.84285862071649731</v>
      </c>
      <c r="Y54" s="6">
        <f t="shared" si="14"/>
        <v>2.1079932151235443</v>
      </c>
      <c r="Z54" s="6">
        <f t="shared" si="15"/>
        <v>0.34001556918283643</v>
      </c>
      <c r="AA54" s="6">
        <f t="shared" si="16"/>
        <v>4.7140724126267575E-2</v>
      </c>
      <c r="AB54" s="6">
        <f t="shared" si="17"/>
        <v>0.47781781741136098</v>
      </c>
      <c r="AC54" s="6">
        <f t="shared" si="18"/>
        <v>0.4306770932850934</v>
      </c>
      <c r="AD54" s="6">
        <f t="shared" si="19"/>
        <v>0.14585928547268356</v>
      </c>
      <c r="AE54" s="6">
        <f t="shared" si="20"/>
        <v>0.88967177233282135</v>
      </c>
      <c r="AF54" s="6">
        <f t="shared" si="21"/>
        <v>17.127727076639836</v>
      </c>
      <c r="AG54" s="6">
        <f t="shared" si="22"/>
        <v>0.39476226866062963</v>
      </c>
      <c r="AH54">
        <v>94.453583220042702</v>
      </c>
      <c r="AI54">
        <v>93.348805593319</v>
      </c>
      <c r="AJ54">
        <v>88.737424742668395</v>
      </c>
      <c r="AK54">
        <f t="shared" si="23"/>
        <v>0.34155509836165177</v>
      </c>
      <c r="AL54">
        <f t="shared" si="24"/>
        <v>0.33756009448674007</v>
      </c>
      <c r="AM54">
        <f t="shared" si="25"/>
        <v>0.32088480715160816</v>
      </c>
      <c r="AN54">
        <f t="shared" si="26"/>
        <v>3.506603223926902</v>
      </c>
      <c r="AO54">
        <v>38.7365622059028</v>
      </c>
      <c r="AP54">
        <v>11.9494832805293</v>
      </c>
      <c r="AQ54">
        <v>0.39905597994165598</v>
      </c>
      <c r="AR54">
        <v>23.4267175005802</v>
      </c>
      <c r="AS54">
        <v>2.9991692819915201</v>
      </c>
      <c r="AT54">
        <v>1.88387754818818</v>
      </c>
      <c r="AU54">
        <v>0.180759061535953</v>
      </c>
      <c r="AV54">
        <v>0.48913828923841601</v>
      </c>
      <c r="AW54">
        <v>40.526370469841702</v>
      </c>
      <c r="AX54">
        <v>12.211085103282899</v>
      </c>
      <c r="AY54">
        <v>0.40078074681653703</v>
      </c>
      <c r="AZ54">
        <v>23.978378048177799</v>
      </c>
      <c r="BA54">
        <v>3.0270171988683798</v>
      </c>
      <c r="BB54">
        <v>1.8717365965412101</v>
      </c>
      <c r="BC54">
        <v>0.184087048490363</v>
      </c>
      <c r="BD54">
        <v>0.49052055888517099</v>
      </c>
      <c r="BE54">
        <v>36.353995876882699</v>
      </c>
      <c r="BF54">
        <v>10.246856123998301</v>
      </c>
      <c r="BG54">
        <v>0.40957830405839601</v>
      </c>
      <c r="BH54">
        <v>19.491282399399399</v>
      </c>
      <c r="BI54">
        <v>2.7744438824200199</v>
      </c>
      <c r="BJ54">
        <v>1.8762609203895699</v>
      </c>
      <c r="BK54">
        <v>0.183866461457865</v>
      </c>
      <c r="BL54">
        <v>0.46809621185081901</v>
      </c>
    </row>
    <row r="55" spans="1:64" x14ac:dyDescent="0.25">
      <c r="A55" t="s">
        <v>245</v>
      </c>
      <c r="B55" s="2" t="s">
        <v>318</v>
      </c>
      <c r="D55">
        <v>0.35789473684210499</v>
      </c>
      <c r="E55">
        <v>0.244614419</v>
      </c>
      <c r="F55">
        <v>1.90918697066809</v>
      </c>
      <c r="G55">
        <v>2.0810993234967201</v>
      </c>
      <c r="H55">
        <v>4.56565395729121</v>
      </c>
      <c r="I55">
        <v>14.7390310172654</v>
      </c>
      <c r="J55">
        <v>34.805788495229898</v>
      </c>
      <c r="K55">
        <f t="shared" si="0"/>
        <v>0.83124694113643183</v>
      </c>
      <c r="L55">
        <f t="shared" si="1"/>
        <v>0.86164860239533936</v>
      </c>
      <c r="M55">
        <f t="shared" si="2"/>
        <v>0.51334452395782493</v>
      </c>
      <c r="N55">
        <f t="shared" si="3"/>
        <v>0.76792481635618826</v>
      </c>
      <c r="O55" s="6">
        <f t="shared" si="4"/>
        <v>0.76807281253172099</v>
      </c>
      <c r="P55" s="6">
        <f t="shared" si="5"/>
        <v>7.6233960831933212</v>
      </c>
      <c r="Q55" s="6">
        <f t="shared" si="6"/>
        <v>0.51122479222168227</v>
      </c>
      <c r="R55" s="6">
        <f t="shared" si="7"/>
        <v>0.65631785923723618</v>
      </c>
      <c r="S55" s="6">
        <f t="shared" si="8"/>
        <v>0.4050223146519612</v>
      </c>
      <c r="T55" s="6">
        <f t="shared" si="9"/>
        <v>1.9759833483923042</v>
      </c>
      <c r="U55" s="6">
        <f t="shared" si="10"/>
        <v>0.43884358880982283</v>
      </c>
      <c r="V55" s="6">
        <f t="shared" si="11"/>
        <v>2.3614706051203882</v>
      </c>
      <c r="W55" s="6">
        <f t="shared" si="12"/>
        <v>-0.37379973783229725</v>
      </c>
      <c r="X55" s="6">
        <f t="shared" si="13"/>
        <v>0.83554473687959352</v>
      </c>
      <c r="Y55" s="6">
        <f t="shared" si="14"/>
        <v>2.1938664367157035</v>
      </c>
      <c r="Z55" s="6">
        <f t="shared" si="15"/>
        <v>0.36861236596767888</v>
      </c>
      <c r="AA55" s="6">
        <f t="shared" si="16"/>
        <v>4.3267899702907953E-2</v>
      </c>
      <c r="AB55" s="6">
        <f t="shared" si="17"/>
        <v>0.45593610279665087</v>
      </c>
      <c r="AC55" s="6">
        <f t="shared" si="18"/>
        <v>0.41266820309374291</v>
      </c>
      <c r="AD55" s="6">
        <f t="shared" si="19"/>
        <v>0.14363242195587392</v>
      </c>
      <c r="AE55" s="6">
        <f t="shared" si="20"/>
        <v>0.88716319285466005</v>
      </c>
      <c r="AF55" s="6">
        <f t="shared" si="21"/>
        <v>16.724712800707781</v>
      </c>
      <c r="AG55" s="6">
        <f t="shared" si="22"/>
        <v>0.41027525095668549</v>
      </c>
      <c r="AH55">
        <v>98.0666712536121</v>
      </c>
      <c r="AI55">
        <v>98.148685840098906</v>
      </c>
      <c r="AJ55">
        <v>90.219691757258801</v>
      </c>
      <c r="AK55">
        <f t="shared" si="23"/>
        <v>0.34236966337396624</v>
      </c>
      <c r="AL55">
        <f t="shared" si="24"/>
        <v>0.34265599211346864</v>
      </c>
      <c r="AM55">
        <f t="shared" si="25"/>
        <v>0.31497434451256517</v>
      </c>
      <c r="AN55">
        <f t="shared" si="26"/>
        <v>8.0110086693269125</v>
      </c>
      <c r="AO55">
        <v>40.996805076571498</v>
      </c>
      <c r="AP55">
        <v>16.929772328121899</v>
      </c>
      <c r="AQ55">
        <v>0.38284189282794401</v>
      </c>
      <c r="AR55">
        <v>33.649932445427901</v>
      </c>
      <c r="AS55">
        <v>3.4372353849144801</v>
      </c>
      <c r="AT55">
        <v>1.89314488272432</v>
      </c>
      <c r="AU55">
        <v>0.18211193459891001</v>
      </c>
      <c r="AV55">
        <v>0.43906625017488499</v>
      </c>
      <c r="AW55">
        <v>40.762366225192203</v>
      </c>
      <c r="AX55">
        <v>18.234615637731999</v>
      </c>
      <c r="AY55">
        <v>0.38254326994614901</v>
      </c>
      <c r="AZ55">
        <v>36.282869726198498</v>
      </c>
      <c r="BA55">
        <v>3.5321240028646002</v>
      </c>
      <c r="BB55">
        <v>1.8878531368231199</v>
      </c>
      <c r="BC55">
        <v>0.184972829697929</v>
      </c>
      <c r="BD55">
        <v>0.42926718843623302</v>
      </c>
      <c r="BE55">
        <v>37.933894993876002</v>
      </c>
      <c r="BF55">
        <v>17.627618338898898</v>
      </c>
      <c r="BG55">
        <v>0.38250477882296902</v>
      </c>
      <c r="BH55">
        <v>34.480995319894397</v>
      </c>
      <c r="BI55">
        <v>3.4942817059512699</v>
      </c>
      <c r="BJ55">
        <v>1.8854872690355</v>
      </c>
      <c r="BK55">
        <v>0.18479954524987599</v>
      </c>
      <c r="BL55">
        <v>0.43924159050769601</v>
      </c>
    </row>
    <row r="56" spans="1:64" x14ac:dyDescent="0.25">
      <c r="A56" t="s">
        <v>208</v>
      </c>
      <c r="B56" s="2" t="s">
        <v>317</v>
      </c>
      <c r="D56">
        <v>0.61818181818181805</v>
      </c>
      <c r="E56">
        <v>0.76172110140000004</v>
      </c>
      <c r="F56">
        <v>1.1172780847201</v>
      </c>
      <c r="G56">
        <v>0.78795765650040195</v>
      </c>
      <c r="H56">
        <v>3.89320883849819</v>
      </c>
      <c r="I56">
        <v>3.4305392306550302</v>
      </c>
      <c r="J56">
        <v>23.6147775879463</v>
      </c>
      <c r="K56">
        <f t="shared" si="0"/>
        <v>0.74832615609109943</v>
      </c>
      <c r="L56">
        <f t="shared" si="1"/>
        <v>0.77636282398683854</v>
      </c>
      <c r="M56">
        <f t="shared" si="2"/>
        <v>0.34542504189358175</v>
      </c>
      <c r="N56">
        <f t="shared" si="3"/>
        <v>0.63654803367714208</v>
      </c>
      <c r="O56" s="6">
        <f t="shared" si="4"/>
        <v>0.71693974410606098</v>
      </c>
      <c r="P56" s="6">
        <f t="shared" si="5"/>
        <v>6.0656334061585371</v>
      </c>
      <c r="Q56" s="6">
        <f t="shared" si="6"/>
        <v>0.35574241001850887</v>
      </c>
      <c r="R56" s="6">
        <f t="shared" si="7"/>
        <v>0.55955898620461986</v>
      </c>
      <c r="S56" s="6">
        <f t="shared" si="8"/>
        <v>0.74631177340872856</v>
      </c>
      <c r="T56" s="6">
        <f t="shared" si="9"/>
        <v>4.9468784568736517</v>
      </c>
      <c r="U56" s="6">
        <f t="shared" si="10"/>
        <v>0.81352759162479427</v>
      </c>
      <c r="V56" s="6">
        <f t="shared" si="11"/>
        <v>6.883692620951976</v>
      </c>
      <c r="W56" s="6">
        <f t="shared" si="12"/>
        <v>-0.66334986916519023</v>
      </c>
      <c r="X56" s="6">
        <f t="shared" si="13"/>
        <v>0.81785337372416644</v>
      </c>
      <c r="Y56" s="6">
        <f t="shared" si="14"/>
        <v>4.9408858539293909</v>
      </c>
      <c r="Z56" s="6">
        <f t="shared" si="15"/>
        <v>9.7958201694674812E-2</v>
      </c>
      <c r="AA56" s="6">
        <f t="shared" si="16"/>
        <v>-0.37407140544410244</v>
      </c>
      <c r="AB56" s="6">
        <f t="shared" si="17"/>
        <v>0.60353296049504745</v>
      </c>
      <c r="AC56" s="6">
        <f t="shared" si="18"/>
        <v>0.9776043659391499</v>
      </c>
      <c r="AD56" s="6">
        <f t="shared" si="19"/>
        <v>0.23085909670658289</v>
      </c>
      <c r="AE56" s="6">
        <f t="shared" si="20"/>
        <v>0.93542054621276793</v>
      </c>
      <c r="AF56" s="6">
        <f t="shared" si="21"/>
        <v>29.969602291610265</v>
      </c>
      <c r="AG56" s="6">
        <f t="shared" si="22"/>
        <v>0.55402414901326191</v>
      </c>
      <c r="AH56">
        <v>103.221270975001</v>
      </c>
      <c r="AI56">
        <v>107.69590528838999</v>
      </c>
      <c r="AJ56">
        <v>105.198033364316</v>
      </c>
      <c r="AK56">
        <f t="shared" si="23"/>
        <v>0.32653054276181787</v>
      </c>
      <c r="AL56">
        <f t="shared" si="24"/>
        <v>0.3406856171685787</v>
      </c>
      <c r="AM56">
        <f t="shared" si="25"/>
        <v>0.33278384006960338</v>
      </c>
      <c r="AN56">
        <f t="shared" si="26"/>
        <v>6.97250623746298</v>
      </c>
      <c r="AO56">
        <v>37.129636514706398</v>
      </c>
      <c r="AP56">
        <v>21.8963607497599</v>
      </c>
      <c r="AQ56">
        <v>0.31340841551176002</v>
      </c>
      <c r="AR56">
        <v>39.434051905152202</v>
      </c>
      <c r="AS56">
        <v>4.1270269453190203</v>
      </c>
      <c r="AT56">
        <v>1.99851552703295</v>
      </c>
      <c r="AU56">
        <v>0.154336994971397</v>
      </c>
      <c r="AV56">
        <v>0.45979894273490002</v>
      </c>
      <c r="AW56">
        <v>39.306361948718902</v>
      </c>
      <c r="AX56">
        <v>23.543035540305301</v>
      </c>
      <c r="AY56">
        <v>0.31280416722854198</v>
      </c>
      <c r="AZ56">
        <v>42.5824682168248</v>
      </c>
      <c r="BA56">
        <v>4.2576848317857401</v>
      </c>
      <c r="BB56">
        <v>1.9991280874489299</v>
      </c>
      <c r="BC56">
        <v>0.15430075696425999</v>
      </c>
      <c r="BD56">
        <v>0.46215383066021598</v>
      </c>
      <c r="BE56">
        <v>35.318842283702303</v>
      </c>
      <c r="BF56">
        <v>21.3871674666178</v>
      </c>
      <c r="BG56">
        <v>0.315715584444558</v>
      </c>
      <c r="BH56">
        <v>38.364888080731703</v>
      </c>
      <c r="BI56">
        <v>4.0823618141487499</v>
      </c>
      <c r="BJ56">
        <v>2.0010822456379</v>
      </c>
      <c r="BK56">
        <v>0.15311215088069499</v>
      </c>
      <c r="BL56">
        <v>0.44510407461006302</v>
      </c>
    </row>
    <row r="57" spans="1:64" x14ac:dyDescent="0.25">
      <c r="A57" t="s">
        <v>143</v>
      </c>
      <c r="B57" s="4" t="s">
        <v>300</v>
      </c>
      <c r="C57">
        <v>1</v>
      </c>
      <c r="D57">
        <v>0.3</v>
      </c>
      <c r="E57">
        <v>0.1180708704</v>
      </c>
      <c r="F57">
        <v>1.5523325642935399</v>
      </c>
      <c r="G57">
        <v>2.23906076226335</v>
      </c>
      <c r="H57">
        <v>2.5862004840435699</v>
      </c>
      <c r="I57">
        <v>12.036074207237199</v>
      </c>
      <c r="J57">
        <v>24.258050202720099</v>
      </c>
      <c r="K57">
        <f t="shared" si="0"/>
        <v>0.86696610735150448</v>
      </c>
      <c r="L57">
        <f t="shared" si="1"/>
        <v>0.903020007831694</v>
      </c>
      <c r="M57">
        <f t="shared" si="2"/>
        <v>0.51723994940175122</v>
      </c>
      <c r="N57">
        <f t="shared" si="3"/>
        <v>0.77194029472256276</v>
      </c>
      <c r="O57" s="6">
        <f t="shared" si="4"/>
        <v>0.80731810962272299</v>
      </c>
      <c r="P57" s="6">
        <f t="shared" si="5"/>
        <v>9.3798026689687308</v>
      </c>
      <c r="Q57" s="6">
        <f t="shared" si="6"/>
        <v>0.42283975442719784</v>
      </c>
      <c r="R57" s="6">
        <f t="shared" si="7"/>
        <v>0.74029320594483927</v>
      </c>
      <c r="S57" s="6">
        <f t="shared" si="8"/>
        <v>0.33674806030393722</v>
      </c>
      <c r="T57" s="6">
        <f t="shared" si="9"/>
        <v>1.6709624623541317</v>
      </c>
      <c r="U57" s="6">
        <f t="shared" si="10"/>
        <v>0.36824872294148198</v>
      </c>
      <c r="V57" s="6">
        <f t="shared" si="11"/>
        <v>2.0154453840218034</v>
      </c>
      <c r="W57" s="6">
        <f t="shared" si="12"/>
        <v>-7.19421610686692E-2</v>
      </c>
      <c r="X57" s="6">
        <f t="shared" si="13"/>
        <v>0.84583167931829317</v>
      </c>
      <c r="Y57" s="6">
        <f t="shared" si="14"/>
        <v>1.1550380979519799</v>
      </c>
      <c r="Z57" s="6">
        <f t="shared" si="15"/>
        <v>0.43217577485960096</v>
      </c>
      <c r="AA57" s="6">
        <f t="shared" si="16"/>
        <v>0.19757602016269943</v>
      </c>
      <c r="AB57" s="6">
        <f t="shared" si="17"/>
        <v>0.5611082899128832</v>
      </c>
      <c r="AC57" s="6">
        <f t="shared" si="18"/>
        <v>0.36353226975018371</v>
      </c>
      <c r="AD57" s="6">
        <f t="shared" si="19"/>
        <v>8.8185840499087412E-2</v>
      </c>
      <c r="AE57" s="6">
        <f t="shared" si="20"/>
        <v>0.83099585722969416</v>
      </c>
      <c r="AF57" s="6">
        <f t="shared" si="21"/>
        <v>10.834029433930546</v>
      </c>
      <c r="AG57" s="6">
        <f t="shared" si="22"/>
        <v>0.24981506917419566</v>
      </c>
      <c r="AH57">
        <v>123.14899060118999</v>
      </c>
      <c r="AI57">
        <v>132.85028641343601</v>
      </c>
      <c r="AJ57">
        <v>108.917635281686</v>
      </c>
      <c r="AK57">
        <f t="shared" si="23"/>
        <v>0.33747131593943008</v>
      </c>
      <c r="AL57">
        <f t="shared" si="24"/>
        <v>0.36405626030717309</v>
      </c>
      <c r="AM57">
        <f t="shared" si="25"/>
        <v>0.29847242375339689</v>
      </c>
      <c r="AN57">
        <f t="shared" si="26"/>
        <v>33.633946943996008</v>
      </c>
      <c r="AO57">
        <v>40.099550200207403</v>
      </c>
      <c r="AP57">
        <v>10.4695396063904</v>
      </c>
      <c r="AQ57">
        <v>0.43439839300202998</v>
      </c>
      <c r="AR57">
        <v>16.473259058627999</v>
      </c>
      <c r="AS57">
        <v>2.51174395807503</v>
      </c>
      <c r="AT57">
        <v>1.81990069514234</v>
      </c>
      <c r="AU57">
        <v>0.19865619788987099</v>
      </c>
      <c r="AV57">
        <v>0.478117411086047</v>
      </c>
      <c r="AW57">
        <v>41.719321482611498</v>
      </c>
      <c r="AX57">
        <v>10.5911219866447</v>
      </c>
      <c r="AY57">
        <v>0.43859661074081102</v>
      </c>
      <c r="AZ57">
        <v>16.871500429497502</v>
      </c>
      <c r="BA57">
        <v>2.5303870957846302</v>
      </c>
      <c r="BB57">
        <v>1.80496569478626</v>
      </c>
      <c r="BC57">
        <v>0.20295016814140701</v>
      </c>
      <c r="BD57">
        <v>0.461260701658884</v>
      </c>
      <c r="BE57">
        <v>41.8024340413129</v>
      </c>
      <c r="BF57">
        <v>10.2500582757008</v>
      </c>
      <c r="BG57">
        <v>0.43696223250403499</v>
      </c>
      <c r="BH57">
        <v>15.9269292996172</v>
      </c>
      <c r="BI57">
        <v>2.49984250906091</v>
      </c>
      <c r="BJ57">
        <v>1.8116257793943999</v>
      </c>
      <c r="BK57">
        <v>0.202109774862305</v>
      </c>
      <c r="BL57">
        <v>0.47850607469342499</v>
      </c>
    </row>
    <row r="58" spans="1:64" ht="15.6" x14ac:dyDescent="0.25">
      <c r="A58" t="s">
        <v>34</v>
      </c>
      <c r="B58" s="4" t="s">
        <v>300</v>
      </c>
      <c r="C58" s="3"/>
      <c r="D58">
        <v>0.38888888888888901</v>
      </c>
      <c r="E58">
        <v>0.35639910879999998</v>
      </c>
      <c r="F58">
        <v>2.4614071622675202</v>
      </c>
      <c r="G58">
        <v>3.5621580038775602</v>
      </c>
      <c r="H58">
        <v>5.4377160450053896</v>
      </c>
      <c r="I58">
        <v>15.048833713767699</v>
      </c>
      <c r="J58">
        <v>35.677548696408003</v>
      </c>
      <c r="K58">
        <f t="shared" si="0"/>
        <v>0.80636327495420645</v>
      </c>
      <c r="L58">
        <f t="shared" si="1"/>
        <v>0.84332209941117897</v>
      </c>
      <c r="M58">
        <f t="shared" si="2"/>
        <v>0.50381127805922643</v>
      </c>
      <c r="N58">
        <f t="shared" si="3"/>
        <v>0.76014843111889296</v>
      </c>
      <c r="O58" s="6">
        <f t="shared" si="4"/>
        <v>0.73548918732714652</v>
      </c>
      <c r="P58" s="6">
        <f t="shared" si="5"/>
        <v>6.5611275765637451</v>
      </c>
      <c r="Q58" s="6">
        <f t="shared" si="6"/>
        <v>0.50452430000793991</v>
      </c>
      <c r="R58" s="6">
        <f t="shared" si="7"/>
        <v>0.618338642232789</v>
      </c>
      <c r="S58" s="6">
        <f t="shared" si="8"/>
        <v>0.40666639335396776</v>
      </c>
      <c r="T58" s="6">
        <f t="shared" si="9"/>
        <v>1.8969551458084508</v>
      </c>
      <c r="U58" s="6">
        <f t="shared" si="10"/>
        <v>0.45037353736438207</v>
      </c>
      <c r="V58" s="6">
        <f t="shared" si="11"/>
        <v>2.370784964137636</v>
      </c>
      <c r="W58" s="6">
        <f t="shared" si="12"/>
        <v>-0.20839825434675063</v>
      </c>
      <c r="X58" s="6">
        <f t="shared" si="13"/>
        <v>0.80787857607258673</v>
      </c>
      <c r="Y58" s="6">
        <f t="shared" si="14"/>
        <v>1.526522978230108</v>
      </c>
      <c r="Z58" s="6">
        <f t="shared" si="15"/>
        <v>0.35281085756789887</v>
      </c>
      <c r="AA58" s="6">
        <f t="shared" si="16"/>
        <v>0.12554296662850689</v>
      </c>
      <c r="AB58" s="6">
        <f t="shared" si="17"/>
        <v>0.33982133843143936</v>
      </c>
      <c r="AC58" s="6">
        <f t="shared" si="18"/>
        <v>0.21427837180293247</v>
      </c>
      <c r="AD58" s="6">
        <f t="shared" si="19"/>
        <v>7.6449270445861431E-2</v>
      </c>
      <c r="AE58" s="6">
        <f t="shared" si="20"/>
        <v>0.81844115038445786</v>
      </c>
      <c r="AF58" s="6">
        <f t="shared" si="21"/>
        <v>10.015712008723778</v>
      </c>
      <c r="AG58" s="6">
        <f t="shared" si="22"/>
        <v>0.37678977838926625</v>
      </c>
      <c r="AH58">
        <v>126.622984815037</v>
      </c>
      <c r="AI58">
        <v>138.37500836176301</v>
      </c>
      <c r="AJ58">
        <v>120.231052244297</v>
      </c>
      <c r="AK58">
        <f t="shared" si="23"/>
        <v>0.3286953211864499</v>
      </c>
      <c r="AL58">
        <f t="shared" si="24"/>
        <v>0.35920190859571388</v>
      </c>
      <c r="AM58">
        <f t="shared" si="25"/>
        <v>0.31210277021783611</v>
      </c>
      <c r="AN58">
        <f t="shared" si="26"/>
        <v>29.895979664192012</v>
      </c>
      <c r="AO58">
        <v>34.195442810234901</v>
      </c>
      <c r="AP58">
        <v>21.257672149514299</v>
      </c>
      <c r="AQ58">
        <v>0.330761382231405</v>
      </c>
      <c r="AR58">
        <v>38.076549660119603</v>
      </c>
      <c r="AS58">
        <v>4.0730410441173097</v>
      </c>
      <c r="AT58">
        <v>1.95058472644637</v>
      </c>
      <c r="AU58">
        <v>0.17077570189386301</v>
      </c>
      <c r="AV58">
        <v>0.43600863560411202</v>
      </c>
      <c r="AW58">
        <v>34.857969347629499</v>
      </c>
      <c r="AX58">
        <v>22.298570905013499</v>
      </c>
      <c r="AY58">
        <v>0.32647644432615502</v>
      </c>
      <c r="AZ58">
        <v>39.951264473501503</v>
      </c>
      <c r="BA58">
        <v>4.1732781456316204</v>
      </c>
      <c r="BB58">
        <v>1.94632930644452</v>
      </c>
      <c r="BC58">
        <v>0.171649454611704</v>
      </c>
      <c r="BD58">
        <v>0.43509788609939998</v>
      </c>
      <c r="BE58">
        <v>33.378784669050397</v>
      </c>
      <c r="BF58">
        <v>20.6812844698368</v>
      </c>
      <c r="BG58">
        <v>0.32666128604695299</v>
      </c>
      <c r="BH58">
        <v>36.3922155169791</v>
      </c>
      <c r="BI58">
        <v>4.0298720426596804</v>
      </c>
      <c r="BJ58">
        <v>1.9532313483663599</v>
      </c>
      <c r="BK58">
        <v>0.17087645608181901</v>
      </c>
      <c r="BL58">
        <v>0.44298053878353</v>
      </c>
    </row>
    <row r="59" spans="1:64" x14ac:dyDescent="0.25">
      <c r="A59" t="s">
        <v>95</v>
      </c>
      <c r="B59" s="4" t="s">
        <v>300</v>
      </c>
      <c r="D59">
        <v>0.3</v>
      </c>
      <c r="E59">
        <v>0.1959648474</v>
      </c>
      <c r="F59">
        <v>2.2042035150198802</v>
      </c>
      <c r="G59">
        <v>2.0839035523376501</v>
      </c>
      <c r="H59">
        <v>5.2979129952375104</v>
      </c>
      <c r="I59">
        <v>15.3150956001457</v>
      </c>
      <c r="J59">
        <v>37.843688408933502</v>
      </c>
      <c r="K59">
        <f t="shared" si="0"/>
        <v>0.81874059716900227</v>
      </c>
      <c r="L59">
        <f t="shared" si="1"/>
        <v>0.85082221329349927</v>
      </c>
      <c r="M59">
        <f t="shared" si="2"/>
        <v>0.51234819321903247</v>
      </c>
      <c r="N59">
        <f t="shared" si="3"/>
        <v>0.76442498863769459</v>
      </c>
      <c r="O59" s="6">
        <f t="shared" si="4"/>
        <v>0.75439423559621044</v>
      </c>
      <c r="P59" s="6">
        <f t="shared" si="5"/>
        <v>7.1431313505813687</v>
      </c>
      <c r="Q59" s="6">
        <f t="shared" si="6"/>
        <v>0.5314476149312195</v>
      </c>
      <c r="R59" s="6">
        <f t="shared" si="7"/>
        <v>0.63700373956872991</v>
      </c>
      <c r="S59" s="6">
        <f t="shared" si="8"/>
        <v>0.42379812158494928</v>
      </c>
      <c r="T59" s="6">
        <f t="shared" si="9"/>
        <v>2.0342985561027556</v>
      </c>
      <c r="U59" s="6">
        <f t="shared" si="10"/>
        <v>0.46212140715289501</v>
      </c>
      <c r="V59" s="6">
        <f t="shared" si="11"/>
        <v>2.4710056924864041</v>
      </c>
      <c r="W59" s="6">
        <f t="shared" si="12"/>
        <v>-0.43539546427168041</v>
      </c>
      <c r="X59" s="6">
        <f t="shared" si="13"/>
        <v>0.82610482072804858</v>
      </c>
      <c r="Y59" s="6">
        <f t="shared" si="14"/>
        <v>2.5423023965262197</v>
      </c>
      <c r="Z59" s="6">
        <f t="shared" si="15"/>
        <v>0.34644857931001305</v>
      </c>
      <c r="AA59" s="6">
        <f t="shared" si="16"/>
        <v>-2.6190041525254115E-2</v>
      </c>
      <c r="AB59" s="6">
        <f t="shared" si="17"/>
        <v>0.38838356158829934</v>
      </c>
      <c r="AC59" s="6">
        <f t="shared" si="18"/>
        <v>0.41457360311355346</v>
      </c>
      <c r="AD59" s="6">
        <f t="shared" si="19"/>
        <v>0.15688994258798181</v>
      </c>
      <c r="AE59" s="6">
        <f t="shared" si="20"/>
        <v>0.89561586612290611</v>
      </c>
      <c r="AF59" s="6">
        <f t="shared" si="21"/>
        <v>18.159999951284586</v>
      </c>
      <c r="AG59" s="6">
        <f t="shared" si="22"/>
        <v>0.41237822366364285</v>
      </c>
      <c r="AH59">
        <v>118.437006134969</v>
      </c>
      <c r="AI59">
        <v>133.32623312883399</v>
      </c>
      <c r="AJ59">
        <v>107.644515337423</v>
      </c>
      <c r="AK59">
        <f t="shared" si="23"/>
        <v>0.32953380837978447</v>
      </c>
      <c r="AL59">
        <f t="shared" si="24"/>
        <v>0.37096092508288692</v>
      </c>
      <c r="AM59">
        <f t="shared" si="25"/>
        <v>0.29950526653732867</v>
      </c>
      <c r="AN59">
        <f t="shared" si="26"/>
        <v>40.570944785275969</v>
      </c>
      <c r="AO59">
        <v>32.875708632030303</v>
      </c>
      <c r="AP59">
        <v>26.013282074307</v>
      </c>
      <c r="AQ59">
        <v>0.28624195882329501</v>
      </c>
      <c r="AR59">
        <v>45.318315567837097</v>
      </c>
      <c r="AS59">
        <v>4.5594765996918296</v>
      </c>
      <c r="AT59">
        <v>2.0317592112827798</v>
      </c>
      <c r="AU59">
        <v>0.145680226241518</v>
      </c>
      <c r="AV59">
        <v>0.459541128618561</v>
      </c>
      <c r="AW59">
        <v>34.642765305606801</v>
      </c>
      <c r="AX59">
        <v>27.6998587775625</v>
      </c>
      <c r="AY59">
        <v>0.28226566725075702</v>
      </c>
      <c r="AZ59">
        <v>48.840627742067802</v>
      </c>
      <c r="BA59">
        <v>4.7142087057788604</v>
      </c>
      <c r="BB59">
        <v>2.0318167705682102</v>
      </c>
      <c r="BC59">
        <v>0.14590805333523599</v>
      </c>
      <c r="BD59">
        <v>0.45953741222767502</v>
      </c>
      <c r="BE59">
        <v>29.718260777572102</v>
      </c>
      <c r="BF59">
        <v>24.274815348709598</v>
      </c>
      <c r="BG59">
        <v>0.28465958957166099</v>
      </c>
      <c r="BH59">
        <v>42.308657759332903</v>
      </c>
      <c r="BI59">
        <v>4.4629639862944002</v>
      </c>
      <c r="BJ59">
        <v>2.0336843882192102</v>
      </c>
      <c r="BK59">
        <v>0.14467802988568601</v>
      </c>
      <c r="BL59">
        <v>0.45246311356929297</v>
      </c>
    </row>
    <row r="60" spans="1:64" x14ac:dyDescent="0.25">
      <c r="A60" t="s">
        <v>99</v>
      </c>
      <c r="B60" s="4" t="s">
        <v>300</v>
      </c>
      <c r="D60">
        <v>0.40909090909090901</v>
      </c>
      <c r="E60">
        <v>0.2631996486</v>
      </c>
      <c r="F60">
        <v>1.9824731225699099</v>
      </c>
      <c r="G60">
        <v>2.2304292373635302</v>
      </c>
      <c r="H60">
        <v>5.0556317577323799</v>
      </c>
      <c r="I60">
        <v>11.902297960815901</v>
      </c>
      <c r="J60">
        <v>36.7069033361199</v>
      </c>
      <c r="K60">
        <f t="shared" si="0"/>
        <v>0.81158492554771489</v>
      </c>
      <c r="L60">
        <f t="shared" si="1"/>
        <v>0.84271634647537996</v>
      </c>
      <c r="M60">
        <f t="shared" si="2"/>
        <v>0.4889569652639692</v>
      </c>
      <c r="N60">
        <f t="shared" si="3"/>
        <v>0.75163195448486275</v>
      </c>
      <c r="O60" s="6">
        <f t="shared" si="4"/>
        <v>0.75788674004722478</v>
      </c>
      <c r="P60" s="6">
        <f t="shared" si="5"/>
        <v>7.2605967157276057</v>
      </c>
      <c r="Q60" s="6">
        <f t="shared" si="6"/>
        <v>0.51999121590280628</v>
      </c>
      <c r="R60" s="6">
        <f t="shared" si="7"/>
        <v>0.63739647067691407</v>
      </c>
      <c r="S60" s="6">
        <f t="shared" si="8"/>
        <v>0.51028621564427179</v>
      </c>
      <c r="T60" s="6">
        <f t="shared" si="9"/>
        <v>2.5009004473325764</v>
      </c>
      <c r="U60" s="6">
        <f t="shared" si="10"/>
        <v>0.55560576263453954</v>
      </c>
      <c r="V60" s="6">
        <f t="shared" si="11"/>
        <v>3.0840181834604019</v>
      </c>
      <c r="W60" s="6">
        <f t="shared" si="12"/>
        <v>-0.38775444266393488</v>
      </c>
      <c r="X60" s="6">
        <f t="shared" si="13"/>
        <v>0.83147323637117176</v>
      </c>
      <c r="Y60" s="6">
        <f t="shared" si="14"/>
        <v>2.2666631485284729</v>
      </c>
      <c r="Z60" s="6">
        <f t="shared" si="15"/>
        <v>0.27024412131449943</v>
      </c>
      <c r="AA60" s="6">
        <f t="shared" si="16"/>
        <v>5.6076263185324049E-2</v>
      </c>
      <c r="AB60" s="6">
        <f t="shared" si="17"/>
        <v>0.42040306858072152</v>
      </c>
      <c r="AC60" s="6">
        <f t="shared" si="18"/>
        <v>0.36432680539539752</v>
      </c>
      <c r="AD60" s="6">
        <f t="shared" si="19"/>
        <v>0.13373308828406225</v>
      </c>
      <c r="AE60" s="6">
        <f t="shared" si="20"/>
        <v>0.88543492376350064</v>
      </c>
      <c r="AF60" s="6">
        <f t="shared" si="21"/>
        <v>16.457327011866624</v>
      </c>
      <c r="AG60" s="6">
        <f t="shared" si="22"/>
        <v>0.43664575726391791</v>
      </c>
      <c r="AH60">
        <v>123.53489936648501</v>
      </c>
      <c r="AI60">
        <v>138.56337949206701</v>
      </c>
      <c r="AJ60">
        <v>112.07254583169799</v>
      </c>
      <c r="AK60">
        <f t="shared" si="23"/>
        <v>0.33015641844537441</v>
      </c>
      <c r="AL60">
        <f t="shared" si="24"/>
        <v>0.37032117511239415</v>
      </c>
      <c r="AM60">
        <f t="shared" si="25"/>
        <v>0.29952240644223144</v>
      </c>
      <c r="AN60">
        <f t="shared" si="26"/>
        <v>41.519313785951027</v>
      </c>
      <c r="AO60">
        <v>38.469206239086802</v>
      </c>
      <c r="AP60">
        <v>11.1781863603295</v>
      </c>
      <c r="AQ60">
        <v>0.38118403969279202</v>
      </c>
      <c r="AR60">
        <v>21.229080923582401</v>
      </c>
      <c r="AS60">
        <v>2.9517171808957601</v>
      </c>
      <c r="AT60">
        <v>1.92285636030131</v>
      </c>
      <c r="AU60">
        <v>0.169821091635352</v>
      </c>
      <c r="AV60">
        <v>0.42596156879937302</v>
      </c>
      <c r="AW60">
        <v>41.008540848829597</v>
      </c>
      <c r="AX60">
        <v>11.6470342325961</v>
      </c>
      <c r="AY60">
        <v>0.38163402830461701</v>
      </c>
      <c r="AZ60">
        <v>22.304741401081799</v>
      </c>
      <c r="BA60">
        <v>3.0147883267671598</v>
      </c>
      <c r="BB60">
        <v>1.9171873665433401</v>
      </c>
      <c r="BC60">
        <v>0.17206362120787499</v>
      </c>
      <c r="BD60">
        <v>0.42484821915457599</v>
      </c>
      <c r="BE60">
        <v>37.335065460595303</v>
      </c>
      <c r="BF60">
        <v>11.5241740710961</v>
      </c>
      <c r="BG60">
        <v>0.38407435488437103</v>
      </c>
      <c r="BH60">
        <v>20.936754741580799</v>
      </c>
      <c r="BI60">
        <v>2.9251681265287002</v>
      </c>
      <c r="BJ60">
        <v>1.9238902980312</v>
      </c>
      <c r="BK60">
        <v>0.16983770308385901</v>
      </c>
      <c r="BL60">
        <v>0.42429951798867899</v>
      </c>
    </row>
    <row r="61" spans="1:64" x14ac:dyDescent="0.25">
      <c r="A61" t="s">
        <v>100</v>
      </c>
      <c r="B61" s="4" t="s">
        <v>300</v>
      </c>
      <c r="D61">
        <v>0.57894736842105299</v>
      </c>
      <c r="E61">
        <v>0.45205837879999999</v>
      </c>
      <c r="F61">
        <v>2.6008566034068998</v>
      </c>
      <c r="G61">
        <v>2.9417562895293199</v>
      </c>
      <c r="H61">
        <v>6.6611190391716502</v>
      </c>
      <c r="I61">
        <v>15.1670990557999</v>
      </c>
      <c r="J61">
        <v>33.863641800589797</v>
      </c>
      <c r="K61">
        <f t="shared" si="0"/>
        <v>0.7607866193851951</v>
      </c>
      <c r="L61">
        <f t="shared" si="1"/>
        <v>0.7980565291648809</v>
      </c>
      <c r="M61">
        <f t="shared" si="2"/>
        <v>0.44839834599626904</v>
      </c>
      <c r="N61">
        <f t="shared" si="3"/>
        <v>0.71885442438909286</v>
      </c>
      <c r="O61" s="6">
        <f t="shared" si="4"/>
        <v>0.67125683650495482</v>
      </c>
      <c r="P61" s="6">
        <f t="shared" si="5"/>
        <v>5.0837767050025491</v>
      </c>
      <c r="Q61" s="6">
        <f t="shared" si="6"/>
        <v>0.44067246238545121</v>
      </c>
      <c r="R61" s="6">
        <f t="shared" si="7"/>
        <v>0.51905906121522083</v>
      </c>
      <c r="S61" s="6">
        <f t="shared" si="8"/>
        <v>0.38132286843374008</v>
      </c>
      <c r="T61" s="6">
        <f t="shared" si="9"/>
        <v>1.7595037829230231</v>
      </c>
      <c r="U61" s="6">
        <f t="shared" si="10"/>
        <v>0.42657899906594909</v>
      </c>
      <c r="V61" s="6">
        <f t="shared" si="11"/>
        <v>2.2327039387034486</v>
      </c>
      <c r="W61" s="6">
        <f t="shared" si="12"/>
        <v>-0.38731761293681893</v>
      </c>
      <c r="X61" s="6">
        <f t="shared" si="13"/>
        <v>0.77144897463550155</v>
      </c>
      <c r="Y61" s="6">
        <f t="shared" si="14"/>
        <v>2.264334086029073</v>
      </c>
      <c r="Z61" s="6">
        <f t="shared" si="15"/>
        <v>0.3710836101560151</v>
      </c>
      <c r="AA61" s="6">
        <f t="shared" si="16"/>
        <v>4.4555723728278429E-2</v>
      </c>
      <c r="AB61" s="6">
        <f t="shared" si="17"/>
        <v>0.31855652360777592</v>
      </c>
      <c r="AC61" s="6">
        <f t="shared" si="18"/>
        <v>0.27400079987949749</v>
      </c>
      <c r="AD61" s="6">
        <f t="shared" si="19"/>
        <v>9.2786649401943908E-2</v>
      </c>
      <c r="AE61" s="6">
        <f t="shared" si="20"/>
        <v>0.84014538941671857</v>
      </c>
      <c r="AF61" s="6">
        <f t="shared" si="21"/>
        <v>11.511368878897841</v>
      </c>
      <c r="AG61" s="6">
        <f t="shared" si="22"/>
        <v>0.43837973586317552</v>
      </c>
      <c r="AH61">
        <v>127.85332511625199</v>
      </c>
      <c r="AI61">
        <v>130.59129362989501</v>
      </c>
      <c r="AJ61">
        <v>108.472519468877</v>
      </c>
      <c r="AK61">
        <f t="shared" si="23"/>
        <v>0.34845285706258361</v>
      </c>
      <c r="AL61">
        <f t="shared" si="24"/>
        <v>0.35591494653314543</v>
      </c>
      <c r="AM61">
        <f t="shared" si="25"/>
        <v>0.29563219640427091</v>
      </c>
      <c r="AN61">
        <f t="shared" si="26"/>
        <v>24.856742674661021</v>
      </c>
      <c r="AO61">
        <v>35.511389342080399</v>
      </c>
      <c r="AP61">
        <v>22.234835799480202</v>
      </c>
      <c r="AQ61">
        <v>0.28991122603510999</v>
      </c>
      <c r="AR61">
        <v>40.034761259476603</v>
      </c>
      <c r="AS61">
        <v>4.3749479808331104</v>
      </c>
      <c r="AT61">
        <v>2.0105339969978999</v>
      </c>
      <c r="AU61">
        <v>0.151961346019302</v>
      </c>
      <c r="AV61">
        <v>0.46671698826999902</v>
      </c>
      <c r="AW61">
        <v>36.124352253413697</v>
      </c>
      <c r="AX61">
        <v>22.555692004731402</v>
      </c>
      <c r="AY61">
        <v>0.293779963871663</v>
      </c>
      <c r="AZ61">
        <v>40.630474719050497</v>
      </c>
      <c r="BA61">
        <v>4.4042680233623397</v>
      </c>
      <c r="BB61">
        <v>2.0008875287055301</v>
      </c>
      <c r="BC61">
        <v>0.15580705045832199</v>
      </c>
      <c r="BD61">
        <v>0.46867615692750803</v>
      </c>
      <c r="BE61">
        <v>30.216495561902899</v>
      </c>
      <c r="BF61">
        <v>20.403902848174901</v>
      </c>
      <c r="BG61">
        <v>0.29367518164690698</v>
      </c>
      <c r="BH61">
        <v>35.817587558973401</v>
      </c>
      <c r="BI61">
        <v>4.2007770068800303</v>
      </c>
      <c r="BJ61">
        <v>2.0166246594451098</v>
      </c>
      <c r="BK61">
        <v>0.14993197638206399</v>
      </c>
      <c r="BL61">
        <v>0.47149852413530502</v>
      </c>
    </row>
    <row r="62" spans="1:64" x14ac:dyDescent="0.25">
      <c r="A62" t="s">
        <v>137</v>
      </c>
      <c r="B62" s="4" t="s">
        <v>300</v>
      </c>
      <c r="D62">
        <v>0.4</v>
      </c>
      <c r="E62">
        <v>0.29531383210000001</v>
      </c>
      <c r="F62">
        <v>2.6029437425975601</v>
      </c>
      <c r="G62">
        <v>4.6098203631253103</v>
      </c>
      <c r="H62">
        <v>6.1056929868855097</v>
      </c>
      <c r="I62">
        <v>15.625399332830799</v>
      </c>
      <c r="J62">
        <v>36.5658070171134</v>
      </c>
      <c r="K62">
        <f t="shared" si="0"/>
        <v>0.79053112407890369</v>
      </c>
      <c r="L62">
        <f t="shared" si="1"/>
        <v>0.82747782719587371</v>
      </c>
      <c r="M62">
        <f t="shared" si="2"/>
        <v>0.48869467034745795</v>
      </c>
      <c r="N62">
        <f t="shared" si="3"/>
        <v>0.75323164272839171</v>
      </c>
      <c r="O62" s="6">
        <f t="shared" si="4"/>
        <v>0.71382805918173398</v>
      </c>
      <c r="P62" s="6">
        <f t="shared" si="5"/>
        <v>5.9888053814126474</v>
      </c>
      <c r="Q62" s="6">
        <f t="shared" si="6"/>
        <v>0.49551881944153786</v>
      </c>
      <c r="R62" s="6">
        <f t="shared" si="7"/>
        <v>0.58381815026348494</v>
      </c>
      <c r="S62" s="6">
        <f t="shared" si="8"/>
        <v>0.40122482595777348</v>
      </c>
      <c r="T62" s="6">
        <f t="shared" si="9"/>
        <v>1.8631898211471272</v>
      </c>
      <c r="U62" s="6">
        <f t="shared" si="10"/>
        <v>0.44567980361187304</v>
      </c>
      <c r="V62" s="6">
        <f t="shared" si="11"/>
        <v>2.3401518411298676</v>
      </c>
      <c r="W62" s="6">
        <f t="shared" si="12"/>
        <v>-0.13959878308197796</v>
      </c>
      <c r="X62" s="6">
        <f t="shared" si="13"/>
        <v>0.79591444573856207</v>
      </c>
      <c r="Y62" s="6">
        <f t="shared" si="14"/>
        <v>1.3244969447672894</v>
      </c>
      <c r="Z62" s="6">
        <f t="shared" si="15"/>
        <v>0.35613751350102885</v>
      </c>
      <c r="AA62" s="6">
        <f t="shared" si="16"/>
        <v>0.16725221952326094</v>
      </c>
      <c r="AB62" s="6">
        <f t="shared" si="17"/>
        <v>0.32018204783909532</v>
      </c>
      <c r="AC62" s="6">
        <f t="shared" si="18"/>
        <v>0.15292982831583438</v>
      </c>
      <c r="AD62" s="6">
        <f t="shared" si="19"/>
        <v>5.5920025893570841E-2</v>
      </c>
      <c r="AE62" s="6">
        <f t="shared" si="20"/>
        <v>0.77608985429386879</v>
      </c>
      <c r="AF62" s="6">
        <f t="shared" si="21"/>
        <v>7.9321544304869516</v>
      </c>
      <c r="AG62" s="6">
        <f t="shared" si="22"/>
        <v>0.4022155652020023</v>
      </c>
      <c r="AH62">
        <v>130.340704906703</v>
      </c>
      <c r="AI62">
        <v>142.09122322045599</v>
      </c>
      <c r="AJ62">
        <v>120.793572909467</v>
      </c>
      <c r="AK62">
        <f t="shared" si="23"/>
        <v>0.33146554473984319</v>
      </c>
      <c r="AL62">
        <f t="shared" si="24"/>
        <v>0.36134793609741311</v>
      </c>
      <c r="AM62">
        <f t="shared" si="25"/>
        <v>0.3071865191627437</v>
      </c>
      <c r="AN62">
        <f t="shared" si="26"/>
        <v>33.048168624741976</v>
      </c>
      <c r="AO62">
        <v>35.349374792900399</v>
      </c>
      <c r="AP62">
        <v>12.3344084433531</v>
      </c>
      <c r="AQ62">
        <v>0.41185744480643699</v>
      </c>
      <c r="AR62">
        <v>21.4244263343348</v>
      </c>
      <c r="AS62">
        <v>2.8917684977131399</v>
      </c>
      <c r="AT62">
        <v>1.8521319578372699</v>
      </c>
      <c r="AU62">
        <v>0.18979242173510699</v>
      </c>
      <c r="AV62">
        <v>0.45494053480675101</v>
      </c>
      <c r="AW62">
        <v>37.293949569169598</v>
      </c>
      <c r="AX62">
        <v>12.8833944494987</v>
      </c>
      <c r="AY62">
        <v>0.41203217215851501</v>
      </c>
      <c r="AZ62">
        <v>22.320947924514201</v>
      </c>
      <c r="BA62">
        <v>2.9447823985963102</v>
      </c>
      <c r="BB62">
        <v>1.8575860753542099</v>
      </c>
      <c r="BC62">
        <v>0.188396600658574</v>
      </c>
      <c r="BD62">
        <v>0.4570434217196</v>
      </c>
      <c r="BE62">
        <v>37.850987287612298</v>
      </c>
      <c r="BF62">
        <v>12.5056678736444</v>
      </c>
      <c r="BG62">
        <v>0.40472485169426498</v>
      </c>
      <c r="BH62">
        <v>21.318160527220101</v>
      </c>
      <c r="BI62">
        <v>2.9178377659956598</v>
      </c>
      <c r="BJ62">
        <v>1.86167756461569</v>
      </c>
      <c r="BK62">
        <v>0.188120166958408</v>
      </c>
      <c r="BL62">
        <v>0.46399344005652499</v>
      </c>
    </row>
    <row r="63" spans="1:64" x14ac:dyDescent="0.25">
      <c r="A63" t="s">
        <v>138</v>
      </c>
      <c r="B63" s="4" t="s">
        <v>300</v>
      </c>
      <c r="D63">
        <v>0.32173913043478303</v>
      </c>
      <c r="E63">
        <v>0.2830147831</v>
      </c>
      <c r="F63">
        <v>2.1484886478921701</v>
      </c>
      <c r="G63">
        <v>2.09890402216522</v>
      </c>
      <c r="H63">
        <v>5.5367585329418096</v>
      </c>
      <c r="I63">
        <v>14.496055239706401</v>
      </c>
      <c r="J63">
        <v>37.715630826262903</v>
      </c>
      <c r="K63">
        <f t="shared" si="0"/>
        <v>0.8082456221497536</v>
      </c>
      <c r="L63">
        <f t="shared" si="1"/>
        <v>0.8394777789778467</v>
      </c>
      <c r="M63">
        <f t="shared" si="2"/>
        <v>0.49486465224356807</v>
      </c>
      <c r="N63">
        <f t="shared" si="3"/>
        <v>0.75385921135871747</v>
      </c>
      <c r="O63" s="6">
        <f t="shared" si="4"/>
        <v>0.74397906728528462</v>
      </c>
      <c r="P63" s="6">
        <f t="shared" si="5"/>
        <v>6.8118612364739883</v>
      </c>
      <c r="Q63" s="6">
        <f t="shared" si="6"/>
        <v>0.5196090478732589</v>
      </c>
      <c r="R63" s="6">
        <f t="shared" si="7"/>
        <v>0.61728549456166104</v>
      </c>
      <c r="S63" s="6">
        <f t="shared" si="8"/>
        <v>0.44471989579533289</v>
      </c>
      <c r="T63" s="6">
        <f t="shared" si="9"/>
        <v>2.1368649341524408</v>
      </c>
      <c r="U63" s="6">
        <f t="shared" si="10"/>
        <v>0.48460224808889862</v>
      </c>
      <c r="V63" s="6">
        <f t="shared" si="11"/>
        <v>2.6017858101806453</v>
      </c>
      <c r="W63" s="6">
        <f t="shared" si="12"/>
        <v>-0.45023656898997166</v>
      </c>
      <c r="X63" s="6">
        <f t="shared" si="13"/>
        <v>0.82231623975708856</v>
      </c>
      <c r="Y63" s="6">
        <f t="shared" si="14"/>
        <v>2.637928401904778</v>
      </c>
      <c r="Z63" s="6">
        <f t="shared" si="15"/>
        <v>0.32738592252886634</v>
      </c>
      <c r="AA63" s="6">
        <f t="shared" si="16"/>
        <v>-1.0995662377683846E-2</v>
      </c>
      <c r="AB63" s="6">
        <f t="shared" si="17"/>
        <v>0.39645918004927461</v>
      </c>
      <c r="AC63" s="6">
        <f t="shared" si="18"/>
        <v>0.40745484242695845</v>
      </c>
      <c r="AD63" s="6">
        <f t="shared" si="19"/>
        <v>0.15367416415348287</v>
      </c>
      <c r="AE63" s="6">
        <f t="shared" si="20"/>
        <v>0.89456594029513892</v>
      </c>
      <c r="AF63" s="6">
        <f t="shared" si="21"/>
        <v>17.969202225528935</v>
      </c>
      <c r="AG63" s="6">
        <f t="shared" si="22"/>
        <v>0.4408797538092919</v>
      </c>
      <c r="AH63">
        <v>123.28053293856399</v>
      </c>
      <c r="AI63">
        <v>138.519501224164</v>
      </c>
      <c r="AJ63">
        <v>110.33115071457</v>
      </c>
      <c r="AK63">
        <f t="shared" si="23"/>
        <v>0.33128245615645729</v>
      </c>
      <c r="AL63">
        <f t="shared" si="24"/>
        <v>0.37223298356421736</v>
      </c>
      <c r="AM63">
        <f t="shared" si="25"/>
        <v>0.29648456027932524</v>
      </c>
      <c r="AN63">
        <f t="shared" si="26"/>
        <v>43.427318795194012</v>
      </c>
      <c r="AO63">
        <v>37.707959893338497</v>
      </c>
      <c r="AP63">
        <v>12.499702412394299</v>
      </c>
      <c r="AQ63">
        <v>0.35972385117681799</v>
      </c>
      <c r="AR63">
        <v>23.0392052661024</v>
      </c>
      <c r="AS63">
        <v>3.16818826999073</v>
      </c>
      <c r="AT63">
        <v>1.9406143696393801</v>
      </c>
      <c r="AU63">
        <v>0.166473010185095</v>
      </c>
      <c r="AV63">
        <v>0.42938907630721501</v>
      </c>
      <c r="AW63">
        <v>40.261294783339302</v>
      </c>
      <c r="AX63">
        <v>13.1024636796551</v>
      </c>
      <c r="AY63">
        <v>0.35958771012978602</v>
      </c>
      <c r="AZ63">
        <v>24.229137414708799</v>
      </c>
      <c r="BA63">
        <v>3.2446938034070398</v>
      </c>
      <c r="BB63">
        <v>1.9387328961793799</v>
      </c>
      <c r="BC63">
        <v>0.16798573005729101</v>
      </c>
      <c r="BD63">
        <v>0.434542792192331</v>
      </c>
      <c r="BE63">
        <v>35.810289695540703</v>
      </c>
      <c r="BF63">
        <v>12.999466575449199</v>
      </c>
      <c r="BG63">
        <v>0.36026315426764399</v>
      </c>
      <c r="BH63">
        <v>22.855169370214199</v>
      </c>
      <c r="BI63">
        <v>3.1861426826494901</v>
      </c>
      <c r="BJ63">
        <v>1.94683508855202</v>
      </c>
      <c r="BK63">
        <v>0.164873126092247</v>
      </c>
      <c r="BL63">
        <v>0.438909338156872</v>
      </c>
    </row>
    <row r="64" spans="1:64" x14ac:dyDescent="0.25">
      <c r="A64" t="s">
        <v>141</v>
      </c>
      <c r="B64" s="4" t="s">
        <v>300</v>
      </c>
      <c r="D64">
        <v>0.375</v>
      </c>
      <c r="E64">
        <v>0.1575644833</v>
      </c>
      <c r="F64">
        <v>2.4833962801664602</v>
      </c>
      <c r="G64">
        <v>5.0640299296219</v>
      </c>
      <c r="H64">
        <v>5.6050482475455796</v>
      </c>
      <c r="I64">
        <v>15.5181495734032</v>
      </c>
      <c r="J64">
        <v>35.893847075944301</v>
      </c>
      <c r="K64">
        <f t="shared" si="0"/>
        <v>0.80339043324039383</v>
      </c>
      <c r="L64">
        <f t="shared" si="1"/>
        <v>0.83997586011055858</v>
      </c>
      <c r="M64">
        <f t="shared" si="2"/>
        <v>0.50107793501838382</v>
      </c>
      <c r="N64">
        <f t="shared" si="3"/>
        <v>0.76385512891444496</v>
      </c>
      <c r="O64" s="6">
        <f t="shared" si="4"/>
        <v>0.72987000237700694</v>
      </c>
      <c r="P64" s="6">
        <f t="shared" si="5"/>
        <v>6.4038426594565037</v>
      </c>
      <c r="Q64" s="6">
        <f t="shared" si="6"/>
        <v>0.50180694005469129</v>
      </c>
      <c r="R64" s="6">
        <f t="shared" si="7"/>
        <v>0.60884835598103471</v>
      </c>
      <c r="S64" s="6">
        <f t="shared" si="8"/>
        <v>0.39632184763241829</v>
      </c>
      <c r="T64" s="6">
        <f t="shared" si="9"/>
        <v>1.8559767626374508</v>
      </c>
      <c r="U64" s="6">
        <f t="shared" si="10"/>
        <v>0.43870401481044302</v>
      </c>
      <c r="V64" s="6">
        <f t="shared" si="11"/>
        <v>2.3130236569869984</v>
      </c>
      <c r="W64" s="6">
        <f t="shared" si="12"/>
        <v>-5.0709003059092206E-2</v>
      </c>
      <c r="X64" s="6">
        <f t="shared" si="13"/>
        <v>0.80509253403828107</v>
      </c>
      <c r="Y64" s="6">
        <f t="shared" si="14"/>
        <v>1.1068355293002927</v>
      </c>
      <c r="Z64" s="6">
        <f t="shared" si="15"/>
        <v>0.36314728999813739</v>
      </c>
      <c r="AA64" s="6">
        <f t="shared" si="16"/>
        <v>0.20520317012047296</v>
      </c>
      <c r="AB64" s="6">
        <f t="shared" si="17"/>
        <v>0.33823368402569537</v>
      </c>
      <c r="AC64" s="6">
        <f t="shared" si="18"/>
        <v>0.13303051390522241</v>
      </c>
      <c r="AD64" s="6">
        <f t="shared" si="19"/>
        <v>4.7749769225483352E-2</v>
      </c>
      <c r="AE64" s="6">
        <f t="shared" si="20"/>
        <v>0.75272009684810104</v>
      </c>
      <c r="AF64" s="6">
        <f t="shared" si="21"/>
        <v>7.0880005795353336</v>
      </c>
      <c r="AG64" s="6">
        <f t="shared" si="22"/>
        <v>0.38593971395661336</v>
      </c>
      <c r="AH64">
        <v>120.51592174782201</v>
      </c>
      <c r="AI64">
        <v>130.855490504069</v>
      </c>
      <c r="AJ64">
        <v>107.933599885763</v>
      </c>
      <c r="AK64">
        <f t="shared" si="23"/>
        <v>0.33541397330035277</v>
      </c>
      <c r="AL64">
        <f t="shared" si="24"/>
        <v>0.36419055143582779</v>
      </c>
      <c r="AM64">
        <f t="shared" si="25"/>
        <v>0.30039547526381949</v>
      </c>
      <c r="AN64">
        <f t="shared" si="26"/>
        <v>33.261459374552985</v>
      </c>
      <c r="AO64">
        <v>29.382431743903499</v>
      </c>
      <c r="AP64">
        <v>21.646423300155</v>
      </c>
      <c r="AQ64">
        <v>0.25278108477667299</v>
      </c>
      <c r="AR64">
        <v>41.363765322722003</v>
      </c>
      <c r="AS64">
        <v>4.5903185545040603</v>
      </c>
      <c r="AT64">
        <v>2.0809583869956398</v>
      </c>
      <c r="AU64">
        <v>0.13338728035598901</v>
      </c>
      <c r="AV64">
        <v>0.39525245315118401</v>
      </c>
      <c r="AW64">
        <v>31.505212438424799</v>
      </c>
      <c r="AX64">
        <v>22.2685076689094</v>
      </c>
      <c r="AY64">
        <v>0.25334172494845503</v>
      </c>
      <c r="AZ64">
        <v>42.799515123823099</v>
      </c>
      <c r="BA64">
        <v>4.6600029860572203</v>
      </c>
      <c r="BB64">
        <v>2.0787029948070099</v>
      </c>
      <c r="BC64">
        <v>0.13400958860874099</v>
      </c>
      <c r="BD64">
        <v>0.39350121641039498</v>
      </c>
      <c r="BE64">
        <v>26.607858896056499</v>
      </c>
      <c r="BF64">
        <v>20.5283310393976</v>
      </c>
      <c r="BG64">
        <v>0.25269990011454002</v>
      </c>
      <c r="BH64">
        <v>39.074825639920398</v>
      </c>
      <c r="BI64">
        <v>4.4943914214543002</v>
      </c>
      <c r="BJ64">
        <v>2.08383725563339</v>
      </c>
      <c r="BK64">
        <v>0.13285664367612701</v>
      </c>
      <c r="BL64">
        <v>0.39216684990039202</v>
      </c>
    </row>
    <row r="65" spans="1:64" x14ac:dyDescent="0.25">
      <c r="A65" t="s">
        <v>147</v>
      </c>
      <c r="B65" s="4" t="s">
        <v>300</v>
      </c>
      <c r="D65">
        <v>0.35555555555555601</v>
      </c>
      <c r="E65">
        <v>0.28424468800000002</v>
      </c>
      <c r="F65">
        <v>2.5168113690612302</v>
      </c>
      <c r="G65">
        <v>4.3483768844389399</v>
      </c>
      <c r="H65">
        <v>5.9773682371455896</v>
      </c>
      <c r="I65">
        <v>16.283365755236801</v>
      </c>
      <c r="J65">
        <v>37.395954236966702</v>
      </c>
      <c r="K65">
        <f t="shared" si="0"/>
        <v>0.79960777527020266</v>
      </c>
      <c r="L65">
        <f t="shared" si="1"/>
        <v>0.834827696106057</v>
      </c>
      <c r="M65">
        <f t="shared" si="2"/>
        <v>0.498622621105061</v>
      </c>
      <c r="N65">
        <f t="shared" si="3"/>
        <v>0.75998913380828348</v>
      </c>
      <c r="O65" s="6">
        <f t="shared" si="4"/>
        <v>0.72437581922790306</v>
      </c>
      <c r="P65" s="6">
        <f t="shared" si="5"/>
        <v>6.256257395114849</v>
      </c>
      <c r="Q65" s="6">
        <f t="shared" si="6"/>
        <v>0.50877309252171887</v>
      </c>
      <c r="R65" s="6">
        <f t="shared" si="7"/>
        <v>0.59696163385182077</v>
      </c>
      <c r="S65" s="6">
        <f t="shared" si="8"/>
        <v>0.39330953679734276</v>
      </c>
      <c r="T65" s="6">
        <f t="shared" si="9"/>
        <v>1.8552560774986744</v>
      </c>
      <c r="U65" s="6">
        <f t="shared" si="10"/>
        <v>0.43400731562047246</v>
      </c>
      <c r="V65" s="6">
        <f t="shared" si="11"/>
        <v>2.2965739883930323</v>
      </c>
      <c r="W65" s="6">
        <f t="shared" si="12"/>
        <v>-0.15776017454677152</v>
      </c>
      <c r="X65" s="6">
        <f t="shared" si="13"/>
        <v>0.80416119583007184</v>
      </c>
      <c r="Y65" s="6">
        <f t="shared" si="14"/>
        <v>1.3746205529093265</v>
      </c>
      <c r="Z65" s="6">
        <f t="shared" si="15"/>
        <v>0.36812951205740424</v>
      </c>
      <c r="AA65" s="6">
        <f t="shared" si="16"/>
        <v>0.16735728144267098</v>
      </c>
      <c r="AB65" s="6">
        <f t="shared" si="17"/>
        <v>0.33591578301960762</v>
      </c>
      <c r="AC65" s="6">
        <f t="shared" si="18"/>
        <v>0.16855850157693664</v>
      </c>
      <c r="AD65" s="6">
        <f t="shared" si="19"/>
        <v>6.3034060112228021E-2</v>
      </c>
      <c r="AE65" s="6">
        <f t="shared" si="20"/>
        <v>0.79166623262964764</v>
      </c>
      <c r="AF65" s="6">
        <f t="shared" si="21"/>
        <v>8.5999799996158348</v>
      </c>
      <c r="AG65" s="6">
        <f t="shared" si="22"/>
        <v>0.4074033077374159</v>
      </c>
      <c r="AH65">
        <v>118.57183945613799</v>
      </c>
      <c r="AI65">
        <v>130.86664923519399</v>
      </c>
      <c r="AJ65">
        <v>106.409857497712</v>
      </c>
      <c r="AK65">
        <f t="shared" si="23"/>
        <v>0.33320890971106792</v>
      </c>
      <c r="AL65">
        <f t="shared" si="24"/>
        <v>0.36775961062264217</v>
      </c>
      <c r="AM65">
        <f t="shared" si="25"/>
        <v>0.2990314796662899</v>
      </c>
      <c r="AN65">
        <f t="shared" si="26"/>
        <v>36.751601516538003</v>
      </c>
      <c r="AO65">
        <v>37.216898901943502</v>
      </c>
      <c r="AP65">
        <v>13.808110272375201</v>
      </c>
      <c r="AQ65">
        <v>0.33724451268930999</v>
      </c>
      <c r="AR65">
        <v>25.2370611556825</v>
      </c>
      <c r="AS65">
        <v>3.37019373435789</v>
      </c>
      <c r="AT65">
        <v>1.98231206541903</v>
      </c>
      <c r="AU65">
        <v>0.155646911721566</v>
      </c>
      <c r="AV65">
        <v>0.48239542892270099</v>
      </c>
      <c r="AW65">
        <v>37.181280585515999</v>
      </c>
      <c r="AX65">
        <v>13.9458269806765</v>
      </c>
      <c r="AY65">
        <v>0.34352783218155403</v>
      </c>
      <c r="AZ65">
        <v>25.454032149675299</v>
      </c>
      <c r="BA65">
        <v>3.3636787242102302</v>
      </c>
      <c r="BB65">
        <v>1.9725089141637999</v>
      </c>
      <c r="BC65">
        <v>0.15806794965634599</v>
      </c>
      <c r="BD65">
        <v>0.47510728773081001</v>
      </c>
      <c r="BE65">
        <v>35.513560723472899</v>
      </c>
      <c r="BF65">
        <v>13.193085914745801</v>
      </c>
      <c r="BG65">
        <v>0.34641264997749999</v>
      </c>
      <c r="BH65">
        <v>23.503254244386198</v>
      </c>
      <c r="BI65">
        <v>3.2486963704499101</v>
      </c>
      <c r="BJ65">
        <v>1.9749265702460499</v>
      </c>
      <c r="BK65">
        <v>0.157606338472604</v>
      </c>
      <c r="BL65">
        <v>0.47275153925055502</v>
      </c>
    </row>
    <row r="66" spans="1:64" x14ac:dyDescent="0.25">
      <c r="A66" t="s">
        <v>150</v>
      </c>
      <c r="B66" s="4" t="s">
        <v>300</v>
      </c>
      <c r="D66">
        <v>0.54285714285714304</v>
      </c>
      <c r="E66">
        <v>0.23573177249999999</v>
      </c>
      <c r="F66">
        <v>2.4836843481463098</v>
      </c>
      <c r="G66">
        <v>2.6089717543164199</v>
      </c>
      <c r="H66">
        <v>5.3618715528285303</v>
      </c>
      <c r="I66">
        <v>13.4749711337248</v>
      </c>
      <c r="J66">
        <v>32.855737498358501</v>
      </c>
      <c r="K66">
        <f t="shared" ref="K66:K129" si="27">(J66+I66-H66)/SUM(H66:J66)</f>
        <v>0.79254772991990952</v>
      </c>
      <c r="L66">
        <f t="shared" ref="L66:L129" si="28">(J66+I66-H66)/(J66+I66+H66-F66)</f>
        <v>0.8325494076346589</v>
      </c>
      <c r="M66">
        <f t="shared" ref="M66:M129" si="29">(J66+I66-H66)/(J66+I66+6*H66-7.5*F66+25)</f>
        <v>0.48270011655615691</v>
      </c>
      <c r="N66">
        <f t="shared" ref="N66:N129" si="30">(J66+I66+G66-H66)/(J66+I66+G66+H66-F66+7)</f>
        <v>0.74089406192921092</v>
      </c>
      <c r="O66" s="6">
        <f t="shared" ref="O66:O129" si="31">(J66-H66)/(J66+H66)</f>
        <v>0.71940308742773151</v>
      </c>
      <c r="P66" s="6">
        <f t="shared" ref="P66:P129" si="32">J66/H66</f>
        <v>6.1276621744185986</v>
      </c>
      <c r="Q66" s="6">
        <f t="shared" ref="Q66:Q129" si="33">2.5*((J66/100-H66/100)/(J66/100+6*H66/100-7.5*F66/100+1))</f>
        <v>0.46950121212940482</v>
      </c>
      <c r="R66" s="6">
        <f t="shared" ref="R66:R129" si="34">(J66-(2*H66-F66))/(J66+(2*H66-F66))</f>
        <v>0.59898288836129232</v>
      </c>
      <c r="S66" s="6">
        <f t="shared" ref="S66:S129" si="35">(J66-I66)/(J66+I66)</f>
        <v>0.41831361826425462</v>
      </c>
      <c r="T66" s="6">
        <f t="shared" ref="T66:T129" si="36">(J66-F66)/(I66+F66)</f>
        <v>1.9031711778423046</v>
      </c>
      <c r="U66" s="6">
        <f t="shared" ref="U66:U129" si="37">(J66-I66)/(J66+I66-2*F66)</f>
        <v>0.46854935783036222</v>
      </c>
      <c r="V66" s="6">
        <f t="shared" ref="V66:V129" si="38">J66/I66</f>
        <v>2.4382788780992661</v>
      </c>
      <c r="W66" s="6">
        <f t="shared" ref="W66:W129" si="39">(G66-H66)/(G66+H66)</f>
        <v>-0.34537121010074939</v>
      </c>
      <c r="X66" s="6">
        <f t="shared" ref="X66:X129" si="40">(J66-F66)/(J66+H66)</f>
        <v>0.79471358633485323</v>
      </c>
      <c r="Y66" s="6">
        <f t="shared" ref="Y66:Y129" si="41">H66/G66</f>
        <v>2.0551665781576856</v>
      </c>
      <c r="Z66" s="6">
        <f t="shared" ref="Z66:Z129" si="42">(I66-F66)/J66</f>
        <v>0.33453173242961365</v>
      </c>
      <c r="AA66" s="6">
        <f t="shared" ref="AA66:AA129" si="43">1/F66-1/G66</f>
        <v>1.9334887094493325E-2</v>
      </c>
      <c r="AB66" s="6">
        <f t="shared" ref="AB66:AB129" si="44">1/F66-1/I66</f>
        <v>0.32841599128563326</v>
      </c>
      <c r="AC66" s="6">
        <f t="shared" ref="AC66:AC129" si="45">1/G66-1/I66</f>
        <v>0.30908110419113999</v>
      </c>
      <c r="AD66" s="6">
        <f t="shared" ref="AD66:AD129" si="46">(1/G66-1/I66)*J66/100</f>
        <v>0.10155087625006889</v>
      </c>
      <c r="AE66" s="6">
        <f t="shared" ref="AE66:AE129" si="47">(J66-G66)/(J66+G66)</f>
        <v>0.85286941247828563</v>
      </c>
      <c r="AF66" s="6">
        <f t="shared" ref="AF66:AF129" si="48">J66/G66</f>
        <v>12.593366503106154</v>
      </c>
      <c r="AG66" s="6">
        <f t="shared" ref="AG66:AG129" si="49">(H66-F66)/(H66+F66)</f>
        <v>0.36685573858757348</v>
      </c>
      <c r="AH66">
        <v>112.170838359469</v>
      </c>
      <c r="AI66">
        <v>122.31709891435401</v>
      </c>
      <c r="AJ66">
        <v>105.52503015681501</v>
      </c>
      <c r="AK66">
        <f t="shared" ref="AK66:AK129" si="50">AH66/SUM(AH66:AJ66)</f>
        <v>0.32990164818449647</v>
      </c>
      <c r="AL66">
        <f t="shared" ref="AL66:AL129" si="51">AI66/SUM(AH66:AJ66)</f>
        <v>0.35974245287955514</v>
      </c>
      <c r="AM66">
        <f t="shared" ref="AM66:AM129" si="52">AJ66/SUM(AH66:AJ66)</f>
        <v>0.31035589893594839</v>
      </c>
      <c r="AN66">
        <f t="shared" ref="AN66:AN129" si="53">2*AI66-AH66-AJ66</f>
        <v>26.938329312424003</v>
      </c>
      <c r="AO66">
        <v>31.778331188658001</v>
      </c>
      <c r="AP66">
        <v>17.021731645140701</v>
      </c>
      <c r="AQ66">
        <v>0.31934869898886398</v>
      </c>
      <c r="AR66">
        <v>29.843503343558101</v>
      </c>
      <c r="AS66">
        <v>3.7165092937996498</v>
      </c>
      <c r="AT66">
        <v>1.98122722905385</v>
      </c>
      <c r="AU66">
        <v>0.157038826768402</v>
      </c>
      <c r="AV66">
        <v>0.53846804745350796</v>
      </c>
      <c r="AW66">
        <v>32.068808210916998</v>
      </c>
      <c r="AX66">
        <v>17.5252126971567</v>
      </c>
      <c r="AY66">
        <v>0.318249524318721</v>
      </c>
      <c r="AZ66">
        <v>30.963259462963599</v>
      </c>
      <c r="BA66">
        <v>3.7848312302668901</v>
      </c>
      <c r="BB66">
        <v>1.9819396464974199</v>
      </c>
      <c r="BC66">
        <v>0.157638239797847</v>
      </c>
      <c r="BD66">
        <v>0.54427789975275798</v>
      </c>
      <c r="BE66">
        <v>29.112267460408901</v>
      </c>
      <c r="BF66">
        <v>14.1770206313115</v>
      </c>
      <c r="BG66">
        <v>0.32168011811623098</v>
      </c>
      <c r="BH66">
        <v>24.5868520900198</v>
      </c>
      <c r="BI66">
        <v>3.4514476305797199</v>
      </c>
      <c r="BJ66">
        <v>1.9961709570683299</v>
      </c>
      <c r="BK66">
        <v>0.15323013272608199</v>
      </c>
      <c r="BL66">
        <v>0.53850739194707098</v>
      </c>
    </row>
    <row r="67" spans="1:64" x14ac:dyDescent="0.25">
      <c r="A67" t="s">
        <v>153</v>
      </c>
      <c r="B67" s="4" t="s">
        <v>300</v>
      </c>
      <c r="D67">
        <v>0.76666666666666705</v>
      </c>
      <c r="E67">
        <v>0.36405185039999999</v>
      </c>
      <c r="F67">
        <v>2.7085434718425598</v>
      </c>
      <c r="G67">
        <v>4.50742516792827</v>
      </c>
      <c r="H67">
        <v>7.2069670993822097</v>
      </c>
      <c r="I67">
        <v>12.272767200910801</v>
      </c>
      <c r="J67">
        <v>26.1751499187001</v>
      </c>
      <c r="K67">
        <f t="shared" si="27"/>
        <v>0.68428494682792318</v>
      </c>
      <c r="L67">
        <f t="shared" si="28"/>
        <v>0.72744148806907361</v>
      </c>
      <c r="M67">
        <f t="shared" si="29"/>
        <v>0.36168702993430502</v>
      </c>
      <c r="N67">
        <f t="shared" si="30"/>
        <v>0.65649041140528086</v>
      </c>
      <c r="O67" s="6">
        <f t="shared" si="31"/>
        <v>0.56821389755009455</v>
      </c>
      <c r="P67" s="6">
        <f t="shared" si="32"/>
        <v>3.6319230485933351</v>
      </c>
      <c r="Q67" s="6">
        <f t="shared" si="33"/>
        <v>0.31803851252911453</v>
      </c>
      <c r="R67" s="6">
        <f t="shared" si="34"/>
        <v>0.38198396710186822</v>
      </c>
      <c r="S67" s="6">
        <f t="shared" si="35"/>
        <v>0.36159000953261505</v>
      </c>
      <c r="T67" s="6">
        <f t="shared" si="36"/>
        <v>1.5663920840742231</v>
      </c>
      <c r="U67" s="6">
        <f t="shared" si="37"/>
        <v>0.42089110820841324</v>
      </c>
      <c r="V67" s="6">
        <f t="shared" si="38"/>
        <v>2.1327830545630784</v>
      </c>
      <c r="W67" s="6">
        <f t="shared" si="39"/>
        <v>-0.23044660532558131</v>
      </c>
      <c r="X67" s="6">
        <f t="shared" si="40"/>
        <v>0.70296939029200056</v>
      </c>
      <c r="Y67" s="6">
        <f t="shared" si="41"/>
        <v>1.5989099831677782</v>
      </c>
      <c r="Z67" s="6">
        <f t="shared" si="42"/>
        <v>0.36539327410825445</v>
      </c>
      <c r="AA67" s="6">
        <f t="shared" si="43"/>
        <v>0.14734597169097527</v>
      </c>
      <c r="AB67" s="6">
        <f t="shared" si="44"/>
        <v>0.28772090659459282</v>
      </c>
      <c r="AC67" s="6">
        <f t="shared" si="45"/>
        <v>0.14037493490361752</v>
      </c>
      <c r="AD67" s="6">
        <f t="shared" si="46"/>
        <v>3.6743349659299561E-2</v>
      </c>
      <c r="AE67" s="6">
        <f t="shared" si="47"/>
        <v>0.70618990386549219</v>
      </c>
      <c r="AF67" s="6">
        <f t="shared" si="48"/>
        <v>5.8071180204930348</v>
      </c>
      <c r="AG67" s="6">
        <f t="shared" si="49"/>
        <v>0.45367544063684068</v>
      </c>
      <c r="AH67">
        <v>129.638057656472</v>
      </c>
      <c r="AI67">
        <v>127.087800065767</v>
      </c>
      <c r="AJ67">
        <v>117.23950454894199</v>
      </c>
      <c r="AK67">
        <f t="shared" si="50"/>
        <v>0.34665792807427165</v>
      </c>
      <c r="AL67">
        <f t="shared" si="51"/>
        <v>0.33983842592782504</v>
      </c>
      <c r="AM67">
        <f t="shared" si="52"/>
        <v>0.31350364599790331</v>
      </c>
      <c r="AN67">
        <f t="shared" si="53"/>
        <v>7.2980379261200028</v>
      </c>
      <c r="AO67">
        <v>37.012788693554398</v>
      </c>
      <c r="AP67">
        <v>15.4265749274077</v>
      </c>
      <c r="AQ67">
        <v>0.30508984392416899</v>
      </c>
      <c r="AR67">
        <v>29.023128794290699</v>
      </c>
      <c r="AS67">
        <v>3.6461934944638998</v>
      </c>
      <c r="AT67">
        <v>2.04702320381644</v>
      </c>
      <c r="AU67">
        <v>0.13965110755190099</v>
      </c>
      <c r="AV67">
        <v>0.44259065774338402</v>
      </c>
      <c r="AW67">
        <v>37.890838146000597</v>
      </c>
      <c r="AX67">
        <v>15.6583105144746</v>
      </c>
      <c r="AY67">
        <v>0.30784955066193298</v>
      </c>
      <c r="AZ67">
        <v>29.4697532745048</v>
      </c>
      <c r="BA67">
        <v>3.6574349189786601</v>
      </c>
      <c r="BB67">
        <v>2.03794092576284</v>
      </c>
      <c r="BC67">
        <v>0.14174864179573399</v>
      </c>
      <c r="BD67">
        <v>0.44101635051202398</v>
      </c>
      <c r="BE67">
        <v>34.249565134690798</v>
      </c>
      <c r="BF67">
        <v>14.1308239950862</v>
      </c>
      <c r="BG67">
        <v>0.31456723216372601</v>
      </c>
      <c r="BH67">
        <v>26.402304755682401</v>
      </c>
      <c r="BI67">
        <v>3.5016991125811101</v>
      </c>
      <c r="BJ67">
        <v>2.0384756329550102</v>
      </c>
      <c r="BK67">
        <v>0.14171616356584199</v>
      </c>
      <c r="BL67">
        <v>0.42576892397814597</v>
      </c>
    </row>
    <row r="68" spans="1:64" x14ac:dyDescent="0.25">
      <c r="A68" t="s">
        <v>214</v>
      </c>
      <c r="B68" s="4" t="s">
        <v>300</v>
      </c>
      <c r="D68">
        <v>0.68571428571428605</v>
      </c>
      <c r="E68">
        <v>0.27413213660000002</v>
      </c>
      <c r="F68">
        <v>2.66229172920682</v>
      </c>
      <c r="G68">
        <v>3.5082933830807201</v>
      </c>
      <c r="H68">
        <v>6.6983923207656701</v>
      </c>
      <c r="I68">
        <v>13.1005596729863</v>
      </c>
      <c r="J68">
        <v>29.561198488649602</v>
      </c>
      <c r="K68">
        <f t="shared" si="27"/>
        <v>0.72859108996623279</v>
      </c>
      <c r="L68">
        <f t="shared" si="28"/>
        <v>0.77012879821625357</v>
      </c>
      <c r="M68">
        <f t="shared" si="29"/>
        <v>0.40920972740352529</v>
      </c>
      <c r="N68">
        <f t="shared" si="30"/>
        <v>0.68998976071528584</v>
      </c>
      <c r="O68" s="6">
        <f t="shared" si="31"/>
        <v>0.63053127896708938</v>
      </c>
      <c r="P68" s="6">
        <f t="shared" si="32"/>
        <v>4.4131781288783278</v>
      </c>
      <c r="Q68" s="6">
        <f t="shared" si="33"/>
        <v>0.38159533961908104</v>
      </c>
      <c r="R68" s="6">
        <f t="shared" si="34"/>
        <v>0.46721386137749604</v>
      </c>
      <c r="S68" s="6">
        <f t="shared" si="35"/>
        <v>0.38584061053690299</v>
      </c>
      <c r="T68" s="6">
        <f t="shared" si="36"/>
        <v>1.7064746772719228</v>
      </c>
      <c r="U68" s="6">
        <f t="shared" si="37"/>
        <v>0.44086460602608801</v>
      </c>
      <c r="V68" s="6">
        <f t="shared" si="38"/>
        <v>2.2564836332607663</v>
      </c>
      <c r="W68" s="6">
        <f t="shared" si="39"/>
        <v>-0.31254993346985899</v>
      </c>
      <c r="X68" s="6">
        <f t="shared" si="40"/>
        <v>0.74184253487102592</v>
      </c>
      <c r="Y68" s="6">
        <f t="shared" si="41"/>
        <v>1.9093022131699955</v>
      </c>
      <c r="Z68" s="6">
        <f t="shared" si="42"/>
        <v>0.35310706187326557</v>
      </c>
      <c r="AA68" s="6">
        <f t="shared" si="43"/>
        <v>9.0577361317673022E-2</v>
      </c>
      <c r="AB68" s="6">
        <f t="shared" si="44"/>
        <v>0.29928361988458951</v>
      </c>
      <c r="AC68" s="6">
        <f t="shared" si="45"/>
        <v>0.20870625856691649</v>
      </c>
      <c r="AD68" s="6">
        <f t="shared" si="46"/>
        <v>6.1696071353200453E-2</v>
      </c>
      <c r="AE68" s="6">
        <f t="shared" si="47"/>
        <v>0.78782296403654106</v>
      </c>
      <c r="AF68" s="6">
        <f t="shared" si="48"/>
        <v>8.4260907685808117</v>
      </c>
      <c r="AG68" s="6">
        <f t="shared" si="49"/>
        <v>0.43117581685397355</v>
      </c>
      <c r="AH68">
        <v>128.596414342629</v>
      </c>
      <c r="AI68">
        <v>128.72164674634701</v>
      </c>
      <c r="AJ68">
        <v>110.851128818061</v>
      </c>
      <c r="AK68">
        <f t="shared" si="50"/>
        <v>0.3492861919681538</v>
      </c>
      <c r="AL68">
        <f t="shared" si="51"/>
        <v>0.34962634102774681</v>
      </c>
      <c r="AM68">
        <f t="shared" si="52"/>
        <v>0.30108746700409933</v>
      </c>
      <c r="AN68">
        <f t="shared" si="53"/>
        <v>17.995750332004008</v>
      </c>
      <c r="AO68">
        <v>37.634779881544503</v>
      </c>
      <c r="AP68">
        <v>18.403492371931801</v>
      </c>
      <c r="AQ68">
        <v>0.27506664600569602</v>
      </c>
      <c r="AR68">
        <v>35.259540193304296</v>
      </c>
      <c r="AS68">
        <v>4.1761105005118502</v>
      </c>
      <c r="AT68">
        <v>2.0768219571822799</v>
      </c>
      <c r="AU68">
        <v>0.13409407818479599</v>
      </c>
      <c r="AV68">
        <v>0.41765505004468101</v>
      </c>
      <c r="AW68">
        <v>37.604279822467298</v>
      </c>
      <c r="AX68">
        <v>18.543685513453799</v>
      </c>
      <c r="AY68">
        <v>0.27888103630968802</v>
      </c>
      <c r="AZ68">
        <v>35.500590794638299</v>
      </c>
      <c r="BA68">
        <v>4.1745758908886099</v>
      </c>
      <c r="BB68">
        <v>2.06552869469362</v>
      </c>
      <c r="BC68">
        <v>0.13586805239121899</v>
      </c>
      <c r="BD68">
        <v>0.418079156544512</v>
      </c>
      <c r="BE68">
        <v>31.715435087475001</v>
      </c>
      <c r="BF68">
        <v>16.5347368882125</v>
      </c>
      <c r="BG68">
        <v>0.27885719103779399</v>
      </c>
      <c r="BH68">
        <v>31.517869741101499</v>
      </c>
      <c r="BI68">
        <v>3.99731457381945</v>
      </c>
      <c r="BJ68">
        <v>2.0658465267810802</v>
      </c>
      <c r="BK68">
        <v>0.13620907516474701</v>
      </c>
      <c r="BL68">
        <v>0.40182669758797301</v>
      </c>
    </row>
    <row r="69" spans="1:64" x14ac:dyDescent="0.25">
      <c r="A69" t="s">
        <v>71</v>
      </c>
      <c r="B69" s="4" t="s">
        <v>312</v>
      </c>
      <c r="C69">
        <v>1</v>
      </c>
      <c r="D69">
        <v>0.46666666666666701</v>
      </c>
      <c r="E69">
        <v>-4.8376259400000003E-2</v>
      </c>
      <c r="F69">
        <v>1.6177775477108001</v>
      </c>
      <c r="G69">
        <v>2.0994734466551499</v>
      </c>
      <c r="H69">
        <v>3.2435394577130601</v>
      </c>
      <c r="I69">
        <v>13.400592648701201</v>
      </c>
      <c r="J69">
        <v>37.748852890811897</v>
      </c>
      <c r="K69">
        <f t="shared" si="27"/>
        <v>0.8807368465665758</v>
      </c>
      <c r="L69">
        <f t="shared" si="28"/>
        <v>0.9077350596419107</v>
      </c>
      <c r="M69">
        <f t="shared" si="29"/>
        <v>0.57387909046864449</v>
      </c>
      <c r="N69">
        <f t="shared" si="30"/>
        <v>0.80817191788620724</v>
      </c>
      <c r="O69" s="6">
        <f t="shared" si="31"/>
        <v>0.84174919921062985</v>
      </c>
      <c r="P69" s="6">
        <f t="shared" si="32"/>
        <v>11.638166695042361</v>
      </c>
      <c r="Q69" s="6">
        <f t="shared" si="33"/>
        <v>0.59460443391869433</v>
      </c>
      <c r="R69" s="6">
        <f t="shared" si="34"/>
        <v>0.77149168224519971</v>
      </c>
      <c r="S69" s="6">
        <f t="shared" si="35"/>
        <v>0.47602197805451468</v>
      </c>
      <c r="T69" s="6">
        <f t="shared" si="36"/>
        <v>2.4057920313971937</v>
      </c>
      <c r="U69" s="6">
        <f t="shared" si="37"/>
        <v>0.50816704751874742</v>
      </c>
      <c r="V69" s="6">
        <f t="shared" si="38"/>
        <v>2.8169539870664266</v>
      </c>
      <c r="W69" s="6">
        <f t="shared" si="39"/>
        <v>-0.21412375967173364</v>
      </c>
      <c r="X69" s="6">
        <f t="shared" si="40"/>
        <v>0.88140928775046745</v>
      </c>
      <c r="Y69" s="6">
        <f t="shared" si="41"/>
        <v>1.5449299741707232</v>
      </c>
      <c r="Z69" s="6">
        <f t="shared" si="42"/>
        <v>0.31213703725175579</v>
      </c>
      <c r="AA69" s="6">
        <f t="shared" si="43"/>
        <v>0.14182205004977716</v>
      </c>
      <c r="AB69" s="6">
        <f t="shared" si="44"/>
        <v>0.54350839078069446</v>
      </c>
      <c r="AC69" s="6">
        <f t="shared" si="45"/>
        <v>0.4016863407309173</v>
      </c>
      <c r="AD69" s="6">
        <f t="shared" si="46"/>
        <v>0.1516319858449994</v>
      </c>
      <c r="AE69" s="6">
        <f t="shared" si="47"/>
        <v>0.89462676907054262</v>
      </c>
      <c r="AF69" s="6">
        <f t="shared" si="48"/>
        <v>17.980152571566368</v>
      </c>
      <c r="AG69" s="6">
        <f t="shared" si="49"/>
        <v>0.33442828521332135</v>
      </c>
      <c r="AH69">
        <v>75.214656549520697</v>
      </c>
      <c r="AI69">
        <v>97.038499900259296</v>
      </c>
      <c r="AJ69">
        <v>74.476047904191603</v>
      </c>
      <c r="AK69">
        <f t="shared" si="50"/>
        <v>0.30484699509513075</v>
      </c>
      <c r="AL69">
        <f t="shared" si="51"/>
        <v>0.39329961021169751</v>
      </c>
      <c r="AM69">
        <f t="shared" si="52"/>
        <v>0.30185339469317168</v>
      </c>
      <c r="AN69">
        <f t="shared" si="53"/>
        <v>44.386295346806293</v>
      </c>
      <c r="AO69">
        <v>32.131259135493202</v>
      </c>
      <c r="AP69">
        <v>33.444521060469398</v>
      </c>
      <c r="AQ69">
        <v>0.233538960470384</v>
      </c>
      <c r="AR69">
        <v>65.048674351975095</v>
      </c>
      <c r="AS69">
        <v>5.8360929518593201</v>
      </c>
      <c r="AT69">
        <v>2.04636992490056</v>
      </c>
      <c r="AU69">
        <v>0.14658431493306101</v>
      </c>
      <c r="AV69">
        <v>0.40858351307000401</v>
      </c>
      <c r="AW69">
        <v>35.346676858913</v>
      </c>
      <c r="AX69">
        <v>35.105156546556998</v>
      </c>
      <c r="AY69">
        <v>0.235897421630542</v>
      </c>
      <c r="AZ69">
        <v>69.020680544424096</v>
      </c>
      <c r="BA69">
        <v>5.9757963855145704</v>
      </c>
      <c r="BB69">
        <v>2.0407248145802002</v>
      </c>
      <c r="BC69">
        <v>0.14824912244958899</v>
      </c>
      <c r="BD69">
        <v>0.40785957029666198</v>
      </c>
      <c r="BE69">
        <v>26.738037033760399</v>
      </c>
      <c r="BF69">
        <v>30.586519636979101</v>
      </c>
      <c r="BG69">
        <v>0.24047191930463199</v>
      </c>
      <c r="BH69">
        <v>59.556886264935002</v>
      </c>
      <c r="BI69">
        <v>5.5921715996518904</v>
      </c>
      <c r="BJ69">
        <v>2.0335956121808398</v>
      </c>
      <c r="BK69">
        <v>0.15055916568796801</v>
      </c>
      <c r="BL69">
        <v>0.38702414240289401</v>
      </c>
    </row>
    <row r="70" spans="1:64" x14ac:dyDescent="0.25">
      <c r="A70" t="s">
        <v>72</v>
      </c>
      <c r="B70" s="4" t="s">
        <v>312</v>
      </c>
      <c r="C70">
        <v>1</v>
      </c>
      <c r="D70">
        <v>0.31666666666666698</v>
      </c>
      <c r="E70">
        <v>1.14791124E-2</v>
      </c>
      <c r="F70">
        <v>1.7257293845498101</v>
      </c>
      <c r="G70">
        <v>2.50407482699692</v>
      </c>
      <c r="H70">
        <v>3.3627380986250399</v>
      </c>
      <c r="I70">
        <v>13.576366979858999</v>
      </c>
      <c r="J70">
        <v>30.483129302031401</v>
      </c>
      <c r="K70">
        <f t="shared" si="27"/>
        <v>0.85817884194816862</v>
      </c>
      <c r="L70">
        <f t="shared" si="28"/>
        <v>0.89058798231633529</v>
      </c>
      <c r="M70">
        <f t="shared" si="29"/>
        <v>0.53342747643699207</v>
      </c>
      <c r="N70">
        <f t="shared" si="30"/>
        <v>0.78261556579323166</v>
      </c>
      <c r="O70" s="6">
        <f t="shared" si="31"/>
        <v>0.80129106701163644</v>
      </c>
      <c r="P70" s="6">
        <f t="shared" si="32"/>
        <v>9.0649727715921067</v>
      </c>
      <c r="Q70" s="6">
        <f t="shared" si="33"/>
        <v>0.49232252435648705</v>
      </c>
      <c r="R70" s="6">
        <f t="shared" si="34"/>
        <v>0.71818818764668912</v>
      </c>
      <c r="S70" s="6">
        <f t="shared" si="35"/>
        <v>0.38372572881913586</v>
      </c>
      <c r="T70" s="6">
        <f t="shared" si="36"/>
        <v>1.8793111239560949</v>
      </c>
      <c r="U70" s="6">
        <f t="shared" si="37"/>
        <v>0.41634029511638138</v>
      </c>
      <c r="V70" s="6">
        <f t="shared" si="38"/>
        <v>2.2453082880901905</v>
      </c>
      <c r="W70" s="6">
        <f t="shared" si="39"/>
        <v>-0.14635940885009391</v>
      </c>
      <c r="X70" s="6">
        <f t="shared" si="40"/>
        <v>0.84965764289804679</v>
      </c>
      <c r="Y70" s="6">
        <f t="shared" si="41"/>
        <v>1.342906394957013</v>
      </c>
      <c r="Z70" s="6">
        <f t="shared" si="42"/>
        <v>0.38876053301126995</v>
      </c>
      <c r="AA70" s="6">
        <f t="shared" si="43"/>
        <v>0.18011604012563431</v>
      </c>
      <c r="AB70" s="6">
        <f t="shared" si="44"/>
        <v>0.50580772087871362</v>
      </c>
      <c r="AC70" s="6">
        <f t="shared" si="45"/>
        <v>0.3256916807530793</v>
      </c>
      <c r="AD70" s="6">
        <f t="shared" si="46"/>
        <v>9.928101616992048E-2</v>
      </c>
      <c r="AE70" s="6">
        <f t="shared" si="47"/>
        <v>0.84817902013142332</v>
      </c>
      <c r="AF70" s="6">
        <f t="shared" si="48"/>
        <v>12.17340990508224</v>
      </c>
      <c r="AG70" s="6">
        <f t="shared" si="49"/>
        <v>0.32170957552309054</v>
      </c>
      <c r="AH70">
        <v>93.700019609765604</v>
      </c>
      <c r="AI70">
        <v>111.04093337908699</v>
      </c>
      <c r="AJ70">
        <v>86.632678072454596</v>
      </c>
      <c r="AK70">
        <f t="shared" si="50"/>
        <v>0.32158029972880564</v>
      </c>
      <c r="AL70">
        <f t="shared" si="51"/>
        <v>0.38109465490967215</v>
      </c>
      <c r="AM70">
        <f t="shared" si="52"/>
        <v>0.29732504536152221</v>
      </c>
      <c r="AN70">
        <f t="shared" si="53"/>
        <v>41.749169075953787</v>
      </c>
      <c r="AO70">
        <v>34.651524958928903</v>
      </c>
      <c r="AP70">
        <v>11.5780755032839</v>
      </c>
      <c r="AQ70">
        <v>0.424368212591479</v>
      </c>
      <c r="AR70">
        <v>18.412809173488199</v>
      </c>
      <c r="AS70">
        <v>2.6997838405016301</v>
      </c>
      <c r="AT70">
        <v>1.8251556014218699</v>
      </c>
      <c r="AU70">
        <v>0.19794543643673601</v>
      </c>
      <c r="AV70">
        <v>0.48413122119310598</v>
      </c>
      <c r="AW70">
        <v>35.048995176614</v>
      </c>
      <c r="AX70">
        <v>12.6254568121203</v>
      </c>
      <c r="AY70">
        <v>0.43011561068447501</v>
      </c>
      <c r="AZ70">
        <v>19.913133321727901</v>
      </c>
      <c r="BA70">
        <v>2.76648645906949</v>
      </c>
      <c r="BB70">
        <v>1.8132561744267499</v>
      </c>
      <c r="BC70">
        <v>0.201162733174862</v>
      </c>
      <c r="BD70">
        <v>0.48294827769871002</v>
      </c>
      <c r="BE70">
        <v>36.632035800186799</v>
      </c>
      <c r="BF70">
        <v>12.1164969629636</v>
      </c>
      <c r="BG70">
        <v>0.43153542083600799</v>
      </c>
      <c r="BH70">
        <v>19.181054914891401</v>
      </c>
      <c r="BI70">
        <v>2.7275030650024901</v>
      </c>
      <c r="BJ70">
        <v>1.8077456627974799</v>
      </c>
      <c r="BK70">
        <v>0.20423720005569601</v>
      </c>
      <c r="BL70">
        <v>0.48281927882207398</v>
      </c>
    </row>
    <row r="71" spans="1:64" x14ac:dyDescent="0.25">
      <c r="A71" t="s">
        <v>75</v>
      </c>
      <c r="B71" s="4" t="s">
        <v>312</v>
      </c>
      <c r="C71">
        <v>1</v>
      </c>
      <c r="D71">
        <v>0.59</v>
      </c>
      <c r="E71">
        <v>0.40983164389999999</v>
      </c>
      <c r="F71">
        <v>1.9560315636516901</v>
      </c>
      <c r="G71">
        <v>2.3105237334612299</v>
      </c>
      <c r="H71">
        <v>4.2121134661921698</v>
      </c>
      <c r="I71">
        <v>11.6187541887696</v>
      </c>
      <c r="J71">
        <v>30.556970486198701</v>
      </c>
      <c r="K71">
        <f t="shared" si="27"/>
        <v>0.81839578497387599</v>
      </c>
      <c r="L71">
        <f t="shared" si="28"/>
        <v>0.85442420943543562</v>
      </c>
      <c r="M71">
        <f t="shared" si="29"/>
        <v>0.48810111913758114</v>
      </c>
      <c r="N71">
        <f t="shared" si="30"/>
        <v>0.74939316380958099</v>
      </c>
      <c r="O71" s="6">
        <f t="shared" si="31"/>
        <v>0.75770926424407403</v>
      </c>
      <c r="P71" s="6">
        <f t="shared" si="32"/>
        <v>7.2545459023027652</v>
      </c>
      <c r="Q71" s="6">
        <f t="shared" si="33"/>
        <v>0.46657987890637381</v>
      </c>
      <c r="R71" s="6">
        <f t="shared" si="34"/>
        <v>0.65060546148121268</v>
      </c>
      <c r="S71" s="6">
        <f t="shared" si="35"/>
        <v>0.44903120084784492</v>
      </c>
      <c r="T71" s="6">
        <f t="shared" si="36"/>
        <v>2.1069164143121415</v>
      </c>
      <c r="U71" s="6">
        <f t="shared" si="37"/>
        <v>0.49493999087980178</v>
      </c>
      <c r="V71" s="6">
        <f t="shared" si="38"/>
        <v>2.6299696154803165</v>
      </c>
      <c r="W71" s="6">
        <f t="shared" si="39"/>
        <v>-0.29153694656388168</v>
      </c>
      <c r="X71" s="6">
        <f t="shared" si="40"/>
        <v>0.82259684959517854</v>
      </c>
      <c r="Y71" s="6">
        <f t="shared" si="41"/>
        <v>1.8230124214661516</v>
      </c>
      <c r="Z71" s="6">
        <f t="shared" si="42"/>
        <v>0.31621991550118345</v>
      </c>
      <c r="AA71" s="6">
        <f t="shared" si="43"/>
        <v>7.8436887940566691E-2</v>
      </c>
      <c r="AB71" s="6">
        <f t="shared" si="44"/>
        <v>0.42517144663313677</v>
      </c>
      <c r="AC71" s="6">
        <f t="shared" si="45"/>
        <v>0.34673455869257008</v>
      </c>
      <c r="AD71" s="6">
        <f t="shared" si="46"/>
        <v>0.10595157676513996</v>
      </c>
      <c r="AE71" s="6">
        <f t="shared" si="47"/>
        <v>0.85940371857863296</v>
      </c>
      <c r="AF71" s="6">
        <f t="shared" si="48"/>
        <v>13.225127291994312</v>
      </c>
      <c r="AG71" s="6">
        <f t="shared" si="49"/>
        <v>0.36576343319177596</v>
      </c>
      <c r="AH71">
        <v>85.997623598698098</v>
      </c>
      <c r="AI71">
        <v>92.754042465257996</v>
      </c>
      <c r="AJ71">
        <v>88.203595598491503</v>
      </c>
      <c r="AK71">
        <f t="shared" si="50"/>
        <v>0.3221424558675231</v>
      </c>
      <c r="AL71">
        <f t="shared" si="51"/>
        <v>0.34745163623162123</v>
      </c>
      <c r="AM71">
        <f t="shared" si="52"/>
        <v>0.33040590790085572</v>
      </c>
      <c r="AN71">
        <f t="shared" si="53"/>
        <v>11.30686573332639</v>
      </c>
      <c r="AO71">
        <v>32.699006960264697</v>
      </c>
      <c r="AP71">
        <v>13.308301532864601</v>
      </c>
      <c r="AQ71">
        <v>0.40079199858049702</v>
      </c>
      <c r="AR71">
        <v>23.771331969139499</v>
      </c>
      <c r="AS71">
        <v>3.0571140841387798</v>
      </c>
      <c r="AT71">
        <v>1.8356144203623299</v>
      </c>
      <c r="AU71">
        <v>0.19795372155235899</v>
      </c>
      <c r="AV71">
        <v>0.45750982307008498</v>
      </c>
      <c r="AW71">
        <v>34.149759666778102</v>
      </c>
      <c r="AX71">
        <v>13.719750601579801</v>
      </c>
      <c r="AY71">
        <v>0.40114839072369302</v>
      </c>
      <c r="AZ71">
        <v>24.369915347094199</v>
      </c>
      <c r="BA71">
        <v>3.09197370890548</v>
      </c>
      <c r="BB71">
        <v>1.83591357861483</v>
      </c>
      <c r="BC71">
        <v>0.197573599613001</v>
      </c>
      <c r="BD71">
        <v>0.44316875201947398</v>
      </c>
      <c r="BE71">
        <v>33.346271966356802</v>
      </c>
      <c r="BF71">
        <v>13.7295074822629</v>
      </c>
      <c r="BG71">
        <v>0.39533740645965898</v>
      </c>
      <c r="BH71">
        <v>23.851991880454701</v>
      </c>
      <c r="BI71">
        <v>3.0853209369588499</v>
      </c>
      <c r="BJ71">
        <v>1.8452667794567701</v>
      </c>
      <c r="BK71">
        <v>0.194268577504427</v>
      </c>
      <c r="BL71">
        <v>0.45271088070432502</v>
      </c>
    </row>
    <row r="72" spans="1:64" x14ac:dyDescent="0.25">
      <c r="A72" t="s">
        <v>104</v>
      </c>
      <c r="B72" s="4" t="s">
        <v>312</v>
      </c>
      <c r="C72">
        <v>1</v>
      </c>
      <c r="D72">
        <v>0.4</v>
      </c>
      <c r="E72">
        <v>-6.4228367000000001E-3</v>
      </c>
      <c r="F72">
        <v>1.6477290508610001</v>
      </c>
      <c r="G72">
        <v>3.23694000226685</v>
      </c>
      <c r="H72">
        <v>3.5273946411180299</v>
      </c>
      <c r="I72">
        <v>11.804647236221999</v>
      </c>
      <c r="J72">
        <v>33.954245448112403</v>
      </c>
      <c r="K72">
        <f t="shared" si="27"/>
        <v>0.85686101215838939</v>
      </c>
      <c r="L72">
        <f t="shared" si="28"/>
        <v>0.88649823950992712</v>
      </c>
      <c r="M72">
        <f t="shared" si="29"/>
        <v>0.53077788866068598</v>
      </c>
      <c r="N72">
        <f t="shared" si="30"/>
        <v>0.78562499501907423</v>
      </c>
      <c r="O72" s="6">
        <f t="shared" si="31"/>
        <v>0.81178013380841607</v>
      </c>
      <c r="P72" s="6">
        <f t="shared" si="32"/>
        <v>9.6258709054880214</v>
      </c>
      <c r="Q72" s="6">
        <f t="shared" si="33"/>
        <v>0.53282980612222475</v>
      </c>
      <c r="R72" s="6">
        <f t="shared" si="34"/>
        <v>0.7252601183810391</v>
      </c>
      <c r="S72" s="6">
        <f t="shared" si="35"/>
        <v>0.48405013566845639</v>
      </c>
      <c r="T72" s="6">
        <f t="shared" si="36"/>
        <v>2.4015471845128347</v>
      </c>
      <c r="U72" s="6">
        <f t="shared" si="37"/>
        <v>0.52161579555696258</v>
      </c>
      <c r="V72" s="6">
        <f t="shared" si="38"/>
        <v>2.8763456263161693</v>
      </c>
      <c r="W72" s="6">
        <f t="shared" si="39"/>
        <v>-4.2939129147790973E-2</v>
      </c>
      <c r="X72" s="6">
        <f t="shared" si="40"/>
        <v>0.86192910236428011</v>
      </c>
      <c r="Y72" s="6">
        <f t="shared" si="41"/>
        <v>1.0897312395805214</v>
      </c>
      <c r="Z72" s="6">
        <f t="shared" si="42"/>
        <v>0.29913544098284905</v>
      </c>
      <c r="AA72" s="6">
        <f t="shared" si="43"/>
        <v>0.29796215094407119</v>
      </c>
      <c r="AB72" s="6">
        <f t="shared" si="44"/>
        <v>0.52218349667232999</v>
      </c>
      <c r="AC72" s="6">
        <f t="shared" si="45"/>
        <v>0.22422134572825875</v>
      </c>
      <c r="AD72" s="6">
        <f t="shared" si="46"/>
        <v>7.6132666075633668E-2</v>
      </c>
      <c r="AE72" s="6">
        <f t="shared" si="47"/>
        <v>0.82592972162258194</v>
      </c>
      <c r="AF72" s="6">
        <f t="shared" si="48"/>
        <v>10.489612233879535</v>
      </c>
      <c r="AG72" s="6">
        <f t="shared" si="49"/>
        <v>0.36321172248894074</v>
      </c>
      <c r="AH72">
        <v>76.049891540130105</v>
      </c>
      <c r="AI72">
        <v>90.752711496746201</v>
      </c>
      <c r="AJ72">
        <v>76.392624728850294</v>
      </c>
      <c r="AK72">
        <f t="shared" si="50"/>
        <v>0.3127112823668976</v>
      </c>
      <c r="AL72">
        <f t="shared" si="51"/>
        <v>0.37316814285586875</v>
      </c>
      <c r="AM72">
        <f t="shared" si="52"/>
        <v>0.31412057477723365</v>
      </c>
      <c r="AN72">
        <f t="shared" si="53"/>
        <v>29.062906724512004</v>
      </c>
      <c r="AO72">
        <v>42.141962423758997</v>
      </c>
      <c r="AP72">
        <v>6.7227980679066697</v>
      </c>
      <c r="AQ72">
        <v>0.351429711130332</v>
      </c>
      <c r="AR72">
        <v>14.3263439785309</v>
      </c>
      <c r="AS72">
        <v>2.6517234002108601</v>
      </c>
      <c r="AT72">
        <v>1.96748396191834</v>
      </c>
      <c r="AU72">
        <v>0.15481642370239501</v>
      </c>
      <c r="AV72">
        <v>0.403941429008016</v>
      </c>
      <c r="AW72">
        <v>42.036877439751201</v>
      </c>
      <c r="AX72">
        <v>6.5445489238729397</v>
      </c>
      <c r="AY72">
        <v>0.35885520173547802</v>
      </c>
      <c r="AZ72">
        <v>14.114726791412799</v>
      </c>
      <c r="BA72">
        <v>2.6184623841349799</v>
      </c>
      <c r="BB72">
        <v>1.9776600391125201</v>
      </c>
      <c r="BC72">
        <v>0.15278112704091801</v>
      </c>
      <c r="BD72">
        <v>0.43929298035012199</v>
      </c>
      <c r="BE72">
        <v>41.433358368283997</v>
      </c>
      <c r="BF72">
        <v>6.71701346911538</v>
      </c>
      <c r="BG72">
        <v>0.36981007906481</v>
      </c>
      <c r="BH72">
        <v>14.8443001715906</v>
      </c>
      <c r="BI72">
        <v>2.6485901203758</v>
      </c>
      <c r="BJ72">
        <v>1.9782543155221199</v>
      </c>
      <c r="BK72">
        <v>0.15353097398149201</v>
      </c>
      <c r="BL72">
        <v>0.43140111149807903</v>
      </c>
    </row>
    <row r="73" spans="1:64" x14ac:dyDescent="0.25">
      <c r="A73" t="s">
        <v>145</v>
      </c>
      <c r="B73" s="4" t="s">
        <v>312</v>
      </c>
      <c r="C73">
        <v>1</v>
      </c>
      <c r="D73">
        <v>0.53684210526315801</v>
      </c>
      <c r="E73">
        <v>3.8946988500000002E-2</v>
      </c>
      <c r="F73">
        <v>2.0061512186447601</v>
      </c>
      <c r="G73">
        <v>2.17276236260316</v>
      </c>
      <c r="H73">
        <v>4.0972354329164</v>
      </c>
      <c r="I73">
        <v>12.8815854366128</v>
      </c>
      <c r="J73">
        <v>26.451603232551001</v>
      </c>
      <c r="K73">
        <f t="shared" si="27"/>
        <v>0.81131957526888843</v>
      </c>
      <c r="L73">
        <f t="shared" si="28"/>
        <v>0.8506112668627529</v>
      </c>
      <c r="M73">
        <f t="shared" si="29"/>
        <v>0.47699648596714045</v>
      </c>
      <c r="N73">
        <f t="shared" si="30"/>
        <v>0.73934599956188951</v>
      </c>
      <c r="O73" s="6">
        <f t="shared" si="31"/>
        <v>0.73175835076520013</v>
      </c>
      <c r="P73" s="6">
        <f t="shared" si="32"/>
        <v>6.4559637017789893</v>
      </c>
      <c r="Q73" s="6">
        <f t="shared" si="33"/>
        <v>0.41095947554297951</v>
      </c>
      <c r="R73" s="6">
        <f t="shared" si="34"/>
        <v>0.62081285118296736</v>
      </c>
      <c r="S73" s="6">
        <f t="shared" si="35"/>
        <v>0.34500172132183987</v>
      </c>
      <c r="T73" s="6">
        <f t="shared" si="36"/>
        <v>1.6419857887043832</v>
      </c>
      <c r="U73" s="6">
        <f t="shared" si="37"/>
        <v>0.38419244938685432</v>
      </c>
      <c r="V73" s="6">
        <f t="shared" si="38"/>
        <v>2.0534431388677281</v>
      </c>
      <c r="W73" s="6">
        <f t="shared" si="39"/>
        <v>-0.30693361195253333</v>
      </c>
      <c r="X73" s="6">
        <f t="shared" si="40"/>
        <v>0.80020888131304102</v>
      </c>
      <c r="Y73" s="6">
        <f t="shared" si="41"/>
        <v>1.8857264390421198</v>
      </c>
      <c r="Z73" s="6">
        <f t="shared" si="42"/>
        <v>0.41114461465174523</v>
      </c>
      <c r="AA73" s="6">
        <f t="shared" si="43"/>
        <v>3.8223297502337605E-2</v>
      </c>
      <c r="AB73" s="6">
        <f t="shared" si="44"/>
        <v>0.42083671469660044</v>
      </c>
      <c r="AC73" s="6">
        <f t="shared" si="45"/>
        <v>0.38261341719426284</v>
      </c>
      <c r="AD73" s="6">
        <f t="shared" si="46"/>
        <v>0.10120738303073148</v>
      </c>
      <c r="AE73" s="6">
        <f t="shared" si="47"/>
        <v>0.84818791142249894</v>
      </c>
      <c r="AF73" s="6">
        <f t="shared" si="48"/>
        <v>12.174181441940876</v>
      </c>
      <c r="AG73" s="6">
        <f t="shared" si="49"/>
        <v>0.34261047737107891</v>
      </c>
      <c r="AH73">
        <v>102.39881715130601</v>
      </c>
      <c r="AI73">
        <v>105.867422375554</v>
      </c>
      <c r="AJ73">
        <v>99.350024642681106</v>
      </c>
      <c r="AK73">
        <f t="shared" si="50"/>
        <v>0.33287842379773985</v>
      </c>
      <c r="AL73">
        <f t="shared" si="51"/>
        <v>0.34415417748264998</v>
      </c>
      <c r="AM73">
        <f t="shared" si="52"/>
        <v>0.32296739871961011</v>
      </c>
      <c r="AN73">
        <f t="shared" si="53"/>
        <v>9.9860029571208884</v>
      </c>
      <c r="AO73">
        <v>36.274421389541203</v>
      </c>
      <c r="AP73">
        <v>13.3652776685568</v>
      </c>
      <c r="AQ73">
        <v>0.45869131848806299</v>
      </c>
      <c r="AR73">
        <v>18.744636379775699</v>
      </c>
      <c r="AS73">
        <v>2.5894858709803099</v>
      </c>
      <c r="AT73">
        <v>1.7512907403393101</v>
      </c>
      <c r="AU73">
        <v>0.21809077451327799</v>
      </c>
      <c r="AV73">
        <v>0.48838503367365999</v>
      </c>
      <c r="AW73">
        <v>37.194338027510803</v>
      </c>
      <c r="AX73">
        <v>14.1069749457876</v>
      </c>
      <c r="AY73">
        <v>0.46564522828785598</v>
      </c>
      <c r="AZ73">
        <v>19.646919967559398</v>
      </c>
      <c r="BA73">
        <v>2.61983469856701</v>
      </c>
      <c r="BB73">
        <v>1.7375657516080401</v>
      </c>
      <c r="BC73">
        <v>0.224275175027802</v>
      </c>
      <c r="BD73">
        <v>0.488934544625866</v>
      </c>
      <c r="BE73">
        <v>39.217721748516503</v>
      </c>
      <c r="BF73">
        <v>13.824829011360199</v>
      </c>
      <c r="BG73">
        <v>0.46506212681665898</v>
      </c>
      <c r="BH73">
        <v>19.418871070020099</v>
      </c>
      <c r="BI73">
        <v>2.6116861864997798</v>
      </c>
      <c r="BJ73">
        <v>1.7330721547769199</v>
      </c>
      <c r="BK73">
        <v>0.22532172820261401</v>
      </c>
      <c r="BL73">
        <v>0.48525663735644903</v>
      </c>
    </row>
    <row r="74" spans="1:64" x14ac:dyDescent="0.25">
      <c r="A74" t="s">
        <v>162</v>
      </c>
      <c r="B74" s="4" t="s">
        <v>312</v>
      </c>
      <c r="C74">
        <v>1</v>
      </c>
      <c r="D74">
        <v>0.442857142857143</v>
      </c>
      <c r="E74">
        <v>7.43409183999999E-2</v>
      </c>
      <c r="F74">
        <v>1.8009620783737099</v>
      </c>
      <c r="G74">
        <v>2.19201134797986</v>
      </c>
      <c r="H74">
        <v>3.7409161936683799</v>
      </c>
      <c r="I74">
        <v>13.1570048920308</v>
      </c>
      <c r="J74">
        <v>33.929815561988299</v>
      </c>
      <c r="K74">
        <f t="shared" si="27"/>
        <v>0.85280020554137403</v>
      </c>
      <c r="L74">
        <f t="shared" si="28"/>
        <v>0.88412718644316535</v>
      </c>
      <c r="M74">
        <f t="shared" si="29"/>
        <v>0.53496883280999008</v>
      </c>
      <c r="N74">
        <f t="shared" si="30"/>
        <v>0.78218593690741556</v>
      </c>
      <c r="O74" s="6">
        <f t="shared" si="31"/>
        <v>0.80138871642138243</v>
      </c>
      <c r="P74" s="6">
        <f t="shared" si="32"/>
        <v>9.0699213255339952</v>
      </c>
      <c r="Q74" s="6">
        <f t="shared" si="33"/>
        <v>0.5282652315922729</v>
      </c>
      <c r="R74" s="6">
        <f t="shared" si="34"/>
        <v>0.71316475925355594</v>
      </c>
      <c r="S74" s="6">
        <f t="shared" si="35"/>
        <v>0.44115976550683489</v>
      </c>
      <c r="T74" s="6">
        <f t="shared" si="36"/>
        <v>2.1479425343821124</v>
      </c>
      <c r="U74" s="6">
        <f t="shared" si="37"/>
        <v>0.47770174103556107</v>
      </c>
      <c r="V74" s="6">
        <f t="shared" si="38"/>
        <v>2.5788403850590336</v>
      </c>
      <c r="W74" s="6">
        <f t="shared" si="39"/>
        <v>-0.26106923349652356</v>
      </c>
      <c r="X74" s="6">
        <f t="shared" si="40"/>
        <v>0.85288636525596784</v>
      </c>
      <c r="Y74" s="6">
        <f t="shared" si="41"/>
        <v>1.7066135159911366</v>
      </c>
      <c r="Z74" s="6">
        <f t="shared" si="42"/>
        <v>0.33469214687919813</v>
      </c>
      <c r="AA74" s="6">
        <f t="shared" si="43"/>
        <v>9.9056758605719997E-2</v>
      </c>
      <c r="AB74" s="6">
        <f t="shared" si="44"/>
        <v>0.47925363631953399</v>
      </c>
      <c r="AC74" s="6">
        <f t="shared" si="45"/>
        <v>0.380196877713814</v>
      </c>
      <c r="AD74" s="6">
        <f t="shared" si="46"/>
        <v>0.12900009938073528</v>
      </c>
      <c r="AE74" s="6">
        <f t="shared" si="47"/>
        <v>0.87863230985280238</v>
      </c>
      <c r="AF74" s="6">
        <f t="shared" si="48"/>
        <v>15.478850323132562</v>
      </c>
      <c r="AG74" s="6">
        <f t="shared" si="49"/>
        <v>0.35005354142862277</v>
      </c>
      <c r="AH74">
        <v>88.456960775513906</v>
      </c>
      <c r="AI74">
        <v>104.356431200071</v>
      </c>
      <c r="AJ74">
        <v>82.173659150121296</v>
      </c>
      <c r="AK74">
        <f t="shared" si="50"/>
        <v>0.32167682228454142</v>
      </c>
      <c r="AL74">
        <f t="shared" si="51"/>
        <v>0.37949580088542428</v>
      </c>
      <c r="AM74">
        <f t="shared" si="52"/>
        <v>0.29882737683003424</v>
      </c>
      <c r="AN74">
        <f t="shared" si="53"/>
        <v>38.082242474506799</v>
      </c>
      <c r="AO74">
        <v>30.781837365195202</v>
      </c>
      <c r="AP74">
        <v>16.185543262902801</v>
      </c>
      <c r="AQ74">
        <v>0.376838246757911</v>
      </c>
      <c r="AR74">
        <v>26.251713318383899</v>
      </c>
      <c r="AS74">
        <v>3.25712841976901</v>
      </c>
      <c r="AT74">
        <v>1.91788266985584</v>
      </c>
      <c r="AU74">
        <v>0.172918186104631</v>
      </c>
      <c r="AV74">
        <v>0.45211956806665798</v>
      </c>
      <c r="AW74">
        <v>33.311452739018897</v>
      </c>
      <c r="AX74">
        <v>16.9202602260726</v>
      </c>
      <c r="AY74">
        <v>0.37085668477274403</v>
      </c>
      <c r="AZ74">
        <v>27.729308542886301</v>
      </c>
      <c r="BA74">
        <v>3.3464381822926801</v>
      </c>
      <c r="BB74">
        <v>1.9243019485096899</v>
      </c>
      <c r="BC74">
        <v>0.17143550767094201</v>
      </c>
      <c r="BD74">
        <v>0.46336711154051902</v>
      </c>
      <c r="BE74">
        <v>32.1217928076601</v>
      </c>
      <c r="BF74">
        <v>15.6372315159477</v>
      </c>
      <c r="BG74">
        <v>0.36537245974138899</v>
      </c>
      <c r="BH74">
        <v>24.9152184021887</v>
      </c>
      <c r="BI74">
        <v>3.2525906307896402</v>
      </c>
      <c r="BJ74">
        <v>1.9371903557643</v>
      </c>
      <c r="BK74">
        <v>0.167089421395371</v>
      </c>
      <c r="BL74">
        <v>0.467922593319752</v>
      </c>
    </row>
    <row r="75" spans="1:64" x14ac:dyDescent="0.25">
      <c r="A75" t="s">
        <v>163</v>
      </c>
      <c r="B75" s="4" t="s">
        <v>312</v>
      </c>
      <c r="C75">
        <v>1</v>
      </c>
      <c r="D75">
        <v>0.7</v>
      </c>
      <c r="E75">
        <v>0.44262910789999999</v>
      </c>
      <c r="F75">
        <v>2.3304110724396301</v>
      </c>
      <c r="G75">
        <v>2.65514304040342</v>
      </c>
      <c r="H75">
        <v>4.7356071457844102</v>
      </c>
      <c r="I75">
        <v>10.530419419916999</v>
      </c>
      <c r="J75">
        <v>27.554879989740201</v>
      </c>
      <c r="K75">
        <f t="shared" si="27"/>
        <v>0.77881798744017383</v>
      </c>
      <c r="L75">
        <f t="shared" si="28"/>
        <v>0.82364248365083792</v>
      </c>
      <c r="M75">
        <f t="shared" si="29"/>
        <v>0.4505445168538455</v>
      </c>
      <c r="N75">
        <f t="shared" si="30"/>
        <v>0.71800532138943651</v>
      </c>
      <c r="O75" s="6">
        <f t="shared" si="31"/>
        <v>0.70668716604312243</v>
      </c>
      <c r="P75" s="6">
        <f t="shared" si="32"/>
        <v>5.8186583349231737</v>
      </c>
      <c r="Q75" s="6">
        <f t="shared" si="33"/>
        <v>0.41192866585999105</v>
      </c>
      <c r="R75" s="6">
        <f t="shared" si="34"/>
        <v>0.58837511997436276</v>
      </c>
      <c r="S75" s="6">
        <f t="shared" si="35"/>
        <v>0.44700871028222378</v>
      </c>
      <c r="T75" s="6">
        <f t="shared" si="36"/>
        <v>1.9613405940068818</v>
      </c>
      <c r="U75" s="6">
        <f t="shared" si="37"/>
        <v>0.50934111654045966</v>
      </c>
      <c r="V75" s="6">
        <f t="shared" si="38"/>
        <v>2.6166934944322842</v>
      </c>
      <c r="W75" s="6">
        <f t="shared" si="39"/>
        <v>-0.28149566051752856</v>
      </c>
      <c r="X75" s="6">
        <f t="shared" si="40"/>
        <v>0.78117337813555887</v>
      </c>
      <c r="Y75" s="6">
        <f t="shared" si="41"/>
        <v>1.7835600846065478</v>
      </c>
      <c r="Z75" s="6">
        <f t="shared" si="42"/>
        <v>0.29758824391652455</v>
      </c>
      <c r="AA75" s="6">
        <f t="shared" si="43"/>
        <v>5.2481300282405829E-2</v>
      </c>
      <c r="AB75" s="6">
        <f t="shared" si="44"/>
        <v>0.33414586425763304</v>
      </c>
      <c r="AC75" s="6">
        <f t="shared" si="45"/>
        <v>0.28166456397522721</v>
      </c>
      <c r="AD75" s="6">
        <f t="shared" si="46"/>
        <v>7.7612332576998871E-2</v>
      </c>
      <c r="AE75" s="6">
        <f t="shared" si="47"/>
        <v>0.8242210515527173</v>
      </c>
      <c r="AF75" s="6">
        <f t="shared" si="48"/>
        <v>10.37792675213217</v>
      </c>
      <c r="AG75" s="6">
        <f t="shared" si="49"/>
        <v>0.34038916955259385</v>
      </c>
      <c r="AH75">
        <v>99.372582359192293</v>
      </c>
      <c r="AI75">
        <v>107.988097768331</v>
      </c>
      <c r="AJ75">
        <v>102.207226354941</v>
      </c>
      <c r="AK75">
        <f t="shared" si="50"/>
        <v>0.32100414893887369</v>
      </c>
      <c r="AL75">
        <f t="shared" si="51"/>
        <v>0.34883492605990818</v>
      </c>
      <c r="AM75">
        <f t="shared" si="52"/>
        <v>0.33016092500121813</v>
      </c>
      <c r="AN75">
        <f t="shared" si="53"/>
        <v>14.396386822528711</v>
      </c>
      <c r="AO75">
        <v>28.281481794098099</v>
      </c>
      <c r="AP75">
        <v>27.818608379815299</v>
      </c>
      <c r="AQ75">
        <v>0.25952347728997399</v>
      </c>
      <c r="AR75">
        <v>50.076483445383602</v>
      </c>
      <c r="AS75">
        <v>4.9323573428294196</v>
      </c>
      <c r="AT75">
        <v>2.0703737545173801</v>
      </c>
      <c r="AU75">
        <v>0.13567127357908401</v>
      </c>
      <c r="AV75">
        <v>0.45934625363304799</v>
      </c>
      <c r="AW75">
        <v>30.455150469169499</v>
      </c>
      <c r="AX75">
        <v>28.793321399299298</v>
      </c>
      <c r="AY75">
        <v>0.256764812389285</v>
      </c>
      <c r="AZ75">
        <v>52.018711983027899</v>
      </c>
      <c r="BA75">
        <v>5.0306373499975097</v>
      </c>
      <c r="BB75">
        <v>2.06426543587706</v>
      </c>
      <c r="BC75">
        <v>0.13734535286866101</v>
      </c>
      <c r="BD75">
        <v>0.45604314166231702</v>
      </c>
      <c r="BE75">
        <v>25.9433859855876</v>
      </c>
      <c r="BF75">
        <v>24.382713626541001</v>
      </c>
      <c r="BG75">
        <v>0.25759540363592598</v>
      </c>
      <c r="BH75">
        <v>43.529287846661902</v>
      </c>
      <c r="BI75">
        <v>4.6792381277188397</v>
      </c>
      <c r="BJ75">
        <v>2.0696012651037701</v>
      </c>
      <c r="BK75">
        <v>0.13627303258096499</v>
      </c>
      <c r="BL75">
        <v>0.44453132412813601</v>
      </c>
    </row>
    <row r="76" spans="1:64" x14ac:dyDescent="0.25">
      <c r="A76" t="s">
        <v>168</v>
      </c>
      <c r="B76" s="4" t="s">
        <v>312</v>
      </c>
      <c r="C76">
        <v>1</v>
      </c>
      <c r="D76">
        <v>0.71304347826087</v>
      </c>
      <c r="E76">
        <v>0.61303926460000002</v>
      </c>
      <c r="F76">
        <v>1.9890528732744801</v>
      </c>
      <c r="G76">
        <v>2.7253543712206598</v>
      </c>
      <c r="H76">
        <v>4.2558955636599904</v>
      </c>
      <c r="I76">
        <v>14.3878024482086</v>
      </c>
      <c r="J76">
        <v>30.770303744899799</v>
      </c>
      <c r="K76">
        <f t="shared" si="27"/>
        <v>0.8277453591146543</v>
      </c>
      <c r="L76">
        <f t="shared" si="28"/>
        <v>0.86246188119106826</v>
      </c>
      <c r="M76">
        <f t="shared" si="29"/>
        <v>0.5063684977245051</v>
      </c>
      <c r="N76">
        <f t="shared" si="30"/>
        <v>0.76338291340685138</v>
      </c>
      <c r="O76" s="6">
        <f t="shared" si="31"/>
        <v>0.75698787492367614</v>
      </c>
      <c r="P76" s="6">
        <f t="shared" si="32"/>
        <v>7.2300420169234405</v>
      </c>
      <c r="Q76" s="6">
        <f t="shared" si="33"/>
        <v>0.46882425187273424</v>
      </c>
      <c r="R76" s="6">
        <f t="shared" si="34"/>
        <v>0.65019006740024199</v>
      </c>
      <c r="S76" s="6">
        <f t="shared" si="35"/>
        <v>0.36278096398983495</v>
      </c>
      <c r="T76" s="6">
        <f t="shared" si="36"/>
        <v>1.7574345200369579</v>
      </c>
      <c r="U76" s="6">
        <f t="shared" si="37"/>
        <v>0.39782664203589024</v>
      </c>
      <c r="V76" s="6">
        <f t="shared" si="38"/>
        <v>2.1386381871493487</v>
      </c>
      <c r="W76" s="6">
        <f t="shared" si="39"/>
        <v>-0.21923598305687883</v>
      </c>
      <c r="X76" s="6">
        <f t="shared" si="40"/>
        <v>0.82170636380155826</v>
      </c>
      <c r="Y76" s="6">
        <f t="shared" si="41"/>
        <v>1.5615934605061346</v>
      </c>
      <c r="Z76" s="6">
        <f t="shared" si="42"/>
        <v>0.40294530979367477</v>
      </c>
      <c r="AA76" s="6">
        <f t="shared" si="43"/>
        <v>0.13582708355145079</v>
      </c>
      <c r="AB76" s="6">
        <f t="shared" si="44"/>
        <v>0.43324852669140634</v>
      </c>
      <c r="AC76" s="6">
        <f t="shared" si="45"/>
        <v>0.29742144313995555</v>
      </c>
      <c r="AD76" s="6">
        <f t="shared" si="46"/>
        <v>9.1517481456628774E-2</v>
      </c>
      <c r="AE76" s="6">
        <f t="shared" si="47"/>
        <v>0.83727118531168498</v>
      </c>
      <c r="AF76" s="6">
        <f t="shared" si="48"/>
        <v>11.290386332812227</v>
      </c>
      <c r="AG76" s="6">
        <f t="shared" si="49"/>
        <v>0.3629882157198821</v>
      </c>
      <c r="AH76">
        <v>107.044840584262</v>
      </c>
      <c r="AI76">
        <v>107.51011033020499</v>
      </c>
      <c r="AJ76">
        <v>95.550498704154606</v>
      </c>
      <c r="AK76">
        <f t="shared" si="50"/>
        <v>0.34518851802156153</v>
      </c>
      <c r="AL76">
        <f t="shared" si="51"/>
        <v>0.34668887780728991</v>
      </c>
      <c r="AM76">
        <f t="shared" si="52"/>
        <v>0.30812260417114856</v>
      </c>
      <c r="AN76">
        <f t="shared" si="53"/>
        <v>12.424881371993379</v>
      </c>
      <c r="AO76">
        <v>33.655154327990701</v>
      </c>
      <c r="AP76">
        <v>11.6177847742946</v>
      </c>
      <c r="AQ76">
        <v>0.45641163590184303</v>
      </c>
      <c r="AR76">
        <v>17.814855775863901</v>
      </c>
      <c r="AS76">
        <v>2.5112577725088201</v>
      </c>
      <c r="AT76">
        <v>1.7810238763175701</v>
      </c>
      <c r="AU76">
        <v>0.20830504056447299</v>
      </c>
      <c r="AV76">
        <v>0.46848306052076</v>
      </c>
      <c r="AW76">
        <v>35.146356961397501</v>
      </c>
      <c r="AX76">
        <v>12.9645093742288</v>
      </c>
      <c r="AY76">
        <v>0.46452274201448002</v>
      </c>
      <c r="AZ76">
        <v>19.726774865465199</v>
      </c>
      <c r="BA76">
        <v>2.5836944138092401</v>
      </c>
      <c r="BB76">
        <v>1.75661558442666</v>
      </c>
      <c r="BC76">
        <v>0.217241588683767</v>
      </c>
      <c r="BD76">
        <v>0.46144880491971901</v>
      </c>
      <c r="BE76">
        <v>37.501521024093996</v>
      </c>
      <c r="BF76">
        <v>12.9484627711344</v>
      </c>
      <c r="BG76">
        <v>0.46665901512615898</v>
      </c>
      <c r="BH76">
        <v>19.823210226198</v>
      </c>
      <c r="BI76">
        <v>2.5891258554275902</v>
      </c>
      <c r="BJ76">
        <v>1.75106582745416</v>
      </c>
      <c r="BK76">
        <v>0.21826534614893101</v>
      </c>
      <c r="BL76">
        <v>0.45598587633494803</v>
      </c>
    </row>
    <row r="77" spans="1:64" x14ac:dyDescent="0.25">
      <c r="A77" t="s">
        <v>175</v>
      </c>
      <c r="B77" s="4" t="s">
        <v>312</v>
      </c>
      <c r="C77">
        <v>1</v>
      </c>
      <c r="D77">
        <v>0.54545454545454497</v>
      </c>
      <c r="E77">
        <v>0.48389925010000001</v>
      </c>
      <c r="F77">
        <v>2.1741334416988201</v>
      </c>
      <c r="G77">
        <v>2.5530397219520702</v>
      </c>
      <c r="H77">
        <v>4.3579055027171902</v>
      </c>
      <c r="I77">
        <v>13.389197864086499</v>
      </c>
      <c r="J77">
        <v>31.418745871324401</v>
      </c>
      <c r="K77">
        <f t="shared" si="27"/>
        <v>0.82272632039323612</v>
      </c>
      <c r="L77">
        <f t="shared" si="28"/>
        <v>0.86079083402541701</v>
      </c>
      <c r="M77">
        <f t="shared" si="29"/>
        <v>0.50785128892518139</v>
      </c>
      <c r="N77">
        <f t="shared" si="30"/>
        <v>0.76051399569083855</v>
      </c>
      <c r="O77" s="6">
        <f t="shared" si="31"/>
        <v>0.75638270573980271</v>
      </c>
      <c r="P77" s="6">
        <f t="shared" si="32"/>
        <v>7.2095977876836823</v>
      </c>
      <c r="Q77" s="6">
        <f t="shared" si="33"/>
        <v>0.47891841737346219</v>
      </c>
      <c r="R77" s="6">
        <f t="shared" si="34"/>
        <v>0.65534222372800421</v>
      </c>
      <c r="S77" s="6">
        <f t="shared" si="35"/>
        <v>0.40237392087665641</v>
      </c>
      <c r="T77" s="6">
        <f t="shared" si="36"/>
        <v>1.8790715082158891</v>
      </c>
      <c r="U77" s="6">
        <f t="shared" si="37"/>
        <v>0.44561769668065837</v>
      </c>
      <c r="V77" s="6">
        <f t="shared" si="38"/>
        <v>2.3465741704809737</v>
      </c>
      <c r="W77" s="6">
        <f t="shared" si="39"/>
        <v>-0.26116048124972602</v>
      </c>
      <c r="X77" s="6">
        <f t="shared" si="40"/>
        <v>0.81742173474749924</v>
      </c>
      <c r="Y77" s="6">
        <f t="shared" si="41"/>
        <v>1.7069477866897851</v>
      </c>
      <c r="Z77" s="6">
        <f t="shared" si="42"/>
        <v>0.35695455408433618</v>
      </c>
      <c r="AA77" s="6">
        <f t="shared" si="43"/>
        <v>6.8263418871313597E-2</v>
      </c>
      <c r="AB77" s="6">
        <f t="shared" si="44"/>
        <v>0.38526629533620477</v>
      </c>
      <c r="AC77" s="6">
        <f t="shared" si="45"/>
        <v>0.31700287646489117</v>
      </c>
      <c r="AD77" s="6">
        <f t="shared" si="46"/>
        <v>9.959832816129259E-2</v>
      </c>
      <c r="AE77" s="6">
        <f t="shared" si="47"/>
        <v>0.84969646561896606</v>
      </c>
      <c r="AF77" s="6">
        <f t="shared" si="48"/>
        <v>12.306406986610233</v>
      </c>
      <c r="AG77" s="6">
        <f t="shared" si="49"/>
        <v>0.3343170608137897</v>
      </c>
      <c r="AH77">
        <v>100.07057523288201</v>
      </c>
      <c r="AI77">
        <v>115.32119362138801</v>
      </c>
      <c r="AJ77">
        <v>95.854736842105197</v>
      </c>
      <c r="AK77">
        <f t="shared" si="50"/>
        <v>0.32151549784948297</v>
      </c>
      <c r="AL77">
        <f t="shared" si="51"/>
        <v>0.37051401866623762</v>
      </c>
      <c r="AM77">
        <f t="shared" si="52"/>
        <v>0.30797048348427941</v>
      </c>
      <c r="AN77">
        <f t="shared" si="53"/>
        <v>34.717075167788821</v>
      </c>
      <c r="AO77">
        <v>31.909473079655299</v>
      </c>
      <c r="AP77">
        <v>18.500007625505098</v>
      </c>
      <c r="AQ77">
        <v>0.31794216507017597</v>
      </c>
      <c r="AR77">
        <v>32.666175993087499</v>
      </c>
      <c r="AS77">
        <v>3.8450024200309301</v>
      </c>
      <c r="AT77">
        <v>1.99816399451011</v>
      </c>
      <c r="AU77">
        <v>0.152544930010279</v>
      </c>
      <c r="AV77">
        <v>0.50212727066956198</v>
      </c>
      <c r="AW77">
        <v>34.555509189525203</v>
      </c>
      <c r="AX77">
        <v>19.491820280380701</v>
      </c>
      <c r="AY77">
        <v>0.315647139291728</v>
      </c>
      <c r="AZ77">
        <v>34.704957561848801</v>
      </c>
      <c r="BA77">
        <v>3.9641540425972499</v>
      </c>
      <c r="BB77">
        <v>1.9983323326073701</v>
      </c>
      <c r="BC77">
        <v>0.15308161403456999</v>
      </c>
      <c r="BD77">
        <v>0.51008555715419002</v>
      </c>
      <c r="BE77">
        <v>28.413627671637599</v>
      </c>
      <c r="BF77">
        <v>16.3638367334432</v>
      </c>
      <c r="BG77">
        <v>0.32282592884577699</v>
      </c>
      <c r="BH77">
        <v>28.2698634701697</v>
      </c>
      <c r="BI77">
        <v>3.6284582584756699</v>
      </c>
      <c r="BJ77">
        <v>1.99487671089651</v>
      </c>
      <c r="BK77">
        <v>0.15363129278818699</v>
      </c>
      <c r="BL77">
        <v>0.48040825070457799</v>
      </c>
    </row>
    <row r="78" spans="1:64" x14ac:dyDescent="0.25">
      <c r="A78" t="s">
        <v>187</v>
      </c>
      <c r="B78" s="4" t="s">
        <v>312</v>
      </c>
      <c r="C78">
        <v>1</v>
      </c>
      <c r="D78">
        <v>0.24</v>
      </c>
      <c r="E78">
        <v>3.1704215199999997E-2</v>
      </c>
      <c r="F78">
        <v>1.97820317696906</v>
      </c>
      <c r="G78">
        <v>2.7903574448761099</v>
      </c>
      <c r="H78">
        <v>3.8465265591826499</v>
      </c>
      <c r="I78">
        <v>14.3904207194257</v>
      </c>
      <c r="J78">
        <v>36.4528983072098</v>
      </c>
      <c r="K78">
        <f t="shared" si="27"/>
        <v>0.85933306199788917</v>
      </c>
      <c r="L78">
        <f t="shared" si="28"/>
        <v>0.89158277601995484</v>
      </c>
      <c r="M78">
        <f t="shared" si="29"/>
        <v>0.55891370582006639</v>
      </c>
      <c r="N78">
        <f t="shared" si="30"/>
        <v>0.79656891025642251</v>
      </c>
      <c r="O78" s="6">
        <f t="shared" si="31"/>
        <v>0.80910265732400333</v>
      </c>
      <c r="P78" s="6">
        <f t="shared" si="32"/>
        <v>9.4768352034869849</v>
      </c>
      <c r="Q78" s="6">
        <f t="shared" si="33"/>
        <v>0.56336175146222067</v>
      </c>
      <c r="R78" s="6">
        <f t="shared" si="34"/>
        <v>0.72894687628547217</v>
      </c>
      <c r="S78" s="6">
        <f t="shared" si="35"/>
        <v>0.43393071125482863</v>
      </c>
      <c r="T78" s="6">
        <f t="shared" si="36"/>
        <v>2.1061449849693168</v>
      </c>
      <c r="U78" s="6">
        <f t="shared" si="37"/>
        <v>0.47054660522852593</v>
      </c>
      <c r="V78" s="6">
        <f t="shared" si="38"/>
        <v>2.5331363841226584</v>
      </c>
      <c r="W78" s="6">
        <f t="shared" si="39"/>
        <v>-0.15913629252231076</v>
      </c>
      <c r="X78" s="6">
        <f t="shared" si="40"/>
        <v>0.85546370064925614</v>
      </c>
      <c r="Y78" s="6">
        <f t="shared" si="41"/>
        <v>1.3785067451648414</v>
      </c>
      <c r="Z78" s="6">
        <f t="shared" si="42"/>
        <v>0.34050015551168678</v>
      </c>
      <c r="AA78" s="6">
        <f t="shared" si="43"/>
        <v>0.1471322227291052</v>
      </c>
      <c r="AB78" s="6">
        <f t="shared" si="44"/>
        <v>0.43601857623523949</v>
      </c>
      <c r="AC78" s="6">
        <f t="shared" si="45"/>
        <v>0.28888635350613429</v>
      </c>
      <c r="AD78" s="6">
        <f t="shared" si="46"/>
        <v>0.10530744866699773</v>
      </c>
      <c r="AE78" s="6">
        <f t="shared" si="47"/>
        <v>0.85779174579684092</v>
      </c>
      <c r="AF78" s="6">
        <f t="shared" si="48"/>
        <v>13.063881250822432</v>
      </c>
      <c r="AG78" s="6">
        <f t="shared" si="49"/>
        <v>0.32075709377856149</v>
      </c>
      <c r="AH78">
        <v>93.354943273906002</v>
      </c>
      <c r="AI78">
        <v>112.776012965964</v>
      </c>
      <c r="AJ78">
        <v>93.540356564019405</v>
      </c>
      <c r="AK78">
        <f t="shared" si="50"/>
        <v>0.31152445791499317</v>
      </c>
      <c r="AL78">
        <f t="shared" si="51"/>
        <v>0.37633236198276598</v>
      </c>
      <c r="AM78">
        <f t="shared" si="52"/>
        <v>0.31214318010224085</v>
      </c>
      <c r="AN78">
        <f t="shared" si="53"/>
        <v>38.656726094002593</v>
      </c>
      <c r="AO78">
        <v>40.5651003800875</v>
      </c>
      <c r="AP78">
        <v>8.4986694835863208</v>
      </c>
      <c r="AQ78">
        <v>0.47697007688867299</v>
      </c>
      <c r="AR78">
        <v>13.5760132095971</v>
      </c>
      <c r="AS78">
        <v>2.1975149274621</v>
      </c>
      <c r="AT78">
        <v>1.74859785334217</v>
      </c>
      <c r="AU78">
        <v>0.21775217032123401</v>
      </c>
      <c r="AV78">
        <v>0.43861976473168501</v>
      </c>
      <c r="AW78">
        <v>40.885071690851497</v>
      </c>
      <c r="AX78">
        <v>9.4937272418284895</v>
      </c>
      <c r="AY78">
        <v>0.47544880188696598</v>
      </c>
      <c r="AZ78">
        <v>14.936899216395799</v>
      </c>
      <c r="BA78">
        <v>2.2695120566740399</v>
      </c>
      <c r="BB78">
        <v>1.7346844558391199</v>
      </c>
      <c r="BC78">
        <v>0.22318667041521201</v>
      </c>
      <c r="BD78">
        <v>0.430385722334234</v>
      </c>
      <c r="BE78">
        <v>41.382820967607699</v>
      </c>
      <c r="BF78">
        <v>9.4894132153408499</v>
      </c>
      <c r="BG78">
        <v>0.47065557769138899</v>
      </c>
      <c r="BH78">
        <v>14.858815267684401</v>
      </c>
      <c r="BI78">
        <v>2.2912660562504201</v>
      </c>
      <c r="BJ78">
        <v>1.73659965715686</v>
      </c>
      <c r="BK78">
        <v>0.22447526342381899</v>
      </c>
      <c r="BL78">
        <v>0.44408573557020398</v>
      </c>
    </row>
    <row r="79" spans="1:64" x14ac:dyDescent="0.25">
      <c r="A79" t="s">
        <v>197</v>
      </c>
      <c r="B79" s="4" t="s">
        <v>312</v>
      </c>
      <c r="C79">
        <v>1</v>
      </c>
      <c r="D79">
        <v>0.623529411764706</v>
      </c>
      <c r="E79">
        <v>0.1932317254</v>
      </c>
      <c r="F79">
        <v>1.9565458688552799</v>
      </c>
      <c r="G79">
        <v>2.70817462427329</v>
      </c>
      <c r="H79">
        <v>3.9532766300070898</v>
      </c>
      <c r="I79">
        <v>10.509726962665701</v>
      </c>
      <c r="J79">
        <v>27.3085438112569</v>
      </c>
      <c r="K79">
        <f t="shared" si="27"/>
        <v>0.81071916767750951</v>
      </c>
      <c r="L79">
        <f t="shared" si="28"/>
        <v>0.85055865473426318</v>
      </c>
      <c r="M79">
        <f t="shared" si="29"/>
        <v>0.47123832758664724</v>
      </c>
      <c r="N79">
        <f t="shared" si="30"/>
        <v>0.73850612187129416</v>
      </c>
      <c r="O79" s="6">
        <f t="shared" si="31"/>
        <v>0.74708596145674433</v>
      </c>
      <c r="P79" s="6">
        <f t="shared" si="32"/>
        <v>6.9078251706377358</v>
      </c>
      <c r="Q79" s="6">
        <f t="shared" si="33"/>
        <v>0.42820981439549571</v>
      </c>
      <c r="R79" s="6">
        <f t="shared" si="34"/>
        <v>0.64219683804346162</v>
      </c>
      <c r="S79" s="6">
        <f t="shared" si="35"/>
        <v>0.4441984391357931</v>
      </c>
      <c r="T79" s="6">
        <f t="shared" si="36"/>
        <v>2.0336469677046596</v>
      </c>
      <c r="U79" s="6">
        <f t="shared" si="37"/>
        <v>0.49546462593957746</v>
      </c>
      <c r="V79" s="6">
        <f t="shared" si="38"/>
        <v>2.5984065911765919</v>
      </c>
      <c r="W79" s="6">
        <f t="shared" si="39"/>
        <v>-0.18691152396165139</v>
      </c>
      <c r="X79" s="6">
        <f t="shared" si="40"/>
        <v>0.81095718625964253</v>
      </c>
      <c r="Y79" s="6">
        <f t="shared" si="41"/>
        <v>1.4597569132263433</v>
      </c>
      <c r="Z79" s="6">
        <f t="shared" si="42"/>
        <v>0.31320531599655271</v>
      </c>
      <c r="AA79" s="6">
        <f t="shared" si="43"/>
        <v>0.14185240014967859</v>
      </c>
      <c r="AB79" s="6">
        <f t="shared" si="44"/>
        <v>0.4159548571959325</v>
      </c>
      <c r="AC79" s="6">
        <f t="shared" si="45"/>
        <v>0.27410245704625391</v>
      </c>
      <c r="AD79" s="6">
        <f t="shared" si="46"/>
        <v>7.4853389570207873E-2</v>
      </c>
      <c r="AE79" s="6">
        <f t="shared" si="47"/>
        <v>0.81955558332667855</v>
      </c>
      <c r="AF79" s="6">
        <f t="shared" si="48"/>
        <v>10.083745548197379</v>
      </c>
      <c r="AG79" s="6">
        <f t="shared" si="49"/>
        <v>0.33786645225574491</v>
      </c>
      <c r="AH79">
        <v>88.243929359823298</v>
      </c>
      <c r="AI79">
        <v>103.58286636101199</v>
      </c>
      <c r="AJ79">
        <v>94.526235354049902</v>
      </c>
      <c r="AK79">
        <f t="shared" si="50"/>
        <v>0.30816481679478475</v>
      </c>
      <c r="AL79">
        <f t="shared" si="51"/>
        <v>0.36173134250471295</v>
      </c>
      <c r="AM79">
        <f t="shared" si="52"/>
        <v>0.33010384070050236</v>
      </c>
      <c r="AN79">
        <f t="shared" si="53"/>
        <v>24.395568008150789</v>
      </c>
      <c r="AO79">
        <v>35.8209757516614</v>
      </c>
      <c r="AP79">
        <v>12.6681300528381</v>
      </c>
      <c r="AQ79">
        <v>0.39583823742865398</v>
      </c>
      <c r="AR79">
        <v>22.511735980641699</v>
      </c>
      <c r="AS79">
        <v>3.0059905429970799</v>
      </c>
      <c r="AT79">
        <v>1.8513098949790101</v>
      </c>
      <c r="AU79">
        <v>0.195262565875467</v>
      </c>
      <c r="AV79">
        <v>0.48336386731882303</v>
      </c>
      <c r="AW79">
        <v>38.570395350597899</v>
      </c>
      <c r="AX79">
        <v>13.6569898121721</v>
      </c>
      <c r="AY79">
        <v>0.401731906253046</v>
      </c>
      <c r="AZ79">
        <v>24.170412291542199</v>
      </c>
      <c r="BA79">
        <v>3.07782881333664</v>
      </c>
      <c r="BB79">
        <v>1.84501883795962</v>
      </c>
      <c r="BC79">
        <v>0.196434451834235</v>
      </c>
      <c r="BD79">
        <v>0.46972524623551398</v>
      </c>
      <c r="BE79">
        <v>37.136743277478303</v>
      </c>
      <c r="BF79">
        <v>12.5270991862012</v>
      </c>
      <c r="BG79">
        <v>0.402217247563813</v>
      </c>
      <c r="BH79">
        <v>21.4767272178002</v>
      </c>
      <c r="BI79">
        <v>2.9726043785429601</v>
      </c>
      <c r="BJ79">
        <v>1.8515606628024599</v>
      </c>
      <c r="BK79">
        <v>0.19370913654654301</v>
      </c>
      <c r="BL79">
        <v>0.474811303433187</v>
      </c>
    </row>
    <row r="80" spans="1:64" x14ac:dyDescent="0.25">
      <c r="A80" t="s">
        <v>199</v>
      </c>
      <c r="B80" s="4" t="s">
        <v>312</v>
      </c>
      <c r="C80">
        <v>1</v>
      </c>
      <c r="D80">
        <v>0.28333333333333299</v>
      </c>
      <c r="E80">
        <v>0.40204224620000001</v>
      </c>
      <c r="F80">
        <v>1.89118740309643</v>
      </c>
      <c r="G80">
        <v>2.8017125967576</v>
      </c>
      <c r="H80">
        <v>3.8656558050208898</v>
      </c>
      <c r="I80">
        <v>12.001272151490801</v>
      </c>
      <c r="J80">
        <v>23.4508328047277</v>
      </c>
      <c r="K80">
        <f t="shared" si="27"/>
        <v>0.80336337928828494</v>
      </c>
      <c r="L80">
        <f t="shared" si="28"/>
        <v>0.84395781705527939</v>
      </c>
      <c r="M80">
        <f t="shared" si="29"/>
        <v>0.45472903310959356</v>
      </c>
      <c r="N80">
        <f t="shared" si="30"/>
        <v>0.72812639825195646</v>
      </c>
      <c r="O80" s="6">
        <f t="shared" si="31"/>
        <v>0.71697271488683723</v>
      </c>
      <c r="P80" s="6">
        <f t="shared" si="32"/>
        <v>6.0664565050692536</v>
      </c>
      <c r="Q80" s="6">
        <f t="shared" si="33"/>
        <v>0.36964082611816379</v>
      </c>
      <c r="R80" s="6">
        <f t="shared" si="34"/>
        <v>0.60123363640061733</v>
      </c>
      <c r="S80" s="6">
        <f t="shared" si="35"/>
        <v>0.32295855682974284</v>
      </c>
      <c r="T80" s="6">
        <f t="shared" si="36"/>
        <v>1.5518954953165487</v>
      </c>
      <c r="U80" s="6">
        <f t="shared" si="37"/>
        <v>0.3615300982672765</v>
      </c>
      <c r="V80" s="6">
        <f t="shared" si="38"/>
        <v>1.9540289153274999</v>
      </c>
      <c r="W80" s="6">
        <f t="shared" si="39"/>
        <v>-0.15957468436564687</v>
      </c>
      <c r="X80" s="6">
        <f t="shared" si="40"/>
        <v>0.78925390849602672</v>
      </c>
      <c r="Y80" s="6">
        <f t="shared" si="41"/>
        <v>1.3797474478626333</v>
      </c>
      <c r="Z80" s="6">
        <f t="shared" si="42"/>
        <v>0.43111836720596858</v>
      </c>
      <c r="AA80" s="6">
        <f t="shared" si="43"/>
        <v>0.17184378022790037</v>
      </c>
      <c r="AB80" s="6">
        <f t="shared" si="44"/>
        <v>0.44544382754980077</v>
      </c>
      <c r="AC80" s="6">
        <f t="shared" si="45"/>
        <v>0.27360004732190041</v>
      </c>
      <c r="AD80" s="6">
        <f t="shared" si="46"/>
        <v>6.4161489651114734E-2</v>
      </c>
      <c r="AE80" s="6">
        <f t="shared" si="47"/>
        <v>0.78655688018739045</v>
      </c>
      <c r="AF80" s="6">
        <f t="shared" si="48"/>
        <v>8.3701778804389733</v>
      </c>
      <c r="AG80" s="6">
        <f t="shared" si="49"/>
        <v>0.34297762342048865</v>
      </c>
      <c r="AH80">
        <v>114.578136704119</v>
      </c>
      <c r="AI80">
        <v>127.300842696629</v>
      </c>
      <c r="AJ80">
        <v>105.35922284644199</v>
      </c>
      <c r="AK80">
        <f t="shared" si="50"/>
        <v>0.32996984767981768</v>
      </c>
      <c r="AL80">
        <f t="shared" si="51"/>
        <v>0.36660955468835998</v>
      </c>
      <c r="AM80">
        <f t="shared" si="52"/>
        <v>0.30342059763182239</v>
      </c>
      <c r="AN80">
        <f t="shared" si="53"/>
        <v>34.664325842697011</v>
      </c>
      <c r="AO80">
        <v>41.786366757806299</v>
      </c>
      <c r="AP80">
        <v>11.7014970737774</v>
      </c>
      <c r="AQ80">
        <v>0.42150099308885902</v>
      </c>
      <c r="AR80">
        <v>22.091989518821599</v>
      </c>
      <c r="AS80">
        <v>2.8562734932227101</v>
      </c>
      <c r="AT80">
        <v>1.8403581152192201</v>
      </c>
      <c r="AU80">
        <v>0.193910392634012</v>
      </c>
      <c r="AV80">
        <v>0.44153965652503102</v>
      </c>
      <c r="AW80">
        <v>42.254063140564597</v>
      </c>
      <c r="AX80">
        <v>11.962668303957299</v>
      </c>
      <c r="AY80">
        <v>0.42923388640326099</v>
      </c>
      <c r="AZ80">
        <v>22.4944083514333</v>
      </c>
      <c r="BA80">
        <v>2.8547805652740901</v>
      </c>
      <c r="BB80">
        <v>1.8296331292401899</v>
      </c>
      <c r="BC80">
        <v>0.195473254206224</v>
      </c>
      <c r="BD80">
        <v>0.420820099509496</v>
      </c>
      <c r="BE80">
        <v>40.948757315016799</v>
      </c>
      <c r="BF80">
        <v>11.554072547176901</v>
      </c>
      <c r="BG80">
        <v>0.42624690865161202</v>
      </c>
      <c r="BH80">
        <v>21.159535280075399</v>
      </c>
      <c r="BI80">
        <v>2.8093061616794199</v>
      </c>
      <c r="BJ80">
        <v>1.8370933067151201</v>
      </c>
      <c r="BK80">
        <v>0.19433231910530199</v>
      </c>
      <c r="BL80">
        <v>0.42663218485395699</v>
      </c>
    </row>
    <row r="81" spans="1:64" x14ac:dyDescent="0.25">
      <c r="A81" t="s">
        <v>200</v>
      </c>
      <c r="B81" s="4" t="s">
        <v>312</v>
      </c>
      <c r="C81">
        <v>1</v>
      </c>
      <c r="D81">
        <v>0.61818181818181805</v>
      </c>
      <c r="E81">
        <v>0.84016170280000002</v>
      </c>
      <c r="F81">
        <v>2.1504790488823202</v>
      </c>
      <c r="G81">
        <v>2.18917482749087</v>
      </c>
      <c r="H81">
        <v>4.6696364016174501</v>
      </c>
      <c r="I81">
        <v>11.1068536518753</v>
      </c>
      <c r="J81">
        <v>28.107830849712901</v>
      </c>
      <c r="K81">
        <f t="shared" si="27"/>
        <v>0.78718429245300947</v>
      </c>
      <c r="L81">
        <f t="shared" si="28"/>
        <v>0.8277466575100878</v>
      </c>
      <c r="M81">
        <f t="shared" si="29"/>
        <v>0.45391949086047839</v>
      </c>
      <c r="N81">
        <f t="shared" si="30"/>
        <v>0.7213677688615856</v>
      </c>
      <c r="O81" s="6">
        <f t="shared" si="31"/>
        <v>0.71507033378682294</v>
      </c>
      <c r="P81" s="6">
        <f t="shared" si="32"/>
        <v>6.019276113227364</v>
      </c>
      <c r="Q81" s="6">
        <f t="shared" si="33"/>
        <v>0.41854798686504446</v>
      </c>
      <c r="R81" s="6">
        <f t="shared" si="34"/>
        <v>0.59266395384874448</v>
      </c>
      <c r="S81" s="6">
        <f t="shared" si="35"/>
        <v>0.43353599331263409</v>
      </c>
      <c r="T81" s="6">
        <f t="shared" si="36"/>
        <v>1.9579618605594165</v>
      </c>
      <c r="U81" s="6">
        <f t="shared" si="37"/>
        <v>0.4869424993825851</v>
      </c>
      <c r="V81" s="6">
        <f t="shared" si="38"/>
        <v>2.5306744583752687</v>
      </c>
      <c r="W81" s="6">
        <f t="shared" si="39"/>
        <v>-0.36164598955569338</v>
      </c>
      <c r="X81" s="6">
        <f t="shared" si="40"/>
        <v>0.79192670994971526</v>
      </c>
      <c r="Y81" s="6">
        <f t="shared" si="41"/>
        <v>2.1330577818536169</v>
      </c>
      <c r="Z81" s="6">
        <f t="shared" si="42"/>
        <v>0.31864339339741199</v>
      </c>
      <c r="AA81" s="6">
        <f t="shared" si="43"/>
        <v>8.2195478520750709E-3</v>
      </c>
      <c r="AB81" s="6">
        <f t="shared" si="44"/>
        <v>0.37497816936182599</v>
      </c>
      <c r="AC81" s="6">
        <f t="shared" si="45"/>
        <v>0.36675862150975092</v>
      </c>
      <c r="AD81" s="6">
        <f t="shared" si="46"/>
        <v>0.10308789296069953</v>
      </c>
      <c r="AE81" s="6">
        <f t="shared" si="47"/>
        <v>0.85548573012031615</v>
      </c>
      <c r="AF81" s="6">
        <f t="shared" si="48"/>
        <v>12.839463754445223</v>
      </c>
      <c r="AG81" s="6">
        <f t="shared" si="49"/>
        <v>0.36937165815140693</v>
      </c>
      <c r="AH81">
        <v>105.734218077474</v>
      </c>
      <c r="AI81">
        <v>111.283671090387</v>
      </c>
      <c r="AJ81">
        <v>107.59141857962599</v>
      </c>
      <c r="AK81">
        <f t="shared" si="50"/>
        <v>0.32572762257243859</v>
      </c>
      <c r="AL81">
        <f t="shared" si="51"/>
        <v>0.34282341397602306</v>
      </c>
      <c r="AM81">
        <f t="shared" si="52"/>
        <v>0.3314489634515384</v>
      </c>
      <c r="AN81">
        <f t="shared" si="53"/>
        <v>9.241705523674014</v>
      </c>
      <c r="AO81">
        <v>35.967141387660703</v>
      </c>
      <c r="AP81">
        <v>19.159270744067602</v>
      </c>
      <c r="AQ81">
        <v>0.381244785179224</v>
      </c>
      <c r="AR81">
        <v>29.936733201962198</v>
      </c>
      <c r="AS81">
        <v>3.4349195945181501</v>
      </c>
      <c r="AT81">
        <v>1.88240409377358</v>
      </c>
      <c r="AU81">
        <v>0.184103612991456</v>
      </c>
      <c r="AV81">
        <v>0.50441194109498899</v>
      </c>
      <c r="AW81">
        <v>37.018382883685398</v>
      </c>
      <c r="AX81">
        <v>19.9112944312593</v>
      </c>
      <c r="AY81">
        <v>0.38187811812457301</v>
      </c>
      <c r="AZ81">
        <v>31.2432502722016</v>
      </c>
      <c r="BA81">
        <v>3.5061723862055101</v>
      </c>
      <c r="BB81">
        <v>1.87191360974029</v>
      </c>
      <c r="BC81">
        <v>0.18820629297445601</v>
      </c>
      <c r="BD81">
        <v>0.50266128191044201</v>
      </c>
      <c r="BE81">
        <v>36.163015716739899</v>
      </c>
      <c r="BF81">
        <v>18.406640410543901</v>
      </c>
      <c r="BG81">
        <v>0.377107165260683</v>
      </c>
      <c r="BH81">
        <v>28.491078188416701</v>
      </c>
      <c r="BI81">
        <v>3.4130650194287599</v>
      </c>
      <c r="BJ81">
        <v>1.8861037161431</v>
      </c>
      <c r="BK81">
        <v>0.183896597026522</v>
      </c>
      <c r="BL81">
        <v>0.50318898928981604</v>
      </c>
    </row>
    <row r="82" spans="1:64" x14ac:dyDescent="0.25">
      <c r="A82" t="s">
        <v>201</v>
      </c>
      <c r="B82" s="4" t="s">
        <v>312</v>
      </c>
      <c r="C82">
        <v>1</v>
      </c>
      <c r="D82">
        <v>0.57499999999999996</v>
      </c>
      <c r="E82">
        <v>0.21823979169999999</v>
      </c>
      <c r="F82">
        <v>0.74836596862259597</v>
      </c>
      <c r="G82">
        <v>0.770288411827592</v>
      </c>
      <c r="H82">
        <v>2.7883855177775598</v>
      </c>
      <c r="I82">
        <v>2.40524932109544</v>
      </c>
      <c r="J82">
        <v>25.283837003397799</v>
      </c>
      <c r="K82">
        <f t="shared" si="27"/>
        <v>0.81701989376230333</v>
      </c>
      <c r="L82">
        <f t="shared" si="28"/>
        <v>0.837586603261674</v>
      </c>
      <c r="M82">
        <f t="shared" si="29"/>
        <v>0.39025241076920741</v>
      </c>
      <c r="N82">
        <f t="shared" si="30"/>
        <v>0.68457076994670607</v>
      </c>
      <c r="O82" s="6">
        <f t="shared" si="31"/>
        <v>0.80134201945184547</v>
      </c>
      <c r="P82" s="6">
        <f t="shared" si="32"/>
        <v>9.067554268302862</v>
      </c>
      <c r="Q82" s="6">
        <f t="shared" si="33"/>
        <v>0.41230241412574864</v>
      </c>
      <c r="R82" s="6">
        <f t="shared" si="34"/>
        <v>0.67930617350542843</v>
      </c>
      <c r="S82" s="6">
        <f t="shared" si="35"/>
        <v>0.82626733920304174</v>
      </c>
      <c r="T82" s="6">
        <f t="shared" si="36"/>
        <v>7.7801091067670818</v>
      </c>
      <c r="U82" s="6">
        <f t="shared" si="37"/>
        <v>0.87348343505313053</v>
      </c>
      <c r="V82" s="6">
        <f t="shared" si="38"/>
        <v>10.511940189170327</v>
      </c>
      <c r="W82" s="6">
        <f t="shared" si="39"/>
        <v>-0.56709244675695347</v>
      </c>
      <c r="X82" s="6">
        <f t="shared" si="40"/>
        <v>0.87401241623343773</v>
      </c>
      <c r="Y82" s="6">
        <f t="shared" si="41"/>
        <v>3.6199240115294162</v>
      </c>
      <c r="Z82" s="6">
        <f t="shared" si="42"/>
        <v>6.5531325496608034E-2</v>
      </c>
      <c r="AA82" s="6">
        <f t="shared" si="43"/>
        <v>3.802958263267664E-2</v>
      </c>
      <c r="AB82" s="6">
        <f t="shared" si="44"/>
        <v>0.92048730570322324</v>
      </c>
      <c r="AC82" s="6">
        <f t="shared" si="45"/>
        <v>0.8824577230705466</v>
      </c>
      <c r="AD82" s="6">
        <f t="shared" si="46"/>
        <v>0.22311917232505254</v>
      </c>
      <c r="AE82" s="6">
        <f t="shared" si="47"/>
        <v>0.9408701386401207</v>
      </c>
      <c r="AF82" s="6">
        <f t="shared" si="48"/>
        <v>32.823857421675577</v>
      </c>
      <c r="AG82" s="6">
        <f t="shared" si="49"/>
        <v>0.57680602015703841</v>
      </c>
      <c r="AH82">
        <v>97.470991465407593</v>
      </c>
      <c r="AI82">
        <v>99.247911748683507</v>
      </c>
      <c r="AJ82">
        <v>90.901625204285395</v>
      </c>
      <c r="AK82">
        <f t="shared" si="50"/>
        <v>0.33888746398388175</v>
      </c>
      <c r="AL82">
        <f t="shared" si="51"/>
        <v>0.34506546627407708</v>
      </c>
      <c r="AM82">
        <f t="shared" si="52"/>
        <v>0.31604706974204128</v>
      </c>
      <c r="AN82">
        <f t="shared" si="53"/>
        <v>10.123206827674025</v>
      </c>
      <c r="AO82">
        <v>37.130324480514901</v>
      </c>
      <c r="AP82">
        <v>12.428773141784101</v>
      </c>
      <c r="AQ82">
        <v>0.34326690603487697</v>
      </c>
      <c r="AR82">
        <v>23.722419297505599</v>
      </c>
      <c r="AS82">
        <v>3.2434932288578602</v>
      </c>
      <c r="AT82">
        <v>1.9748681395304299</v>
      </c>
      <c r="AU82">
        <v>0.15704815881369</v>
      </c>
      <c r="AV82">
        <v>0.44888035252065001</v>
      </c>
      <c r="AW82">
        <v>39.044857604178503</v>
      </c>
      <c r="AX82">
        <v>13.5400736850338</v>
      </c>
      <c r="AY82">
        <v>0.34185689949440301</v>
      </c>
      <c r="AZ82">
        <v>25.979430647187002</v>
      </c>
      <c r="BA82">
        <v>3.35187549218643</v>
      </c>
      <c r="BB82">
        <v>1.9698681458140801</v>
      </c>
      <c r="BC82">
        <v>0.15954554152634501</v>
      </c>
      <c r="BD82">
        <v>0.447391825535146</v>
      </c>
      <c r="BE82">
        <v>33.625043439528497</v>
      </c>
      <c r="BF82">
        <v>11.5382566633105</v>
      </c>
      <c r="BG82">
        <v>0.34851437472500502</v>
      </c>
      <c r="BH82">
        <v>21.788668315253201</v>
      </c>
      <c r="BI82">
        <v>3.13573139095694</v>
      </c>
      <c r="BJ82">
        <v>1.96616107503309</v>
      </c>
      <c r="BK82">
        <v>0.15971367784988999</v>
      </c>
      <c r="BL82">
        <v>0.420361586718209</v>
      </c>
    </row>
    <row r="83" spans="1:64" x14ac:dyDescent="0.25">
      <c r="A83" t="s">
        <v>202</v>
      </c>
      <c r="B83" s="4" t="s">
        <v>312</v>
      </c>
      <c r="C83">
        <v>1</v>
      </c>
      <c r="D83">
        <v>0.63636363636363602</v>
      </c>
      <c r="E83">
        <v>0.6236984404</v>
      </c>
      <c r="F83">
        <v>1.1271049217365301</v>
      </c>
      <c r="G83">
        <v>0.879320332359391</v>
      </c>
      <c r="H83">
        <v>4.0844882781410004</v>
      </c>
      <c r="I83">
        <v>3.4539206880460398</v>
      </c>
      <c r="J83">
        <v>24.407584955913201</v>
      </c>
      <c r="K83">
        <f t="shared" si="27"/>
        <v>0.74428791991252763</v>
      </c>
      <c r="L83">
        <f t="shared" si="28"/>
        <v>0.77150793351238689</v>
      </c>
      <c r="M83">
        <f t="shared" si="29"/>
        <v>0.34501873561798357</v>
      </c>
      <c r="N83">
        <f t="shared" si="30"/>
        <v>0.63714415016428927</v>
      </c>
      <c r="O83" s="6">
        <f t="shared" si="31"/>
        <v>0.71328950023481241</v>
      </c>
      <c r="P83" s="6">
        <f t="shared" si="32"/>
        <v>5.9756775619936366</v>
      </c>
      <c r="Q83" s="6">
        <f t="shared" si="33"/>
        <v>0.36172075755098665</v>
      </c>
      <c r="R83" s="6">
        <f t="shared" si="34"/>
        <v>0.55217848586408469</v>
      </c>
      <c r="S83" s="6">
        <f t="shared" si="35"/>
        <v>0.75206503681577619</v>
      </c>
      <c r="T83" s="6">
        <f t="shared" si="36"/>
        <v>5.0819362337687597</v>
      </c>
      <c r="U83" s="6">
        <f t="shared" si="37"/>
        <v>0.81826931008737491</v>
      </c>
      <c r="V83" s="6">
        <f t="shared" si="38"/>
        <v>7.0666315646411437</v>
      </c>
      <c r="W83" s="6">
        <f t="shared" si="39"/>
        <v>-0.64570739875051364</v>
      </c>
      <c r="X83" s="6">
        <f t="shared" si="40"/>
        <v>0.81708620650151387</v>
      </c>
      <c r="Y83" s="6">
        <f t="shared" si="41"/>
        <v>4.6450515561052788</v>
      </c>
      <c r="Z83" s="6">
        <f t="shared" si="42"/>
        <v>9.5331667205599324E-2</v>
      </c>
      <c r="AA83" s="6">
        <f t="shared" si="43"/>
        <v>-0.25001313788835322</v>
      </c>
      <c r="AB83" s="6">
        <f t="shared" si="44"/>
        <v>0.59770280085994498</v>
      </c>
      <c r="AC83" s="6">
        <f t="shared" si="45"/>
        <v>0.8477159387482982</v>
      </c>
      <c r="AD83" s="6">
        <f t="shared" si="46"/>
        <v>0.206906987934808</v>
      </c>
      <c r="AE83" s="6">
        <f t="shared" si="47"/>
        <v>0.93045251505986404</v>
      </c>
      <c r="AF83" s="6">
        <f t="shared" si="48"/>
        <v>27.757330358121944</v>
      </c>
      <c r="AG83" s="6">
        <f t="shared" si="49"/>
        <v>0.56746243288404929</v>
      </c>
      <c r="AH83">
        <v>110.500462406362</v>
      </c>
      <c r="AI83">
        <v>115.703088874502</v>
      </c>
      <c r="AJ83">
        <v>109.14773883288601</v>
      </c>
      <c r="AK83">
        <f t="shared" si="50"/>
        <v>0.32950659700423585</v>
      </c>
      <c r="AL83">
        <f t="shared" si="51"/>
        <v>0.34502055690692562</v>
      </c>
      <c r="AM83">
        <f t="shared" si="52"/>
        <v>0.32547284608883859</v>
      </c>
      <c r="AN83">
        <f t="shared" si="53"/>
        <v>11.757976509755991</v>
      </c>
      <c r="AO83">
        <v>35.284894241547299</v>
      </c>
      <c r="AP83">
        <v>15.967636270717099</v>
      </c>
      <c r="AQ83">
        <v>0.36502594624066398</v>
      </c>
      <c r="AR83">
        <v>25.269079788911501</v>
      </c>
      <c r="AS83">
        <v>3.2426812307746999</v>
      </c>
      <c r="AT83">
        <v>1.93820674820093</v>
      </c>
      <c r="AU83">
        <v>0.16592396470902099</v>
      </c>
      <c r="AV83">
        <v>0.46449839371482499</v>
      </c>
      <c r="AW83">
        <v>35.944758286118201</v>
      </c>
      <c r="AX83">
        <v>17.526147803233201</v>
      </c>
      <c r="AY83">
        <v>0.36311082961610502</v>
      </c>
      <c r="AZ83">
        <v>27.742691838546499</v>
      </c>
      <c r="BA83">
        <v>3.3751503792837201</v>
      </c>
      <c r="BB83">
        <v>1.9357024252464301</v>
      </c>
      <c r="BC83">
        <v>0.16753039872594999</v>
      </c>
      <c r="BD83">
        <v>0.459278892519281</v>
      </c>
      <c r="BE83">
        <v>36.207882952576497</v>
      </c>
      <c r="BF83">
        <v>16.862454217163201</v>
      </c>
      <c r="BG83">
        <v>0.36606179725002402</v>
      </c>
      <c r="BH83">
        <v>26.7423938077808</v>
      </c>
      <c r="BI83">
        <v>3.32300121524904</v>
      </c>
      <c r="BJ83">
        <v>1.93516843114487</v>
      </c>
      <c r="BK83">
        <v>0.167065708859507</v>
      </c>
      <c r="BL83">
        <v>0.450479174338762</v>
      </c>
    </row>
    <row r="84" spans="1:64" x14ac:dyDescent="0.25">
      <c r="A84" t="s">
        <v>216</v>
      </c>
      <c r="B84" s="4" t="s">
        <v>312</v>
      </c>
      <c r="C84">
        <v>1</v>
      </c>
      <c r="D84">
        <v>0.56666666666666698</v>
      </c>
      <c r="E84">
        <v>0.1813426447</v>
      </c>
      <c r="F84">
        <v>0.90231479202488896</v>
      </c>
      <c r="G84">
        <v>1.02015095767432</v>
      </c>
      <c r="H84">
        <v>2.8135808144510901</v>
      </c>
      <c r="I84">
        <v>3.2383069134058302</v>
      </c>
      <c r="J84">
        <v>29.1774420652911</v>
      </c>
      <c r="K84">
        <f t="shared" si="27"/>
        <v>0.84027054553854619</v>
      </c>
      <c r="L84">
        <f t="shared" si="28"/>
        <v>0.86235777166401728</v>
      </c>
      <c r="M84">
        <f t="shared" si="29"/>
        <v>0.43835663954273318</v>
      </c>
      <c r="N84">
        <f t="shared" si="30"/>
        <v>0.72312558417049144</v>
      </c>
      <c r="O84" s="6">
        <f t="shared" si="31"/>
        <v>0.82410185350886389</v>
      </c>
      <c r="P84" s="6">
        <f t="shared" si="32"/>
        <v>10.370216457060756</v>
      </c>
      <c r="Q84" s="6">
        <f t="shared" si="33"/>
        <v>0.4731776303061403</v>
      </c>
      <c r="R84" s="6">
        <f t="shared" si="34"/>
        <v>0.72126679407919914</v>
      </c>
      <c r="S84" s="6">
        <f t="shared" si="35"/>
        <v>0.80020162942809125</v>
      </c>
      <c r="T84" s="6">
        <f t="shared" si="36"/>
        <v>6.8287154163785049</v>
      </c>
      <c r="U84" s="6">
        <f t="shared" si="37"/>
        <v>0.84737623663710726</v>
      </c>
      <c r="V84" s="6">
        <f t="shared" si="38"/>
        <v>9.0100916452678845</v>
      </c>
      <c r="W84" s="6">
        <f t="shared" si="39"/>
        <v>-0.46780264331912236</v>
      </c>
      <c r="X84" s="6">
        <f t="shared" si="40"/>
        <v>0.88384567694367122</v>
      </c>
      <c r="Y84" s="6">
        <f t="shared" si="41"/>
        <v>2.7580043848268554</v>
      </c>
      <c r="Z84" s="6">
        <f t="shared" si="42"/>
        <v>8.0061580317891914E-2</v>
      </c>
      <c r="AA84" s="6">
        <f t="shared" si="43"/>
        <v>0.12801359194734308</v>
      </c>
      <c r="AB84" s="6">
        <f t="shared" si="44"/>
        <v>0.79945733163740906</v>
      </c>
      <c r="AC84" s="6">
        <f t="shared" si="45"/>
        <v>0.67144373969006599</v>
      </c>
      <c r="AD84" s="6">
        <f t="shared" si="46"/>
        <v>0.19591010814909299</v>
      </c>
      <c r="AE84" s="6">
        <f t="shared" si="47"/>
        <v>0.93243494891142542</v>
      </c>
      <c r="AF84" s="6">
        <f t="shared" si="48"/>
        <v>28.601102460177181</v>
      </c>
      <c r="AG84" s="6">
        <f t="shared" si="49"/>
        <v>0.51434868597903827</v>
      </c>
      <c r="AH84">
        <v>111.07011397608299</v>
      </c>
      <c r="AI84">
        <v>121.231548953662</v>
      </c>
      <c r="AJ84">
        <v>101.180259715994</v>
      </c>
      <c r="AK84">
        <f t="shared" si="50"/>
        <v>0.33306187362387801</v>
      </c>
      <c r="AL84">
        <f t="shared" si="51"/>
        <v>0.36353259568569601</v>
      </c>
      <c r="AM84">
        <f t="shared" si="52"/>
        <v>0.30340553069042586</v>
      </c>
      <c r="AN84">
        <f t="shared" si="53"/>
        <v>30.212724215247022</v>
      </c>
      <c r="AO84">
        <v>39.630543724838297</v>
      </c>
      <c r="AP84">
        <v>11.5515465327219</v>
      </c>
      <c r="AQ84">
        <v>0.36908112852202501</v>
      </c>
      <c r="AR84">
        <v>20.7374920219583</v>
      </c>
      <c r="AS84">
        <v>3.0024602331244701</v>
      </c>
      <c r="AT84">
        <v>1.9315330669651301</v>
      </c>
      <c r="AU84">
        <v>0.16813491004476</v>
      </c>
      <c r="AV84">
        <v>0.444938443075031</v>
      </c>
      <c r="AW84">
        <v>40.920746692627503</v>
      </c>
      <c r="AX84">
        <v>12.2739256279736</v>
      </c>
      <c r="AY84">
        <v>0.36977187805650302</v>
      </c>
      <c r="AZ84">
        <v>22.009975840039999</v>
      </c>
      <c r="BA84">
        <v>3.07353439243539</v>
      </c>
      <c r="BB84">
        <v>1.92297566746694</v>
      </c>
      <c r="BC84">
        <v>0.17096182167034399</v>
      </c>
      <c r="BD84">
        <v>0.44908327301488798</v>
      </c>
      <c r="BE84">
        <v>38.967639781144797</v>
      </c>
      <c r="BF84">
        <v>11.9209261646717</v>
      </c>
      <c r="BG84">
        <v>0.36589182400818199</v>
      </c>
      <c r="BH84">
        <v>21.144707408538</v>
      </c>
      <c r="BI84">
        <v>3.04883438455962</v>
      </c>
      <c r="BJ84">
        <v>1.9228619581815101</v>
      </c>
      <c r="BK84">
        <v>0.17152120629694401</v>
      </c>
      <c r="BL84">
        <v>0.44923342788823201</v>
      </c>
    </row>
    <row r="85" spans="1:64" x14ac:dyDescent="0.25">
      <c r="A85" t="s">
        <v>221</v>
      </c>
      <c r="B85" s="4" t="s">
        <v>312</v>
      </c>
      <c r="C85">
        <v>1</v>
      </c>
      <c r="D85">
        <v>0.336842105263158</v>
      </c>
      <c r="E85">
        <v>0.46244424239999998</v>
      </c>
      <c r="F85">
        <v>2.38123896025163</v>
      </c>
      <c r="G85">
        <v>4.4136106575135896</v>
      </c>
      <c r="H85">
        <v>5.3892024253440596</v>
      </c>
      <c r="I85">
        <v>14.176365793469699</v>
      </c>
      <c r="J85">
        <v>31.374769075352301</v>
      </c>
      <c r="K85">
        <f t="shared" si="27"/>
        <v>0.78841119978366325</v>
      </c>
      <c r="L85">
        <f t="shared" si="28"/>
        <v>0.82707327404035058</v>
      </c>
      <c r="M85">
        <f t="shared" si="29"/>
        <v>0.47234296654575786</v>
      </c>
      <c r="N85">
        <f t="shared" si="30"/>
        <v>0.74326379199183368</v>
      </c>
      <c r="O85" s="6">
        <f t="shared" si="31"/>
        <v>0.70682153176829765</v>
      </c>
      <c r="P85" s="6">
        <f t="shared" si="32"/>
        <v>5.8217833733252764</v>
      </c>
      <c r="Q85" s="6">
        <f t="shared" si="33"/>
        <v>0.44541384062063782</v>
      </c>
      <c r="R85" s="6">
        <f t="shared" si="34"/>
        <v>0.57773410332388386</v>
      </c>
      <c r="S85" s="6">
        <f t="shared" si="35"/>
        <v>0.37756256416904876</v>
      </c>
      <c r="T85" s="6">
        <f t="shared" si="36"/>
        <v>1.7510703115789961</v>
      </c>
      <c r="U85" s="6">
        <f t="shared" si="37"/>
        <v>0.42164671672504034</v>
      </c>
      <c r="V85" s="6">
        <f t="shared" si="38"/>
        <v>2.2131743447114629</v>
      </c>
      <c r="W85" s="6">
        <f t="shared" si="39"/>
        <v>-9.9521612784446975E-2</v>
      </c>
      <c r="X85" s="6">
        <f t="shared" si="40"/>
        <v>0.78863977235298144</v>
      </c>
      <c r="Y85" s="6">
        <f t="shared" si="41"/>
        <v>1.2210416467455401</v>
      </c>
      <c r="Z85" s="6">
        <f t="shared" si="42"/>
        <v>0.3759430644697303</v>
      </c>
      <c r="AA85" s="6">
        <f t="shared" si="43"/>
        <v>0.19337758805526659</v>
      </c>
      <c r="AB85" s="6">
        <f t="shared" si="44"/>
        <v>0.34940951296575995</v>
      </c>
      <c r="AC85" s="6">
        <f t="shared" si="45"/>
        <v>0.15603192491049334</v>
      </c>
      <c r="AD85" s="6">
        <f t="shared" si="46"/>
        <v>4.8954656124494386E-2</v>
      </c>
      <c r="AE85" s="6">
        <f t="shared" si="47"/>
        <v>0.75334951230215119</v>
      </c>
      <c r="AF85" s="6">
        <f t="shared" si="48"/>
        <v>7.1086399571609009</v>
      </c>
      <c r="AG85" s="6">
        <f t="shared" si="49"/>
        <v>0.3871032951446472</v>
      </c>
      <c r="AH85">
        <v>115.366209424479</v>
      </c>
      <c r="AI85">
        <v>123.954578090163</v>
      </c>
      <c r="AJ85">
        <v>101.432724660693</v>
      </c>
      <c r="AK85">
        <f t="shared" si="50"/>
        <v>0.33856205527565397</v>
      </c>
      <c r="AL85">
        <f t="shared" si="51"/>
        <v>0.36376610559007844</v>
      </c>
      <c r="AM85">
        <f t="shared" si="52"/>
        <v>0.29767183913426754</v>
      </c>
      <c r="AN85">
        <f t="shared" si="53"/>
        <v>31.110222095154</v>
      </c>
      <c r="AO85">
        <v>35.620985030749502</v>
      </c>
      <c r="AP85">
        <v>10.557473534705499</v>
      </c>
      <c r="AQ85">
        <v>0.44984593747595503</v>
      </c>
      <c r="AR85">
        <v>20.582415137185802</v>
      </c>
      <c r="AS85">
        <v>2.64757090133247</v>
      </c>
      <c r="AT85">
        <v>1.76084888558473</v>
      </c>
      <c r="AU85">
        <v>0.21772724750550901</v>
      </c>
      <c r="AV85">
        <v>0.39976399600322599</v>
      </c>
      <c r="AW85">
        <v>35.729106703506503</v>
      </c>
      <c r="AX85">
        <v>11.080383000871601</v>
      </c>
      <c r="AY85">
        <v>0.45087008812856999</v>
      </c>
      <c r="AZ85">
        <v>21.602686655233398</v>
      </c>
      <c r="BA85">
        <v>2.67721816625868</v>
      </c>
      <c r="BB85">
        <v>1.7550730033197</v>
      </c>
      <c r="BC85">
        <v>0.21854460141572701</v>
      </c>
      <c r="BD85">
        <v>0.39570892636884197</v>
      </c>
      <c r="BE85">
        <v>35.302271646585297</v>
      </c>
      <c r="BF85">
        <v>10.667381496487399</v>
      </c>
      <c r="BG85">
        <v>0.449756284483391</v>
      </c>
      <c r="BH85">
        <v>20.7893833498083</v>
      </c>
      <c r="BI85">
        <v>2.6470964407613802</v>
      </c>
      <c r="BJ85">
        <v>1.75943851458784</v>
      </c>
      <c r="BK85">
        <v>0.21784108009932501</v>
      </c>
      <c r="BL85">
        <v>0.392700257504488</v>
      </c>
    </row>
    <row r="86" spans="1:64" x14ac:dyDescent="0.25">
      <c r="A86" t="s">
        <v>97</v>
      </c>
      <c r="B86" s="4" t="s">
        <v>312</v>
      </c>
      <c r="D86">
        <v>0.56190476190476202</v>
      </c>
      <c r="E86">
        <v>-7.43409183999999E-2</v>
      </c>
      <c r="F86">
        <v>1.03197590204487</v>
      </c>
      <c r="G86">
        <v>1.4522846441905399</v>
      </c>
      <c r="H86">
        <v>1.4866359224908701</v>
      </c>
      <c r="I86">
        <v>8.6408489780489699</v>
      </c>
      <c r="J86">
        <v>18.3766328707596</v>
      </c>
      <c r="K86">
        <f t="shared" si="27"/>
        <v>0.89568974318596517</v>
      </c>
      <c r="L86">
        <f t="shared" si="28"/>
        <v>0.92933583583777757</v>
      </c>
      <c r="M86">
        <f t="shared" si="29"/>
        <v>0.47992586922045805</v>
      </c>
      <c r="N86">
        <f t="shared" si="30"/>
        <v>0.75110817873208113</v>
      </c>
      <c r="O86" s="6">
        <f t="shared" si="31"/>
        <v>0.85031306398108775</v>
      </c>
      <c r="P86" s="6">
        <f t="shared" si="32"/>
        <v>12.361219443674823</v>
      </c>
      <c r="Q86" s="6">
        <f t="shared" si="33"/>
        <v>0.35317985020384418</v>
      </c>
      <c r="R86" s="6">
        <f t="shared" si="34"/>
        <v>0.80890808696718863</v>
      </c>
      <c r="S86" s="6">
        <f t="shared" si="35"/>
        <v>0.3603512698627005</v>
      </c>
      <c r="T86" s="6">
        <f t="shared" si="36"/>
        <v>1.7931325319875391</v>
      </c>
      <c r="U86" s="6">
        <f t="shared" si="37"/>
        <v>0.39015657805782522</v>
      </c>
      <c r="V86" s="6">
        <f t="shared" si="38"/>
        <v>2.1267161267883758</v>
      </c>
      <c r="W86" s="6">
        <f t="shared" si="39"/>
        <v>-1.1688399710346423E-2</v>
      </c>
      <c r="X86" s="6">
        <f t="shared" si="40"/>
        <v>0.87320255035809802</v>
      </c>
      <c r="Y86" s="6">
        <f t="shared" si="41"/>
        <v>1.0236532682747441</v>
      </c>
      <c r="Z86" s="6">
        <f t="shared" si="42"/>
        <v>0.41405153650923354</v>
      </c>
      <c r="AA86" s="6">
        <f t="shared" si="43"/>
        <v>0.28044462562744465</v>
      </c>
      <c r="AB86" s="6">
        <f t="shared" si="44"/>
        <v>0.85328550625148802</v>
      </c>
      <c r="AC86" s="6">
        <f t="shared" si="45"/>
        <v>0.57284088062404337</v>
      </c>
      <c r="AD86" s="6">
        <f t="shared" si="46"/>
        <v>0.10526886556590671</v>
      </c>
      <c r="AE86" s="6">
        <f t="shared" si="47"/>
        <v>0.85351851475547447</v>
      </c>
      <c r="AF86" s="6">
        <f t="shared" si="48"/>
        <v>12.653602683379047</v>
      </c>
      <c r="AG86" s="6">
        <f t="shared" si="49"/>
        <v>0.18052008492011598</v>
      </c>
      <c r="AH86">
        <v>93.311787806605196</v>
      </c>
      <c r="AI86">
        <v>105.998583660593</v>
      </c>
      <c r="AJ86">
        <v>88.759737333419196</v>
      </c>
      <c r="AK86">
        <f t="shared" si="50"/>
        <v>0.32392041019149714</v>
      </c>
      <c r="AL86">
        <f t="shared" si="51"/>
        <v>0.36796106372132498</v>
      </c>
      <c r="AM86">
        <f t="shared" si="52"/>
        <v>0.30811852608717788</v>
      </c>
      <c r="AN86">
        <f t="shared" si="53"/>
        <v>29.925642181161606</v>
      </c>
      <c r="AO86">
        <v>37.125747241309497</v>
      </c>
      <c r="AP86">
        <v>14.9379538138247</v>
      </c>
      <c r="AQ86">
        <v>0.368498267263632</v>
      </c>
      <c r="AR86">
        <v>26.554211191270301</v>
      </c>
      <c r="AS86">
        <v>3.3018377550444602</v>
      </c>
      <c r="AT86">
        <v>1.92243779063616</v>
      </c>
      <c r="AU86">
        <v>0.17132381903091401</v>
      </c>
      <c r="AV86">
        <v>0.47323048294501702</v>
      </c>
      <c r="AW86">
        <v>39.5224580516728</v>
      </c>
      <c r="AX86">
        <v>15.5407945962535</v>
      </c>
      <c r="AY86">
        <v>0.37050664125692401</v>
      </c>
      <c r="AZ86">
        <v>27.663948873505799</v>
      </c>
      <c r="BA86">
        <v>3.3513953310751599</v>
      </c>
      <c r="BB86">
        <v>1.91298323959497</v>
      </c>
      <c r="BC86">
        <v>0.17398641005936399</v>
      </c>
      <c r="BD86">
        <v>0.478939582081224</v>
      </c>
      <c r="BE86">
        <v>35.7604960921051</v>
      </c>
      <c r="BF86">
        <v>13.5233772509541</v>
      </c>
      <c r="BG86">
        <v>0.36358099584435</v>
      </c>
      <c r="BH86">
        <v>23.477263819072</v>
      </c>
      <c r="BI86">
        <v>3.1754115816875501</v>
      </c>
      <c r="BJ86">
        <v>1.92447664479375</v>
      </c>
      <c r="BK86">
        <v>0.17064505711707201</v>
      </c>
      <c r="BL86">
        <v>0.47266427896330299</v>
      </c>
    </row>
    <row r="87" spans="1:64" x14ac:dyDescent="0.25">
      <c r="A87" t="s">
        <v>206</v>
      </c>
      <c r="B87" s="4" t="s">
        <v>312</v>
      </c>
      <c r="D87">
        <v>0.375</v>
      </c>
      <c r="E87">
        <v>0.16234744679999999</v>
      </c>
      <c r="F87">
        <v>1.7987736379386801</v>
      </c>
      <c r="G87">
        <v>2.0178015319376499</v>
      </c>
      <c r="H87">
        <v>3.8389421700786199</v>
      </c>
      <c r="I87">
        <v>14.6149447301534</v>
      </c>
      <c r="J87">
        <v>37.358260197659398</v>
      </c>
      <c r="K87">
        <f t="shared" si="27"/>
        <v>0.86243345330021703</v>
      </c>
      <c r="L87">
        <f t="shared" si="28"/>
        <v>0.89115453589327254</v>
      </c>
      <c r="M87">
        <f t="shared" si="29"/>
        <v>0.55636219645535012</v>
      </c>
      <c r="N87">
        <f t="shared" si="30"/>
        <v>0.79567078189680607</v>
      </c>
      <c r="O87" s="6">
        <f t="shared" si="31"/>
        <v>0.81363092882807331</v>
      </c>
      <c r="P87" s="6">
        <f t="shared" si="32"/>
        <v>9.731394364008958</v>
      </c>
      <c r="Q87" s="6">
        <f t="shared" si="33"/>
        <v>0.57044017255141322</v>
      </c>
      <c r="R87" s="6">
        <f t="shared" si="34"/>
        <v>0.72805420034291879</v>
      </c>
      <c r="S87" s="6">
        <f t="shared" si="35"/>
        <v>0.43759694055994613</v>
      </c>
      <c r="T87" s="6">
        <f t="shared" si="36"/>
        <v>2.1664491714959362</v>
      </c>
      <c r="U87" s="6">
        <f t="shared" si="37"/>
        <v>0.47013966468724733</v>
      </c>
      <c r="V87" s="6">
        <f t="shared" si="38"/>
        <v>2.5561684212587017</v>
      </c>
      <c r="W87" s="6">
        <f t="shared" si="39"/>
        <v>-0.31094764100980138</v>
      </c>
      <c r="X87" s="6">
        <f t="shared" si="40"/>
        <v>0.86315294524872266</v>
      </c>
      <c r="Y87" s="6">
        <f t="shared" si="41"/>
        <v>1.9025370480277954</v>
      </c>
      <c r="Z87" s="6">
        <f t="shared" si="42"/>
        <v>0.3430612406574996</v>
      </c>
      <c r="AA87" s="6">
        <f t="shared" si="43"/>
        <v>6.0345441053757221E-2</v>
      </c>
      <c r="AB87" s="6">
        <f t="shared" si="44"/>
        <v>0.48751120843167839</v>
      </c>
      <c r="AC87" s="6">
        <f t="shared" si="45"/>
        <v>0.42716576737792122</v>
      </c>
      <c r="AD87" s="6">
        <f t="shared" si="46"/>
        <v>0.15958169885237228</v>
      </c>
      <c r="AE87" s="6">
        <f t="shared" si="47"/>
        <v>0.89751125717984293</v>
      </c>
      <c r="AF87" s="6">
        <f t="shared" si="48"/>
        <v>18.514338306495929</v>
      </c>
      <c r="AG87" s="6">
        <f t="shared" si="49"/>
        <v>0.36187856955092529</v>
      </c>
      <c r="AH87">
        <v>97.214211715953994</v>
      </c>
      <c r="AI87">
        <v>118.38288754944401</v>
      </c>
      <c r="AJ87">
        <v>92.1627731725697</v>
      </c>
      <c r="AK87">
        <f t="shared" si="50"/>
        <v>0.31587682613024398</v>
      </c>
      <c r="AL87">
        <f t="shared" si="51"/>
        <v>0.3846599188245548</v>
      </c>
      <c r="AM87">
        <f t="shared" si="52"/>
        <v>0.29946325504520116</v>
      </c>
      <c r="AN87">
        <f t="shared" si="53"/>
        <v>47.388790210364334</v>
      </c>
      <c r="AO87">
        <v>38.670967997265599</v>
      </c>
      <c r="AP87">
        <v>11.9228936702263</v>
      </c>
      <c r="AQ87">
        <v>0.46803494310574401</v>
      </c>
      <c r="AR87">
        <v>19.107030273481602</v>
      </c>
      <c r="AS87">
        <v>2.6137377555033101</v>
      </c>
      <c r="AT87">
        <v>1.6995465992662999</v>
      </c>
      <c r="AU87">
        <v>0.23940362632878001</v>
      </c>
      <c r="AV87">
        <v>0.465239049708074</v>
      </c>
      <c r="AW87">
        <v>41.741964309155797</v>
      </c>
      <c r="AX87">
        <v>12.3124499722827</v>
      </c>
      <c r="AY87">
        <v>0.46791517652617998</v>
      </c>
      <c r="AZ87">
        <v>19.8113949885295</v>
      </c>
      <c r="BA87">
        <v>2.6554018091754199</v>
      </c>
      <c r="BB87">
        <v>1.6971625744634</v>
      </c>
      <c r="BC87">
        <v>0.24076051172167201</v>
      </c>
      <c r="BD87">
        <v>0.45768369506705697</v>
      </c>
      <c r="BE87">
        <v>39.996463909731098</v>
      </c>
      <c r="BF87">
        <v>12.2554793739746</v>
      </c>
      <c r="BG87">
        <v>0.46534488971259003</v>
      </c>
      <c r="BH87">
        <v>19.190865940778998</v>
      </c>
      <c r="BI87">
        <v>2.6530159255108998</v>
      </c>
      <c r="BJ87">
        <v>1.7000710101849701</v>
      </c>
      <c r="BK87">
        <v>0.240103579467145</v>
      </c>
      <c r="BL87">
        <v>0.48009691654311398</v>
      </c>
    </row>
    <row r="88" spans="1:64" ht="15.6" x14ac:dyDescent="0.25">
      <c r="A88" t="s">
        <v>38</v>
      </c>
      <c r="B88" s="4" t="s">
        <v>321</v>
      </c>
      <c r="C88" s="3">
        <v>1</v>
      </c>
      <c r="D88">
        <v>0.26250000000000001</v>
      </c>
      <c r="E88">
        <v>-0.26224305590000002</v>
      </c>
      <c r="F88">
        <v>0.55181170436708404</v>
      </c>
      <c r="G88">
        <v>1.30085479896487</v>
      </c>
      <c r="H88">
        <v>2.5583417057214399</v>
      </c>
      <c r="I88">
        <v>4.09632740816624</v>
      </c>
      <c r="J88">
        <v>34.758634497932</v>
      </c>
      <c r="K88">
        <f t="shared" si="27"/>
        <v>0.87644831575371984</v>
      </c>
      <c r="L88">
        <f t="shared" si="28"/>
        <v>0.88828426241962</v>
      </c>
      <c r="M88">
        <f t="shared" si="29"/>
        <v>0.48352669666843318</v>
      </c>
      <c r="N88">
        <f t="shared" si="30"/>
        <v>0.76476160147240979</v>
      </c>
      <c r="O88" s="6">
        <f t="shared" si="31"/>
        <v>0.86288590523736108</v>
      </c>
      <c r="P88" s="6">
        <f t="shared" si="32"/>
        <v>13.586392474546411</v>
      </c>
      <c r="Q88" s="6">
        <f t="shared" si="33"/>
        <v>0.55148782978730504</v>
      </c>
      <c r="R88" s="6">
        <f t="shared" si="34"/>
        <v>0.76782987339544684</v>
      </c>
      <c r="S88" s="6">
        <f t="shared" si="35"/>
        <v>0.78914778410716568</v>
      </c>
      <c r="T88" s="6">
        <f t="shared" si="36"/>
        <v>7.359251082079072</v>
      </c>
      <c r="U88" s="6">
        <f t="shared" si="37"/>
        <v>0.81221774671397962</v>
      </c>
      <c r="V88" s="6">
        <f t="shared" si="38"/>
        <v>8.4853164882862799</v>
      </c>
      <c r="W88" s="6">
        <f t="shared" si="39"/>
        <v>-0.32584163704273028</v>
      </c>
      <c r="X88" s="6">
        <f t="shared" si="40"/>
        <v>0.9166558031627432</v>
      </c>
      <c r="Y88" s="6">
        <f t="shared" si="41"/>
        <v>1.9666620039048099</v>
      </c>
      <c r="Z88" s="6">
        <f t="shared" si="42"/>
        <v>0.10197511366593071</v>
      </c>
      <c r="AA88" s="6">
        <f t="shared" si="43"/>
        <v>1.0434870728357555</v>
      </c>
      <c r="AB88" s="6">
        <f t="shared" si="44"/>
        <v>1.5680912647129501</v>
      </c>
      <c r="AC88" s="6">
        <f t="shared" si="45"/>
        <v>0.52460419187719454</v>
      </c>
      <c r="AD88" s="6">
        <f t="shared" si="46"/>
        <v>0.18234525361542392</v>
      </c>
      <c r="AE88" s="6">
        <f t="shared" si="47"/>
        <v>0.92784951621171097</v>
      </c>
      <c r="AF88" s="6">
        <f t="shared" si="48"/>
        <v>26.719841849828676</v>
      </c>
      <c r="AG88" s="6">
        <f t="shared" si="49"/>
        <v>0.64515467142093297</v>
      </c>
      <c r="AH88">
        <v>103.283232628398</v>
      </c>
      <c r="AI88">
        <v>121.671450151057</v>
      </c>
      <c r="AJ88">
        <v>81.150113293051305</v>
      </c>
      <c r="AK88">
        <f t="shared" si="50"/>
        <v>0.33741135047075038</v>
      </c>
      <c r="AL88">
        <f t="shared" si="51"/>
        <v>0.39748299181250651</v>
      </c>
      <c r="AM88">
        <f t="shared" si="52"/>
        <v>0.2651056577167431</v>
      </c>
      <c r="AN88">
        <f t="shared" si="53"/>
        <v>58.909554380664702</v>
      </c>
      <c r="AO88">
        <v>38.582096116510399</v>
      </c>
      <c r="AP88">
        <v>9.5304539804388995</v>
      </c>
      <c r="AQ88">
        <v>0.404477580873843</v>
      </c>
      <c r="AR88">
        <v>15.9812439679016</v>
      </c>
      <c r="AS88">
        <v>2.60733476210121</v>
      </c>
      <c r="AT88">
        <v>1.87960773258501</v>
      </c>
      <c r="AU88">
        <v>0.18313845316387001</v>
      </c>
      <c r="AV88">
        <v>0.46692618457494101</v>
      </c>
      <c r="AW88">
        <v>38.4458927134012</v>
      </c>
      <c r="AX88">
        <v>9.4457452934350599</v>
      </c>
      <c r="AY88">
        <v>0.40870433312867499</v>
      </c>
      <c r="AZ88">
        <v>16.058241299923299</v>
      </c>
      <c r="BA88">
        <v>2.59835523424749</v>
      </c>
      <c r="BB88">
        <v>1.8707860112978001</v>
      </c>
      <c r="BC88">
        <v>0.18659785433934001</v>
      </c>
      <c r="BD88">
        <v>0.46634184141467799</v>
      </c>
      <c r="BE88">
        <v>35.739069901384198</v>
      </c>
      <c r="BF88">
        <v>8.3041895765648093</v>
      </c>
      <c r="BG88">
        <v>0.41280294030681802</v>
      </c>
      <c r="BH88">
        <v>13.7724070772444</v>
      </c>
      <c r="BI88">
        <v>2.4597181074540702</v>
      </c>
      <c r="BJ88">
        <v>1.8715197687287699</v>
      </c>
      <c r="BK88">
        <v>0.18580993206670701</v>
      </c>
      <c r="BL88">
        <v>0.44639005058610398</v>
      </c>
    </row>
    <row r="89" spans="1:64" x14ac:dyDescent="0.25">
      <c r="A89" t="s">
        <v>212</v>
      </c>
      <c r="B89" s="4" t="s">
        <v>321</v>
      </c>
      <c r="C89">
        <v>1</v>
      </c>
      <c r="D89">
        <v>0.2</v>
      </c>
      <c r="E89">
        <v>-0.49756486010000001</v>
      </c>
      <c r="F89">
        <v>0.67986463233182903</v>
      </c>
      <c r="G89">
        <v>1.2092631037766499</v>
      </c>
      <c r="H89">
        <v>2.2798042476532601</v>
      </c>
      <c r="I89">
        <v>3.8874338555342902</v>
      </c>
      <c r="J89">
        <v>38.161424293898399</v>
      </c>
      <c r="K89">
        <f t="shared" si="27"/>
        <v>0.89714085089095186</v>
      </c>
      <c r="L89">
        <f t="shared" si="28"/>
        <v>0.91111453094574035</v>
      </c>
      <c r="M89">
        <f t="shared" si="29"/>
        <v>0.52584606748447071</v>
      </c>
      <c r="N89">
        <f t="shared" si="30"/>
        <v>0.79020149074689194</v>
      </c>
      <c r="O89" s="6">
        <f t="shared" si="31"/>
        <v>0.88725346237635405</v>
      </c>
      <c r="P89" s="6">
        <f t="shared" si="32"/>
        <v>16.738903935800739</v>
      </c>
      <c r="Q89" s="6">
        <f t="shared" si="33"/>
        <v>0.61130759703341242</v>
      </c>
      <c r="R89" s="6">
        <f t="shared" si="34"/>
        <v>0.8154312055032461</v>
      </c>
      <c r="S89" s="6">
        <f t="shared" si="35"/>
        <v>0.81509919524001451</v>
      </c>
      <c r="T89" s="6">
        <f t="shared" si="36"/>
        <v>8.2065053906906531</v>
      </c>
      <c r="U89" s="6">
        <f t="shared" si="37"/>
        <v>0.84233777860979786</v>
      </c>
      <c r="V89" s="6">
        <f t="shared" si="38"/>
        <v>9.8166105744977319</v>
      </c>
      <c r="W89" s="6">
        <f t="shared" si="39"/>
        <v>-0.30682730828852434</v>
      </c>
      <c r="X89" s="6">
        <f t="shared" si="40"/>
        <v>0.92681555465249643</v>
      </c>
      <c r="Y89" s="6">
        <f t="shared" si="41"/>
        <v>1.8852838894473856</v>
      </c>
      <c r="Z89" s="6">
        <f t="shared" si="42"/>
        <v>8.4052660050094541E-2</v>
      </c>
      <c r="AA89" s="6">
        <f t="shared" si="43"/>
        <v>0.64393114599827439</v>
      </c>
      <c r="AB89" s="6">
        <f t="shared" si="44"/>
        <v>1.21364194020862</v>
      </c>
      <c r="AC89" s="6">
        <f t="shared" si="45"/>
        <v>0.56971079421034565</v>
      </c>
      <c r="AD89" s="6">
        <f t="shared" si="46"/>
        <v>0.21740975342674837</v>
      </c>
      <c r="AE89" s="6">
        <f t="shared" si="47"/>
        <v>0.93857038402392434</v>
      </c>
      <c r="AF89" s="6">
        <f t="shared" si="48"/>
        <v>31.55758591717257</v>
      </c>
      <c r="AG89" s="6">
        <f t="shared" si="49"/>
        <v>0.54058061229115995</v>
      </c>
      <c r="AH89">
        <v>99.207521886725004</v>
      </c>
      <c r="AI89">
        <v>118.619974986599</v>
      </c>
      <c r="AJ89">
        <v>79.619583668364101</v>
      </c>
      <c r="AK89">
        <f t="shared" si="50"/>
        <v>0.33352999029627645</v>
      </c>
      <c r="AL89">
        <f t="shared" si="51"/>
        <v>0.39879354260454419</v>
      </c>
      <c r="AM89">
        <f t="shared" si="52"/>
        <v>0.26767646709917925</v>
      </c>
      <c r="AN89">
        <f t="shared" si="53"/>
        <v>58.412844418108904</v>
      </c>
      <c r="AO89">
        <v>35.762849700244303</v>
      </c>
      <c r="AP89">
        <v>12.997549488093499</v>
      </c>
      <c r="AQ89">
        <v>0.34813861272715202</v>
      </c>
      <c r="AR89">
        <v>22.0766584763211</v>
      </c>
      <c r="AS89">
        <v>3.1438172333107501</v>
      </c>
      <c r="AT89">
        <v>1.96832943596817</v>
      </c>
      <c r="AU89">
        <v>0.158493198587497</v>
      </c>
      <c r="AV89">
        <v>0.44277550381340602</v>
      </c>
      <c r="AW89">
        <v>36.253300949656897</v>
      </c>
      <c r="AX89">
        <v>13.081906869895001</v>
      </c>
      <c r="AY89">
        <v>0.35279541855651497</v>
      </c>
      <c r="AZ89">
        <v>22.402051052244602</v>
      </c>
      <c r="BA89">
        <v>3.1434995968175001</v>
      </c>
      <c r="BB89">
        <v>1.95800142285971</v>
      </c>
      <c r="BC89">
        <v>0.16203345531490901</v>
      </c>
      <c r="BD89">
        <v>0.44438919043720498</v>
      </c>
      <c r="BE89">
        <v>34.7264709965403</v>
      </c>
      <c r="BF89">
        <v>13.0519701925791</v>
      </c>
      <c r="BG89">
        <v>0.35404109057427202</v>
      </c>
      <c r="BH89">
        <v>22.069472103773801</v>
      </c>
      <c r="BI89">
        <v>3.1318862320772398</v>
      </c>
      <c r="BJ89">
        <v>1.96570339884122</v>
      </c>
      <c r="BK89">
        <v>0.159514468863449</v>
      </c>
      <c r="BL89">
        <v>0.44290837469177102</v>
      </c>
    </row>
    <row r="90" spans="1:64" x14ac:dyDescent="0.25">
      <c r="A90" t="s">
        <v>231</v>
      </c>
      <c r="B90" s="4" t="s">
        <v>321</v>
      </c>
      <c r="C90">
        <v>1</v>
      </c>
      <c r="D90">
        <v>0.247058823529412</v>
      </c>
      <c r="E90">
        <v>1.87218857E-2</v>
      </c>
      <c r="F90">
        <v>1.4656777306337601</v>
      </c>
      <c r="G90">
        <v>2.6914390170035398</v>
      </c>
      <c r="H90">
        <v>4.0230228232143697</v>
      </c>
      <c r="I90">
        <v>10.7563193412945</v>
      </c>
      <c r="J90">
        <v>39.821350905682998</v>
      </c>
      <c r="K90">
        <f t="shared" si="27"/>
        <v>0.85263839717043244</v>
      </c>
      <c r="L90">
        <f t="shared" si="28"/>
        <v>0.87615759826654249</v>
      </c>
      <c r="M90">
        <f t="shared" si="29"/>
        <v>0.52471771444422943</v>
      </c>
      <c r="N90">
        <f t="shared" si="30"/>
        <v>0.78384315882730327</v>
      </c>
      <c r="O90" s="6">
        <f t="shared" si="31"/>
        <v>0.81648624527790503</v>
      </c>
      <c r="P90" s="6">
        <f t="shared" si="32"/>
        <v>9.8983656458269831</v>
      </c>
      <c r="Q90" s="6">
        <f t="shared" si="33"/>
        <v>0.58506655596535184</v>
      </c>
      <c r="R90" s="6">
        <f t="shared" si="34"/>
        <v>0.71637395842547436</v>
      </c>
      <c r="S90" s="6">
        <f t="shared" si="35"/>
        <v>0.57466133616791915</v>
      </c>
      <c r="T90" s="6">
        <f t="shared" si="36"/>
        <v>3.1382492525010788</v>
      </c>
      <c r="U90" s="6">
        <f t="shared" si="37"/>
        <v>0.61001636107868817</v>
      </c>
      <c r="V90" s="6">
        <f t="shared" si="38"/>
        <v>3.7021354277578173</v>
      </c>
      <c r="W90" s="6">
        <f t="shared" si="39"/>
        <v>-0.19831579028939941</v>
      </c>
      <c r="X90" s="6">
        <f t="shared" si="40"/>
        <v>0.87481402772938732</v>
      </c>
      <c r="Y90" s="6">
        <f t="shared" si="41"/>
        <v>1.4947479016980747</v>
      </c>
      <c r="Z90" s="6">
        <f t="shared" si="42"/>
        <v>0.2333080470490731</v>
      </c>
      <c r="AA90" s="6">
        <f t="shared" si="43"/>
        <v>0.31072977282937997</v>
      </c>
      <c r="AB90" s="6">
        <f t="shared" si="44"/>
        <v>0.58930962005398047</v>
      </c>
      <c r="AC90" s="6">
        <f t="shared" si="45"/>
        <v>0.27857984722460044</v>
      </c>
      <c r="AD90" s="6">
        <f t="shared" si="46"/>
        <v>0.11093425851582374</v>
      </c>
      <c r="AE90" s="6">
        <f t="shared" si="47"/>
        <v>0.87338215055289614</v>
      </c>
      <c r="AF90" s="6">
        <f t="shared" si="48"/>
        <v>14.795561279340189</v>
      </c>
      <c r="AG90" s="6">
        <f t="shared" si="49"/>
        <v>0.46592906052920924</v>
      </c>
      <c r="AH90">
        <v>109.602644786106</v>
      </c>
      <c r="AI90">
        <v>125.61833824583699</v>
      </c>
      <c r="AJ90">
        <v>89.340157731219506</v>
      </c>
      <c r="AK90">
        <f t="shared" si="50"/>
        <v>0.33769490866463531</v>
      </c>
      <c r="AL90">
        <f t="shared" si="51"/>
        <v>0.38704059873114238</v>
      </c>
      <c r="AM90">
        <f t="shared" si="52"/>
        <v>0.27526449260422237</v>
      </c>
      <c r="AN90">
        <f t="shared" si="53"/>
        <v>52.293873974348486</v>
      </c>
      <c r="AO90">
        <v>36.028298296111998</v>
      </c>
      <c r="AP90">
        <v>12.988897548267101</v>
      </c>
      <c r="AQ90">
        <v>0.300647709739705</v>
      </c>
      <c r="AR90">
        <v>23.357913931517299</v>
      </c>
      <c r="AS90">
        <v>3.4138365545848899</v>
      </c>
      <c r="AT90">
        <v>2.0464886800991899</v>
      </c>
      <c r="AU90">
        <v>0.14002948668927401</v>
      </c>
      <c r="AV90">
        <v>0.46741213621268801</v>
      </c>
      <c r="AW90">
        <v>36.337741862936497</v>
      </c>
      <c r="AX90">
        <v>13.3364392833235</v>
      </c>
      <c r="AY90">
        <v>0.300623092414677</v>
      </c>
      <c r="AZ90">
        <v>24.329368359620599</v>
      </c>
      <c r="BA90">
        <v>3.4590492960486099</v>
      </c>
      <c r="BB90">
        <v>2.0470800058951601</v>
      </c>
      <c r="BC90">
        <v>0.13963412629326299</v>
      </c>
      <c r="BD90">
        <v>0.47349284960676902</v>
      </c>
      <c r="BE90">
        <v>30.415536381839601</v>
      </c>
      <c r="BF90">
        <v>11.968798077248101</v>
      </c>
      <c r="BG90">
        <v>0.30169228361450601</v>
      </c>
      <c r="BH90">
        <v>21.1341161628091</v>
      </c>
      <c r="BI90">
        <v>3.2967861778763998</v>
      </c>
      <c r="BJ90">
        <v>2.0485784184606901</v>
      </c>
      <c r="BK90">
        <v>0.13858573186967801</v>
      </c>
      <c r="BL90">
        <v>0.46729626196645302</v>
      </c>
    </row>
    <row r="91" spans="1:64" ht="15.6" x14ac:dyDescent="0.25">
      <c r="A91" t="s">
        <v>36</v>
      </c>
      <c r="B91" s="4" t="s">
        <v>321</v>
      </c>
      <c r="C91" s="3"/>
      <c r="D91">
        <v>0.25</v>
      </c>
      <c r="E91">
        <v>0.1238104266</v>
      </c>
      <c r="F91">
        <v>0.90599225371903602</v>
      </c>
      <c r="G91">
        <v>1.3031921259535</v>
      </c>
      <c r="H91">
        <v>3.0644736793822802</v>
      </c>
      <c r="I91">
        <v>6.7553175092281297</v>
      </c>
      <c r="J91">
        <v>39.675992153238298</v>
      </c>
      <c r="K91">
        <f t="shared" si="27"/>
        <v>0.87617233337970968</v>
      </c>
      <c r="L91">
        <f t="shared" si="28"/>
        <v>0.89250920845548809</v>
      </c>
      <c r="M91">
        <f t="shared" si="29"/>
        <v>0.52234593276769437</v>
      </c>
      <c r="N91">
        <f t="shared" si="30"/>
        <v>0.78515882953348304</v>
      </c>
      <c r="O91" s="6">
        <f t="shared" si="31"/>
        <v>0.85660082922898795</v>
      </c>
      <c r="P91" s="6">
        <f t="shared" si="32"/>
        <v>12.947082045500213</v>
      </c>
      <c r="Q91" s="6">
        <f t="shared" si="33"/>
        <v>0.60507748721055776</v>
      </c>
      <c r="R91" s="6">
        <f t="shared" si="34"/>
        <v>0.76734621081424614</v>
      </c>
      <c r="S91" s="6">
        <f t="shared" si="35"/>
        <v>0.70901886858948937</v>
      </c>
      <c r="T91" s="6">
        <f t="shared" si="36"/>
        <v>5.060492409147173</v>
      </c>
      <c r="U91" s="6">
        <f t="shared" si="37"/>
        <v>0.73781202493826126</v>
      </c>
      <c r="V91" s="6">
        <f t="shared" si="38"/>
        <v>5.8732979018438058</v>
      </c>
      <c r="W91" s="6">
        <f t="shared" si="39"/>
        <v>-0.40325465178153103</v>
      </c>
      <c r="X91" s="6">
        <f t="shared" si="40"/>
        <v>0.90710288585411347</v>
      </c>
      <c r="Y91" s="6">
        <f t="shared" si="41"/>
        <v>2.3515133481489632</v>
      </c>
      <c r="Z91" s="6">
        <f t="shared" si="42"/>
        <v>0.14742732161347299</v>
      </c>
      <c r="AA91" s="6">
        <f t="shared" si="43"/>
        <v>0.33641563258861984</v>
      </c>
      <c r="AB91" s="6">
        <f t="shared" si="44"/>
        <v>0.9557306645310335</v>
      </c>
      <c r="AC91" s="6">
        <f t="shared" si="45"/>
        <v>0.61931503194241366</v>
      </c>
      <c r="AD91" s="6">
        <f t="shared" si="46"/>
        <v>0.2457193834772973</v>
      </c>
      <c r="AE91" s="6">
        <f t="shared" si="47"/>
        <v>0.93639736130056506</v>
      </c>
      <c r="AF91" s="6">
        <f t="shared" si="48"/>
        <v>30.445236249573536</v>
      </c>
      <c r="AG91" s="6">
        <f t="shared" si="49"/>
        <v>0.54363428928283553</v>
      </c>
      <c r="AH91">
        <v>100.72245467224499</v>
      </c>
      <c r="AI91">
        <v>125.84453195504101</v>
      </c>
      <c r="AJ91">
        <v>84.789084940500601</v>
      </c>
      <c r="AK91">
        <f t="shared" si="50"/>
        <v>0.32349603515059866</v>
      </c>
      <c r="AL91">
        <f t="shared" si="51"/>
        <v>0.4041820393010801</v>
      </c>
      <c r="AM91">
        <f t="shared" si="52"/>
        <v>0.27232192554832141</v>
      </c>
      <c r="AN91">
        <f t="shared" si="53"/>
        <v>66.177524297336419</v>
      </c>
      <c r="AO91">
        <v>38.430397785720203</v>
      </c>
      <c r="AP91">
        <v>13.6080559489103</v>
      </c>
      <c r="AQ91">
        <v>0.38647340599311297</v>
      </c>
      <c r="AR91">
        <v>22.346779301548001</v>
      </c>
      <c r="AS91">
        <v>2.9973838890355</v>
      </c>
      <c r="AT91">
        <v>1.9076429423868</v>
      </c>
      <c r="AU91">
        <v>0.17400530396679201</v>
      </c>
      <c r="AV91">
        <v>0.45588310551790101</v>
      </c>
      <c r="AW91">
        <v>41.300745264540403</v>
      </c>
      <c r="AX91">
        <v>14.2219306475126</v>
      </c>
      <c r="AY91">
        <v>0.38798968192288102</v>
      </c>
      <c r="AZ91">
        <v>23.8030924235272</v>
      </c>
      <c r="BA91">
        <v>3.0815307962892202</v>
      </c>
      <c r="BB91">
        <v>1.90605080239697</v>
      </c>
      <c r="BC91">
        <v>0.17508500637662999</v>
      </c>
      <c r="BD91">
        <v>0.45114320602479902</v>
      </c>
      <c r="BE91">
        <v>38.710021548866102</v>
      </c>
      <c r="BF91">
        <v>13.5132001586645</v>
      </c>
      <c r="BG91">
        <v>0.38702352679991597</v>
      </c>
      <c r="BH91">
        <v>21.7127194929033</v>
      </c>
      <c r="BI91">
        <v>2.99578864721598</v>
      </c>
      <c r="BJ91">
        <v>1.9122824258023401</v>
      </c>
      <c r="BK91">
        <v>0.17438411149803301</v>
      </c>
      <c r="BL91">
        <v>0.456309117444826</v>
      </c>
    </row>
    <row r="92" spans="1:64" x14ac:dyDescent="0.25">
      <c r="A92" t="s">
        <v>146</v>
      </c>
      <c r="B92" s="4" t="s">
        <v>321</v>
      </c>
      <c r="D92">
        <v>0.51428571428571401</v>
      </c>
      <c r="E92">
        <v>-0.27126235850000002</v>
      </c>
      <c r="F92">
        <v>0.93358095444187505</v>
      </c>
      <c r="G92">
        <v>1.74889247573165</v>
      </c>
      <c r="H92">
        <v>2.87996765764519</v>
      </c>
      <c r="I92">
        <v>5.5726706683604297</v>
      </c>
      <c r="J92">
        <v>33.881233058570601</v>
      </c>
      <c r="K92">
        <f t="shared" si="27"/>
        <v>0.86394026516108013</v>
      </c>
      <c r="L92">
        <f t="shared" si="28"/>
        <v>0.88342221006895383</v>
      </c>
      <c r="M92">
        <f t="shared" si="29"/>
        <v>0.48940224066030386</v>
      </c>
      <c r="N92">
        <f t="shared" si="30"/>
        <v>0.76417652939535397</v>
      </c>
      <c r="O92" s="6">
        <f t="shared" si="31"/>
        <v>0.84331482097782506</v>
      </c>
      <c r="P92" s="6">
        <f t="shared" si="32"/>
        <v>11.764449148805248</v>
      </c>
      <c r="Q92" s="6">
        <f t="shared" si="33"/>
        <v>0.53762210987739023</v>
      </c>
      <c r="R92" s="6">
        <f t="shared" si="34"/>
        <v>0.7506248938456348</v>
      </c>
      <c r="S92" s="6">
        <f t="shared" si="35"/>
        <v>0.71750979538399617</v>
      </c>
      <c r="T92" s="6">
        <f t="shared" si="36"/>
        <v>5.0639990603280509</v>
      </c>
      <c r="U92" s="6">
        <f t="shared" si="37"/>
        <v>0.75315286776513868</v>
      </c>
      <c r="V92" s="6">
        <f t="shared" si="38"/>
        <v>6.0798915053307843</v>
      </c>
      <c r="W92" s="6">
        <f t="shared" si="39"/>
        <v>-0.24435285347202737</v>
      </c>
      <c r="X92" s="6">
        <f t="shared" si="40"/>
        <v>0.8962615872771299</v>
      </c>
      <c r="Y92" s="6">
        <f t="shared" si="41"/>
        <v>1.6467379770962502</v>
      </c>
      <c r="Z92" s="6">
        <f t="shared" si="42"/>
        <v>0.13692210392399076</v>
      </c>
      <c r="AA92" s="6">
        <f t="shared" si="43"/>
        <v>0.49935394687643975</v>
      </c>
      <c r="AB92" s="6">
        <f t="shared" si="44"/>
        <v>0.89169721445010475</v>
      </c>
      <c r="AC92" s="6">
        <f t="shared" si="45"/>
        <v>0.39234326757366506</v>
      </c>
      <c r="AD92" s="6">
        <f t="shared" si="46"/>
        <v>0.13293073687624471</v>
      </c>
      <c r="AE92" s="6">
        <f t="shared" si="47"/>
        <v>0.90183068684122725</v>
      </c>
      <c r="AF92" s="6">
        <f t="shared" si="48"/>
        <v>19.372965192955256</v>
      </c>
      <c r="AG92" s="6">
        <f t="shared" si="49"/>
        <v>0.51038727998227973</v>
      </c>
      <c r="AH92">
        <v>99.998213159554297</v>
      </c>
      <c r="AI92">
        <v>111.120138742905</v>
      </c>
      <c r="AJ92">
        <v>83.298927895732504</v>
      </c>
      <c r="AK92">
        <f t="shared" si="50"/>
        <v>0.33964790798997274</v>
      </c>
      <c r="AL92">
        <f t="shared" si="51"/>
        <v>0.37742397055998977</v>
      </c>
      <c r="AM92">
        <f t="shared" si="52"/>
        <v>0.2829281214500376</v>
      </c>
      <c r="AN92">
        <f t="shared" si="53"/>
        <v>38.943136430523197</v>
      </c>
      <c r="AO92">
        <v>36.015171079004602</v>
      </c>
      <c r="AP92">
        <v>18.920252848204299</v>
      </c>
      <c r="AQ92">
        <v>0.32233983019789397</v>
      </c>
      <c r="AR92">
        <v>34.543538619488302</v>
      </c>
      <c r="AS92">
        <v>3.8144139563564901</v>
      </c>
      <c r="AT92">
        <v>2.0161779218357001</v>
      </c>
      <c r="AU92">
        <v>0.147597953807174</v>
      </c>
      <c r="AV92">
        <v>0.42876970270945902</v>
      </c>
      <c r="AW92">
        <v>36.281270288834598</v>
      </c>
      <c r="AX92">
        <v>19.523641735476598</v>
      </c>
      <c r="AY92">
        <v>0.32492640613440099</v>
      </c>
      <c r="AZ92">
        <v>35.7840263866849</v>
      </c>
      <c r="BA92">
        <v>3.8574382722454499</v>
      </c>
      <c r="BB92">
        <v>2.01647896841967</v>
      </c>
      <c r="BC92">
        <v>0.14716194938912899</v>
      </c>
      <c r="BD92">
        <v>0.43288442604298799</v>
      </c>
      <c r="BE92">
        <v>32.604396309575897</v>
      </c>
      <c r="BF92">
        <v>17.871215287917799</v>
      </c>
      <c r="BG92">
        <v>0.32044108019239498</v>
      </c>
      <c r="BH92">
        <v>32.108974415621702</v>
      </c>
      <c r="BI92">
        <v>3.7413987523104901</v>
      </c>
      <c r="BJ92">
        <v>2.0125089985734901</v>
      </c>
      <c r="BK92">
        <v>0.14821043674005299</v>
      </c>
      <c r="BL92">
        <v>0.43581147036963003</v>
      </c>
    </row>
    <row r="93" spans="1:64" x14ac:dyDescent="0.25">
      <c r="A93" t="s">
        <v>224</v>
      </c>
      <c r="B93" s="4" t="s">
        <v>321</v>
      </c>
      <c r="D93">
        <v>0.61818181818181805</v>
      </c>
      <c r="E93">
        <v>1.7628636900000001E-2</v>
      </c>
      <c r="F93">
        <v>0.67059901200090699</v>
      </c>
      <c r="G93">
        <v>1.0964909860907299</v>
      </c>
      <c r="H93">
        <v>2.5998108153116699</v>
      </c>
      <c r="I93">
        <v>3.3325676313705301</v>
      </c>
      <c r="J93">
        <v>36.225161952002999</v>
      </c>
      <c r="K93">
        <f t="shared" si="27"/>
        <v>0.87666212066808558</v>
      </c>
      <c r="L93">
        <f t="shared" si="28"/>
        <v>0.89083257364265289</v>
      </c>
      <c r="M93">
        <f t="shared" si="29"/>
        <v>0.49193856598539265</v>
      </c>
      <c r="N93">
        <f t="shared" si="30"/>
        <v>0.76748236120594338</v>
      </c>
      <c r="O93" s="6">
        <f t="shared" si="31"/>
        <v>0.86607533090143696</v>
      </c>
      <c r="P93" s="6">
        <f t="shared" si="32"/>
        <v>13.933768464479698</v>
      </c>
      <c r="Q93" s="6">
        <f t="shared" si="33"/>
        <v>0.57266013526327386</v>
      </c>
      <c r="R93" s="6">
        <f t="shared" si="34"/>
        <v>0.77773950496917377</v>
      </c>
      <c r="S93" s="6">
        <f t="shared" si="35"/>
        <v>0.83150864994176821</v>
      </c>
      <c r="T93" s="6">
        <f t="shared" si="36"/>
        <v>8.8816095125278878</v>
      </c>
      <c r="U93" s="6">
        <f t="shared" si="37"/>
        <v>0.86069020338833768</v>
      </c>
      <c r="V93" s="6">
        <f t="shared" si="38"/>
        <v>10.870045550164956</v>
      </c>
      <c r="W93" s="6">
        <f t="shared" si="39"/>
        <v>-0.4067091677012335</v>
      </c>
      <c r="X93" s="6">
        <f t="shared" si="40"/>
        <v>0.91576530273664958</v>
      </c>
      <c r="Y93" s="6">
        <f t="shared" si="41"/>
        <v>2.3710279868151574</v>
      </c>
      <c r="Z93" s="6">
        <f t="shared" si="42"/>
        <v>7.3483967384235113E-2</v>
      </c>
      <c r="AA93" s="6">
        <f t="shared" si="43"/>
        <v>0.57920390447360193</v>
      </c>
      <c r="AB93" s="6">
        <f t="shared" si="44"/>
        <v>1.1911351767282223</v>
      </c>
      <c r="AC93" s="6">
        <f t="shared" si="45"/>
        <v>0.61193127225462052</v>
      </c>
      <c r="AD93" s="6">
        <f t="shared" si="46"/>
        <v>0.22167309440918867</v>
      </c>
      <c r="AE93" s="6">
        <f t="shared" si="47"/>
        <v>0.94124102767315787</v>
      </c>
      <c r="AF93" s="6">
        <f t="shared" si="48"/>
        <v>33.037354991083824</v>
      </c>
      <c r="AG93" s="6">
        <f t="shared" si="49"/>
        <v>0.58989909680404529</v>
      </c>
      <c r="AH93">
        <v>99.757023138143595</v>
      </c>
      <c r="AI93">
        <v>117.99546724292399</v>
      </c>
      <c r="AJ93">
        <v>81.196805987455804</v>
      </c>
      <c r="AK93">
        <f t="shared" si="50"/>
        <v>0.33369211551904859</v>
      </c>
      <c r="AL93">
        <f t="shared" si="51"/>
        <v>0.39470060199595719</v>
      </c>
      <c r="AM93">
        <f t="shared" si="52"/>
        <v>0.27160728248499427</v>
      </c>
      <c r="AN93">
        <f t="shared" si="53"/>
        <v>55.037105360248603</v>
      </c>
      <c r="AO93">
        <v>38.694554810065803</v>
      </c>
      <c r="AP93">
        <v>8.7711700282762095</v>
      </c>
      <c r="AQ93">
        <v>0.41283139090773302</v>
      </c>
      <c r="AR93">
        <v>14.706958075304801</v>
      </c>
      <c r="AS93">
        <v>2.4593077558796899</v>
      </c>
      <c r="AT93">
        <v>1.88672477878378</v>
      </c>
      <c r="AU93">
        <v>0.177402848941241</v>
      </c>
      <c r="AV93">
        <v>0.46871771546109398</v>
      </c>
      <c r="AW93">
        <v>39.820013779288999</v>
      </c>
      <c r="AX93">
        <v>9.2923629241882999</v>
      </c>
      <c r="AY93">
        <v>0.41602660422203303</v>
      </c>
      <c r="AZ93">
        <v>15.5406632699755</v>
      </c>
      <c r="BA93">
        <v>2.50208784801154</v>
      </c>
      <c r="BB93">
        <v>1.8748234226645399</v>
      </c>
      <c r="BC93">
        <v>0.18031016436419101</v>
      </c>
      <c r="BD93">
        <v>0.47123525637721903</v>
      </c>
      <c r="BE93">
        <v>39.348519209094299</v>
      </c>
      <c r="BF93">
        <v>9.2566747801210703</v>
      </c>
      <c r="BG93">
        <v>0.41285758724306298</v>
      </c>
      <c r="BH93">
        <v>15.271057961116799</v>
      </c>
      <c r="BI93">
        <v>2.5057128791180401</v>
      </c>
      <c r="BJ93">
        <v>1.8832210874617801</v>
      </c>
      <c r="BK93">
        <v>0.17913630630229699</v>
      </c>
      <c r="BL93">
        <v>0.47293785584500497</v>
      </c>
    </row>
    <row r="94" spans="1:64" x14ac:dyDescent="0.25">
      <c r="A94" t="s">
        <v>79</v>
      </c>
      <c r="B94" s="4" t="s">
        <v>309</v>
      </c>
      <c r="C94">
        <v>1</v>
      </c>
      <c r="D94">
        <v>0.93636363636363595</v>
      </c>
      <c r="E94">
        <v>1.0391329843999999</v>
      </c>
      <c r="F94">
        <v>2.7001275315464301</v>
      </c>
      <c r="G94">
        <v>2.5141775539047599</v>
      </c>
      <c r="H94">
        <v>8.0458283817968699</v>
      </c>
      <c r="I94">
        <v>11.990363848848601</v>
      </c>
      <c r="J94">
        <v>25.4116553048867</v>
      </c>
      <c r="K94">
        <f t="shared" si="27"/>
        <v>0.64593137769587639</v>
      </c>
      <c r="L94">
        <f t="shared" si="28"/>
        <v>0.68673114657814016</v>
      </c>
      <c r="M94">
        <f t="shared" si="29"/>
        <v>0.32464313441240944</v>
      </c>
      <c r="N94">
        <f t="shared" si="30"/>
        <v>0.60982034359813253</v>
      </c>
      <c r="O94" s="6">
        <f t="shared" si="31"/>
        <v>0.51904163163357109</v>
      </c>
      <c r="P94" s="6">
        <f t="shared" si="32"/>
        <v>3.1583640737824847</v>
      </c>
      <c r="Q94" s="6">
        <f t="shared" si="33"/>
        <v>0.28294963980548316</v>
      </c>
      <c r="R94" s="6">
        <f t="shared" si="34"/>
        <v>0.30977163901066629</v>
      </c>
      <c r="S94" s="6">
        <f t="shared" si="35"/>
        <v>0.35883868731449831</v>
      </c>
      <c r="T94" s="6">
        <f t="shared" si="36"/>
        <v>1.5460019127508282</v>
      </c>
      <c r="U94" s="6">
        <f t="shared" si="37"/>
        <v>0.41939223781612051</v>
      </c>
      <c r="V94" s="6">
        <f t="shared" si="38"/>
        <v>2.1193397986272875</v>
      </c>
      <c r="W94" s="6">
        <f t="shared" si="39"/>
        <v>-0.52383027638180724</v>
      </c>
      <c r="X94" s="6">
        <f t="shared" si="40"/>
        <v>0.67881756996506271</v>
      </c>
      <c r="Y94" s="6">
        <f t="shared" si="41"/>
        <v>3.2001830456647435</v>
      </c>
      <c r="Z94" s="6">
        <f t="shared" si="42"/>
        <v>0.36558957713847329</v>
      </c>
      <c r="AA94" s="6">
        <f t="shared" si="43"/>
        <v>-2.7391505870371258E-2</v>
      </c>
      <c r="AB94" s="6">
        <f t="shared" si="44"/>
        <v>0.28695257232873556</v>
      </c>
      <c r="AC94" s="6">
        <f t="shared" si="45"/>
        <v>0.31434407819910681</v>
      </c>
      <c r="AD94" s="6">
        <f t="shared" si="46"/>
        <v>7.9880033623280527E-2</v>
      </c>
      <c r="AE94" s="6">
        <f t="shared" si="47"/>
        <v>0.81993893850057487</v>
      </c>
      <c r="AF94" s="6">
        <f t="shared" si="48"/>
        <v>10.10734316095534</v>
      </c>
      <c r="AG94" s="6">
        <f t="shared" si="49"/>
        <v>0.49746163983537844</v>
      </c>
      <c r="AH94">
        <v>136.40504963314601</v>
      </c>
      <c r="AI94">
        <v>124.69680621493301</v>
      </c>
      <c r="AJ94">
        <v>115.541540785498</v>
      </c>
      <c r="AK94">
        <f t="shared" si="50"/>
        <v>0.36215967371877128</v>
      </c>
      <c r="AL94">
        <f t="shared" si="51"/>
        <v>0.33107392119301138</v>
      </c>
      <c r="AM94">
        <f t="shared" si="52"/>
        <v>0.30676640508821734</v>
      </c>
      <c r="AN94">
        <f t="shared" si="53"/>
        <v>-2.5529779887779966</v>
      </c>
      <c r="AO94">
        <v>30.666031754346101</v>
      </c>
      <c r="AP94">
        <v>18.849555496327401</v>
      </c>
      <c r="AQ94">
        <v>0.37131438419826901</v>
      </c>
      <c r="AR94">
        <v>32.126888748969002</v>
      </c>
      <c r="AS94">
        <v>3.62221272699583</v>
      </c>
      <c r="AT94">
        <v>1.8930438026290599</v>
      </c>
      <c r="AU94">
        <v>0.18096517176191601</v>
      </c>
      <c r="AV94">
        <v>0.445013895644229</v>
      </c>
      <c r="AW94">
        <v>30.227365861100498</v>
      </c>
      <c r="AX94">
        <v>19.501532071047698</v>
      </c>
      <c r="AY94">
        <v>0.38294277035881003</v>
      </c>
      <c r="AZ94">
        <v>32.816273936787098</v>
      </c>
      <c r="BA94">
        <v>3.6368269354915301</v>
      </c>
      <c r="BB94">
        <v>1.8694499910623801</v>
      </c>
      <c r="BC94">
        <v>0.189740887759868</v>
      </c>
      <c r="BD94">
        <v>0.44773688829789499</v>
      </c>
      <c r="BE94">
        <v>31.427240981706301</v>
      </c>
      <c r="BF94">
        <v>18.782322987158398</v>
      </c>
      <c r="BG94">
        <v>0.38171429503792398</v>
      </c>
      <c r="BH94">
        <v>31.4814179814535</v>
      </c>
      <c r="BI94">
        <v>3.5867262319997302</v>
      </c>
      <c r="BJ94">
        <v>1.8763591034509099</v>
      </c>
      <c r="BK94">
        <v>0.18796922679689801</v>
      </c>
      <c r="BL94">
        <v>0.43814546210546701</v>
      </c>
    </row>
    <row r="95" spans="1:64" x14ac:dyDescent="0.25">
      <c r="A95" t="s">
        <v>80</v>
      </c>
      <c r="B95" s="4" t="s">
        <v>309</v>
      </c>
      <c r="C95">
        <v>1</v>
      </c>
      <c r="D95">
        <v>0.54545454545454497</v>
      </c>
      <c r="E95">
        <v>0.30938941040000001</v>
      </c>
      <c r="F95">
        <v>1.9558154017856699</v>
      </c>
      <c r="G95">
        <v>4.5939807500693401</v>
      </c>
      <c r="H95">
        <v>5.2647524831017103</v>
      </c>
      <c r="I95">
        <v>17.722369195511799</v>
      </c>
      <c r="J95">
        <v>40.163275426956503</v>
      </c>
      <c r="K95">
        <f t="shared" si="27"/>
        <v>0.83326304427506626</v>
      </c>
      <c r="L95">
        <f t="shared" si="28"/>
        <v>0.8598946291369528</v>
      </c>
      <c r="M95">
        <f t="shared" si="29"/>
        <v>0.52723415981094446</v>
      </c>
      <c r="N95">
        <f t="shared" si="30"/>
        <v>0.78604207804912873</v>
      </c>
      <c r="O95" s="6">
        <f t="shared" si="31"/>
        <v>0.7682156710159086</v>
      </c>
      <c r="P95" s="6">
        <f t="shared" si="32"/>
        <v>7.6287110468856172</v>
      </c>
      <c r="Q95" s="6">
        <f t="shared" si="33"/>
        <v>0.55541471875621418</v>
      </c>
      <c r="R95" s="6">
        <f t="shared" si="34"/>
        <v>0.64816481428684902</v>
      </c>
      <c r="S95" s="6">
        <f t="shared" si="35"/>
        <v>0.38767653669238517</v>
      </c>
      <c r="T95" s="6">
        <f t="shared" si="36"/>
        <v>1.9416150832540775</v>
      </c>
      <c r="U95" s="6">
        <f t="shared" si="37"/>
        <v>0.41577241794064734</v>
      </c>
      <c r="V95" s="6">
        <f t="shared" si="38"/>
        <v>2.266247530670328</v>
      </c>
      <c r="W95" s="6">
        <f t="shared" si="39"/>
        <v>-6.8038328775898632E-2</v>
      </c>
      <c r="X95" s="6">
        <f t="shared" si="40"/>
        <v>0.84105478011981505</v>
      </c>
      <c r="Y95" s="6">
        <f t="shared" si="41"/>
        <v>1.1460110021188585</v>
      </c>
      <c r="Z95" s="6">
        <f t="shared" si="42"/>
        <v>0.39256145386847718</v>
      </c>
      <c r="AA95" s="6">
        <f t="shared" si="43"/>
        <v>0.29361955680820567</v>
      </c>
      <c r="AB95" s="6">
        <f t="shared" si="44"/>
        <v>0.45486983314148305</v>
      </c>
      <c r="AC95" s="6">
        <f t="shared" si="45"/>
        <v>0.16125027633327738</v>
      </c>
      <c r="AD95" s="6">
        <f t="shared" si="46"/>
        <v>6.4763392610462656E-2</v>
      </c>
      <c r="AE95" s="6">
        <f t="shared" si="47"/>
        <v>0.79471571126259266</v>
      </c>
      <c r="AF95" s="6">
        <f t="shared" si="48"/>
        <v>8.7425867917165938</v>
      </c>
      <c r="AG95" s="6">
        <f t="shared" si="49"/>
        <v>0.45826549020356588</v>
      </c>
      <c r="AH95">
        <v>125.26129686265</v>
      </c>
      <c r="AI95">
        <v>136.664100890003</v>
      </c>
      <c r="AJ95">
        <v>88.643824317822407</v>
      </c>
      <c r="AK95">
        <f t="shared" si="50"/>
        <v>0.3573083116733749</v>
      </c>
      <c r="AL95">
        <f t="shared" si="51"/>
        <v>0.38983485225217296</v>
      </c>
      <c r="AM95">
        <f t="shared" si="52"/>
        <v>0.25285683607445214</v>
      </c>
      <c r="AN95">
        <f t="shared" si="53"/>
        <v>59.423080599533591</v>
      </c>
      <c r="AO95">
        <v>37.579556881687097</v>
      </c>
      <c r="AP95">
        <v>11.010329800262101</v>
      </c>
      <c r="AQ95">
        <v>0.40190133601223499</v>
      </c>
      <c r="AR95">
        <v>20.523178228225099</v>
      </c>
      <c r="AS95">
        <v>2.8783700572293598</v>
      </c>
      <c r="AT95">
        <v>1.85662584190151</v>
      </c>
      <c r="AU95">
        <v>0.18860367874963599</v>
      </c>
      <c r="AV95">
        <v>0.44313090099874097</v>
      </c>
      <c r="AW95">
        <v>38.136009596954104</v>
      </c>
      <c r="AX95">
        <v>12.0102072136209</v>
      </c>
      <c r="AY95">
        <v>0.403505999366568</v>
      </c>
      <c r="AZ95">
        <v>22.111497075617802</v>
      </c>
      <c r="BA95">
        <v>2.96978730554182</v>
      </c>
      <c r="BB95">
        <v>1.8451327829277999</v>
      </c>
      <c r="BC95">
        <v>0.19249307035515001</v>
      </c>
      <c r="BD95">
        <v>0.440269222283038</v>
      </c>
      <c r="BE95">
        <v>37.855312776509798</v>
      </c>
      <c r="BF95">
        <v>12.0552576313816</v>
      </c>
      <c r="BG95">
        <v>0.40545877699937699</v>
      </c>
      <c r="BH95">
        <v>21.566956820981499</v>
      </c>
      <c r="BI95">
        <v>2.9410674086214401</v>
      </c>
      <c r="BJ95">
        <v>1.84855186327442</v>
      </c>
      <c r="BK95">
        <v>0.19155890369900899</v>
      </c>
      <c r="BL95">
        <v>0.44835845277362602</v>
      </c>
    </row>
    <row r="96" spans="1:64" x14ac:dyDescent="0.25">
      <c r="A96" t="s">
        <v>92</v>
      </c>
      <c r="B96" s="4" t="s">
        <v>309</v>
      </c>
      <c r="C96">
        <v>1</v>
      </c>
      <c r="D96">
        <v>0.63157894736842102</v>
      </c>
      <c r="E96">
        <v>0.23750830179999999</v>
      </c>
      <c r="F96">
        <v>2.0848084129857698</v>
      </c>
      <c r="G96">
        <v>2.3629615268917998</v>
      </c>
      <c r="H96">
        <v>4.3770444042111496</v>
      </c>
      <c r="I96">
        <v>9.8156680143544204</v>
      </c>
      <c r="J96">
        <v>26.461784203526499</v>
      </c>
      <c r="K96">
        <f t="shared" si="27"/>
        <v>0.78467108104186356</v>
      </c>
      <c r="L96">
        <f t="shared" si="28"/>
        <v>0.82708492847339354</v>
      </c>
      <c r="M96">
        <f t="shared" si="29"/>
        <v>0.44365488196035519</v>
      </c>
      <c r="N96">
        <f t="shared" si="30"/>
        <v>0.71482318480777207</v>
      </c>
      <c r="O96" s="6">
        <f t="shared" si="31"/>
        <v>0.7161341982287277</v>
      </c>
      <c r="P96" s="6">
        <f t="shared" si="32"/>
        <v>6.0455827631238206</v>
      </c>
      <c r="Q96" s="6">
        <f t="shared" si="33"/>
        <v>0.40274753822352272</v>
      </c>
      <c r="R96" s="6">
        <f t="shared" si="34"/>
        <v>0.59740017556542557</v>
      </c>
      <c r="S96" s="6">
        <f t="shared" si="35"/>
        <v>0.45885571261168429</v>
      </c>
      <c r="T96" s="6">
        <f t="shared" si="36"/>
        <v>2.0484033508555162</v>
      </c>
      <c r="U96" s="6">
        <f t="shared" si="37"/>
        <v>0.5184440491234924</v>
      </c>
      <c r="V96" s="6">
        <f t="shared" si="38"/>
        <v>2.6958719635616055</v>
      </c>
      <c r="W96" s="6">
        <f t="shared" si="39"/>
        <v>-0.29882508975622829</v>
      </c>
      <c r="X96" s="6">
        <f t="shared" si="40"/>
        <v>0.79046373974218986</v>
      </c>
      <c r="Y96" s="6">
        <f t="shared" si="41"/>
        <v>1.8523553407019033</v>
      </c>
      <c r="Z96" s="6">
        <f t="shared" si="42"/>
        <v>0.29215186481410338</v>
      </c>
      <c r="AA96" s="6">
        <f t="shared" si="43"/>
        <v>5.6462632752593722E-2</v>
      </c>
      <c r="AB96" s="6">
        <f t="shared" si="44"/>
        <v>0.37778244588269394</v>
      </c>
      <c r="AC96" s="6">
        <f t="shared" si="45"/>
        <v>0.32131981313010027</v>
      </c>
      <c r="AD96" s="6">
        <f t="shared" si="46"/>
        <v>8.5026955553661743E-2</v>
      </c>
      <c r="AE96" s="6">
        <f t="shared" si="47"/>
        <v>0.83604632290662628</v>
      </c>
      <c r="AF96" s="6">
        <f t="shared" si="48"/>
        <v>11.19856751892778</v>
      </c>
      <c r="AG96" s="6">
        <f t="shared" si="49"/>
        <v>0.3547335502791174</v>
      </c>
      <c r="AH96">
        <v>88.710785033015398</v>
      </c>
      <c r="AI96">
        <v>97.602641232575095</v>
      </c>
      <c r="AJ96">
        <v>97.072780630961006</v>
      </c>
      <c r="AK96">
        <f t="shared" si="50"/>
        <v>0.31303847143625718</v>
      </c>
      <c r="AL96">
        <f t="shared" si="51"/>
        <v>0.34441563794318469</v>
      </c>
      <c r="AM96">
        <f t="shared" si="52"/>
        <v>0.34254589062055824</v>
      </c>
      <c r="AN96">
        <f t="shared" si="53"/>
        <v>9.4217168011737868</v>
      </c>
      <c r="AO96">
        <v>35.823983613201001</v>
      </c>
      <c r="AP96">
        <v>24.959890805063399</v>
      </c>
      <c r="AQ96">
        <v>0.24427176224459299</v>
      </c>
      <c r="AR96">
        <v>52.652906898679703</v>
      </c>
      <c r="AS96">
        <v>5.1835331799381796</v>
      </c>
      <c r="AT96">
        <v>2.0649384600663101</v>
      </c>
      <c r="AU96">
        <v>0.13917556771200801</v>
      </c>
      <c r="AV96">
        <v>0.36164417159725798</v>
      </c>
      <c r="AW96">
        <v>37.108274830113501</v>
      </c>
      <c r="AX96">
        <v>26.2662139770854</v>
      </c>
      <c r="AY96">
        <v>0.24000881262600501</v>
      </c>
      <c r="AZ96">
        <v>55.394457572033801</v>
      </c>
      <c r="BA96">
        <v>5.2963725125054903</v>
      </c>
      <c r="BB96">
        <v>2.07405856203175</v>
      </c>
      <c r="BC96">
        <v>0.13623724208320601</v>
      </c>
      <c r="BD96">
        <v>0.35679077988973901</v>
      </c>
      <c r="BE96">
        <v>32.960968995601498</v>
      </c>
      <c r="BF96">
        <v>23.927821017139198</v>
      </c>
      <c r="BG96">
        <v>0.24579814873281799</v>
      </c>
      <c r="BH96">
        <v>50.580582732538304</v>
      </c>
      <c r="BI96">
        <v>5.0742970152727302</v>
      </c>
      <c r="BJ96">
        <v>2.0616983498795798</v>
      </c>
      <c r="BK96">
        <v>0.13958497735632699</v>
      </c>
      <c r="BL96">
        <v>0.34891942468139803</v>
      </c>
    </row>
    <row r="97" spans="1:64" x14ac:dyDescent="0.25">
      <c r="A97" t="s">
        <v>120</v>
      </c>
      <c r="B97" s="4" t="s">
        <v>309</v>
      </c>
      <c r="C97">
        <v>1</v>
      </c>
      <c r="D97">
        <v>0.25833333333333303</v>
      </c>
      <c r="E97">
        <v>0.2496706947</v>
      </c>
      <c r="F97">
        <v>2.4189895755217701</v>
      </c>
      <c r="G97">
        <v>3.5516281998864301</v>
      </c>
      <c r="H97">
        <v>5.7563096630455801</v>
      </c>
      <c r="I97">
        <v>17.4388150080621</v>
      </c>
      <c r="J97">
        <v>39.103824380860203</v>
      </c>
      <c r="K97">
        <f t="shared" si="27"/>
        <v>0.81520363503262827</v>
      </c>
      <c r="L97">
        <f t="shared" si="28"/>
        <v>0.84813567293500958</v>
      </c>
      <c r="M97">
        <f t="shared" si="29"/>
        <v>0.51855552031490726</v>
      </c>
      <c r="N97">
        <f t="shared" si="30"/>
        <v>0.77149983009715095</v>
      </c>
      <c r="O97" s="6">
        <f t="shared" si="31"/>
        <v>0.74336636366660302</v>
      </c>
      <c r="P97" s="6">
        <f t="shared" si="32"/>
        <v>6.7932106974541977</v>
      </c>
      <c r="Q97" s="6">
        <f t="shared" si="33"/>
        <v>0.5361362266519113</v>
      </c>
      <c r="R97" s="6">
        <f t="shared" si="34"/>
        <v>0.6226510335682055</v>
      </c>
      <c r="S97" s="6">
        <f t="shared" si="35"/>
        <v>0.38316232858847865</v>
      </c>
      <c r="T97" s="6">
        <f t="shared" si="36"/>
        <v>1.8473761613942559</v>
      </c>
      <c r="U97" s="6">
        <f t="shared" si="37"/>
        <v>0.4190146356851282</v>
      </c>
      <c r="V97" s="6">
        <f t="shared" si="38"/>
        <v>2.2423441250327043</v>
      </c>
      <c r="W97" s="6">
        <f t="shared" si="39"/>
        <v>-0.23686035463763538</v>
      </c>
      <c r="X97" s="6">
        <f t="shared" si="40"/>
        <v>0.81776025834951871</v>
      </c>
      <c r="Y97" s="6">
        <f t="shared" si="41"/>
        <v>1.6207523251531928</v>
      </c>
      <c r="Z97" s="6">
        <f t="shared" si="42"/>
        <v>0.3841011888313397</v>
      </c>
      <c r="AA97" s="6">
        <f t="shared" si="43"/>
        <v>0.13183474244784688</v>
      </c>
      <c r="AB97" s="6">
        <f t="shared" si="44"/>
        <v>0.35605240010521938</v>
      </c>
      <c r="AC97" s="6">
        <f t="shared" si="45"/>
        <v>0.22421765765737248</v>
      </c>
      <c r="AD97" s="6">
        <f t="shared" si="46"/>
        <v>8.7677679081217277E-2</v>
      </c>
      <c r="AE97" s="6">
        <f t="shared" si="47"/>
        <v>0.83347365998927292</v>
      </c>
      <c r="AF97" s="6">
        <f t="shared" si="48"/>
        <v>11.010112033154433</v>
      </c>
      <c r="AG97" s="6">
        <f t="shared" si="49"/>
        <v>0.40821993056594785</v>
      </c>
      <c r="AH97">
        <v>129.078717201166</v>
      </c>
      <c r="AI97">
        <v>139.08577071381501</v>
      </c>
      <c r="AJ97">
        <v>101.659597479544</v>
      </c>
      <c r="AK97">
        <f t="shared" si="50"/>
        <v>0.34902734110317879</v>
      </c>
      <c r="AL97">
        <f t="shared" si="51"/>
        <v>0.37608629671980276</v>
      </c>
      <c r="AM97">
        <f t="shared" si="52"/>
        <v>0.27488636217701845</v>
      </c>
      <c r="AN97">
        <f t="shared" si="53"/>
        <v>47.433226746920013</v>
      </c>
      <c r="AO97">
        <v>32.086758712211797</v>
      </c>
      <c r="AP97">
        <v>17.051873356270601</v>
      </c>
      <c r="AQ97">
        <v>0.35227437297933401</v>
      </c>
      <c r="AR97">
        <v>29.6178306708725</v>
      </c>
      <c r="AS97">
        <v>3.5068341629648101</v>
      </c>
      <c r="AT97">
        <v>1.9536799420353399</v>
      </c>
      <c r="AU97">
        <v>0.16233993405180999</v>
      </c>
      <c r="AV97">
        <v>0.46821820329715602</v>
      </c>
      <c r="AW97">
        <v>34.542211918842902</v>
      </c>
      <c r="AX97">
        <v>17.734058926422701</v>
      </c>
      <c r="AY97">
        <v>0.35568388380464699</v>
      </c>
      <c r="AZ97">
        <v>31.296937658988298</v>
      </c>
      <c r="BA97">
        <v>3.5783045370232198</v>
      </c>
      <c r="BB97">
        <v>1.9455627967034801</v>
      </c>
      <c r="BC97">
        <v>0.16459938031025201</v>
      </c>
      <c r="BD97">
        <v>0.462768794170072</v>
      </c>
      <c r="BE97">
        <v>31.6661602367207</v>
      </c>
      <c r="BF97">
        <v>14.915039840754201</v>
      </c>
      <c r="BG97">
        <v>0.35281385797169001</v>
      </c>
      <c r="BH97">
        <v>26.159906148276999</v>
      </c>
      <c r="BI97">
        <v>3.3657116662295001</v>
      </c>
      <c r="BJ97">
        <v>1.9470627693531</v>
      </c>
      <c r="BK97">
        <v>0.16360085854722101</v>
      </c>
      <c r="BL97">
        <v>0.45997870793972101</v>
      </c>
    </row>
    <row r="98" spans="1:64" x14ac:dyDescent="0.25">
      <c r="A98" t="s">
        <v>139</v>
      </c>
      <c r="B98" s="4" t="s">
        <v>309</v>
      </c>
      <c r="C98">
        <v>1</v>
      </c>
      <c r="D98">
        <v>0.3</v>
      </c>
      <c r="E98">
        <v>0.30528972739999999</v>
      </c>
      <c r="F98">
        <v>2.3777190381481699</v>
      </c>
      <c r="G98">
        <v>2.9741163170570299</v>
      </c>
      <c r="H98">
        <v>5.9307591888645304</v>
      </c>
      <c r="I98">
        <v>16.4811197110248</v>
      </c>
      <c r="J98">
        <v>35.834997528057201</v>
      </c>
      <c r="K98">
        <f t="shared" si="27"/>
        <v>0.79635786319971724</v>
      </c>
      <c r="L98">
        <f t="shared" si="28"/>
        <v>0.83024982328957386</v>
      </c>
      <c r="M98">
        <f t="shared" si="29"/>
        <v>0.48791881173767621</v>
      </c>
      <c r="N98">
        <f t="shared" si="30"/>
        <v>0.74965097554278126</v>
      </c>
      <c r="O98" s="6">
        <f t="shared" si="31"/>
        <v>0.71599895919224965</v>
      </c>
      <c r="P98" s="6">
        <f t="shared" si="32"/>
        <v>6.042227712657807</v>
      </c>
      <c r="Q98" s="6">
        <f t="shared" si="33"/>
        <v>0.48676490463926025</v>
      </c>
      <c r="R98" s="6">
        <f t="shared" si="34"/>
        <v>0.5814628809639375</v>
      </c>
      <c r="S98" s="6">
        <f t="shared" si="35"/>
        <v>0.36994102082511515</v>
      </c>
      <c r="T98" s="6">
        <f t="shared" si="36"/>
        <v>1.7740900664616086</v>
      </c>
      <c r="U98" s="6">
        <f t="shared" si="37"/>
        <v>0.40693022382607269</v>
      </c>
      <c r="V98" s="6">
        <f t="shared" si="38"/>
        <v>2.1743060032557078</v>
      </c>
      <c r="W98" s="6">
        <f t="shared" si="39"/>
        <v>-0.33202517765031003</v>
      </c>
      <c r="X98" s="6">
        <f t="shared" si="40"/>
        <v>0.8010696110853307</v>
      </c>
      <c r="Y98" s="6">
        <f t="shared" si="41"/>
        <v>1.9941248278860795</v>
      </c>
      <c r="Z98" s="6">
        <f t="shared" si="42"/>
        <v>0.39356499639310139</v>
      </c>
      <c r="AA98" s="6">
        <f t="shared" si="43"/>
        <v>8.4336809700846282E-2</v>
      </c>
      <c r="AB98" s="6">
        <f t="shared" si="44"/>
        <v>0.35989564813986474</v>
      </c>
      <c r="AC98" s="6">
        <f t="shared" si="45"/>
        <v>0.27555883843901846</v>
      </c>
      <c r="AD98" s="6">
        <f t="shared" si="46"/>
        <v>9.87465029429654E-2</v>
      </c>
      <c r="AE98" s="6">
        <f t="shared" si="47"/>
        <v>0.84673103699679297</v>
      </c>
      <c r="AF98" s="6">
        <f t="shared" si="48"/>
        <v>12.048956297552248</v>
      </c>
      <c r="AG98" s="6">
        <f t="shared" si="49"/>
        <v>0.42764030351125448</v>
      </c>
      <c r="AH98">
        <v>125.040671587784</v>
      </c>
      <c r="AI98">
        <v>131.44015052829599</v>
      </c>
      <c r="AJ98">
        <v>99.432045158488904</v>
      </c>
      <c r="AK98">
        <f t="shared" si="50"/>
        <v>0.35132382974881715</v>
      </c>
      <c r="AL98">
        <f t="shared" si="51"/>
        <v>0.36930429499447265</v>
      </c>
      <c r="AM98">
        <f t="shared" si="52"/>
        <v>0.27937187525671014</v>
      </c>
      <c r="AN98">
        <f t="shared" si="53"/>
        <v>38.407584310319066</v>
      </c>
      <c r="AO98">
        <v>35.921833561132402</v>
      </c>
      <c r="AP98">
        <v>14.8414111504635</v>
      </c>
      <c r="AQ98">
        <v>0.439476054964208</v>
      </c>
      <c r="AR98">
        <v>22.2074672303158</v>
      </c>
      <c r="AS98">
        <v>2.7966662683665802</v>
      </c>
      <c r="AT98">
        <v>1.79863811152201</v>
      </c>
      <c r="AU98">
        <v>0.20449083577962801</v>
      </c>
      <c r="AV98">
        <v>0.45902986337695001</v>
      </c>
      <c r="AW98">
        <v>36.789678984103098</v>
      </c>
      <c r="AX98">
        <v>15.904803151853301</v>
      </c>
      <c r="AY98">
        <v>0.447275474364555</v>
      </c>
      <c r="AZ98">
        <v>24.011209523339001</v>
      </c>
      <c r="BA98">
        <v>2.8626430116163499</v>
      </c>
      <c r="BB98">
        <v>1.7857097574176799</v>
      </c>
      <c r="BC98">
        <v>0.208182567487639</v>
      </c>
      <c r="BD98">
        <v>0.461250151740563</v>
      </c>
      <c r="BE98">
        <v>38.600256397576103</v>
      </c>
      <c r="BF98">
        <v>15.723826115847199</v>
      </c>
      <c r="BG98">
        <v>0.44609558668373001</v>
      </c>
      <c r="BH98">
        <v>23.889556609152901</v>
      </c>
      <c r="BI98">
        <v>2.8659961277742698</v>
      </c>
      <c r="BJ98">
        <v>1.7822155088751299</v>
      </c>
      <c r="BK98">
        <v>0.210703880631672</v>
      </c>
      <c r="BL98">
        <v>0.47096894256785199</v>
      </c>
    </row>
    <row r="99" spans="1:64" x14ac:dyDescent="0.25">
      <c r="A99" t="s">
        <v>173</v>
      </c>
      <c r="B99" s="4" t="s">
        <v>309</v>
      </c>
      <c r="C99">
        <v>1</v>
      </c>
      <c r="D99">
        <v>0.9</v>
      </c>
      <c r="E99">
        <v>0.34191356220000002</v>
      </c>
      <c r="F99">
        <v>2.5264019481514399</v>
      </c>
      <c r="G99">
        <v>3.6155206491546301</v>
      </c>
      <c r="H99">
        <v>6.3475805314953702</v>
      </c>
      <c r="I99">
        <v>11.041238941226</v>
      </c>
      <c r="J99">
        <v>16.196722554441799</v>
      </c>
      <c r="K99">
        <f t="shared" si="27"/>
        <v>0.62200517553883139</v>
      </c>
      <c r="L99">
        <f t="shared" si="28"/>
        <v>0.67260010776309742</v>
      </c>
      <c r="M99">
        <f t="shared" si="29"/>
        <v>0.29268308355773109</v>
      </c>
      <c r="N99">
        <f t="shared" si="30"/>
        <v>0.58802882099444242</v>
      </c>
      <c r="O99" s="6">
        <f t="shared" si="31"/>
        <v>0.43687941851217343</v>
      </c>
      <c r="P99" s="6">
        <f t="shared" si="32"/>
        <v>2.5516371905920754</v>
      </c>
      <c r="Q99" s="6">
        <f t="shared" si="33"/>
        <v>0.18194112553049674</v>
      </c>
      <c r="R99" s="6">
        <f t="shared" si="34"/>
        <v>0.22863088621763311</v>
      </c>
      <c r="S99" s="6">
        <f t="shared" si="35"/>
        <v>0.18927567740470516</v>
      </c>
      <c r="T99" s="6">
        <f t="shared" si="36"/>
        <v>1.0075679860448923</v>
      </c>
      <c r="U99" s="6">
        <f t="shared" si="37"/>
        <v>0.23238435833168847</v>
      </c>
      <c r="V99" s="6">
        <f t="shared" si="38"/>
        <v>1.4669298111071711</v>
      </c>
      <c r="W99" s="6">
        <f t="shared" si="39"/>
        <v>-0.2742178196129188</v>
      </c>
      <c r="X99" s="6">
        <f t="shared" si="40"/>
        <v>0.60637583491404168</v>
      </c>
      <c r="Y99" s="6">
        <f t="shared" si="41"/>
        <v>1.7556477053946689</v>
      </c>
      <c r="Z99" s="6">
        <f t="shared" si="42"/>
        <v>0.52571357967352761</v>
      </c>
      <c r="AA99" s="6">
        <f t="shared" si="43"/>
        <v>0.11923449632422845</v>
      </c>
      <c r="AB99" s="6">
        <f t="shared" si="44"/>
        <v>0.30525028794061693</v>
      </c>
      <c r="AC99" s="6">
        <f t="shared" si="45"/>
        <v>0.18601579161638848</v>
      </c>
      <c r="AD99" s="6">
        <f t="shared" si="46"/>
        <v>3.0128461675555052E-2</v>
      </c>
      <c r="AE99" s="6">
        <f t="shared" si="47"/>
        <v>0.63502157610317234</v>
      </c>
      <c r="AF99" s="6">
        <f t="shared" si="48"/>
        <v>4.4797759786626763</v>
      </c>
      <c r="AG99" s="6">
        <f t="shared" si="49"/>
        <v>0.43060470224142428</v>
      </c>
      <c r="AH99">
        <v>141.38130424583599</v>
      </c>
      <c r="AI99">
        <v>132.87755102040799</v>
      </c>
      <c r="AJ99">
        <v>126.47466572835999</v>
      </c>
      <c r="AK99">
        <f t="shared" si="50"/>
        <v>0.35280628357451471</v>
      </c>
      <c r="AL99">
        <f t="shared" si="51"/>
        <v>0.33158581465960579</v>
      </c>
      <c r="AM99">
        <f t="shared" si="52"/>
        <v>0.31560790176587955</v>
      </c>
      <c r="AN99">
        <f t="shared" si="53"/>
        <v>-2.1008679333800018</v>
      </c>
      <c r="AO99">
        <v>31.701996995114701</v>
      </c>
      <c r="AP99">
        <v>21.101980177163401</v>
      </c>
      <c r="AQ99">
        <v>0.338173783804675</v>
      </c>
      <c r="AR99">
        <v>38.184325582300403</v>
      </c>
      <c r="AS99">
        <v>3.96942695583986</v>
      </c>
      <c r="AT99">
        <v>1.95342707050928</v>
      </c>
      <c r="AU99">
        <v>0.165388081587174</v>
      </c>
      <c r="AV99">
        <v>0.467992055782465</v>
      </c>
      <c r="AW99">
        <v>34.174134491839503</v>
      </c>
      <c r="AX99">
        <v>22.153911404951302</v>
      </c>
      <c r="AY99">
        <v>0.33674898277329102</v>
      </c>
      <c r="AZ99">
        <v>39.959262433260598</v>
      </c>
      <c r="BA99">
        <v>4.0584357414711798</v>
      </c>
      <c r="BB99">
        <v>1.94986332935149</v>
      </c>
      <c r="BC99">
        <v>0.16559369831668999</v>
      </c>
      <c r="BD99">
        <v>0.45315543677674303</v>
      </c>
      <c r="BE99">
        <v>30.9680197372309</v>
      </c>
      <c r="BF99">
        <v>19.047483095833201</v>
      </c>
      <c r="BG99">
        <v>0.33603503719581002</v>
      </c>
      <c r="BH99">
        <v>33.633865489918698</v>
      </c>
      <c r="BI99">
        <v>3.80445445390558</v>
      </c>
      <c r="BJ99">
        <v>1.9687415680050799</v>
      </c>
      <c r="BK99">
        <v>0.16004784438525699</v>
      </c>
      <c r="BL99">
        <v>0.46220731044677799</v>
      </c>
    </row>
    <row r="100" spans="1:64" x14ac:dyDescent="0.25">
      <c r="A100" t="s">
        <v>184</v>
      </c>
      <c r="B100" s="4" t="s">
        <v>309</v>
      </c>
      <c r="C100">
        <v>1</v>
      </c>
      <c r="D100">
        <v>0.78823529411764703</v>
      </c>
      <c r="E100">
        <v>0.19787803279999999</v>
      </c>
      <c r="F100">
        <v>2.36909593487366</v>
      </c>
      <c r="G100">
        <v>2.19112516738454</v>
      </c>
      <c r="H100">
        <v>6.7081500991657697</v>
      </c>
      <c r="I100">
        <v>11.9514931143787</v>
      </c>
      <c r="J100">
        <v>26.5825119324311</v>
      </c>
      <c r="K100">
        <f t="shared" si="27"/>
        <v>0.70345576697123879</v>
      </c>
      <c r="L100">
        <f t="shared" si="28"/>
        <v>0.74232759530728276</v>
      </c>
      <c r="M100">
        <f t="shared" si="29"/>
        <v>0.37000489543669512</v>
      </c>
      <c r="N100">
        <f t="shared" si="30"/>
        <v>0.65336623479469691</v>
      </c>
      <c r="O100" s="6">
        <f t="shared" si="31"/>
        <v>0.59699509172879028</v>
      </c>
      <c r="P100" s="6">
        <f t="shared" si="32"/>
        <v>3.962718713723612</v>
      </c>
      <c r="Q100" s="6">
        <f t="shared" si="33"/>
        <v>0.3333210806632354</v>
      </c>
      <c r="R100" s="6">
        <f t="shared" si="34"/>
        <v>0.41284679342520381</v>
      </c>
      <c r="S100" s="6">
        <f t="shared" si="35"/>
        <v>0.37969110141235352</v>
      </c>
      <c r="T100" s="6">
        <f t="shared" si="36"/>
        <v>1.6908114543529591</v>
      </c>
      <c r="U100" s="6">
        <f t="shared" si="37"/>
        <v>0.43292400574585388</v>
      </c>
      <c r="V100" s="6">
        <f t="shared" si="38"/>
        <v>2.2242000792729399</v>
      </c>
      <c r="W100" s="6">
        <f t="shared" si="39"/>
        <v>-0.50757222318533768</v>
      </c>
      <c r="X100" s="6">
        <f t="shared" si="40"/>
        <v>0.72733356803105864</v>
      </c>
      <c r="Y100" s="6">
        <f t="shared" si="41"/>
        <v>3.0615093099282067</v>
      </c>
      <c r="Z100" s="6">
        <f t="shared" si="42"/>
        <v>0.36047749000779566</v>
      </c>
      <c r="AA100" s="6">
        <f t="shared" si="43"/>
        <v>-3.4284580396469977E-2</v>
      </c>
      <c r="AB100" s="6">
        <f t="shared" si="44"/>
        <v>0.33843039028058897</v>
      </c>
      <c r="AC100" s="6">
        <f t="shared" si="45"/>
        <v>0.37271497067705894</v>
      </c>
      <c r="AD100" s="6">
        <f t="shared" si="46"/>
        <v>9.9077001554186278E-2</v>
      </c>
      <c r="AE100" s="6">
        <f t="shared" si="47"/>
        <v>0.8476991170922511</v>
      </c>
      <c r="AF100" s="6">
        <f t="shared" si="48"/>
        <v>12.131900234691567</v>
      </c>
      <c r="AG100" s="6">
        <f t="shared" si="49"/>
        <v>0.47801438321940076</v>
      </c>
      <c r="AH100">
        <v>121.726588943211</v>
      </c>
      <c r="AI100">
        <v>115.799172621286</v>
      </c>
      <c r="AJ100">
        <v>104.057164347499</v>
      </c>
      <c r="AK100">
        <f t="shared" si="50"/>
        <v>0.35636028533396935</v>
      </c>
      <c r="AL100">
        <f t="shared" si="51"/>
        <v>0.33900749667774682</v>
      </c>
      <c r="AM100">
        <f t="shared" si="52"/>
        <v>0.30463221798828394</v>
      </c>
      <c r="AN100">
        <f t="shared" si="53"/>
        <v>5.8145919518620133</v>
      </c>
      <c r="AO100">
        <v>38.747065212189497</v>
      </c>
      <c r="AP100">
        <v>12.496418045938</v>
      </c>
      <c r="AQ100">
        <v>0.42210437396408801</v>
      </c>
      <c r="AR100">
        <v>22.5248843736893</v>
      </c>
      <c r="AS100">
        <v>2.8043542795833099</v>
      </c>
      <c r="AT100">
        <v>1.8282342016271</v>
      </c>
      <c r="AU100">
        <v>0.20030272520319201</v>
      </c>
      <c r="AV100">
        <v>0.45912389126924802</v>
      </c>
      <c r="AW100">
        <v>40.055786034270902</v>
      </c>
      <c r="AX100">
        <v>13.4104161732495</v>
      </c>
      <c r="AY100">
        <v>0.43860389310961101</v>
      </c>
      <c r="AZ100">
        <v>24.175254206584601</v>
      </c>
      <c r="BA100">
        <v>2.8347332787613402</v>
      </c>
      <c r="BB100">
        <v>1.8269186405904201</v>
      </c>
      <c r="BC100">
        <v>0.19869625443979999</v>
      </c>
      <c r="BD100">
        <v>0.42852472186587998</v>
      </c>
      <c r="BE100">
        <v>38.194476289547801</v>
      </c>
      <c r="BF100">
        <v>12.7187052322043</v>
      </c>
      <c r="BG100">
        <v>0.43866413760959699</v>
      </c>
      <c r="BH100">
        <v>21.9308850419682</v>
      </c>
      <c r="BI100">
        <v>2.7565919653102302</v>
      </c>
      <c r="BJ100">
        <v>1.8253902918012901</v>
      </c>
      <c r="BK100">
        <v>0.19721978727690301</v>
      </c>
      <c r="BL100">
        <v>0.44138437569507799</v>
      </c>
    </row>
    <row r="101" spans="1:64" x14ac:dyDescent="0.25">
      <c r="A101" t="s">
        <v>185</v>
      </c>
      <c r="B101" s="4" t="s">
        <v>309</v>
      </c>
      <c r="C101">
        <v>1</v>
      </c>
      <c r="D101">
        <v>0.42727272727272703</v>
      </c>
      <c r="E101">
        <v>0.54033821940000004</v>
      </c>
      <c r="F101">
        <v>2.4557682506443701</v>
      </c>
      <c r="G101">
        <v>3.8772607678035498</v>
      </c>
      <c r="H101">
        <v>5.9734778373049702</v>
      </c>
      <c r="I101">
        <v>14.1900230358972</v>
      </c>
      <c r="J101">
        <v>28.350467358017202</v>
      </c>
      <c r="K101">
        <f t="shared" si="27"/>
        <v>0.75374194051349697</v>
      </c>
      <c r="L101">
        <f t="shared" si="28"/>
        <v>0.79393056116026095</v>
      </c>
      <c r="M101">
        <f t="shared" si="29"/>
        <v>0.43038700891368586</v>
      </c>
      <c r="N101">
        <f t="shared" si="30"/>
        <v>0.71035296444079066</v>
      </c>
      <c r="O101" s="6">
        <f t="shared" si="31"/>
        <v>0.65193524209920573</v>
      </c>
      <c r="P101" s="6">
        <f t="shared" si="32"/>
        <v>4.7460571764350874</v>
      </c>
      <c r="Q101" s="6">
        <f t="shared" si="33"/>
        <v>0.38376411254559772</v>
      </c>
      <c r="R101" s="6">
        <f t="shared" si="34"/>
        <v>0.49837355270813749</v>
      </c>
      <c r="S101" s="6">
        <f t="shared" si="35"/>
        <v>0.33286979512924736</v>
      </c>
      <c r="T101" s="6">
        <f t="shared" si="36"/>
        <v>1.555630409009704</v>
      </c>
      <c r="U101" s="6">
        <f t="shared" si="37"/>
        <v>0.3763177781271006</v>
      </c>
      <c r="V101" s="6">
        <f t="shared" si="38"/>
        <v>1.99791552743062</v>
      </c>
      <c r="W101" s="6">
        <f t="shared" si="39"/>
        <v>-0.21279795896871509</v>
      </c>
      <c r="X101" s="6">
        <f t="shared" si="40"/>
        <v>0.7544208266275253</v>
      </c>
      <c r="Y101" s="6">
        <f t="shared" si="41"/>
        <v>1.5406438191901437</v>
      </c>
      <c r="Z101" s="6">
        <f t="shared" si="42"/>
        <v>0.41389987110510584</v>
      </c>
      <c r="AA101" s="6">
        <f t="shared" si="43"/>
        <v>0.14929050489832407</v>
      </c>
      <c r="AB101" s="6">
        <f t="shared" si="44"/>
        <v>0.33673249870603333</v>
      </c>
      <c r="AC101" s="6">
        <f t="shared" si="45"/>
        <v>0.18744199380770926</v>
      </c>
      <c r="AD101" s="6">
        <f t="shared" si="46"/>
        <v>5.3140681269671239E-2</v>
      </c>
      <c r="AE101" s="6">
        <f t="shared" si="47"/>
        <v>0.75938354992531409</v>
      </c>
      <c r="AF101" s="6">
        <f t="shared" si="48"/>
        <v>7.3119836543977437</v>
      </c>
      <c r="AG101" s="6">
        <f t="shared" si="49"/>
        <v>0.41732197042978786</v>
      </c>
      <c r="AH101">
        <v>125.475418231478</v>
      </c>
      <c r="AI101">
        <v>130.128115397746</v>
      </c>
      <c r="AJ101">
        <v>114.687862751792</v>
      </c>
      <c r="AK101">
        <f t="shared" si="50"/>
        <v>0.33885588338749434</v>
      </c>
      <c r="AL101">
        <f t="shared" si="51"/>
        <v>0.35142084496029996</v>
      </c>
      <c r="AM101">
        <f t="shared" si="52"/>
        <v>0.3097232716522057</v>
      </c>
      <c r="AN101">
        <f t="shared" si="53"/>
        <v>20.092949812222017</v>
      </c>
      <c r="AO101">
        <v>36.627622791659697</v>
      </c>
      <c r="AP101">
        <v>14.0718950630379</v>
      </c>
      <c r="AQ101">
        <v>0.50929482682369898</v>
      </c>
      <c r="AR101">
        <v>19.7875462304374</v>
      </c>
      <c r="AS101">
        <v>2.40884267707689</v>
      </c>
      <c r="AT101">
        <v>1.6746586413107101</v>
      </c>
      <c r="AU101">
        <v>0.23703366964508499</v>
      </c>
      <c r="AV101">
        <v>0.48040379583061299</v>
      </c>
      <c r="AW101">
        <v>38.256032185124702</v>
      </c>
      <c r="AX101">
        <v>15.8004882601813</v>
      </c>
      <c r="AY101">
        <v>0.52145587082164602</v>
      </c>
      <c r="AZ101">
        <v>22.3524432426236</v>
      </c>
      <c r="BA101">
        <v>2.4805869182222602</v>
      </c>
      <c r="BB101">
        <v>1.6446830856694199</v>
      </c>
      <c r="BC101">
        <v>0.246782920784681</v>
      </c>
      <c r="BD101">
        <v>0.473179760989966</v>
      </c>
      <c r="BE101">
        <v>40.9638395529226</v>
      </c>
      <c r="BF101">
        <v>15.3257191358284</v>
      </c>
      <c r="BG101">
        <v>0.52006316125871699</v>
      </c>
      <c r="BH101">
        <v>21.901255904804</v>
      </c>
      <c r="BI101">
        <v>2.4597512157656101</v>
      </c>
      <c r="BJ101">
        <v>1.6646428818118999</v>
      </c>
      <c r="BK101">
        <v>0.23761744467753301</v>
      </c>
      <c r="BL101">
        <v>0.45857229910042502</v>
      </c>
    </row>
    <row r="102" spans="1:64" ht="15.6" x14ac:dyDescent="0.25">
      <c r="A102" t="s">
        <v>58</v>
      </c>
      <c r="B102" s="4" t="s">
        <v>309</v>
      </c>
      <c r="C102" s="3"/>
      <c r="D102">
        <v>0.67500000000000004</v>
      </c>
      <c r="E102">
        <v>0.92434186039999999</v>
      </c>
      <c r="F102">
        <v>2.69183693723043</v>
      </c>
      <c r="G102">
        <v>3.1805174177900901</v>
      </c>
      <c r="H102">
        <v>6.5011320222427997</v>
      </c>
      <c r="I102">
        <v>12.504086536000299</v>
      </c>
      <c r="J102">
        <v>27.191549290531199</v>
      </c>
      <c r="K102">
        <f t="shared" si="27"/>
        <v>0.71854602280729518</v>
      </c>
      <c r="L102">
        <f t="shared" si="28"/>
        <v>0.76300555152658944</v>
      </c>
      <c r="M102">
        <f t="shared" si="29"/>
        <v>0.39747398699896108</v>
      </c>
      <c r="N102">
        <f t="shared" si="30"/>
        <v>0.67755830218527435</v>
      </c>
      <c r="O102" s="6">
        <f t="shared" si="31"/>
        <v>0.61409233287835674</v>
      </c>
      <c r="P102" s="6">
        <f t="shared" si="32"/>
        <v>4.1825868475672783</v>
      </c>
      <c r="Q102" s="6">
        <f t="shared" si="33"/>
        <v>0.35426475919667511</v>
      </c>
      <c r="R102" s="6">
        <f t="shared" si="34"/>
        <v>0.45013953409326113</v>
      </c>
      <c r="S102" s="6">
        <f t="shared" si="35"/>
        <v>0.3700019523232877</v>
      </c>
      <c r="T102" s="6">
        <f t="shared" si="36"/>
        <v>1.6122555760733905</v>
      </c>
      <c r="U102" s="6">
        <f t="shared" si="37"/>
        <v>0.42805662861970356</v>
      </c>
      <c r="V102" s="6">
        <f t="shared" si="38"/>
        <v>2.1746130124935141</v>
      </c>
      <c r="W102" s="6">
        <f t="shared" si="39"/>
        <v>-0.34298025610411165</v>
      </c>
      <c r="X102" s="6">
        <f t="shared" si="40"/>
        <v>0.72715234878062751</v>
      </c>
      <c r="Y102" s="6">
        <f t="shared" si="41"/>
        <v>2.0440485519365472</v>
      </c>
      <c r="Z102" s="6">
        <f t="shared" si="42"/>
        <v>0.36085658429866474</v>
      </c>
      <c r="AA102" s="6">
        <f t="shared" si="43"/>
        <v>5.7079277309161514E-2</v>
      </c>
      <c r="AB102" s="6">
        <f t="shared" si="44"/>
        <v>0.29151967305539062</v>
      </c>
      <c r="AC102" s="6">
        <f t="shared" si="45"/>
        <v>0.2344403957462291</v>
      </c>
      <c r="AD102" s="6">
        <f t="shared" si="46"/>
        <v>6.3747975766252296E-2</v>
      </c>
      <c r="AE102" s="6">
        <f t="shared" si="47"/>
        <v>0.7905629901096789</v>
      </c>
      <c r="AF102" s="6">
        <f t="shared" si="48"/>
        <v>8.5494105891187431</v>
      </c>
      <c r="AG102" s="6">
        <f t="shared" si="49"/>
        <v>0.41437049355931332</v>
      </c>
      <c r="AH102">
        <v>128.17811098654701</v>
      </c>
      <c r="AI102">
        <v>128.40470852017901</v>
      </c>
      <c r="AJ102">
        <v>112.97225336322801</v>
      </c>
      <c r="AK102">
        <f t="shared" si="50"/>
        <v>0.34684440938970074</v>
      </c>
      <c r="AL102">
        <f t="shared" si="51"/>
        <v>0.34745757248842984</v>
      </c>
      <c r="AM102">
        <f t="shared" si="52"/>
        <v>0.30569801812186947</v>
      </c>
      <c r="AN102">
        <f t="shared" si="53"/>
        <v>15.65905269058301</v>
      </c>
      <c r="AO102">
        <v>37.844451191012297</v>
      </c>
      <c r="AP102">
        <v>15.1055093121818</v>
      </c>
      <c r="AQ102">
        <v>0.39183338417630098</v>
      </c>
      <c r="AR102">
        <v>25.4756870413316</v>
      </c>
      <c r="AS102">
        <v>3.1520849840116201</v>
      </c>
      <c r="AT102">
        <v>1.8896435125994</v>
      </c>
      <c r="AU102">
        <v>0.17937047028341899</v>
      </c>
      <c r="AV102">
        <v>0.45561071865127001</v>
      </c>
      <c r="AW102">
        <v>39.060094859968899</v>
      </c>
      <c r="AX102">
        <v>15.5967898434748</v>
      </c>
      <c r="AY102">
        <v>0.39462985314516602</v>
      </c>
      <c r="AZ102">
        <v>26.393879628591399</v>
      </c>
      <c r="BA102">
        <v>3.1902327181530201</v>
      </c>
      <c r="BB102">
        <v>1.87567736652383</v>
      </c>
      <c r="BC102">
        <v>0.18331845802089999</v>
      </c>
      <c r="BD102">
        <v>0.45266247759121803</v>
      </c>
      <c r="BE102">
        <v>37.3279931081684</v>
      </c>
      <c r="BF102">
        <v>14.7075393595122</v>
      </c>
      <c r="BG102">
        <v>0.39329805798058398</v>
      </c>
      <c r="BH102">
        <v>24.5233171984089</v>
      </c>
      <c r="BI102">
        <v>3.11784545340441</v>
      </c>
      <c r="BJ102">
        <v>1.8757275637205799</v>
      </c>
      <c r="BK102">
        <v>0.184164455445011</v>
      </c>
      <c r="BL102">
        <v>0.44504541930192798</v>
      </c>
    </row>
    <row r="103" spans="1:64" x14ac:dyDescent="0.25">
      <c r="A103" t="s">
        <v>83</v>
      </c>
      <c r="B103" s="4" t="s">
        <v>309</v>
      </c>
      <c r="D103">
        <v>0.54545454545454497</v>
      </c>
      <c r="E103">
        <v>0.36350522600000001</v>
      </c>
      <c r="F103">
        <v>2.3076846122260699</v>
      </c>
      <c r="G103">
        <v>3.3100260331565901</v>
      </c>
      <c r="H103">
        <v>6.3466038692774802</v>
      </c>
      <c r="I103">
        <v>15.862900370877099</v>
      </c>
      <c r="J103">
        <v>35.356155913791298</v>
      </c>
      <c r="K103">
        <f t="shared" si="27"/>
        <v>0.77950035308185561</v>
      </c>
      <c r="L103">
        <f t="shared" si="28"/>
        <v>0.81205386146497871</v>
      </c>
      <c r="M103">
        <f t="shared" si="29"/>
        <v>0.46264531388087671</v>
      </c>
      <c r="N103">
        <f t="shared" si="30"/>
        <v>0.7348474452668009</v>
      </c>
      <c r="O103" s="6">
        <f t="shared" si="31"/>
        <v>0.69562667304075221</v>
      </c>
      <c r="P103" s="6">
        <f t="shared" si="32"/>
        <v>5.5708780068884884</v>
      </c>
      <c r="Q103" s="6">
        <f t="shared" si="33"/>
        <v>0.46451509640367344</v>
      </c>
      <c r="R103" s="6">
        <f t="shared" si="34"/>
        <v>0.5459054698355208</v>
      </c>
      <c r="S103" s="6">
        <f t="shared" si="35"/>
        <v>0.38058599585617886</v>
      </c>
      <c r="T103" s="6">
        <f t="shared" si="36"/>
        <v>1.818789616971441</v>
      </c>
      <c r="U103" s="6">
        <f t="shared" si="37"/>
        <v>0.41827711008631391</v>
      </c>
      <c r="V103" s="6">
        <f t="shared" si="38"/>
        <v>2.228858221835782</v>
      </c>
      <c r="W103" s="6">
        <f t="shared" si="39"/>
        <v>-0.31445523612285115</v>
      </c>
      <c r="X103" s="6">
        <f t="shared" si="40"/>
        <v>0.79247684022539988</v>
      </c>
      <c r="Y103" s="6">
        <f t="shared" si="41"/>
        <v>1.917387901395166</v>
      </c>
      <c r="Z103" s="6">
        <f t="shared" si="42"/>
        <v>0.38339054142940854</v>
      </c>
      <c r="AA103" s="6">
        <f t="shared" si="43"/>
        <v>0.13122235086516743</v>
      </c>
      <c r="AB103" s="6">
        <f t="shared" si="44"/>
        <v>0.3702946043457418</v>
      </c>
      <c r="AC103" s="6">
        <f t="shared" si="45"/>
        <v>0.23907225348057437</v>
      </c>
      <c r="AD103" s="6">
        <f t="shared" si="46"/>
        <v>8.4526758687206216E-2</v>
      </c>
      <c r="AE103" s="6">
        <f t="shared" si="47"/>
        <v>0.82878961063711309</v>
      </c>
      <c r="AF103" s="6">
        <f t="shared" si="48"/>
        <v>10.681534090556404</v>
      </c>
      <c r="AG103" s="6">
        <f t="shared" si="49"/>
        <v>0.46669570417991318</v>
      </c>
      <c r="AH103">
        <v>128.74568354762499</v>
      </c>
      <c r="AI103">
        <v>129.88480713723399</v>
      </c>
      <c r="AJ103">
        <v>97.581483230987203</v>
      </c>
      <c r="AK103">
        <f t="shared" si="50"/>
        <v>0.36142997140809396</v>
      </c>
      <c r="AL103">
        <f t="shared" si="51"/>
        <v>0.36462785265022796</v>
      </c>
      <c r="AM103">
        <f t="shared" si="52"/>
        <v>0.27394217594167819</v>
      </c>
      <c r="AN103">
        <f t="shared" si="53"/>
        <v>33.442447495855788</v>
      </c>
      <c r="AO103">
        <v>32.178215450353399</v>
      </c>
      <c r="AP103">
        <v>22.390938717693398</v>
      </c>
      <c r="AQ103">
        <v>0.31356336670205298</v>
      </c>
      <c r="AR103">
        <v>37.175527512922798</v>
      </c>
      <c r="AS103">
        <v>4.0730809532146903</v>
      </c>
      <c r="AT103">
        <v>1.99727970059229</v>
      </c>
      <c r="AU103">
        <v>0.152966561015354</v>
      </c>
      <c r="AV103">
        <v>0.49166793658193197</v>
      </c>
      <c r="AW103">
        <v>33.5214499808271</v>
      </c>
      <c r="AX103">
        <v>23.122294020933101</v>
      </c>
      <c r="AY103">
        <v>0.31103145158626</v>
      </c>
      <c r="AZ103">
        <v>38.853115819693301</v>
      </c>
      <c r="BA103">
        <v>4.1630894146063904</v>
      </c>
      <c r="BB103">
        <v>1.9963851352590001</v>
      </c>
      <c r="BC103">
        <v>0.15382048948344099</v>
      </c>
      <c r="BD103">
        <v>0.497221704644565</v>
      </c>
      <c r="BE103">
        <v>30.007405866265302</v>
      </c>
      <c r="BF103">
        <v>20.008076811201601</v>
      </c>
      <c r="BG103">
        <v>0.31366556247657601</v>
      </c>
      <c r="BH103">
        <v>33.253797943899798</v>
      </c>
      <c r="BI103">
        <v>3.9091986278651101</v>
      </c>
      <c r="BJ103">
        <v>2.0022003344806301</v>
      </c>
      <c r="BK103">
        <v>0.152321255659844</v>
      </c>
      <c r="BL103">
        <v>0.49223067334811499</v>
      </c>
    </row>
    <row r="104" spans="1:64" x14ac:dyDescent="0.25">
      <c r="A104" t="s">
        <v>85</v>
      </c>
      <c r="B104" s="4" t="s">
        <v>309</v>
      </c>
      <c r="D104">
        <v>0.62727272727272698</v>
      </c>
      <c r="E104">
        <v>0.70500881989999997</v>
      </c>
      <c r="F104">
        <v>2.5639023618297001</v>
      </c>
      <c r="G104">
        <v>2.77288685492681</v>
      </c>
      <c r="H104">
        <v>7.0224271526402502</v>
      </c>
      <c r="I104">
        <v>14.332085145229099</v>
      </c>
      <c r="J104">
        <v>30.669972140295599</v>
      </c>
      <c r="K104">
        <f t="shared" si="27"/>
        <v>0.73003376281462484</v>
      </c>
      <c r="L104">
        <f t="shared" si="28"/>
        <v>0.76787673210696128</v>
      </c>
      <c r="M104">
        <f t="shared" si="29"/>
        <v>0.40879036067609065</v>
      </c>
      <c r="N104">
        <f t="shared" si="30"/>
        <v>0.68799814907181678</v>
      </c>
      <c r="O104" s="6">
        <f t="shared" si="31"/>
        <v>0.62738232193372934</v>
      </c>
      <c r="P104" s="6">
        <f t="shared" si="32"/>
        <v>4.3674318684480031</v>
      </c>
      <c r="Q104" s="6">
        <f t="shared" si="33"/>
        <v>0.38495041221270238</v>
      </c>
      <c r="R104" s="6">
        <f t="shared" si="34"/>
        <v>0.45524554001994405</v>
      </c>
      <c r="S104" s="6">
        <f t="shared" si="35"/>
        <v>0.36304755783513304</v>
      </c>
      <c r="T104" s="6">
        <f t="shared" si="36"/>
        <v>1.6634760037981655</v>
      </c>
      <c r="U104" s="6">
        <f t="shared" si="37"/>
        <v>0.40973525383875481</v>
      </c>
      <c r="V104" s="6">
        <f t="shared" si="38"/>
        <v>2.1399518513539602</v>
      </c>
      <c r="W104" s="6">
        <f t="shared" si="39"/>
        <v>-0.43383400414020334</v>
      </c>
      <c r="X104" s="6">
        <f t="shared" si="40"/>
        <v>0.74566942687921223</v>
      </c>
      <c r="Y104" s="6">
        <f t="shared" si="41"/>
        <v>2.5325328872193045</v>
      </c>
      <c r="Z104" s="6">
        <f t="shared" si="42"/>
        <v>0.38370373241838807</v>
      </c>
      <c r="AA104" s="6">
        <f t="shared" si="43"/>
        <v>2.9395471509338411E-2</v>
      </c>
      <c r="AB104" s="6">
        <f t="shared" si="44"/>
        <v>0.32025693520332804</v>
      </c>
      <c r="AC104" s="6">
        <f t="shared" si="45"/>
        <v>0.29086146369398963</v>
      </c>
      <c r="AD104" s="6">
        <f t="shared" si="46"/>
        <v>8.9207129881802613E-2</v>
      </c>
      <c r="AE104" s="6">
        <f t="shared" si="47"/>
        <v>0.83417166245727137</v>
      </c>
      <c r="AF104" s="6">
        <f t="shared" si="48"/>
        <v>11.060664839534223</v>
      </c>
      <c r="AG104" s="6">
        <f t="shared" si="49"/>
        <v>0.46509196080530013</v>
      </c>
      <c r="AH104">
        <v>134.67418346712401</v>
      </c>
      <c r="AI104">
        <v>131.33237330718799</v>
      </c>
      <c r="AJ104">
        <v>110.53318218027999</v>
      </c>
      <c r="AK104">
        <f t="shared" si="50"/>
        <v>0.35766260379588982</v>
      </c>
      <c r="AL104">
        <f t="shared" si="51"/>
        <v>0.34878755074248813</v>
      </c>
      <c r="AM104">
        <f t="shared" si="52"/>
        <v>0.29354984546162205</v>
      </c>
      <c r="AN104">
        <f t="shared" si="53"/>
        <v>17.457380966971982</v>
      </c>
      <c r="AO104">
        <v>34.926364496720097</v>
      </c>
      <c r="AP104">
        <v>11.8287387143233</v>
      </c>
      <c r="AQ104">
        <v>0.40629138466617798</v>
      </c>
      <c r="AR104">
        <v>20.423569266628899</v>
      </c>
      <c r="AS104">
        <v>2.8271749531315402</v>
      </c>
      <c r="AT104">
        <v>1.8535266426952299</v>
      </c>
      <c r="AU104">
        <v>0.19132058008636901</v>
      </c>
      <c r="AV104">
        <v>0.48509903884226502</v>
      </c>
      <c r="AW104">
        <v>36.4973892847093</v>
      </c>
      <c r="AX104">
        <v>12.2834294832317</v>
      </c>
      <c r="AY104">
        <v>0.40959365106257301</v>
      </c>
      <c r="AZ104">
        <v>21.4771196994405</v>
      </c>
      <c r="BA104">
        <v>2.8904141288288798</v>
      </c>
      <c r="BB104">
        <v>1.8286353610325801</v>
      </c>
      <c r="BC104">
        <v>0.20102978107522901</v>
      </c>
      <c r="BD104">
        <v>0.48319089740563198</v>
      </c>
      <c r="BE104">
        <v>33.9621917142887</v>
      </c>
      <c r="BF104">
        <v>11.0955102055725</v>
      </c>
      <c r="BG104">
        <v>0.40987047444749602</v>
      </c>
      <c r="BH104">
        <v>18.730927463042601</v>
      </c>
      <c r="BI104">
        <v>2.7683069692485498</v>
      </c>
      <c r="BJ104">
        <v>1.8456661385519399</v>
      </c>
      <c r="BK104">
        <v>0.19482176326207501</v>
      </c>
      <c r="BL104">
        <v>0.48475907872762902</v>
      </c>
    </row>
    <row r="105" spans="1:64" x14ac:dyDescent="0.25">
      <c r="A105" t="s">
        <v>86</v>
      </c>
      <c r="B105" s="4" t="s">
        <v>309</v>
      </c>
      <c r="D105">
        <v>0.62608695652173896</v>
      </c>
      <c r="E105">
        <v>0.49524170639999998</v>
      </c>
      <c r="F105">
        <v>2.6855144566573101</v>
      </c>
      <c r="G105">
        <v>3.6601391148834801</v>
      </c>
      <c r="H105">
        <v>6.99643471871582</v>
      </c>
      <c r="I105">
        <v>14.633330472112901</v>
      </c>
      <c r="J105">
        <v>32.512486028697701</v>
      </c>
      <c r="K105">
        <f t="shared" si="27"/>
        <v>0.741553608831376</v>
      </c>
      <c r="L105">
        <f t="shared" si="28"/>
        <v>0.7802551095907494</v>
      </c>
      <c r="M105">
        <f t="shared" si="29"/>
        <v>0.42719804029660924</v>
      </c>
      <c r="N105">
        <f t="shared" si="30"/>
        <v>0.7052756642686987</v>
      </c>
      <c r="O105" s="6">
        <f t="shared" si="31"/>
        <v>0.64583012715305088</v>
      </c>
      <c r="P105" s="6">
        <f t="shared" si="32"/>
        <v>4.6470077026124663</v>
      </c>
      <c r="Q105" s="6">
        <f t="shared" si="33"/>
        <v>0.41328304124630649</v>
      </c>
      <c r="R105" s="6">
        <f t="shared" si="34"/>
        <v>0.48391620232806654</v>
      </c>
      <c r="S105" s="6">
        <f t="shared" si="35"/>
        <v>0.3792310088908396</v>
      </c>
      <c r="T105" s="6">
        <f t="shared" si="36"/>
        <v>1.7222263779550087</v>
      </c>
      <c r="U105" s="6">
        <f t="shared" si="37"/>
        <v>0.42798914343101008</v>
      </c>
      <c r="V105" s="6">
        <f t="shared" si="38"/>
        <v>2.2218104136073156</v>
      </c>
      <c r="W105" s="6">
        <f t="shared" si="39"/>
        <v>-0.31307394439601915</v>
      </c>
      <c r="X105" s="6">
        <f t="shared" si="40"/>
        <v>0.75494270680610875</v>
      </c>
      <c r="Y105" s="6">
        <f t="shared" si="41"/>
        <v>1.9115215294046413</v>
      </c>
      <c r="Z105" s="6">
        <f t="shared" si="42"/>
        <v>0.36748392617253711</v>
      </c>
      <c r="AA105" s="6">
        <f t="shared" si="43"/>
        <v>9.9154472379949898E-2</v>
      </c>
      <c r="AB105" s="6">
        <f t="shared" si="44"/>
        <v>0.30403098817041052</v>
      </c>
      <c r="AC105" s="6">
        <f t="shared" si="45"/>
        <v>0.20487651579046059</v>
      </c>
      <c r="AD105" s="6">
        <f t="shared" si="46"/>
        <v>6.6610448572456141E-2</v>
      </c>
      <c r="AE105" s="6">
        <f t="shared" si="47"/>
        <v>0.79762933431813865</v>
      </c>
      <c r="AF105" s="6">
        <f t="shared" si="48"/>
        <v>8.8828552708529305</v>
      </c>
      <c r="AG105" s="6">
        <f t="shared" si="49"/>
        <v>0.445253345578771</v>
      </c>
      <c r="AH105">
        <v>130.62272302662299</v>
      </c>
      <c r="AI105">
        <v>133.54326249416101</v>
      </c>
      <c r="AJ105">
        <v>113.180698271835</v>
      </c>
      <c r="AK105">
        <f t="shared" si="50"/>
        <v>0.34616104668991926</v>
      </c>
      <c r="AL105">
        <f t="shared" si="51"/>
        <v>0.35390071843735421</v>
      </c>
      <c r="AM105">
        <f t="shared" si="52"/>
        <v>0.29993823487272642</v>
      </c>
      <c r="AN105">
        <f t="shared" si="53"/>
        <v>23.283103689864035</v>
      </c>
      <c r="AO105">
        <v>33.975693323995202</v>
      </c>
      <c r="AP105">
        <v>12.7510164076186</v>
      </c>
      <c r="AQ105">
        <v>0.357986363942977</v>
      </c>
      <c r="AR105">
        <v>22.480837441571499</v>
      </c>
      <c r="AS105">
        <v>3.0862785696679702</v>
      </c>
      <c r="AT105">
        <v>1.94883307699411</v>
      </c>
      <c r="AU105">
        <v>0.16402137247625401</v>
      </c>
      <c r="AV105">
        <v>0.46897959391454802</v>
      </c>
      <c r="AW105">
        <v>34.487616649037498</v>
      </c>
      <c r="AX105">
        <v>13.391757730125301</v>
      </c>
      <c r="AY105">
        <v>0.354224768626971</v>
      </c>
      <c r="AZ105">
        <v>23.9351942069164</v>
      </c>
      <c r="BA105">
        <v>3.1706238957548201</v>
      </c>
      <c r="BB105">
        <v>1.9494614591948101</v>
      </c>
      <c r="BC105">
        <v>0.16492812536502</v>
      </c>
      <c r="BD105">
        <v>0.47618684389069499</v>
      </c>
      <c r="BE105">
        <v>30.7820272483888</v>
      </c>
      <c r="BF105">
        <v>11.7467550943887</v>
      </c>
      <c r="BG105">
        <v>0.353004402178698</v>
      </c>
      <c r="BH105">
        <v>20.749857644358599</v>
      </c>
      <c r="BI105">
        <v>3.0285433510092998</v>
      </c>
      <c r="BJ105">
        <v>1.96103076147161</v>
      </c>
      <c r="BK105">
        <v>0.16191522625832999</v>
      </c>
      <c r="BL105">
        <v>0.46945238132487299</v>
      </c>
    </row>
    <row r="106" spans="1:64" x14ac:dyDescent="0.25">
      <c r="A106" t="s">
        <v>87</v>
      </c>
      <c r="B106" s="4" t="s">
        <v>309</v>
      </c>
      <c r="D106">
        <v>0.44545454545454499</v>
      </c>
      <c r="E106">
        <v>0.89960710629999996</v>
      </c>
      <c r="F106">
        <v>2.9010635447070601</v>
      </c>
      <c r="G106">
        <v>3.6613465462752002</v>
      </c>
      <c r="H106">
        <v>6.8016669854276799</v>
      </c>
      <c r="I106">
        <v>14.179115431260801</v>
      </c>
      <c r="J106">
        <v>30.2223675552295</v>
      </c>
      <c r="K106">
        <f t="shared" si="27"/>
        <v>0.73432622839969774</v>
      </c>
      <c r="L106">
        <f t="shared" si="28"/>
        <v>0.77843047334453874</v>
      </c>
      <c r="M106">
        <f t="shared" si="29"/>
        <v>0.42507998515663525</v>
      </c>
      <c r="N106">
        <f t="shared" si="30"/>
        <v>0.6997754449930278</v>
      </c>
      <c r="O106" s="6">
        <f t="shared" si="31"/>
        <v>0.63258099395091205</v>
      </c>
      <c r="P106" s="6">
        <f t="shared" si="32"/>
        <v>4.443376545776176</v>
      </c>
      <c r="Q106" s="6">
        <f t="shared" si="33"/>
        <v>0.39224243551669263</v>
      </c>
      <c r="R106" s="6">
        <f t="shared" si="34"/>
        <v>0.47697665982930759</v>
      </c>
      <c r="S106" s="6">
        <f t="shared" si="35"/>
        <v>0.36132243891155746</v>
      </c>
      <c r="T106" s="6">
        <f t="shared" si="36"/>
        <v>1.5995912015303844</v>
      </c>
      <c r="U106" s="6">
        <f t="shared" si="37"/>
        <v>0.41563522890763943</v>
      </c>
      <c r="V106" s="6">
        <f t="shared" si="38"/>
        <v>2.1314705915009355</v>
      </c>
      <c r="W106" s="6">
        <f t="shared" si="39"/>
        <v>-0.30013537014334579</v>
      </c>
      <c r="X106" s="6">
        <f t="shared" si="40"/>
        <v>0.73793427295234693</v>
      </c>
      <c r="Y106" s="6">
        <f t="shared" si="41"/>
        <v>1.8576954952126079</v>
      </c>
      <c r="Z106" s="6">
        <f t="shared" si="42"/>
        <v>0.37316903998152362</v>
      </c>
      <c r="AA106" s="6">
        <f t="shared" si="43"/>
        <v>7.1577611503319538E-2</v>
      </c>
      <c r="AB106" s="6">
        <f t="shared" si="44"/>
        <v>0.27417490934676209</v>
      </c>
      <c r="AC106" s="6">
        <f t="shared" si="45"/>
        <v>0.20259729784344255</v>
      </c>
      <c r="AD106" s="6">
        <f t="shared" si="46"/>
        <v>6.1229700011208255E-2</v>
      </c>
      <c r="AE106" s="6">
        <f t="shared" si="47"/>
        <v>0.78388753161433333</v>
      </c>
      <c r="AF106" s="6">
        <f t="shared" si="48"/>
        <v>8.2544405926217603</v>
      </c>
      <c r="AG106" s="6">
        <f t="shared" si="49"/>
        <v>0.4020109008083988</v>
      </c>
      <c r="AH106">
        <v>131.13020520018699</v>
      </c>
      <c r="AI106">
        <v>134.191898937236</v>
      </c>
      <c r="AJ106">
        <v>118.529443219036</v>
      </c>
      <c r="AK106">
        <f t="shared" si="50"/>
        <v>0.34161697693617615</v>
      </c>
      <c r="AL106">
        <f t="shared" si="51"/>
        <v>0.34959322128932396</v>
      </c>
      <c r="AM106">
        <f t="shared" si="52"/>
        <v>0.30878980177449977</v>
      </c>
      <c r="AN106">
        <f t="shared" si="53"/>
        <v>18.72414945524902</v>
      </c>
      <c r="AO106">
        <v>39.380315200521203</v>
      </c>
      <c r="AP106">
        <v>10.713610222337699</v>
      </c>
      <c r="AQ106">
        <v>0.48232803124785301</v>
      </c>
      <c r="AR106">
        <v>16.6834364399542</v>
      </c>
      <c r="AS106">
        <v>2.3425054010448201</v>
      </c>
      <c r="AT106">
        <v>1.72924923335443</v>
      </c>
      <c r="AU106">
        <v>0.22165532041823799</v>
      </c>
      <c r="AV106">
        <v>0.472523789112551</v>
      </c>
      <c r="AW106">
        <v>40.3314102681815</v>
      </c>
      <c r="AX106">
        <v>12.2023979608998</v>
      </c>
      <c r="AY106">
        <v>0.483571487355407</v>
      </c>
      <c r="AZ106">
        <v>19.097810120087601</v>
      </c>
      <c r="BA106">
        <v>2.4543294756987</v>
      </c>
      <c r="BB106">
        <v>1.71745049265423</v>
      </c>
      <c r="BC106">
        <v>0.22505180561853599</v>
      </c>
      <c r="BD106">
        <v>0.48107642180193799</v>
      </c>
      <c r="BE106">
        <v>41.9908734674353</v>
      </c>
      <c r="BF106">
        <v>12.0464765120055</v>
      </c>
      <c r="BG106">
        <v>0.48384671673012097</v>
      </c>
      <c r="BH106">
        <v>18.868807314496699</v>
      </c>
      <c r="BI106">
        <v>2.4446524652250798</v>
      </c>
      <c r="BJ106">
        <v>1.7106150570069301</v>
      </c>
      <c r="BK106">
        <v>0.22812481659042</v>
      </c>
      <c r="BL106">
        <v>0.49093424918754203</v>
      </c>
    </row>
    <row r="107" spans="1:64" x14ac:dyDescent="0.25">
      <c r="A107" t="s">
        <v>107</v>
      </c>
      <c r="B107" s="4" t="s">
        <v>309</v>
      </c>
      <c r="D107">
        <v>0.72499999999999998</v>
      </c>
      <c r="E107">
        <v>0.3825004239</v>
      </c>
      <c r="F107">
        <v>2.5915628469748699</v>
      </c>
      <c r="G107">
        <v>4.3132742027515398</v>
      </c>
      <c r="H107">
        <v>7.0759766251380602</v>
      </c>
      <c r="I107">
        <v>13.0777980578686</v>
      </c>
      <c r="J107">
        <v>26.3557344878039</v>
      </c>
      <c r="K107">
        <f t="shared" si="27"/>
        <v>0.69571914426570836</v>
      </c>
      <c r="L107">
        <f t="shared" si="28"/>
        <v>0.73677297389866669</v>
      </c>
      <c r="M107">
        <f t="shared" si="29"/>
        <v>0.37000077380351742</v>
      </c>
      <c r="N107">
        <f t="shared" si="30"/>
        <v>0.66395110905856869</v>
      </c>
      <c r="O107" s="6">
        <f t="shared" si="31"/>
        <v>0.57669072927596365</v>
      </c>
      <c r="P107" s="6">
        <f t="shared" si="32"/>
        <v>3.7246780033405877</v>
      </c>
      <c r="Q107" s="6">
        <f t="shared" si="33"/>
        <v>0.32267404634610775</v>
      </c>
      <c r="R107" s="6">
        <f t="shared" si="34"/>
        <v>0.3902124525381952</v>
      </c>
      <c r="S107" s="6">
        <f t="shared" si="35"/>
        <v>0.33671688973227543</v>
      </c>
      <c r="T107" s="6">
        <f t="shared" si="36"/>
        <v>1.5166012056996796</v>
      </c>
      <c r="U107" s="6">
        <f t="shared" si="37"/>
        <v>0.38767237094199464</v>
      </c>
      <c r="V107" s="6">
        <f t="shared" si="38"/>
        <v>2.0153036750667885</v>
      </c>
      <c r="W107" s="6">
        <f t="shared" si="39"/>
        <v>-0.2425710403726741</v>
      </c>
      <c r="X107" s="6">
        <f t="shared" si="40"/>
        <v>0.71082726099620819</v>
      </c>
      <c r="Y107" s="6">
        <f t="shared" si="41"/>
        <v>1.6405116606368608</v>
      </c>
      <c r="Z107" s="6">
        <f t="shared" si="42"/>
        <v>0.3978730023914237</v>
      </c>
      <c r="AA107" s="6">
        <f t="shared" si="43"/>
        <v>0.15402511112393252</v>
      </c>
      <c r="AB107" s="6">
        <f t="shared" si="44"/>
        <v>0.30940207561058186</v>
      </c>
      <c r="AC107" s="6">
        <f t="shared" si="45"/>
        <v>0.15537696448664934</v>
      </c>
      <c r="AD107" s="6">
        <f t="shared" si="46"/>
        <v>4.0950740215310664E-2</v>
      </c>
      <c r="AE107" s="6">
        <f t="shared" si="47"/>
        <v>0.71872098989102196</v>
      </c>
      <c r="AF107" s="6">
        <f t="shared" si="48"/>
        <v>6.1103776965978547</v>
      </c>
      <c r="AG107" s="6">
        <f t="shared" si="49"/>
        <v>0.46386299131221242</v>
      </c>
      <c r="AH107">
        <v>137.438645572062</v>
      </c>
      <c r="AI107">
        <v>135.09637275708999</v>
      </c>
      <c r="AJ107">
        <v>121.43266448003</v>
      </c>
      <c r="AK107">
        <f t="shared" si="50"/>
        <v>0.34885766414152891</v>
      </c>
      <c r="AL107">
        <f t="shared" si="51"/>
        <v>0.34291232162442081</v>
      </c>
      <c r="AM107">
        <f t="shared" si="52"/>
        <v>0.30823001423405039</v>
      </c>
      <c r="AN107">
        <f t="shared" si="53"/>
        <v>11.32143546208799</v>
      </c>
      <c r="AO107">
        <v>38.569779974048501</v>
      </c>
      <c r="AP107">
        <v>9.1564826884436599</v>
      </c>
      <c r="AQ107">
        <v>0.51753141110965595</v>
      </c>
      <c r="AR107">
        <v>13.5794801259926</v>
      </c>
      <c r="AS107">
        <v>2.0309345241583499</v>
      </c>
      <c r="AT107">
        <v>1.67283477924423</v>
      </c>
      <c r="AU107">
        <v>0.233384073635204</v>
      </c>
      <c r="AV107">
        <v>0.475053399927302</v>
      </c>
      <c r="AW107">
        <v>40.588902230914101</v>
      </c>
      <c r="AX107">
        <v>10.5657742450529</v>
      </c>
      <c r="AY107">
        <v>0.52805626824549901</v>
      </c>
      <c r="AZ107">
        <v>15.472624443797701</v>
      </c>
      <c r="BA107">
        <v>2.1017107848331702</v>
      </c>
      <c r="BB107">
        <v>1.6364333565208</v>
      </c>
      <c r="BC107">
        <v>0.248264154182474</v>
      </c>
      <c r="BD107">
        <v>0.464427383011143</v>
      </c>
      <c r="BE107">
        <v>42.730262229531299</v>
      </c>
      <c r="BF107">
        <v>10.504786674656399</v>
      </c>
      <c r="BG107">
        <v>0.52466301533230697</v>
      </c>
      <c r="BH107">
        <v>15.360720123550101</v>
      </c>
      <c r="BI107">
        <v>2.1069201212473301</v>
      </c>
      <c r="BJ107">
        <v>1.64725176094467</v>
      </c>
      <c r="BK107">
        <v>0.242697522827621</v>
      </c>
      <c r="BL107">
        <v>0.45858678867719999</v>
      </c>
    </row>
    <row r="108" spans="1:64" x14ac:dyDescent="0.25">
      <c r="A108" t="s">
        <v>112</v>
      </c>
      <c r="B108" s="4" t="s">
        <v>309</v>
      </c>
      <c r="D108">
        <v>0.56000000000000005</v>
      </c>
      <c r="E108">
        <v>0.28834437099999999</v>
      </c>
      <c r="F108">
        <v>2.5574071952797102</v>
      </c>
      <c r="G108">
        <v>2.4237778799496699</v>
      </c>
      <c r="H108">
        <v>6.3094499171588696</v>
      </c>
      <c r="I108">
        <v>12.2293409785441</v>
      </c>
      <c r="J108">
        <v>27.818884196491702</v>
      </c>
      <c r="K108">
        <f t="shared" si="27"/>
        <v>0.7277926511797308</v>
      </c>
      <c r="L108">
        <f t="shared" si="28"/>
        <v>0.77028696119580797</v>
      </c>
      <c r="M108">
        <f t="shared" si="29"/>
        <v>0.40297436660793712</v>
      </c>
      <c r="N108">
        <f t="shared" si="30"/>
        <v>0.67944014044767886</v>
      </c>
      <c r="O108" s="6">
        <f t="shared" si="31"/>
        <v>0.63025151499350618</v>
      </c>
      <c r="P108" s="6">
        <f t="shared" si="32"/>
        <v>4.4090823386737457</v>
      </c>
      <c r="Q108" s="6">
        <f t="shared" si="33"/>
        <v>0.36706764588301133</v>
      </c>
      <c r="R108" s="6">
        <f t="shared" si="34"/>
        <v>0.46877547270855568</v>
      </c>
      <c r="S108" s="6">
        <f t="shared" si="35"/>
        <v>0.38926926598648365</v>
      </c>
      <c r="T108" s="6">
        <f t="shared" si="36"/>
        <v>1.7083862323381578</v>
      </c>
      <c r="U108" s="6">
        <f t="shared" si="37"/>
        <v>0.44626456071318532</v>
      </c>
      <c r="V108" s="6">
        <f t="shared" si="38"/>
        <v>2.2747656022756129</v>
      </c>
      <c r="W108" s="6">
        <f t="shared" si="39"/>
        <v>-0.44492965573343868</v>
      </c>
      <c r="X108" s="6">
        <f t="shared" si="40"/>
        <v>0.74019074347692715</v>
      </c>
      <c r="Y108" s="6">
        <f t="shared" si="41"/>
        <v>2.6031469176085915</v>
      </c>
      <c r="Z108" s="6">
        <f t="shared" si="42"/>
        <v>0.34767511575766713</v>
      </c>
      <c r="AA108" s="6">
        <f t="shared" si="43"/>
        <v>-2.1558028555031583E-2</v>
      </c>
      <c r="AB108" s="6">
        <f t="shared" si="44"/>
        <v>0.30925047663605743</v>
      </c>
      <c r="AC108" s="6">
        <f t="shared" si="45"/>
        <v>0.33080850519108895</v>
      </c>
      <c r="AD108" s="6">
        <f t="shared" si="46"/>
        <v>9.2027234971254271E-2</v>
      </c>
      <c r="AE108" s="6">
        <f t="shared" si="47"/>
        <v>0.83971134063374941</v>
      </c>
      <c r="AF108" s="6">
        <f t="shared" si="48"/>
        <v>11.477489099401041</v>
      </c>
      <c r="AG108" s="6">
        <f t="shared" si="49"/>
        <v>0.42315362414216973</v>
      </c>
      <c r="AH108">
        <v>120.926019910208</v>
      </c>
      <c r="AI108">
        <v>118.335935975014</v>
      </c>
      <c r="AJ108">
        <v>107.95276205348399</v>
      </c>
      <c r="AK108">
        <f t="shared" si="50"/>
        <v>0.34827446436632659</v>
      </c>
      <c r="AL108">
        <f t="shared" si="51"/>
        <v>0.34081486141351852</v>
      </c>
      <c r="AM108">
        <f t="shared" si="52"/>
        <v>0.31091067422015495</v>
      </c>
      <c r="AN108">
        <f t="shared" si="53"/>
        <v>7.7930899863359997</v>
      </c>
      <c r="AO108">
        <v>35.383825130907503</v>
      </c>
      <c r="AP108">
        <v>34.1647764353716</v>
      </c>
      <c r="AQ108">
        <v>0.225649755345526</v>
      </c>
      <c r="AR108">
        <v>66.8749223142635</v>
      </c>
      <c r="AS108">
        <v>5.8735117522238598</v>
      </c>
      <c r="AT108">
        <v>2.09129812555482</v>
      </c>
      <c r="AU108">
        <v>0.132669661623843</v>
      </c>
      <c r="AV108">
        <v>0.40045747070891902</v>
      </c>
      <c r="AW108">
        <v>36.973909008253898</v>
      </c>
      <c r="AX108">
        <v>35.305591376247101</v>
      </c>
      <c r="AY108">
        <v>0.222028385300793</v>
      </c>
      <c r="AZ108">
        <v>69.266099365762898</v>
      </c>
      <c r="BA108">
        <v>5.9813478695820903</v>
      </c>
      <c r="BB108">
        <v>2.0839525200579301</v>
      </c>
      <c r="BC108">
        <v>0.13429872257947301</v>
      </c>
      <c r="BD108">
        <v>0.40136955162293902</v>
      </c>
      <c r="BE108">
        <v>30.894701925869999</v>
      </c>
      <c r="BF108">
        <v>32.213937381502397</v>
      </c>
      <c r="BG108">
        <v>0.22249146203143</v>
      </c>
      <c r="BH108">
        <v>62.183378715032397</v>
      </c>
      <c r="BI108">
        <v>5.7372851488912104</v>
      </c>
      <c r="BJ108">
        <v>2.0943133048705902</v>
      </c>
      <c r="BK108">
        <v>0.13153221088067199</v>
      </c>
      <c r="BL108">
        <v>0.40473526265973703</v>
      </c>
    </row>
    <row r="109" spans="1:64" x14ac:dyDescent="0.25">
      <c r="A109" t="s">
        <v>144</v>
      </c>
      <c r="B109" s="4" t="s">
        <v>309</v>
      </c>
      <c r="D109">
        <v>0.628571428571429</v>
      </c>
      <c r="E109">
        <v>0.4416725152</v>
      </c>
      <c r="F109">
        <v>2.2383726499136101</v>
      </c>
      <c r="G109">
        <v>3.1662299486588199</v>
      </c>
      <c r="H109">
        <v>6.5708647886881</v>
      </c>
      <c r="I109">
        <v>13.1832965034497</v>
      </c>
      <c r="J109">
        <v>30.043161824720801</v>
      </c>
      <c r="K109">
        <f t="shared" si="27"/>
        <v>0.73609566228014489</v>
      </c>
      <c r="L109">
        <f t="shared" si="28"/>
        <v>0.77074016940216594</v>
      </c>
      <c r="M109">
        <f t="shared" si="29"/>
        <v>0.40341227735391505</v>
      </c>
      <c r="N109">
        <f t="shared" si="30"/>
        <v>0.68985186709571378</v>
      </c>
      <c r="O109" s="6">
        <f t="shared" si="31"/>
        <v>0.64107390546978527</v>
      </c>
      <c r="P109" s="6">
        <f t="shared" si="32"/>
        <v>4.5721777560300465</v>
      </c>
      <c r="Q109" s="6">
        <f t="shared" si="33"/>
        <v>0.38433671090449584</v>
      </c>
      <c r="R109" s="6">
        <f t="shared" si="34"/>
        <v>0.46743424057845256</v>
      </c>
      <c r="S109" s="6">
        <f t="shared" si="35"/>
        <v>0.39003577839463194</v>
      </c>
      <c r="T109" s="6">
        <f t="shared" si="36"/>
        <v>1.8029688549467582</v>
      </c>
      <c r="U109" s="6">
        <f t="shared" si="37"/>
        <v>0.43509652081652939</v>
      </c>
      <c r="V109" s="6">
        <f t="shared" si="38"/>
        <v>2.2788808411355497</v>
      </c>
      <c r="W109" s="6">
        <f t="shared" si="39"/>
        <v>-0.34965612760967607</v>
      </c>
      <c r="X109" s="6">
        <f t="shared" si="40"/>
        <v>0.75940265921542849</v>
      </c>
      <c r="Y109" s="6">
        <f t="shared" si="41"/>
        <v>2.075296139331714</v>
      </c>
      <c r="Z109" s="6">
        <f t="shared" si="42"/>
        <v>0.36430665711523535</v>
      </c>
      <c r="AA109" s="6">
        <f t="shared" si="43"/>
        <v>0.13092010508694224</v>
      </c>
      <c r="AB109" s="6">
        <f t="shared" si="44"/>
        <v>0.37089957350492547</v>
      </c>
      <c r="AC109" s="6">
        <f t="shared" si="45"/>
        <v>0.23997946841798323</v>
      </c>
      <c r="AD109" s="6">
        <f t="shared" si="46"/>
        <v>7.2097420042919455E-2</v>
      </c>
      <c r="AE109" s="6">
        <f t="shared" si="47"/>
        <v>0.8093171973600044</v>
      </c>
      <c r="AF109" s="6">
        <f t="shared" si="48"/>
        <v>9.4886228454274946</v>
      </c>
      <c r="AG109" s="6">
        <f t="shared" si="49"/>
        <v>0.49181239227242202</v>
      </c>
      <c r="AH109">
        <v>121.738752783964</v>
      </c>
      <c r="AI109">
        <v>120.690868596882</v>
      </c>
      <c r="AJ109">
        <v>101.582405345211</v>
      </c>
      <c r="AK109">
        <f t="shared" si="50"/>
        <v>0.35387935108706758</v>
      </c>
      <c r="AL109">
        <f t="shared" si="51"/>
        <v>0.35083328261947749</v>
      </c>
      <c r="AM109">
        <f t="shared" si="52"/>
        <v>0.29528736629345492</v>
      </c>
      <c r="AN109">
        <f t="shared" si="53"/>
        <v>18.060579064588993</v>
      </c>
      <c r="AO109">
        <v>36.6276669361012</v>
      </c>
      <c r="AP109">
        <v>11.680832687934601</v>
      </c>
      <c r="AQ109">
        <v>0.45718978832103502</v>
      </c>
      <c r="AR109">
        <v>25.775872669879998</v>
      </c>
      <c r="AS109">
        <v>2.9305370699141302</v>
      </c>
      <c r="AT109">
        <v>1.72808810435982</v>
      </c>
      <c r="AU109">
        <v>0.22627237871256001</v>
      </c>
      <c r="AV109">
        <v>0.38853492603269202</v>
      </c>
      <c r="AW109">
        <v>37.850755554689798</v>
      </c>
      <c r="AX109">
        <v>12.2274932824764</v>
      </c>
      <c r="AY109">
        <v>0.46176692415946602</v>
      </c>
      <c r="AZ109">
        <v>26.6688446568918</v>
      </c>
      <c r="BA109">
        <v>2.96045540671272</v>
      </c>
      <c r="BB109">
        <v>1.7195406435327101</v>
      </c>
      <c r="BC109">
        <v>0.229360173480016</v>
      </c>
      <c r="BD109">
        <v>0.37866392758232298</v>
      </c>
      <c r="BE109">
        <v>38.099245816562103</v>
      </c>
      <c r="BF109">
        <v>12.274547104409701</v>
      </c>
      <c r="BG109">
        <v>0.46445458517788402</v>
      </c>
      <c r="BH109">
        <v>26.266864970524701</v>
      </c>
      <c r="BI109">
        <v>2.9378619932940802</v>
      </c>
      <c r="BJ109">
        <v>1.72001375587188</v>
      </c>
      <c r="BK109">
        <v>0.22949765319531501</v>
      </c>
      <c r="BL109">
        <v>0.39071863960283698</v>
      </c>
    </row>
    <row r="110" spans="1:64" x14ac:dyDescent="0.25">
      <c r="A110" t="s">
        <v>174</v>
      </c>
      <c r="B110" s="4" t="s">
        <v>309</v>
      </c>
      <c r="D110">
        <v>0.45</v>
      </c>
      <c r="E110">
        <v>0.28506462459999998</v>
      </c>
      <c r="F110">
        <v>2.0282650701877798</v>
      </c>
      <c r="G110">
        <v>2.8071630539064198</v>
      </c>
      <c r="H110">
        <v>5.4101903456515696</v>
      </c>
      <c r="I110">
        <v>16.494358318123901</v>
      </c>
      <c r="J110">
        <v>37.891121966948198</v>
      </c>
      <c r="K110">
        <f t="shared" si="27"/>
        <v>0.81904407832256154</v>
      </c>
      <c r="L110">
        <f t="shared" si="28"/>
        <v>0.84780144554177894</v>
      </c>
      <c r="M110">
        <f t="shared" si="29"/>
        <v>0.50680887114312967</v>
      </c>
      <c r="N110">
        <f t="shared" si="30"/>
        <v>0.76630090365474846</v>
      </c>
      <c r="O110" s="6">
        <f t="shared" si="31"/>
        <v>0.75011425489396444</v>
      </c>
      <c r="P110" s="6">
        <f t="shared" si="32"/>
        <v>7.0036578283060074</v>
      </c>
      <c r="Q110" s="6">
        <f t="shared" si="33"/>
        <v>0.52341230233262337</v>
      </c>
      <c r="R110" s="6">
        <f t="shared" si="34"/>
        <v>0.6233287974284194</v>
      </c>
      <c r="S110" s="6">
        <f t="shared" si="35"/>
        <v>0.39342786965691923</v>
      </c>
      <c r="T110" s="6">
        <f t="shared" si="36"/>
        <v>1.9361650963216657</v>
      </c>
      <c r="U110" s="6">
        <f t="shared" si="37"/>
        <v>0.42513828695627981</v>
      </c>
      <c r="V110" s="6">
        <f t="shared" si="38"/>
        <v>2.2972170990922187</v>
      </c>
      <c r="W110" s="6">
        <f t="shared" si="39"/>
        <v>-0.31677197817549946</v>
      </c>
      <c r="X110" s="6">
        <f t="shared" si="40"/>
        <v>0.82821639764310528</v>
      </c>
      <c r="Y110" s="6">
        <f t="shared" si="41"/>
        <v>1.9272804043651128</v>
      </c>
      <c r="Z110" s="6">
        <f t="shared" si="42"/>
        <v>0.38178054639170239</v>
      </c>
      <c r="AA110" s="6">
        <f t="shared" si="43"/>
        <v>0.13680067137349194</v>
      </c>
      <c r="AB110" s="6">
        <f t="shared" si="44"/>
        <v>0.43240541493454399</v>
      </c>
      <c r="AC110" s="6">
        <f t="shared" si="45"/>
        <v>0.29560474356105204</v>
      </c>
      <c r="AD110" s="6">
        <f t="shared" si="46"/>
        <v>0.11200795392280267</v>
      </c>
      <c r="AE110" s="6">
        <f t="shared" si="47"/>
        <v>0.86205005677915048</v>
      </c>
      <c r="AF110" s="6">
        <f t="shared" si="48"/>
        <v>13.498012491372489</v>
      </c>
      <c r="AG110" s="6">
        <f t="shared" si="49"/>
        <v>0.45465423752656531</v>
      </c>
      <c r="AH110">
        <v>126.638442280945</v>
      </c>
      <c r="AI110">
        <v>124.608623087621</v>
      </c>
      <c r="AJ110">
        <v>92.490681502086204</v>
      </c>
      <c r="AK110">
        <f t="shared" si="50"/>
        <v>0.36841587353686467</v>
      </c>
      <c r="AL110">
        <f t="shared" si="51"/>
        <v>0.36251073448302717</v>
      </c>
      <c r="AM110">
        <f t="shared" si="52"/>
        <v>0.26907339198010821</v>
      </c>
      <c r="AN110">
        <f t="shared" si="53"/>
        <v>30.088122392210792</v>
      </c>
      <c r="AO110">
        <v>37.498649941352802</v>
      </c>
      <c r="AP110">
        <v>9.4209695235678108</v>
      </c>
      <c r="AQ110">
        <v>0.45776373426286099</v>
      </c>
      <c r="AR110">
        <v>15.853587011679901</v>
      </c>
      <c r="AS110">
        <v>2.39496839481451</v>
      </c>
      <c r="AT110">
        <v>1.7695721909068001</v>
      </c>
      <c r="AU110">
        <v>0.213252978392453</v>
      </c>
      <c r="AV110">
        <v>0.45014477397931202</v>
      </c>
      <c r="AW110">
        <v>38.324729607731904</v>
      </c>
      <c r="AX110">
        <v>9.2879219010655092</v>
      </c>
      <c r="AY110">
        <v>0.46584734337137501</v>
      </c>
      <c r="AZ110">
        <v>15.761310710439</v>
      </c>
      <c r="BA110">
        <v>2.3781178325634298</v>
      </c>
      <c r="BB110">
        <v>1.7503238886288</v>
      </c>
      <c r="BC110">
        <v>0.22140696443834901</v>
      </c>
      <c r="BD110">
        <v>0.44403242447798502</v>
      </c>
      <c r="BE110">
        <v>37.6418240620131</v>
      </c>
      <c r="BF110">
        <v>8.7283175234055204</v>
      </c>
      <c r="BG110">
        <v>0.45481270866976298</v>
      </c>
      <c r="BH110">
        <v>14.4492167391598</v>
      </c>
      <c r="BI110">
        <v>2.3440210959418901</v>
      </c>
      <c r="BJ110">
        <v>1.7703548637550599</v>
      </c>
      <c r="BK110">
        <v>0.213856010964251</v>
      </c>
      <c r="BL110">
        <v>0.44673094757562698</v>
      </c>
    </row>
    <row r="111" spans="1:64" x14ac:dyDescent="0.25">
      <c r="A111" t="s">
        <v>176</v>
      </c>
      <c r="B111" s="4" t="s">
        <v>309</v>
      </c>
      <c r="D111">
        <v>0.55652173913043501</v>
      </c>
      <c r="E111">
        <v>0.3547592356</v>
      </c>
      <c r="F111">
        <v>2.0892232781160698</v>
      </c>
      <c r="G111">
        <v>2.25297850570804</v>
      </c>
      <c r="H111">
        <v>5.1507569491163601</v>
      </c>
      <c r="I111">
        <v>13.188699728500101</v>
      </c>
      <c r="J111">
        <v>32.011673997069103</v>
      </c>
      <c r="K111">
        <f t="shared" si="27"/>
        <v>0.79540650308748917</v>
      </c>
      <c r="L111">
        <f t="shared" si="28"/>
        <v>0.82983907882802865</v>
      </c>
      <c r="M111">
        <f t="shared" si="29"/>
        <v>0.46876888273354428</v>
      </c>
      <c r="N111">
        <f t="shared" si="30"/>
        <v>0.7355068973628226</v>
      </c>
      <c r="O111" s="6">
        <f t="shared" si="31"/>
        <v>0.72279763094211358</v>
      </c>
      <c r="P111" s="6">
        <f t="shared" si="32"/>
        <v>6.2149455533056894</v>
      </c>
      <c r="Q111" s="6">
        <f t="shared" si="33"/>
        <v>0.45605189833042181</v>
      </c>
      <c r="R111" s="6">
        <f t="shared" si="34"/>
        <v>0.59167174602137862</v>
      </c>
      <c r="S111" s="6">
        <f t="shared" si="35"/>
        <v>0.41643404063097633</v>
      </c>
      <c r="T111" s="6">
        <f t="shared" si="36"/>
        <v>1.9585417930169557</v>
      </c>
      <c r="U111" s="6">
        <f t="shared" si="37"/>
        <v>0.45885153544513957</v>
      </c>
      <c r="V111" s="6">
        <f t="shared" si="38"/>
        <v>2.4272047022113576</v>
      </c>
      <c r="W111" s="6">
        <f t="shared" si="39"/>
        <v>-0.39139410924252815</v>
      </c>
      <c r="X111" s="6">
        <f t="shared" si="40"/>
        <v>0.80518012296567532</v>
      </c>
      <c r="Y111" s="6">
        <f t="shared" si="41"/>
        <v>2.2861988856381208</v>
      </c>
      <c r="Z111" s="6">
        <f t="shared" si="42"/>
        <v>0.34673214688492293</v>
      </c>
      <c r="AA111" s="6">
        <f t="shared" si="43"/>
        <v>3.4789907052513669E-2</v>
      </c>
      <c r="AB111" s="6">
        <f t="shared" si="44"/>
        <v>0.40282429654230967</v>
      </c>
      <c r="AC111" s="6">
        <f t="shared" si="45"/>
        <v>0.36803438948979605</v>
      </c>
      <c r="AD111" s="6">
        <f t="shared" si="46"/>
        <v>0.11781396896057707</v>
      </c>
      <c r="AE111" s="6">
        <f t="shared" si="47"/>
        <v>0.86849547033781016</v>
      </c>
      <c r="AF111" s="6">
        <f t="shared" si="48"/>
        <v>14.208601598269063</v>
      </c>
      <c r="AG111" s="6">
        <f t="shared" si="49"/>
        <v>0.42286492157598043</v>
      </c>
      <c r="AH111">
        <v>107.878807106599</v>
      </c>
      <c r="AI111">
        <v>108.996668957859</v>
      </c>
      <c r="AJ111">
        <v>92.538921205711304</v>
      </c>
      <c r="AK111">
        <f t="shared" si="50"/>
        <v>0.34865477514416754</v>
      </c>
      <c r="AL111">
        <f t="shared" si="51"/>
        <v>0.35226760590163203</v>
      </c>
      <c r="AM111">
        <f t="shared" si="52"/>
        <v>0.29907761895420049</v>
      </c>
      <c r="AN111">
        <f t="shared" si="53"/>
        <v>17.575609603407699</v>
      </c>
      <c r="AO111">
        <v>31.867757509369</v>
      </c>
      <c r="AP111">
        <v>20.537029726852701</v>
      </c>
      <c r="AQ111">
        <v>0.37063984988971399</v>
      </c>
      <c r="AR111">
        <v>30.4192299831493</v>
      </c>
      <c r="AS111">
        <v>3.4890640617974502</v>
      </c>
      <c r="AT111">
        <v>1.9107591891121101</v>
      </c>
      <c r="AU111">
        <v>0.17686770031391999</v>
      </c>
      <c r="AV111">
        <v>0.50696522333356298</v>
      </c>
      <c r="AW111">
        <v>33.778847558238802</v>
      </c>
      <c r="AX111">
        <v>21.5676357506199</v>
      </c>
      <c r="AY111">
        <v>0.37449491430939702</v>
      </c>
      <c r="AZ111">
        <v>32.064359458888497</v>
      </c>
      <c r="BA111">
        <v>3.5641858172604599</v>
      </c>
      <c r="BB111">
        <v>1.8977018719163701</v>
      </c>
      <c r="BC111">
        <v>0.18171119130822799</v>
      </c>
      <c r="BD111">
        <v>0.49789256851916702</v>
      </c>
      <c r="BE111">
        <v>31.477526149192901</v>
      </c>
      <c r="BF111">
        <v>18.222863379090398</v>
      </c>
      <c r="BG111">
        <v>0.37484518822036</v>
      </c>
      <c r="BH111">
        <v>26.8698782764837</v>
      </c>
      <c r="BI111">
        <v>3.3448011459806199</v>
      </c>
      <c r="BJ111">
        <v>1.9037195092271599</v>
      </c>
      <c r="BK111">
        <v>0.18053230397060099</v>
      </c>
      <c r="BL111">
        <v>0.504653901130803</v>
      </c>
    </row>
    <row r="112" spans="1:64" x14ac:dyDescent="0.25">
      <c r="A112" t="s">
        <v>177</v>
      </c>
      <c r="B112" s="4" t="s">
        <v>309</v>
      </c>
      <c r="D112">
        <v>0.54</v>
      </c>
      <c r="E112">
        <v>0.51136712620000002</v>
      </c>
      <c r="F112">
        <v>2.3868068756055498</v>
      </c>
      <c r="G112">
        <v>3.5399193374534299</v>
      </c>
      <c r="H112">
        <v>5.2644715557217303</v>
      </c>
      <c r="I112">
        <v>14.8700216138729</v>
      </c>
      <c r="J112">
        <v>29.7877347338042</v>
      </c>
      <c r="K112">
        <f t="shared" si="27"/>
        <v>0.78909308431071379</v>
      </c>
      <c r="L112">
        <f t="shared" si="28"/>
        <v>0.82871433428395791</v>
      </c>
      <c r="M112">
        <f t="shared" si="29"/>
        <v>0.47266155929523485</v>
      </c>
      <c r="N112">
        <f t="shared" si="30"/>
        <v>0.73926736992661313</v>
      </c>
      <c r="O112" s="6">
        <f t="shared" si="31"/>
        <v>0.69962110160838442</v>
      </c>
      <c r="P112" s="6">
        <f t="shared" si="32"/>
        <v>5.6582573233640474</v>
      </c>
      <c r="Q112" s="6">
        <f t="shared" si="33"/>
        <v>0.42731342445344495</v>
      </c>
      <c r="R112" s="6">
        <f t="shared" si="34"/>
        <v>0.57067419278306419</v>
      </c>
      <c r="S112" s="6">
        <f t="shared" si="35"/>
        <v>0.33404528888086993</v>
      </c>
      <c r="T112" s="6">
        <f t="shared" si="36"/>
        <v>1.5878310359812111</v>
      </c>
      <c r="U112" s="6">
        <f t="shared" si="37"/>
        <v>0.37402617052254516</v>
      </c>
      <c r="V112" s="6">
        <f t="shared" si="38"/>
        <v>2.0032072250664319</v>
      </c>
      <c r="W112" s="6">
        <f t="shared" si="39"/>
        <v>-0.19587410863426225</v>
      </c>
      <c r="X112" s="6">
        <f t="shared" si="40"/>
        <v>0.78171763659813953</v>
      </c>
      <c r="Y112" s="6">
        <f t="shared" si="41"/>
        <v>1.487172744311434</v>
      </c>
      <c r="Z112" s="6">
        <f t="shared" si="42"/>
        <v>0.41907230777441246</v>
      </c>
      <c r="AA112" s="6">
        <f t="shared" si="43"/>
        <v>0.13647748770408225</v>
      </c>
      <c r="AB112" s="6">
        <f t="shared" si="44"/>
        <v>0.35172040240833574</v>
      </c>
      <c r="AC112" s="6">
        <f t="shared" si="45"/>
        <v>0.2152429147042535</v>
      </c>
      <c r="AD112" s="6">
        <f t="shared" si="46"/>
        <v>6.4115988465411472E-2</v>
      </c>
      <c r="AE112" s="6">
        <f t="shared" si="47"/>
        <v>0.7875686461528465</v>
      </c>
      <c r="AF112" s="6">
        <f t="shared" si="48"/>
        <v>8.414806071607579</v>
      </c>
      <c r="AG112" s="6">
        <f t="shared" si="49"/>
        <v>0.37610246522122542</v>
      </c>
      <c r="AH112">
        <v>123.70611400347001</v>
      </c>
      <c r="AI112">
        <v>126.53884661593899</v>
      </c>
      <c r="AJ112">
        <v>110.924576158056</v>
      </c>
      <c r="AK112">
        <f t="shared" si="50"/>
        <v>0.34251536025778295</v>
      </c>
      <c r="AL112">
        <f t="shared" si="51"/>
        <v>0.35035858158188476</v>
      </c>
      <c r="AM112">
        <f t="shared" si="52"/>
        <v>0.30712605816033234</v>
      </c>
      <c r="AN112">
        <f t="shared" si="53"/>
        <v>18.447003070351997</v>
      </c>
      <c r="AO112">
        <v>37.835232669879701</v>
      </c>
      <c r="AP112">
        <v>7.3019195537919304</v>
      </c>
      <c r="AQ112">
        <v>0.52152515318784298</v>
      </c>
      <c r="AR112">
        <v>12.031037430265901</v>
      </c>
      <c r="AS112">
        <v>1.95325507655562</v>
      </c>
      <c r="AT112">
        <v>1.67709983858831</v>
      </c>
      <c r="AU112">
        <v>0.23620608519250999</v>
      </c>
      <c r="AV112">
        <v>0.46423051565738799</v>
      </c>
      <c r="AW112">
        <v>39.3317468413331</v>
      </c>
      <c r="AX112">
        <v>8.4202294484857294</v>
      </c>
      <c r="AY112">
        <v>0.53189054091913301</v>
      </c>
      <c r="AZ112">
        <v>13.636133921793199</v>
      </c>
      <c r="BA112">
        <v>2.00509506318991</v>
      </c>
      <c r="BB112">
        <v>1.65011010390705</v>
      </c>
      <c r="BC112">
        <v>0.24447938831536201</v>
      </c>
      <c r="BD112">
        <v>0.45821184787911401</v>
      </c>
      <c r="BE112">
        <v>41.040745809930797</v>
      </c>
      <c r="BF112">
        <v>8.3596761179753702</v>
      </c>
      <c r="BG112">
        <v>0.52730561968910905</v>
      </c>
      <c r="BH112">
        <v>13.4981313012704</v>
      </c>
      <c r="BI112">
        <v>2.0050654018218399</v>
      </c>
      <c r="BJ112">
        <v>1.66353820296763</v>
      </c>
      <c r="BK112">
        <v>0.23966373270868599</v>
      </c>
      <c r="BL112">
        <v>0.45746986605352902</v>
      </c>
    </row>
    <row r="113" spans="1:64" x14ac:dyDescent="0.25">
      <c r="A113" t="s">
        <v>179</v>
      </c>
      <c r="B113" s="4" t="s">
        <v>309</v>
      </c>
      <c r="D113">
        <v>0.55454545454545501</v>
      </c>
      <c r="E113">
        <v>0.40791845850000003</v>
      </c>
      <c r="F113">
        <v>2.4355579598742598</v>
      </c>
      <c r="G113">
        <v>2.91234887019972</v>
      </c>
      <c r="H113">
        <v>5.7674203338261103</v>
      </c>
      <c r="I113">
        <v>14.835209326837401</v>
      </c>
      <c r="J113">
        <v>33.233296917759901</v>
      </c>
      <c r="K113">
        <f t="shared" si="27"/>
        <v>0.78574083514938142</v>
      </c>
      <c r="L113">
        <f t="shared" si="28"/>
        <v>0.82297242311032281</v>
      </c>
      <c r="M113">
        <f t="shared" si="29"/>
        <v>0.47313293701386705</v>
      </c>
      <c r="N113">
        <f t="shared" si="30"/>
        <v>0.73742343567250557</v>
      </c>
      <c r="O113" s="6">
        <f t="shared" si="31"/>
        <v>0.70424029401194821</v>
      </c>
      <c r="P113" s="6">
        <f t="shared" si="32"/>
        <v>5.7622463760523086</v>
      </c>
      <c r="Q113" s="6">
        <f t="shared" si="33"/>
        <v>0.45907715962142542</v>
      </c>
      <c r="R113" s="6">
        <f t="shared" si="34"/>
        <v>0.57010497407586946</v>
      </c>
      <c r="S113" s="6">
        <f t="shared" si="35"/>
        <v>0.38274722949166678</v>
      </c>
      <c r="T113" s="6">
        <f t="shared" si="36"/>
        <v>1.783229340457954</v>
      </c>
      <c r="U113" s="6">
        <f t="shared" si="37"/>
        <v>0.42590738589917132</v>
      </c>
      <c r="V113" s="6">
        <f t="shared" si="38"/>
        <v>2.2401636664229425</v>
      </c>
      <c r="W113" s="6">
        <f t="shared" si="39"/>
        <v>-0.32893402998574633</v>
      </c>
      <c r="X113" s="6">
        <f t="shared" si="40"/>
        <v>0.78967109141135639</v>
      </c>
      <c r="Y113" s="6">
        <f t="shared" si="41"/>
        <v>1.9803329171311121</v>
      </c>
      <c r="Z113" s="6">
        <f t="shared" si="42"/>
        <v>0.37310927644788555</v>
      </c>
      <c r="AA113" s="6">
        <f t="shared" si="43"/>
        <v>6.7218079548987342E-2</v>
      </c>
      <c r="AB113" s="6">
        <f t="shared" si="44"/>
        <v>0.34317633103958545</v>
      </c>
      <c r="AC113" s="6">
        <f t="shared" si="45"/>
        <v>0.27595825149059816</v>
      </c>
      <c r="AD113" s="6">
        <f t="shared" si="46"/>
        <v>9.1710025086929076E-2</v>
      </c>
      <c r="AE113" s="6">
        <f t="shared" si="47"/>
        <v>0.83885478835905336</v>
      </c>
      <c r="AF113" s="6">
        <f t="shared" si="48"/>
        <v>11.411166175115849</v>
      </c>
      <c r="AG113" s="6">
        <f t="shared" si="49"/>
        <v>0.40617715354807366</v>
      </c>
      <c r="AH113">
        <v>123.39839104582001</v>
      </c>
      <c r="AI113">
        <v>131.398600909408</v>
      </c>
      <c r="AJ113">
        <v>104.582161594963</v>
      </c>
      <c r="AK113">
        <f t="shared" si="50"/>
        <v>0.3433654674368477</v>
      </c>
      <c r="AL113">
        <f t="shared" si="51"/>
        <v>0.3656266636819735</v>
      </c>
      <c r="AM113">
        <f t="shared" si="52"/>
        <v>0.2910078688811788</v>
      </c>
      <c r="AN113">
        <f t="shared" si="53"/>
        <v>34.816649178033003</v>
      </c>
      <c r="AO113">
        <v>33.112308527873701</v>
      </c>
      <c r="AP113">
        <v>13.5480420236338</v>
      </c>
      <c r="AQ113">
        <v>0.36347861000114801</v>
      </c>
      <c r="AR113">
        <v>23.026870672745599</v>
      </c>
      <c r="AS113">
        <v>3.1447515658171601</v>
      </c>
      <c r="AT113">
        <v>1.9400359395126501</v>
      </c>
      <c r="AU113">
        <v>0.167297555362377</v>
      </c>
      <c r="AV113">
        <v>0.42706491969020999</v>
      </c>
      <c r="AW113">
        <v>34.550426182558397</v>
      </c>
      <c r="AX113">
        <v>14.007655389456801</v>
      </c>
      <c r="AY113">
        <v>0.367063997828392</v>
      </c>
      <c r="AZ113">
        <v>24.061490386084898</v>
      </c>
      <c r="BA113">
        <v>3.1866698736539201</v>
      </c>
      <c r="BB113">
        <v>1.92992671566353</v>
      </c>
      <c r="BC113">
        <v>0.17241891777705101</v>
      </c>
      <c r="BD113">
        <v>0.43112609712903699</v>
      </c>
      <c r="BE113">
        <v>32.111780093340798</v>
      </c>
      <c r="BF113">
        <v>12.928376179352901</v>
      </c>
      <c r="BG113">
        <v>0.35713877545212902</v>
      </c>
      <c r="BH113">
        <v>21.6171780853687</v>
      </c>
      <c r="BI113">
        <v>3.1197700287905601</v>
      </c>
      <c r="BJ113">
        <v>1.9459378966712999</v>
      </c>
      <c r="BK113">
        <v>0.166069464923911</v>
      </c>
      <c r="BL113">
        <v>0.43208011901132798</v>
      </c>
    </row>
    <row r="114" spans="1:64" x14ac:dyDescent="0.25">
      <c r="A114" t="s">
        <v>182</v>
      </c>
      <c r="B114" s="4" t="s">
        <v>309</v>
      </c>
      <c r="D114">
        <v>0.85454545454545405</v>
      </c>
      <c r="E114">
        <v>0.37006471880000003</v>
      </c>
      <c r="F114">
        <v>2.6819429094569198</v>
      </c>
      <c r="G114">
        <v>3.71511325236296</v>
      </c>
      <c r="H114">
        <v>7.50139180887866</v>
      </c>
      <c r="I114">
        <v>11.627770969672101</v>
      </c>
      <c r="J114">
        <v>24.6903222426164</v>
      </c>
      <c r="K114">
        <f t="shared" si="27"/>
        <v>0.65762300468592527</v>
      </c>
      <c r="L114">
        <f t="shared" si="28"/>
        <v>0.70049643036905851</v>
      </c>
      <c r="M114">
        <f t="shared" si="29"/>
        <v>0.33425444376895086</v>
      </c>
      <c r="N114">
        <f t="shared" si="30"/>
        <v>0.62738956042573091</v>
      </c>
      <c r="O114" s="6">
        <f t="shared" si="31"/>
        <v>0.53395511671859675</v>
      </c>
      <c r="P114" s="6">
        <f t="shared" si="32"/>
        <v>3.291432159748394</v>
      </c>
      <c r="Q114" s="6">
        <f t="shared" si="33"/>
        <v>0.28727869952805862</v>
      </c>
      <c r="R114" s="6">
        <f t="shared" si="34"/>
        <v>0.33420948027815478</v>
      </c>
      <c r="S114" s="6">
        <f t="shared" si="35"/>
        <v>0.35967062468258892</v>
      </c>
      <c r="T114" s="6">
        <f t="shared" si="36"/>
        <v>1.5380027524700619</v>
      </c>
      <c r="U114" s="6">
        <f t="shared" si="37"/>
        <v>0.42199598610107408</v>
      </c>
      <c r="V114" s="6">
        <f t="shared" si="38"/>
        <v>2.1233925493557138</v>
      </c>
      <c r="W114" s="6">
        <f t="shared" si="39"/>
        <v>-0.33756313003406918</v>
      </c>
      <c r="X114" s="6">
        <f t="shared" si="40"/>
        <v>0.683665967520526</v>
      </c>
      <c r="Y114" s="6">
        <f t="shared" si="41"/>
        <v>2.0191556217317133</v>
      </c>
      <c r="Z114" s="6">
        <f t="shared" si="42"/>
        <v>0.36232123551528034</v>
      </c>
      <c r="AA114" s="6">
        <f t="shared" si="43"/>
        <v>0.10369321622147715</v>
      </c>
      <c r="AB114" s="6">
        <f t="shared" si="44"/>
        <v>0.2868630086247036</v>
      </c>
      <c r="AC114" s="6">
        <f t="shared" si="45"/>
        <v>0.18316979240322645</v>
      </c>
      <c r="AD114" s="6">
        <f t="shared" si="46"/>
        <v>4.5225211995488103E-2</v>
      </c>
      <c r="AE114" s="6">
        <f t="shared" si="47"/>
        <v>0.73842236968909669</v>
      </c>
      <c r="AF114" s="6">
        <f t="shared" si="48"/>
        <v>6.6459137489045244</v>
      </c>
      <c r="AG114" s="6">
        <f t="shared" si="49"/>
        <v>0.473268239994517</v>
      </c>
      <c r="AH114">
        <v>138.40240446543501</v>
      </c>
      <c r="AI114">
        <v>134.936024044654</v>
      </c>
      <c r="AJ114">
        <v>125.845255474452</v>
      </c>
      <c r="AK114">
        <f t="shared" si="50"/>
        <v>0.34671358078551839</v>
      </c>
      <c r="AL114">
        <f t="shared" si="51"/>
        <v>0.33802990818101575</v>
      </c>
      <c r="AM114">
        <f t="shared" si="52"/>
        <v>0.31525651103346586</v>
      </c>
      <c r="AN114">
        <f t="shared" si="53"/>
        <v>5.6243881494209944</v>
      </c>
      <c r="AO114">
        <v>38.606183477715398</v>
      </c>
      <c r="AP114">
        <v>12.9559892843239</v>
      </c>
      <c r="AQ114">
        <v>0.43229306694424002</v>
      </c>
      <c r="AR114">
        <v>24.873031268969701</v>
      </c>
      <c r="AS114">
        <v>2.9306236222162401</v>
      </c>
      <c r="AT114">
        <v>1.7932756258265099</v>
      </c>
      <c r="AU114">
        <v>0.206034491413675</v>
      </c>
      <c r="AV114">
        <v>0.43159542332609102</v>
      </c>
      <c r="AW114">
        <v>41.132627633366198</v>
      </c>
      <c r="AX114">
        <v>13.642994260658</v>
      </c>
      <c r="AY114">
        <v>0.44083864798060701</v>
      </c>
      <c r="AZ114">
        <v>26.062010770905601</v>
      </c>
      <c r="BA114">
        <v>2.97273039074607</v>
      </c>
      <c r="BB114">
        <v>1.76018944231416</v>
      </c>
      <c r="BC114">
        <v>0.22120976409606499</v>
      </c>
      <c r="BD114">
        <v>0.43771172850735601</v>
      </c>
      <c r="BE114">
        <v>39.836449287233499</v>
      </c>
      <c r="BF114">
        <v>12.8405579793819</v>
      </c>
      <c r="BG114">
        <v>0.43399793846626999</v>
      </c>
      <c r="BH114">
        <v>23.858041464775699</v>
      </c>
      <c r="BI114">
        <v>2.9079147794872102</v>
      </c>
      <c r="BJ114">
        <v>1.7770823425364199</v>
      </c>
      <c r="BK114">
        <v>0.213977284540737</v>
      </c>
      <c r="BL114">
        <v>0.44555510944150201</v>
      </c>
    </row>
    <row r="115" spans="1:64" x14ac:dyDescent="0.25">
      <c r="A115" t="s">
        <v>183</v>
      </c>
      <c r="B115" s="4" t="s">
        <v>309</v>
      </c>
      <c r="D115">
        <v>0.72</v>
      </c>
      <c r="E115">
        <v>0.39220300699999999</v>
      </c>
      <c r="F115">
        <v>2.5876898035096998</v>
      </c>
      <c r="G115">
        <v>3.4156572427952598</v>
      </c>
      <c r="H115">
        <v>7.3321970554908003</v>
      </c>
      <c r="I115">
        <v>12.864861383331601</v>
      </c>
      <c r="J115">
        <v>28.1535134712096</v>
      </c>
      <c r="K115">
        <f t="shared" si="27"/>
        <v>0.69670691510602445</v>
      </c>
      <c r="L115">
        <f t="shared" si="28"/>
        <v>0.73610262834056317</v>
      </c>
      <c r="M115">
        <f t="shared" si="29"/>
        <v>0.37179617956586286</v>
      </c>
      <c r="N115">
        <f t="shared" si="30"/>
        <v>0.66042719286713458</v>
      </c>
      <c r="O115" s="6">
        <f t="shared" si="31"/>
        <v>0.5867521350615843</v>
      </c>
      <c r="P115" s="6">
        <f t="shared" si="32"/>
        <v>3.8397104248755176</v>
      </c>
      <c r="Q115" s="6">
        <f t="shared" si="33"/>
        <v>0.34079890170183413</v>
      </c>
      <c r="R115" s="6">
        <f t="shared" si="34"/>
        <v>0.39962023701141891</v>
      </c>
      <c r="S115" s="6">
        <f t="shared" si="35"/>
        <v>0.37272690939351955</v>
      </c>
      <c r="T115" s="6">
        <f t="shared" si="36"/>
        <v>1.6544726730606534</v>
      </c>
      <c r="U115" s="6">
        <f t="shared" si="37"/>
        <v>0.42654504687174721</v>
      </c>
      <c r="V115" s="6">
        <f t="shared" si="38"/>
        <v>2.1884039502894908</v>
      </c>
      <c r="W115" s="6">
        <f t="shared" si="39"/>
        <v>-0.36440201960312241</v>
      </c>
      <c r="X115" s="6">
        <f t="shared" si="40"/>
        <v>0.72045404440932603</v>
      </c>
      <c r="Y115" s="6">
        <f t="shared" si="41"/>
        <v>2.1466431009600879</v>
      </c>
      <c r="Z115" s="6">
        <f t="shared" si="42"/>
        <v>0.36504046254587585</v>
      </c>
      <c r="AA115" s="6">
        <f t="shared" si="43"/>
        <v>9.3675659694592517E-2</v>
      </c>
      <c r="AB115" s="6">
        <f t="shared" si="44"/>
        <v>0.30871396918108363</v>
      </c>
      <c r="AC115" s="6">
        <f t="shared" si="45"/>
        <v>0.21503830948649108</v>
      </c>
      <c r="AD115" s="6">
        <f t="shared" si="46"/>
        <v>6.0540839429540652E-2</v>
      </c>
      <c r="AE115" s="6">
        <f t="shared" si="47"/>
        <v>0.78360804762730185</v>
      </c>
      <c r="AF115" s="6">
        <f t="shared" si="48"/>
        <v>8.2424878932435579</v>
      </c>
      <c r="AG115" s="6">
        <f t="shared" si="49"/>
        <v>0.47828239569852754</v>
      </c>
      <c r="AH115">
        <v>134.541086749285</v>
      </c>
      <c r="AI115">
        <v>129.394852240228</v>
      </c>
      <c r="AJ115">
        <v>115.64652049571001</v>
      </c>
      <c r="AK115">
        <f t="shared" si="50"/>
        <v>0.3544449523082418</v>
      </c>
      <c r="AL115">
        <f t="shared" si="51"/>
        <v>0.34088733292815732</v>
      </c>
      <c r="AM115">
        <f t="shared" si="52"/>
        <v>0.30466771476360088</v>
      </c>
      <c r="AN115">
        <f t="shared" si="53"/>
        <v>8.6020972354610024</v>
      </c>
      <c r="AO115">
        <v>34.948395754429498</v>
      </c>
      <c r="AP115">
        <v>19.6518544274116</v>
      </c>
      <c r="AQ115">
        <v>0.311687019329564</v>
      </c>
      <c r="AR115">
        <v>33.225590946122601</v>
      </c>
      <c r="AS115">
        <v>3.9089080625368999</v>
      </c>
      <c r="AT115">
        <v>2.00499618168213</v>
      </c>
      <c r="AU115">
        <v>0.15196365939082099</v>
      </c>
      <c r="AV115">
        <v>0.43252489856910997</v>
      </c>
      <c r="AW115">
        <v>34.256985820510202</v>
      </c>
      <c r="AX115">
        <v>20.467309441483501</v>
      </c>
      <c r="AY115">
        <v>0.31344600249999799</v>
      </c>
      <c r="AZ115">
        <v>34.081114642381699</v>
      </c>
      <c r="BA115">
        <v>3.9470608046059898</v>
      </c>
      <c r="BB115">
        <v>2.0056622843837801</v>
      </c>
      <c r="BC115">
        <v>0.15056079490992699</v>
      </c>
      <c r="BD115">
        <v>0.44256034662392102</v>
      </c>
      <c r="BE115">
        <v>32.969177362916497</v>
      </c>
      <c r="BF115">
        <v>19.443905637486399</v>
      </c>
      <c r="BG115">
        <v>0.31256798699558502</v>
      </c>
      <c r="BH115">
        <v>32.073297797482901</v>
      </c>
      <c r="BI115">
        <v>3.8664125666547799</v>
      </c>
      <c r="BJ115">
        <v>2.0049136277945099</v>
      </c>
      <c r="BK115">
        <v>0.150014713652311</v>
      </c>
      <c r="BL115">
        <v>0.448250302263761</v>
      </c>
    </row>
    <row r="116" spans="1:64" x14ac:dyDescent="0.25">
      <c r="A116" t="s">
        <v>192</v>
      </c>
      <c r="B116" s="4" t="s">
        <v>309</v>
      </c>
      <c r="D116">
        <v>0.87272727272727302</v>
      </c>
      <c r="E116">
        <v>0.2722189512</v>
      </c>
      <c r="F116">
        <v>2.2868940534761002</v>
      </c>
      <c r="G116">
        <v>2.9099272778048202</v>
      </c>
      <c r="H116">
        <v>6.9543187494726499</v>
      </c>
      <c r="I116">
        <v>11.056672474053499</v>
      </c>
      <c r="J116">
        <v>25.123827371883198</v>
      </c>
      <c r="K116">
        <f t="shared" si="27"/>
        <v>0.67755428324843969</v>
      </c>
      <c r="L116">
        <f t="shared" si="28"/>
        <v>0.71548754126935721</v>
      </c>
      <c r="M116">
        <f t="shared" si="29"/>
        <v>0.34081139261933135</v>
      </c>
      <c r="N116">
        <f t="shared" si="30"/>
        <v>0.63312585584585723</v>
      </c>
      <c r="O116" s="6">
        <f t="shared" si="31"/>
        <v>0.56641392409875879</v>
      </c>
      <c r="P116" s="6">
        <f t="shared" si="32"/>
        <v>3.6126942518687906</v>
      </c>
      <c r="Q116" s="6">
        <f t="shared" si="33"/>
        <v>0.3034359917787901</v>
      </c>
      <c r="R116" s="6">
        <f t="shared" si="34"/>
        <v>0.36744792980703661</v>
      </c>
      <c r="S116" s="6">
        <f t="shared" si="35"/>
        <v>0.38880487991404938</v>
      </c>
      <c r="T116" s="6">
        <f t="shared" si="36"/>
        <v>1.7114564738963445</v>
      </c>
      <c r="U116" s="6">
        <f t="shared" si="37"/>
        <v>0.4450685985305749</v>
      </c>
      <c r="V116" s="6">
        <f t="shared" si="38"/>
        <v>2.2722774352628106</v>
      </c>
      <c r="W116" s="6">
        <f t="shared" si="39"/>
        <v>-0.41000512968593106</v>
      </c>
      <c r="X116" s="6">
        <f t="shared" si="40"/>
        <v>0.71191562105902173</v>
      </c>
      <c r="Y116" s="6">
        <f t="shared" si="41"/>
        <v>2.3898599812153458</v>
      </c>
      <c r="Z116" s="6">
        <f t="shared" si="42"/>
        <v>0.34906219863586196</v>
      </c>
      <c r="AA116" s="6">
        <f t="shared" si="43"/>
        <v>9.3623101890441651E-2</v>
      </c>
      <c r="AB116" s="6">
        <f t="shared" si="44"/>
        <v>0.34683117753438303</v>
      </c>
      <c r="AC116" s="6">
        <f t="shared" si="45"/>
        <v>0.25320807564394138</v>
      </c>
      <c r="AD116" s="6">
        <f t="shared" si="46"/>
        <v>6.3615559816451256E-2</v>
      </c>
      <c r="AE116" s="6">
        <f t="shared" si="47"/>
        <v>0.79239832022734757</v>
      </c>
      <c r="AF116" s="6">
        <f t="shared" si="48"/>
        <v>8.6338334169079349</v>
      </c>
      <c r="AG116" s="6">
        <f t="shared" si="49"/>
        <v>0.50506625001723104</v>
      </c>
      <c r="AH116">
        <v>131.505890753302</v>
      </c>
      <c r="AI116">
        <v>122.33023920028501</v>
      </c>
      <c r="AJ116">
        <v>113.172438414851</v>
      </c>
      <c r="AK116">
        <f t="shared" si="50"/>
        <v>0.35831831212530146</v>
      </c>
      <c r="AL116">
        <f t="shared" si="51"/>
        <v>0.33331712048062684</v>
      </c>
      <c r="AM116">
        <f t="shared" si="52"/>
        <v>0.30836456739407181</v>
      </c>
      <c r="AN116">
        <f t="shared" si="53"/>
        <v>-1.7850767582984872E-2</v>
      </c>
      <c r="AO116">
        <v>40.200603587931198</v>
      </c>
      <c r="AP116">
        <v>14.8986650468254</v>
      </c>
      <c r="AQ116">
        <v>0.31188109472975201</v>
      </c>
      <c r="AR116">
        <v>28.908564907132501</v>
      </c>
      <c r="AS116">
        <v>3.6598041588836199</v>
      </c>
      <c r="AT116">
        <v>2.0343877885734001</v>
      </c>
      <c r="AU116">
        <v>0.14355984188134799</v>
      </c>
      <c r="AV116">
        <v>0.415253766165956</v>
      </c>
      <c r="AW116">
        <v>41.831211729502499</v>
      </c>
      <c r="AX116">
        <v>15.912262516624899</v>
      </c>
      <c r="AY116">
        <v>0.31277542904661698</v>
      </c>
      <c r="AZ116">
        <v>30.731763010550001</v>
      </c>
      <c r="BA116">
        <v>3.7559999572096499</v>
      </c>
      <c r="BB116">
        <v>2.0333934607611299</v>
      </c>
      <c r="BC116">
        <v>0.14400941705393</v>
      </c>
      <c r="BD116">
        <v>0.421839665270207</v>
      </c>
      <c r="BE116">
        <v>37.5972077328151</v>
      </c>
      <c r="BF116">
        <v>15.290509203786</v>
      </c>
      <c r="BG116">
        <v>0.30747213500748999</v>
      </c>
      <c r="BH116">
        <v>29.068031794043399</v>
      </c>
      <c r="BI116">
        <v>3.6865406348338401</v>
      </c>
      <c r="BJ116">
        <v>2.0480214487608301</v>
      </c>
      <c r="BK116">
        <v>0.140060209934837</v>
      </c>
      <c r="BL116">
        <v>0.440848969752412</v>
      </c>
    </row>
    <row r="117" spans="1:64" x14ac:dyDescent="0.25">
      <c r="A117" t="s">
        <v>196</v>
      </c>
      <c r="B117" s="4" t="s">
        <v>309</v>
      </c>
      <c r="D117">
        <v>0.40909090909090901</v>
      </c>
      <c r="E117">
        <v>0.58803119829999995</v>
      </c>
      <c r="F117">
        <v>2.5226949874367799</v>
      </c>
      <c r="G117">
        <v>3.4675396143724901</v>
      </c>
      <c r="H117">
        <v>6.2770805102137501</v>
      </c>
      <c r="I117">
        <v>14.7982359490685</v>
      </c>
      <c r="J117">
        <v>32.3057954374354</v>
      </c>
      <c r="K117">
        <f t="shared" si="27"/>
        <v>0.76482016626559923</v>
      </c>
      <c r="L117">
        <f t="shared" si="28"/>
        <v>0.80275701363484375</v>
      </c>
      <c r="M117">
        <f t="shared" si="29"/>
        <v>0.44940685485921406</v>
      </c>
      <c r="N117">
        <f t="shared" si="30"/>
        <v>0.72227965125302696</v>
      </c>
      <c r="O117" s="6">
        <f t="shared" si="31"/>
        <v>0.67461831934297722</v>
      </c>
      <c r="P117" s="6">
        <f t="shared" si="32"/>
        <v>5.1466275420347136</v>
      </c>
      <c r="Q117" s="6">
        <f t="shared" si="33"/>
        <v>0.43080185666206749</v>
      </c>
      <c r="R117" s="6">
        <f t="shared" si="34"/>
        <v>0.52611644284087633</v>
      </c>
      <c r="S117" s="6">
        <f t="shared" si="35"/>
        <v>0.37167857979525531</v>
      </c>
      <c r="T117" s="6">
        <f t="shared" si="36"/>
        <v>1.7194861268818002</v>
      </c>
      <c r="U117" s="6">
        <f t="shared" si="37"/>
        <v>0.41626545463081915</v>
      </c>
      <c r="V117" s="6">
        <f t="shared" si="38"/>
        <v>2.1830842235941605</v>
      </c>
      <c r="W117" s="6">
        <f t="shared" si="39"/>
        <v>-0.28831712882810334</v>
      </c>
      <c r="X117" s="6">
        <f t="shared" si="40"/>
        <v>0.77192536114750931</v>
      </c>
      <c r="Y117" s="6">
        <f t="shared" si="41"/>
        <v>1.8102404610450842</v>
      </c>
      <c r="Z117" s="6">
        <f t="shared" si="42"/>
        <v>0.37997952984643224</v>
      </c>
      <c r="AA117" s="6">
        <f t="shared" si="43"/>
        <v>0.10801255073454885</v>
      </c>
      <c r="AB117" s="6">
        <f t="shared" si="44"/>
        <v>0.3288258473686213</v>
      </c>
      <c r="AC117" s="6">
        <f t="shared" si="45"/>
        <v>0.22081329663407245</v>
      </c>
      <c r="AD117" s="6">
        <f t="shared" si="46"/>
        <v>7.1335491909260876E-2</v>
      </c>
      <c r="AE117" s="6">
        <f t="shared" si="47"/>
        <v>0.80613830891915961</v>
      </c>
      <c r="AF117" s="6">
        <f t="shared" si="48"/>
        <v>9.3166334145202487</v>
      </c>
      <c r="AG117" s="6">
        <f t="shared" si="49"/>
        <v>0.4266456029224111</v>
      </c>
      <c r="AH117">
        <v>128.030102638286</v>
      </c>
      <c r="AI117">
        <v>131.60225941998999</v>
      </c>
      <c r="AJ117">
        <v>105.13515189088599</v>
      </c>
      <c r="AK117">
        <f t="shared" si="50"/>
        <v>0.35099096751288461</v>
      </c>
      <c r="AL117">
        <f t="shared" si="51"/>
        <v>0.36078393603420378</v>
      </c>
      <c r="AM117">
        <f t="shared" si="52"/>
        <v>0.28822509645291161</v>
      </c>
      <c r="AN117">
        <f t="shared" si="53"/>
        <v>30.039264310807994</v>
      </c>
      <c r="AO117">
        <v>33.646246718162999</v>
      </c>
      <c r="AP117">
        <v>24.0201026756462</v>
      </c>
      <c r="AQ117">
        <v>0.322354219917037</v>
      </c>
      <c r="AR117">
        <v>40.941410294426802</v>
      </c>
      <c r="AS117">
        <v>4.3159974445710398</v>
      </c>
      <c r="AT117">
        <v>1.9491360727860501</v>
      </c>
      <c r="AU117">
        <v>0.16881272714414899</v>
      </c>
      <c r="AV117">
        <v>0.43815275301789303</v>
      </c>
      <c r="AW117">
        <v>34.162874762805103</v>
      </c>
      <c r="AX117">
        <v>24.4605296703389</v>
      </c>
      <c r="AY117">
        <v>0.324877799220889</v>
      </c>
      <c r="AZ117">
        <v>42.130077947164303</v>
      </c>
      <c r="BA117">
        <v>4.3695821347203996</v>
      </c>
      <c r="BB117">
        <v>1.93772788609306</v>
      </c>
      <c r="BC117">
        <v>0.17207667405339899</v>
      </c>
      <c r="BD117">
        <v>0.43316597213078001</v>
      </c>
      <c r="BE117">
        <v>31.115160407084101</v>
      </c>
      <c r="BF117">
        <v>22.699539329861</v>
      </c>
      <c r="BG117">
        <v>0.32333599225110898</v>
      </c>
      <c r="BH117">
        <v>39.051687091431397</v>
      </c>
      <c r="BI117">
        <v>4.2486587701352603</v>
      </c>
      <c r="BJ117">
        <v>1.94127550302577</v>
      </c>
      <c r="BK117">
        <v>0.17155961334149</v>
      </c>
      <c r="BL117">
        <v>0.43577505832059998</v>
      </c>
    </row>
    <row r="118" spans="1:64" x14ac:dyDescent="0.25">
      <c r="A118" t="s">
        <v>207</v>
      </c>
      <c r="B118" s="4" t="s">
        <v>309</v>
      </c>
      <c r="D118">
        <v>0.45</v>
      </c>
      <c r="E118">
        <v>0.36541841139999998</v>
      </c>
      <c r="F118">
        <v>2.5145166903246299</v>
      </c>
      <c r="G118">
        <v>4.31131931598342</v>
      </c>
      <c r="H118">
        <v>6.2438014386245797</v>
      </c>
      <c r="I118">
        <v>16.599011085121099</v>
      </c>
      <c r="J118">
        <v>35.667722927156397</v>
      </c>
      <c r="K118">
        <f t="shared" si="27"/>
        <v>0.78657513931439105</v>
      </c>
      <c r="L118">
        <f t="shared" si="28"/>
        <v>0.82189651322236823</v>
      </c>
      <c r="M118">
        <f t="shared" si="29"/>
        <v>0.48005228074260925</v>
      </c>
      <c r="N118">
        <f t="shared" si="30"/>
        <v>0.74782710664299401</v>
      </c>
      <c r="O118" s="6">
        <f t="shared" si="31"/>
        <v>0.70204846838153256</v>
      </c>
      <c r="P118" s="6">
        <f t="shared" si="32"/>
        <v>5.7125011545872422</v>
      </c>
      <c r="Q118" s="6">
        <f t="shared" si="33"/>
        <v>0.47681995154986501</v>
      </c>
      <c r="R118" s="6">
        <f t="shared" si="34"/>
        <v>0.56297504884295879</v>
      </c>
      <c r="S118" s="6">
        <f t="shared" si="35"/>
        <v>0.36483457790869511</v>
      </c>
      <c r="T118" s="6">
        <f t="shared" si="36"/>
        <v>1.7345414528563463</v>
      </c>
      <c r="U118" s="6">
        <f t="shared" si="37"/>
        <v>0.40367569943207077</v>
      </c>
      <c r="V118" s="6">
        <f t="shared" si="38"/>
        <v>2.1487860176880038</v>
      </c>
      <c r="W118" s="6">
        <f t="shared" si="39"/>
        <v>-0.18308479529213392</v>
      </c>
      <c r="X118" s="6">
        <f t="shared" si="40"/>
        <v>0.7910284042042619</v>
      </c>
      <c r="Y118" s="6">
        <f t="shared" si="41"/>
        <v>1.4482345150072367</v>
      </c>
      <c r="Z118" s="6">
        <f t="shared" si="42"/>
        <v>0.39488067190498816</v>
      </c>
      <c r="AA118" s="6">
        <f t="shared" si="43"/>
        <v>0.16574317768865199</v>
      </c>
      <c r="AB118" s="6">
        <f t="shared" si="44"/>
        <v>0.33744618586529945</v>
      </c>
      <c r="AC118" s="6">
        <f t="shared" si="45"/>
        <v>0.17170300817664746</v>
      </c>
      <c r="AD118" s="6">
        <f t="shared" si="46"/>
        <v>6.1242553214039305E-2</v>
      </c>
      <c r="AE118" s="6">
        <f t="shared" si="47"/>
        <v>0.7843210305157714</v>
      </c>
      <c r="AF118" s="6">
        <f t="shared" si="48"/>
        <v>8.2730413390919342</v>
      </c>
      <c r="AG118" s="6">
        <f t="shared" si="49"/>
        <v>0.42579918808536993</v>
      </c>
      <c r="AH118">
        <v>134.80914502164501</v>
      </c>
      <c r="AI118">
        <v>140.431006493506</v>
      </c>
      <c r="AJ118">
        <v>107.148917748917</v>
      </c>
      <c r="AK118">
        <f t="shared" si="50"/>
        <v>0.35254445238482823</v>
      </c>
      <c r="AL118">
        <f t="shared" si="51"/>
        <v>0.36724639321875591</v>
      </c>
      <c r="AM118">
        <f t="shared" si="52"/>
        <v>0.28020915439641592</v>
      </c>
      <c r="AN118">
        <f t="shared" si="53"/>
        <v>38.903950216449999</v>
      </c>
      <c r="AO118">
        <v>37.816204346774398</v>
      </c>
      <c r="AP118">
        <v>17.7626157394816</v>
      </c>
      <c r="AQ118">
        <v>0.39042163574823702</v>
      </c>
      <c r="AR118">
        <v>33.045629409870699</v>
      </c>
      <c r="AS118">
        <v>3.55605468623888</v>
      </c>
      <c r="AT118">
        <v>1.86581423039753</v>
      </c>
      <c r="AU118">
        <v>0.18815269408046001</v>
      </c>
      <c r="AV118">
        <v>0.43866383152888</v>
      </c>
      <c r="AW118">
        <v>39.457329860368297</v>
      </c>
      <c r="AX118">
        <v>18.067201281548599</v>
      </c>
      <c r="AY118">
        <v>0.39647412080450201</v>
      </c>
      <c r="AZ118">
        <v>33.712789086697498</v>
      </c>
      <c r="BA118">
        <v>3.5730580566579899</v>
      </c>
      <c r="BB118">
        <v>1.8475886571620099</v>
      </c>
      <c r="BC118">
        <v>0.193783072287466</v>
      </c>
      <c r="BD118">
        <v>0.43109930846669497</v>
      </c>
      <c r="BE118">
        <v>37.616186165345098</v>
      </c>
      <c r="BF118">
        <v>16.914427508727801</v>
      </c>
      <c r="BG118">
        <v>0.38672476791115501</v>
      </c>
      <c r="BH118">
        <v>31.089340247854398</v>
      </c>
      <c r="BI118">
        <v>3.4897487716003401</v>
      </c>
      <c r="BJ118">
        <v>1.8676641333574</v>
      </c>
      <c r="BK118">
        <v>0.18672839829948101</v>
      </c>
      <c r="BL118">
        <v>0.44207695039912098</v>
      </c>
    </row>
    <row r="119" spans="1:64" x14ac:dyDescent="0.25">
      <c r="A119" t="s">
        <v>213</v>
      </c>
      <c r="B119" s="4" t="s">
        <v>309</v>
      </c>
      <c r="D119">
        <v>0.4375</v>
      </c>
      <c r="E119">
        <v>-4.5233169099999998E-2</v>
      </c>
      <c r="F119">
        <v>1.2453423829468999</v>
      </c>
      <c r="G119">
        <v>1.45903631043272</v>
      </c>
      <c r="H119">
        <v>1.9620756713885401</v>
      </c>
      <c r="I119">
        <v>7.8057388169193596</v>
      </c>
      <c r="J119">
        <v>15.954277071877801</v>
      </c>
      <c r="K119">
        <f t="shared" si="27"/>
        <v>0.84744042553479071</v>
      </c>
      <c r="L119">
        <f t="shared" si="28"/>
        <v>0.89055699592978488</v>
      </c>
      <c r="M119">
        <f t="shared" si="29"/>
        <v>0.4258042081759727</v>
      </c>
      <c r="N119">
        <f t="shared" si="30"/>
        <v>0.70613092062270266</v>
      </c>
      <c r="O119" s="6">
        <f t="shared" si="31"/>
        <v>0.78097376184715228</v>
      </c>
      <c r="P119" s="6">
        <f t="shared" si="32"/>
        <v>8.1313260770351068</v>
      </c>
      <c r="Q119" s="6">
        <f t="shared" si="33"/>
        <v>0.29547672472044212</v>
      </c>
      <c r="R119" s="6">
        <f t="shared" si="34"/>
        <v>0.71246749408319776</v>
      </c>
      <c r="S119" s="6">
        <f t="shared" si="35"/>
        <v>0.34295171741869396</v>
      </c>
      <c r="T119" s="6">
        <f t="shared" si="36"/>
        <v>1.625102500367386</v>
      </c>
      <c r="U119" s="6">
        <f t="shared" si="37"/>
        <v>0.38311210671706963</v>
      </c>
      <c r="V119" s="6">
        <f t="shared" si="38"/>
        <v>2.0439163346454849</v>
      </c>
      <c r="W119" s="6">
        <f t="shared" si="39"/>
        <v>-0.14703972381752395</v>
      </c>
      <c r="X119" s="6">
        <f t="shared" si="40"/>
        <v>0.82097818120147747</v>
      </c>
      <c r="Y119" s="6">
        <f t="shared" si="41"/>
        <v>1.3447750802079963</v>
      </c>
      <c r="Z119" s="6">
        <f t="shared" si="42"/>
        <v>0.41119985596441117</v>
      </c>
      <c r="AA119" s="6">
        <f t="shared" si="43"/>
        <v>0.11760812120225705</v>
      </c>
      <c r="AB119" s="6">
        <f t="shared" si="44"/>
        <v>0.6748811522986341</v>
      </c>
      <c r="AC119" s="6">
        <f t="shared" si="45"/>
        <v>0.55727303109637705</v>
      </c>
      <c r="AD119" s="6">
        <f t="shared" si="46"/>
        <v>8.8908883427967725E-2</v>
      </c>
      <c r="AE119" s="6">
        <f t="shared" si="47"/>
        <v>0.83242289638973643</v>
      </c>
      <c r="AF119" s="6">
        <f t="shared" si="48"/>
        <v>10.934804677442258</v>
      </c>
      <c r="AG119" s="6">
        <f t="shared" si="49"/>
        <v>0.22346113799317113</v>
      </c>
      <c r="AH119">
        <v>109.70643881599</v>
      </c>
      <c r="AI119">
        <v>110.159597192554</v>
      </c>
      <c r="AJ119">
        <v>105.07964601769901</v>
      </c>
      <c r="AK119">
        <f t="shared" si="50"/>
        <v>0.33761469957655871</v>
      </c>
      <c r="AL119">
        <f t="shared" si="51"/>
        <v>0.33900926611992149</v>
      </c>
      <c r="AM119">
        <f t="shared" si="52"/>
        <v>0.32337603430351985</v>
      </c>
      <c r="AN119">
        <f t="shared" si="53"/>
        <v>5.5331095514190025</v>
      </c>
      <c r="AO119">
        <v>34.771031030329503</v>
      </c>
      <c r="AP119">
        <v>27.4312777027674</v>
      </c>
      <c r="AQ119">
        <v>0.27225956790189498</v>
      </c>
      <c r="AR119">
        <v>45.699013942633698</v>
      </c>
      <c r="AS119">
        <v>4.7463128019214</v>
      </c>
      <c r="AT119">
        <v>2.0221677349040799</v>
      </c>
      <c r="AU119">
        <v>0.14736076956174299</v>
      </c>
      <c r="AV119">
        <v>0.45501400528076502</v>
      </c>
      <c r="AW119">
        <v>33.644729684393702</v>
      </c>
      <c r="AX119">
        <v>29.056062557676299</v>
      </c>
      <c r="AY119">
        <v>0.277977267189845</v>
      </c>
      <c r="AZ119">
        <v>47.836165036486598</v>
      </c>
      <c r="BA119">
        <v>4.8364697934620198</v>
      </c>
      <c r="BB119">
        <v>2.0124505427795301</v>
      </c>
      <c r="BC119">
        <v>0.15084935599914701</v>
      </c>
      <c r="BD119">
        <v>0.45543173877833198</v>
      </c>
      <c r="BE119">
        <v>30.6757538522712</v>
      </c>
      <c r="BF119">
        <v>27.731974356215201</v>
      </c>
      <c r="BG119">
        <v>0.28486803612297501</v>
      </c>
      <c r="BH119">
        <v>44.846099659677698</v>
      </c>
      <c r="BI119">
        <v>4.6994881262075596</v>
      </c>
      <c r="BJ119">
        <v>2.0129063556133899</v>
      </c>
      <c r="BK119">
        <v>0.14957598429247099</v>
      </c>
      <c r="BL119">
        <v>0.46123104613893301</v>
      </c>
    </row>
    <row r="120" spans="1:64" x14ac:dyDescent="0.25">
      <c r="A120" t="s">
        <v>217</v>
      </c>
      <c r="B120" s="4" t="s">
        <v>309</v>
      </c>
      <c r="D120">
        <v>0.74782608695652197</v>
      </c>
      <c r="E120">
        <v>0.50125457480000002</v>
      </c>
      <c r="F120">
        <v>2.47486504046325</v>
      </c>
      <c r="G120">
        <v>3.94450500199209</v>
      </c>
      <c r="H120">
        <v>7.10148352501374</v>
      </c>
      <c r="I120">
        <v>15.7771685482963</v>
      </c>
      <c r="J120">
        <v>35.188747826862603</v>
      </c>
      <c r="K120">
        <f t="shared" si="27"/>
        <v>0.75540549302285442</v>
      </c>
      <c r="L120">
        <f t="shared" si="28"/>
        <v>0.78903458820216243</v>
      </c>
      <c r="M120">
        <f t="shared" si="29"/>
        <v>0.4385858662257745</v>
      </c>
      <c r="N120">
        <f t="shared" si="30"/>
        <v>0.71853118130155846</v>
      </c>
      <c r="O120" s="6">
        <f t="shared" si="31"/>
        <v>0.66415489828250085</v>
      </c>
      <c r="P120" s="6">
        <f t="shared" si="32"/>
        <v>4.9551263060621578</v>
      </c>
      <c r="Q120" s="6">
        <f t="shared" si="33"/>
        <v>0.44096868598915179</v>
      </c>
      <c r="R120" s="6">
        <f t="shared" si="34"/>
        <v>0.50004733691824355</v>
      </c>
      <c r="S120" s="6">
        <f t="shared" si="35"/>
        <v>0.38087374188816941</v>
      </c>
      <c r="T120" s="6">
        <f t="shared" si="36"/>
        <v>1.7923418027537532</v>
      </c>
      <c r="U120" s="6">
        <f t="shared" si="37"/>
        <v>0.42184241767552383</v>
      </c>
      <c r="V120" s="6">
        <f t="shared" si="38"/>
        <v>2.2303588707406226</v>
      </c>
      <c r="W120" s="6">
        <f t="shared" si="39"/>
        <v>-0.28580316875246592</v>
      </c>
      <c r="X120" s="6">
        <f t="shared" si="40"/>
        <v>0.77355648670264121</v>
      </c>
      <c r="Y120" s="6">
        <f t="shared" si="41"/>
        <v>1.8003484648713295</v>
      </c>
      <c r="Z120" s="6">
        <f t="shared" si="42"/>
        <v>0.37802719134206464</v>
      </c>
      <c r="AA120" s="6">
        <f t="shared" si="43"/>
        <v>0.1505452025963982</v>
      </c>
      <c r="AB120" s="6">
        <f t="shared" si="44"/>
        <v>0.340679708107686</v>
      </c>
      <c r="AC120" s="6">
        <f t="shared" si="45"/>
        <v>0.1901345055112878</v>
      </c>
      <c r="AD120" s="6">
        <f t="shared" si="46"/>
        <v>6.6905951676219239E-2</v>
      </c>
      <c r="AE120" s="6">
        <f t="shared" si="47"/>
        <v>0.79840648467210307</v>
      </c>
      <c r="AF120" s="6">
        <f t="shared" si="48"/>
        <v>8.920954038362547</v>
      </c>
      <c r="AG120" s="6">
        <f t="shared" si="49"/>
        <v>0.48312970783348275</v>
      </c>
      <c r="AH120">
        <v>132.64557889594499</v>
      </c>
      <c r="AI120">
        <v>132.87659990229599</v>
      </c>
      <c r="AJ120">
        <v>105.959159745969</v>
      </c>
      <c r="AK120">
        <f t="shared" si="50"/>
        <v>0.35707198486946029</v>
      </c>
      <c r="AL120">
        <f t="shared" si="51"/>
        <v>0.35769387615276499</v>
      </c>
      <c r="AM120">
        <f t="shared" si="52"/>
        <v>0.28523413897777483</v>
      </c>
      <c r="AN120">
        <f t="shared" si="53"/>
        <v>27.148461162677989</v>
      </c>
      <c r="AO120">
        <v>34.342398618708302</v>
      </c>
      <c r="AP120">
        <v>15.071923509567</v>
      </c>
      <c r="AQ120">
        <v>0.36249536594875698</v>
      </c>
      <c r="AR120">
        <v>30.7379583757718</v>
      </c>
      <c r="AS120">
        <v>3.51549702719851</v>
      </c>
      <c r="AT120">
        <v>1.9059778271999099</v>
      </c>
      <c r="AU120">
        <v>0.17890801032214301</v>
      </c>
      <c r="AV120">
        <v>0.40241377972141901</v>
      </c>
      <c r="AW120">
        <v>34.235727731786703</v>
      </c>
      <c r="AX120">
        <v>15.1949195301621</v>
      </c>
      <c r="AY120">
        <v>0.36928118634003299</v>
      </c>
      <c r="AZ120">
        <v>31.1285571423183</v>
      </c>
      <c r="BA120">
        <v>3.50899428899878</v>
      </c>
      <c r="BB120">
        <v>1.88328047662638</v>
      </c>
      <c r="BC120">
        <v>0.18582931068040201</v>
      </c>
      <c r="BD120">
        <v>0.39789110532598299</v>
      </c>
      <c r="BE120">
        <v>31.399864742437899</v>
      </c>
      <c r="BF120">
        <v>14.338728870254901</v>
      </c>
      <c r="BG120">
        <v>0.36497136158299898</v>
      </c>
      <c r="BH120">
        <v>29.0118443819273</v>
      </c>
      <c r="BI120">
        <v>3.4337079631908001</v>
      </c>
      <c r="BJ120">
        <v>1.90031432473315</v>
      </c>
      <c r="BK120">
        <v>0.17951594635691301</v>
      </c>
      <c r="BL120">
        <v>0.39676647170787799</v>
      </c>
    </row>
    <row r="121" spans="1:64" x14ac:dyDescent="0.25">
      <c r="A121" t="s">
        <v>238</v>
      </c>
      <c r="B121" s="4" t="s">
        <v>309</v>
      </c>
      <c r="D121">
        <v>0.495652173913044</v>
      </c>
      <c r="E121">
        <v>0.2006111548</v>
      </c>
      <c r="F121">
        <v>2.1278256468319898</v>
      </c>
      <c r="G121">
        <v>2.7354012385739601</v>
      </c>
      <c r="H121">
        <v>5.0295366564963002</v>
      </c>
      <c r="I121">
        <v>12.391968596536699</v>
      </c>
      <c r="J121">
        <v>32.462668826025499</v>
      </c>
      <c r="K121">
        <f t="shared" si="27"/>
        <v>0.79835141106976015</v>
      </c>
      <c r="L121">
        <f t="shared" si="28"/>
        <v>0.8339226526622685</v>
      </c>
      <c r="M121">
        <f t="shared" si="29"/>
        <v>0.47369574775954731</v>
      </c>
      <c r="N121">
        <f t="shared" si="30"/>
        <v>0.74028886315588949</v>
      </c>
      <c r="O121" s="6">
        <f t="shared" si="31"/>
        <v>0.73170227828603041</v>
      </c>
      <c r="P121" s="6">
        <f t="shared" si="32"/>
        <v>6.4544054538494606</v>
      </c>
      <c r="Q121" s="6">
        <f t="shared" si="33"/>
        <v>0.46756388753717398</v>
      </c>
      <c r="R121" s="6">
        <f t="shared" si="34"/>
        <v>0.60730484414924968</v>
      </c>
      <c r="S121" s="6">
        <f t="shared" si="35"/>
        <v>0.4474609847006164</v>
      </c>
      <c r="T121" s="6">
        <f t="shared" si="36"/>
        <v>2.0892061327279263</v>
      </c>
      <c r="U121" s="6">
        <f t="shared" si="37"/>
        <v>0.49436456776940407</v>
      </c>
      <c r="V121" s="6">
        <f t="shared" si="38"/>
        <v>2.619653897048944</v>
      </c>
      <c r="W121" s="6">
        <f t="shared" si="39"/>
        <v>-0.29544800601416554</v>
      </c>
      <c r="X121" s="6">
        <f t="shared" si="40"/>
        <v>0.80909732539834389</v>
      </c>
      <c r="Y121" s="6">
        <f t="shared" si="41"/>
        <v>1.8386833293671885</v>
      </c>
      <c r="Z121" s="6">
        <f t="shared" si="42"/>
        <v>0.31618296710946603</v>
      </c>
      <c r="AA121" s="6">
        <f t="shared" si="43"/>
        <v>0.10438623653712803</v>
      </c>
      <c r="AB121" s="6">
        <f t="shared" si="44"/>
        <v>0.38926588896134851</v>
      </c>
      <c r="AC121" s="6">
        <f t="shared" si="45"/>
        <v>0.28487965242422048</v>
      </c>
      <c r="AD121" s="6">
        <f t="shared" si="46"/>
        <v>9.2479538119207214E-2</v>
      </c>
      <c r="AE121" s="6">
        <f t="shared" si="47"/>
        <v>0.84457095326228704</v>
      </c>
      <c r="AF121" s="6">
        <f t="shared" si="48"/>
        <v>11.867607708969665</v>
      </c>
      <c r="AG121" s="6">
        <f t="shared" si="49"/>
        <v>0.40541625345903864</v>
      </c>
      <c r="AH121">
        <v>96.995606326889202</v>
      </c>
      <c r="AI121">
        <v>102.640304628002</v>
      </c>
      <c r="AJ121">
        <v>95.347978910368994</v>
      </c>
      <c r="AK121">
        <f t="shared" si="50"/>
        <v>0.3288166223965448</v>
      </c>
      <c r="AL121">
        <f t="shared" si="51"/>
        <v>0.34795223791673852</v>
      </c>
      <c r="AM121">
        <f t="shared" si="52"/>
        <v>0.3232311396867168</v>
      </c>
      <c r="AN121">
        <f t="shared" si="53"/>
        <v>12.937024018745802</v>
      </c>
      <c r="AO121">
        <v>35.330616282662497</v>
      </c>
      <c r="AP121">
        <v>13.528079889553201</v>
      </c>
      <c r="AQ121">
        <v>0.35789463038754799</v>
      </c>
      <c r="AR121">
        <v>25.611648503612301</v>
      </c>
      <c r="AS121">
        <v>3.3020732649473699</v>
      </c>
      <c r="AT121">
        <v>1.92939184104132</v>
      </c>
      <c r="AU121">
        <v>0.17253574882494799</v>
      </c>
      <c r="AV121">
        <v>0.41164866392099803</v>
      </c>
      <c r="AW121">
        <v>35.2013772251875</v>
      </c>
      <c r="AX121">
        <v>14.058694535015199</v>
      </c>
      <c r="AY121">
        <v>0.350599000967387</v>
      </c>
      <c r="AZ121">
        <v>26.7043224361413</v>
      </c>
      <c r="BA121">
        <v>3.3742108714429002</v>
      </c>
      <c r="BB121">
        <v>1.9387951826640699</v>
      </c>
      <c r="BC121">
        <v>0.167820234615497</v>
      </c>
      <c r="BD121">
        <v>0.421992152279767</v>
      </c>
      <c r="BE121">
        <v>32.7390488193058</v>
      </c>
      <c r="BF121">
        <v>13.5315513937975</v>
      </c>
      <c r="BG121">
        <v>0.33886485668487099</v>
      </c>
      <c r="BH121">
        <v>25.5055656646649</v>
      </c>
      <c r="BI121">
        <v>3.3562130773855698</v>
      </c>
      <c r="BJ121">
        <v>1.94984426920743</v>
      </c>
      <c r="BK121">
        <v>0.16550225550314199</v>
      </c>
      <c r="BL121">
        <v>0.43448395351630198</v>
      </c>
    </row>
    <row r="122" spans="1:64" x14ac:dyDescent="0.25">
      <c r="A122" t="s">
        <v>239</v>
      </c>
      <c r="B122" s="4" t="s">
        <v>309</v>
      </c>
      <c r="D122">
        <v>0.71764705882352897</v>
      </c>
      <c r="E122">
        <v>0.16808700300000001</v>
      </c>
      <c r="F122">
        <v>1.93317653543156</v>
      </c>
      <c r="G122">
        <v>2.1906681442860401</v>
      </c>
      <c r="H122">
        <v>3.0708951744187698</v>
      </c>
      <c r="I122">
        <v>8.96994806946444</v>
      </c>
      <c r="J122">
        <v>17.210483221569199</v>
      </c>
      <c r="K122">
        <f t="shared" si="27"/>
        <v>0.79003378338786223</v>
      </c>
      <c r="L122">
        <f t="shared" si="28"/>
        <v>0.84594074546823583</v>
      </c>
      <c r="M122">
        <f t="shared" si="29"/>
        <v>0.4193577078688937</v>
      </c>
      <c r="N122">
        <f t="shared" si="30"/>
        <v>0.69298886119531622</v>
      </c>
      <c r="O122" s="6">
        <f t="shared" si="31"/>
        <v>0.69717096003432888</v>
      </c>
      <c r="P122" s="6">
        <f t="shared" si="32"/>
        <v>5.6043864228698839</v>
      </c>
      <c r="Q122" s="6">
        <f t="shared" si="33"/>
        <v>0.29180977975305566</v>
      </c>
      <c r="R122" s="6">
        <f t="shared" si="34"/>
        <v>0.60702229356039183</v>
      </c>
      <c r="S122" s="6">
        <f t="shared" si="35"/>
        <v>0.31475933534093475</v>
      </c>
      <c r="T122" s="6">
        <f t="shared" si="36"/>
        <v>1.4011861039611921</v>
      </c>
      <c r="U122" s="6">
        <f t="shared" si="37"/>
        <v>0.3692975829338016</v>
      </c>
      <c r="V122" s="6">
        <f t="shared" si="38"/>
        <v>1.9186825930639717</v>
      </c>
      <c r="W122" s="6">
        <f t="shared" si="39"/>
        <v>-0.167293820641392</v>
      </c>
      <c r="X122" s="6">
        <f t="shared" si="40"/>
        <v>0.75326767184422594</v>
      </c>
      <c r="Y122" s="6">
        <f t="shared" si="41"/>
        <v>1.4018075637921892</v>
      </c>
      <c r="Z122" s="6">
        <f t="shared" si="42"/>
        <v>0.40886542483676347</v>
      </c>
      <c r="AA122" s="6">
        <f t="shared" si="43"/>
        <v>6.0801595071354964E-2</v>
      </c>
      <c r="AB122" s="6">
        <f t="shared" si="44"/>
        <v>0.40579996661550449</v>
      </c>
      <c r="AC122" s="6">
        <f t="shared" si="45"/>
        <v>0.34499837154414953</v>
      </c>
      <c r="AD122" s="6">
        <f t="shared" si="46"/>
        <v>5.9375886849292819E-2</v>
      </c>
      <c r="AE122" s="6">
        <f t="shared" si="47"/>
        <v>0.77417132592022631</v>
      </c>
      <c r="AF122" s="6">
        <f t="shared" si="48"/>
        <v>7.8562712779932538</v>
      </c>
      <c r="AG122" s="6">
        <f t="shared" si="49"/>
        <v>0.22735858016336036</v>
      </c>
      <c r="AH122">
        <v>132.666941331575</v>
      </c>
      <c r="AI122">
        <v>129.21522742254399</v>
      </c>
      <c r="AJ122">
        <v>121.146176664469</v>
      </c>
      <c r="AK122">
        <f t="shared" si="50"/>
        <v>0.34636324678945496</v>
      </c>
      <c r="AL122">
        <f t="shared" si="51"/>
        <v>0.33735160587484109</v>
      </c>
      <c r="AM122">
        <f t="shared" si="52"/>
        <v>0.3162851473357039</v>
      </c>
      <c r="AN122">
        <f t="shared" si="53"/>
        <v>4.6173368490439799</v>
      </c>
      <c r="AO122">
        <v>35.5178722987146</v>
      </c>
      <c r="AP122">
        <v>11.115513992248401</v>
      </c>
      <c r="AQ122">
        <v>0.50991261720415704</v>
      </c>
      <c r="AR122">
        <v>19.418626228233201</v>
      </c>
      <c r="AS122">
        <v>2.3482019173063602</v>
      </c>
      <c r="AT122">
        <v>1.6607856529868501</v>
      </c>
      <c r="AU122">
        <v>0.23910496366592701</v>
      </c>
      <c r="AV122">
        <v>0.43136303377326402</v>
      </c>
      <c r="AW122">
        <v>37.821560056805197</v>
      </c>
      <c r="AX122">
        <v>11.280475727773</v>
      </c>
      <c r="AY122">
        <v>0.51580227853272298</v>
      </c>
      <c r="AZ122">
        <v>20.054530453801199</v>
      </c>
      <c r="BA122">
        <v>2.3622281394098299</v>
      </c>
      <c r="BB122">
        <v>1.64061624521909</v>
      </c>
      <c r="BC122">
        <v>0.25038453562942697</v>
      </c>
      <c r="BD122">
        <v>0.438321912971052</v>
      </c>
      <c r="BE122">
        <v>37.209056970196102</v>
      </c>
      <c r="BF122">
        <v>11.1013046665425</v>
      </c>
      <c r="BG122">
        <v>0.50384442301174803</v>
      </c>
      <c r="BH122">
        <v>18.858364762169799</v>
      </c>
      <c r="BI122">
        <v>2.3682158375987701</v>
      </c>
      <c r="BJ122">
        <v>1.6719508609079401</v>
      </c>
      <c r="BK122">
        <v>0.2376767062191</v>
      </c>
      <c r="BL122">
        <v>0.44394565581906098</v>
      </c>
    </row>
    <row r="123" spans="1:64" x14ac:dyDescent="0.25">
      <c r="A123" t="s">
        <v>246</v>
      </c>
      <c r="B123" s="4" t="s">
        <v>309</v>
      </c>
      <c r="D123">
        <v>0.67826086956521703</v>
      </c>
      <c r="E123">
        <v>0.72947026179999996</v>
      </c>
      <c r="F123">
        <v>2.8710906462436898</v>
      </c>
      <c r="G123">
        <v>2.9399565029972998</v>
      </c>
      <c r="H123">
        <v>7.2909436137328401</v>
      </c>
      <c r="I123">
        <v>13.7502417168294</v>
      </c>
      <c r="J123">
        <v>29.2627499936508</v>
      </c>
      <c r="K123">
        <f t="shared" si="27"/>
        <v>0.7101243245983796</v>
      </c>
      <c r="L123">
        <f t="shared" si="28"/>
        <v>0.75310785889547982</v>
      </c>
      <c r="M123">
        <f t="shared" si="29"/>
        <v>0.39591976293164505</v>
      </c>
      <c r="N123">
        <f t="shared" si="30"/>
        <v>0.67387340000701801</v>
      </c>
      <c r="O123" s="6">
        <f t="shared" si="31"/>
        <v>0.60108307017925489</v>
      </c>
      <c r="P123" s="6">
        <f t="shared" si="32"/>
        <v>4.0135751342985309</v>
      </c>
      <c r="Q123" s="6">
        <f t="shared" si="33"/>
        <v>0.36263034745987288</v>
      </c>
      <c r="R123" s="6">
        <f t="shared" si="34"/>
        <v>0.42837281318460779</v>
      </c>
      <c r="S123" s="6">
        <f t="shared" si="35"/>
        <v>0.36064704313607993</v>
      </c>
      <c r="T123" s="6">
        <f t="shared" si="36"/>
        <v>1.5878185196537156</v>
      </c>
      <c r="U123" s="6">
        <f t="shared" si="37"/>
        <v>0.41621065125357715</v>
      </c>
      <c r="V123" s="6">
        <f t="shared" si="38"/>
        <v>2.1281625877045567</v>
      </c>
      <c r="W123" s="6">
        <f t="shared" si="39"/>
        <v>-0.42527901368331827</v>
      </c>
      <c r="X123" s="6">
        <f t="shared" si="40"/>
        <v>0.72199706084082682</v>
      </c>
      <c r="Y123" s="6">
        <f t="shared" si="41"/>
        <v>2.4799494843885235</v>
      </c>
      <c r="Z123" s="6">
        <f t="shared" si="42"/>
        <v>0.37177473316575449</v>
      </c>
      <c r="AA123" s="6">
        <f t="shared" si="43"/>
        <v>8.1586094777236218E-3</v>
      </c>
      <c r="AB123" s="6">
        <f t="shared" si="44"/>
        <v>0.27557370200496578</v>
      </c>
      <c r="AC123" s="6">
        <f t="shared" si="45"/>
        <v>0.26741509252724216</v>
      </c>
      <c r="AD123" s="6">
        <f t="shared" si="46"/>
        <v>7.8253009971536835E-2</v>
      </c>
      <c r="AE123" s="6">
        <f t="shared" si="47"/>
        <v>0.81740935326021047</v>
      </c>
      <c r="AF123" s="6">
        <f t="shared" si="48"/>
        <v>9.9534635848582411</v>
      </c>
      <c r="AG123" s="6">
        <f t="shared" si="49"/>
        <v>0.43493781406512982</v>
      </c>
      <c r="AH123">
        <v>134.655702072163</v>
      </c>
      <c r="AI123">
        <v>133.83509636284501</v>
      </c>
      <c r="AJ123">
        <v>117.103463266193</v>
      </c>
      <c r="AK123">
        <f t="shared" si="50"/>
        <v>0.34921604247448162</v>
      </c>
      <c r="AL123">
        <f t="shared" si="51"/>
        <v>0.3470878839648151</v>
      </c>
      <c r="AM123">
        <f t="shared" si="52"/>
        <v>0.30369607356070327</v>
      </c>
      <c r="AN123">
        <f t="shared" si="53"/>
        <v>15.911027387334016</v>
      </c>
      <c r="AO123">
        <v>39.102610476655101</v>
      </c>
      <c r="AP123">
        <v>7.2489477044826902</v>
      </c>
      <c r="AQ123">
        <v>0.48235959826980401</v>
      </c>
      <c r="AR123">
        <v>12.9190860261981</v>
      </c>
      <c r="AS123">
        <v>2.1215041991349599</v>
      </c>
      <c r="AT123">
        <v>1.7474807074727701</v>
      </c>
      <c r="AU123">
        <v>0.21790365355785399</v>
      </c>
      <c r="AV123">
        <v>0.43726757851022202</v>
      </c>
      <c r="AW123">
        <v>40.037458953089001</v>
      </c>
      <c r="AX123">
        <v>7.4741879095527697</v>
      </c>
      <c r="AY123">
        <v>0.49255375121099298</v>
      </c>
      <c r="AZ123">
        <v>13.4372798089019</v>
      </c>
      <c r="BA123">
        <v>2.1210131267858401</v>
      </c>
      <c r="BB123">
        <v>1.7230733458831</v>
      </c>
      <c r="BC123">
        <v>0.22795587369718401</v>
      </c>
      <c r="BD123">
        <v>0.43849254298296297</v>
      </c>
      <c r="BE123">
        <v>39.659558802596898</v>
      </c>
      <c r="BF123">
        <v>7.5206814562712401</v>
      </c>
      <c r="BG123">
        <v>0.48917402164436802</v>
      </c>
      <c r="BH123">
        <v>13.1901578309629</v>
      </c>
      <c r="BI123">
        <v>2.1258996986727201</v>
      </c>
      <c r="BJ123">
        <v>1.7276083590275699</v>
      </c>
      <c r="BK123">
        <v>0.22603452052619299</v>
      </c>
      <c r="BL123">
        <v>0.440132170875913</v>
      </c>
    </row>
    <row r="124" spans="1:64" ht="15.6" x14ac:dyDescent="0.25">
      <c r="A124" t="s">
        <v>32</v>
      </c>
      <c r="B124" s="4" t="s">
        <v>299</v>
      </c>
      <c r="C124" s="3">
        <v>1</v>
      </c>
      <c r="D124">
        <v>0.22500000000000001</v>
      </c>
      <c r="E124">
        <v>-2.0498414999999801E-2</v>
      </c>
      <c r="F124">
        <v>1.95663223000953</v>
      </c>
      <c r="G124">
        <v>4.83940911298596</v>
      </c>
      <c r="H124">
        <v>4.8213170042474403</v>
      </c>
      <c r="I124">
        <v>16.871673749594699</v>
      </c>
      <c r="J124">
        <v>37.6985960062744</v>
      </c>
      <c r="K124">
        <f t="shared" si="27"/>
        <v>0.83764309838291384</v>
      </c>
      <c r="L124">
        <f t="shared" si="28"/>
        <v>0.86617902214136167</v>
      </c>
      <c r="M124">
        <f t="shared" si="29"/>
        <v>0.53024018330792788</v>
      </c>
      <c r="N124">
        <f t="shared" si="30"/>
        <v>0.78800235749333192</v>
      </c>
      <c r="O124" s="6">
        <f t="shared" si="31"/>
        <v>0.77322074939079144</v>
      </c>
      <c r="P124" s="6">
        <f t="shared" si="32"/>
        <v>7.8191489945720294</v>
      </c>
      <c r="Q124" s="6">
        <f t="shared" si="33"/>
        <v>0.54091640335617486</v>
      </c>
      <c r="R124" s="6">
        <f t="shared" si="34"/>
        <v>0.66129470553261904</v>
      </c>
      <c r="S124" s="6">
        <f t="shared" si="35"/>
        <v>0.38165327658912185</v>
      </c>
      <c r="T124" s="6">
        <f t="shared" si="36"/>
        <v>1.8983101196136483</v>
      </c>
      <c r="U124" s="6">
        <f t="shared" si="37"/>
        <v>0.41113607358044713</v>
      </c>
      <c r="V124" s="6">
        <f t="shared" si="38"/>
        <v>2.234431305736932</v>
      </c>
      <c r="W124" s="6">
        <f t="shared" si="39"/>
        <v>1.8727483337143695E-3</v>
      </c>
      <c r="X124" s="6">
        <f t="shared" si="40"/>
        <v>0.84059353008131221</v>
      </c>
      <c r="Y124" s="6">
        <f t="shared" si="41"/>
        <v>0.99626150459361418</v>
      </c>
      <c r="Z124" s="6">
        <f t="shared" si="42"/>
        <v>0.3956391775731587</v>
      </c>
      <c r="AA124" s="6">
        <f t="shared" si="43"/>
        <v>0.30444545138992185</v>
      </c>
      <c r="AB124" s="6">
        <f t="shared" si="44"/>
        <v>0.45181130648204287</v>
      </c>
      <c r="AC124" s="6">
        <f t="shared" si="45"/>
        <v>0.14736585509212097</v>
      </c>
      <c r="AD124" s="6">
        <f t="shared" si="46"/>
        <v>5.5554858362370431E-2</v>
      </c>
      <c r="AE124" s="6">
        <f t="shared" si="47"/>
        <v>0.7724665696278844</v>
      </c>
      <c r="AF124" s="6">
        <f t="shared" si="48"/>
        <v>7.7899171419739748</v>
      </c>
      <c r="AG124" s="6">
        <f t="shared" si="49"/>
        <v>0.42264771765466752</v>
      </c>
      <c r="AH124">
        <v>113.867296119526</v>
      </c>
      <c r="AI124">
        <v>127.99190703465401</v>
      </c>
      <c r="AJ124">
        <v>84.102925918240203</v>
      </c>
      <c r="AK124">
        <f t="shared" si="50"/>
        <v>0.34932676517837963</v>
      </c>
      <c r="AL124">
        <f t="shared" si="51"/>
        <v>0.3926588263454911</v>
      </c>
      <c r="AM124">
        <f t="shared" si="52"/>
        <v>0.25801440847612928</v>
      </c>
      <c r="AN124">
        <f t="shared" si="53"/>
        <v>58.013592031541805</v>
      </c>
      <c r="AO124">
        <v>37.857059325685</v>
      </c>
      <c r="AP124">
        <v>11.9853538897798</v>
      </c>
      <c r="AQ124">
        <v>0.332898427544294</v>
      </c>
      <c r="AR124">
        <v>21.900544479554199</v>
      </c>
      <c r="AS124">
        <v>3.1689263446622502</v>
      </c>
      <c r="AT124">
        <v>2.01807872006991</v>
      </c>
      <c r="AU124">
        <v>0.14499448097718101</v>
      </c>
      <c r="AV124">
        <v>0.45085134430227902</v>
      </c>
      <c r="AW124">
        <v>37.916811376667802</v>
      </c>
      <c r="AX124">
        <v>12.037096058699699</v>
      </c>
      <c r="AY124">
        <v>0.33402795260039603</v>
      </c>
      <c r="AZ124">
        <v>22.104909217932398</v>
      </c>
      <c r="BA124">
        <v>3.1800282308594099</v>
      </c>
      <c r="BB124">
        <v>2.0203454969928099</v>
      </c>
      <c r="BC124">
        <v>0.14459739027969601</v>
      </c>
      <c r="BD124">
        <v>0.44797590809165799</v>
      </c>
      <c r="BE124">
        <v>32.515736830459602</v>
      </c>
      <c r="BF124">
        <v>10.907270431945999</v>
      </c>
      <c r="BG124">
        <v>0.34507640205751899</v>
      </c>
      <c r="BH124">
        <v>19.177180911238601</v>
      </c>
      <c r="BI124">
        <v>2.9968989497067202</v>
      </c>
      <c r="BJ124">
        <v>2.0091183144884401</v>
      </c>
      <c r="BK124">
        <v>0.147230998461617</v>
      </c>
      <c r="BL124">
        <v>0.43540789564194798</v>
      </c>
    </row>
    <row r="125" spans="1:64" ht="15.6" x14ac:dyDescent="0.25">
      <c r="A125" t="s">
        <v>52</v>
      </c>
      <c r="B125" s="4" t="s">
        <v>299</v>
      </c>
      <c r="C125" s="3">
        <v>1</v>
      </c>
      <c r="D125">
        <v>0.30526315789473701</v>
      </c>
      <c r="E125">
        <v>0.18790213750000001</v>
      </c>
      <c r="F125">
        <v>2.0148261619545802</v>
      </c>
      <c r="G125">
        <v>2.2488757640091701</v>
      </c>
      <c r="H125">
        <v>4.6058418070558096</v>
      </c>
      <c r="I125">
        <v>13.1144926790376</v>
      </c>
      <c r="J125">
        <v>34.582600077613201</v>
      </c>
      <c r="K125">
        <f t="shared" si="27"/>
        <v>0.82387826436599843</v>
      </c>
      <c r="L125">
        <f t="shared" si="28"/>
        <v>0.85688748929147829</v>
      </c>
      <c r="M125">
        <f t="shared" si="29"/>
        <v>0.50564153852061333</v>
      </c>
      <c r="N125">
        <f t="shared" si="30"/>
        <v>0.76154557287230829</v>
      </c>
      <c r="O125" s="6">
        <f t="shared" si="31"/>
        <v>0.76493876329093502</v>
      </c>
      <c r="P125" s="6">
        <f t="shared" si="32"/>
        <v>7.5084211586761862</v>
      </c>
      <c r="Q125" s="6">
        <f t="shared" si="33"/>
        <v>0.50943988709762034</v>
      </c>
      <c r="R125" s="6">
        <f t="shared" si="34"/>
        <v>0.65548344197485719</v>
      </c>
      <c r="S125" s="6">
        <f t="shared" si="35"/>
        <v>0.45009257709071004</v>
      </c>
      <c r="T125" s="6">
        <f t="shared" si="36"/>
        <v>2.1526265827261013</v>
      </c>
      <c r="U125" s="6">
        <f t="shared" si="37"/>
        <v>0.49162733574095435</v>
      </c>
      <c r="V125" s="6">
        <f t="shared" si="38"/>
        <v>2.6369758193460693</v>
      </c>
      <c r="W125" s="6">
        <f t="shared" si="39"/>
        <v>-0.34384582860070351</v>
      </c>
      <c r="X125" s="6">
        <f t="shared" si="40"/>
        <v>0.83105559571633603</v>
      </c>
      <c r="Y125" s="6">
        <f t="shared" si="41"/>
        <v>2.0480641397658945</v>
      </c>
      <c r="Z125" s="6">
        <f t="shared" si="42"/>
        <v>0.32096101774222319</v>
      </c>
      <c r="AA125" s="6">
        <f t="shared" si="43"/>
        <v>5.1654107439626118E-2</v>
      </c>
      <c r="AB125" s="6">
        <f t="shared" si="44"/>
        <v>0.420069214268038</v>
      </c>
      <c r="AC125" s="6">
        <f t="shared" si="45"/>
        <v>0.36841510682841194</v>
      </c>
      <c r="AD125" s="6">
        <f t="shared" si="46"/>
        <v>0.12740752301998115</v>
      </c>
      <c r="AE125" s="6">
        <f t="shared" si="47"/>
        <v>0.87788294046757853</v>
      </c>
      <c r="AF125" s="6">
        <f t="shared" si="48"/>
        <v>15.377728121344184</v>
      </c>
      <c r="AG125" s="6">
        <f t="shared" si="49"/>
        <v>0.39135260327645099</v>
      </c>
      <c r="AH125">
        <v>109.241218755105</v>
      </c>
      <c r="AI125">
        <v>126.482355824211</v>
      </c>
      <c r="AJ125">
        <v>101.801748080379</v>
      </c>
      <c r="AK125">
        <f t="shared" si="50"/>
        <v>0.32365340145232857</v>
      </c>
      <c r="AL125">
        <f t="shared" si="51"/>
        <v>0.37473441941342872</v>
      </c>
      <c r="AM125">
        <f t="shared" si="52"/>
        <v>0.30161217913424271</v>
      </c>
      <c r="AN125">
        <f t="shared" si="53"/>
        <v>41.921744812938002</v>
      </c>
      <c r="AO125">
        <v>39.802483738218498</v>
      </c>
      <c r="AP125">
        <v>10.845194032355201</v>
      </c>
      <c r="AQ125">
        <v>0.340999442488782</v>
      </c>
      <c r="AR125">
        <v>19.8437712691527</v>
      </c>
      <c r="AS125">
        <v>3.0334641295504201</v>
      </c>
      <c r="AT125">
        <v>1.99404028452917</v>
      </c>
      <c r="AU125">
        <v>0.15266609195607</v>
      </c>
      <c r="AV125">
        <v>0.41721088656218203</v>
      </c>
      <c r="AW125">
        <v>40.388444799941396</v>
      </c>
      <c r="AX125">
        <v>11.4058483929212</v>
      </c>
      <c r="AY125">
        <v>0.34044359187089501</v>
      </c>
      <c r="AZ125">
        <v>20.919294531661102</v>
      </c>
      <c r="BA125">
        <v>3.10109106306302</v>
      </c>
      <c r="BB125">
        <v>1.99614397370529</v>
      </c>
      <c r="BC125">
        <v>0.152466415069307</v>
      </c>
      <c r="BD125">
        <v>0.41508658353924399</v>
      </c>
      <c r="BE125">
        <v>36.832716694183503</v>
      </c>
      <c r="BF125">
        <v>10.7744196684441</v>
      </c>
      <c r="BG125">
        <v>0.346733293427128</v>
      </c>
      <c r="BH125">
        <v>18.911470879742001</v>
      </c>
      <c r="BI125">
        <v>2.9866580577258901</v>
      </c>
      <c r="BJ125">
        <v>2.0010463809863799</v>
      </c>
      <c r="BK125">
        <v>0.15103237204992501</v>
      </c>
      <c r="BL125">
        <v>0.41573301556179099</v>
      </c>
    </row>
    <row r="126" spans="1:64" x14ac:dyDescent="0.25">
      <c r="A126" t="s">
        <v>91</v>
      </c>
      <c r="B126" s="4" t="s">
        <v>299</v>
      </c>
      <c r="C126">
        <v>1</v>
      </c>
      <c r="D126">
        <v>0.72</v>
      </c>
      <c r="E126">
        <v>1.2099531094</v>
      </c>
      <c r="F126">
        <v>2.62105331955344</v>
      </c>
      <c r="G126">
        <v>3.08337548787516</v>
      </c>
      <c r="H126">
        <v>5.8662655447100001</v>
      </c>
      <c r="I126">
        <v>12.792812464122299</v>
      </c>
      <c r="J126">
        <v>29.681498590429801</v>
      </c>
      <c r="K126">
        <f t="shared" si="27"/>
        <v>0.75729434949273877</v>
      </c>
      <c r="L126">
        <f t="shared" si="28"/>
        <v>0.80070925687209771</v>
      </c>
      <c r="M126">
        <f t="shared" si="29"/>
        <v>0.44098638251337408</v>
      </c>
      <c r="N126">
        <f t="shared" si="30"/>
        <v>0.71127883809459369</v>
      </c>
      <c r="O126" s="6">
        <f t="shared" si="31"/>
        <v>0.66995023808481624</v>
      </c>
      <c r="P126" s="6">
        <f t="shared" si="32"/>
        <v>5.0596922972904919</v>
      </c>
      <c r="Q126" s="6">
        <f t="shared" si="33"/>
        <v>0.40998205433999479</v>
      </c>
      <c r="R126" s="6">
        <f t="shared" si="34"/>
        <v>0.53025116272377948</v>
      </c>
      <c r="S126" s="6">
        <f t="shared" si="35"/>
        <v>0.39762119047949779</v>
      </c>
      <c r="T126" s="6">
        <f t="shared" si="36"/>
        <v>1.7555910795288674</v>
      </c>
      <c r="U126" s="6">
        <f t="shared" si="37"/>
        <v>0.45360424910273328</v>
      </c>
      <c r="V126" s="6">
        <f t="shared" si="38"/>
        <v>2.3201699136661436</v>
      </c>
      <c r="W126" s="6">
        <f t="shared" si="39"/>
        <v>-0.31094990812508433</v>
      </c>
      <c r="X126" s="6">
        <f t="shared" si="40"/>
        <v>0.76124183698311632</v>
      </c>
      <c r="Y126" s="6">
        <f t="shared" si="41"/>
        <v>1.9025465979664407</v>
      </c>
      <c r="Z126" s="6">
        <f t="shared" si="42"/>
        <v>0.34269695357796182</v>
      </c>
      <c r="AA126" s="6">
        <f t="shared" si="43"/>
        <v>5.7206113968599537E-2</v>
      </c>
      <c r="AB126" s="6">
        <f t="shared" si="44"/>
        <v>0.303357110389535</v>
      </c>
      <c r="AC126" s="6">
        <f t="shared" si="45"/>
        <v>0.24615099642093546</v>
      </c>
      <c r="AD126" s="6">
        <f t="shared" si="46"/>
        <v>7.3061304533008867E-2</v>
      </c>
      <c r="AE126" s="6">
        <f t="shared" si="47"/>
        <v>0.81178774070633175</v>
      </c>
      <c r="AF126" s="6">
        <f t="shared" si="48"/>
        <v>9.6263003669670315</v>
      </c>
      <c r="AG126" s="6">
        <f t="shared" si="49"/>
        <v>0.38236011596321606</v>
      </c>
      <c r="AH126">
        <v>119.61164445915701</v>
      </c>
      <c r="AI126">
        <v>125.23665480427</v>
      </c>
      <c r="AJ126">
        <v>111.747268664128</v>
      </c>
      <c r="AK126">
        <f t="shared" si="50"/>
        <v>0.33542661551939701</v>
      </c>
      <c r="AL126">
        <f t="shared" si="51"/>
        <v>0.35120081702673528</v>
      </c>
      <c r="AM126">
        <f t="shared" si="52"/>
        <v>0.31337256745386771</v>
      </c>
      <c r="AN126">
        <f t="shared" si="53"/>
        <v>19.114396485254986</v>
      </c>
      <c r="AO126">
        <v>37.7436577921709</v>
      </c>
      <c r="AP126">
        <v>18.206473289939801</v>
      </c>
      <c r="AQ126">
        <v>0.38749430997960499</v>
      </c>
      <c r="AR126">
        <v>32.2084015626397</v>
      </c>
      <c r="AS126">
        <v>3.4873238810012199</v>
      </c>
      <c r="AT126">
        <v>1.8828647496175801</v>
      </c>
      <c r="AU126">
        <v>0.181627491239477</v>
      </c>
      <c r="AV126">
        <v>0.45380190156497702</v>
      </c>
      <c r="AW126">
        <v>39.997214300855603</v>
      </c>
      <c r="AX126">
        <v>18.562313521320199</v>
      </c>
      <c r="AY126">
        <v>0.38803307971068701</v>
      </c>
      <c r="AZ126">
        <v>33.002671767898399</v>
      </c>
      <c r="BA126">
        <v>3.5203132966998298</v>
      </c>
      <c r="BB126">
        <v>1.87683778142905</v>
      </c>
      <c r="BC126">
        <v>0.18400303583410499</v>
      </c>
      <c r="BD126">
        <v>0.46040454319476498</v>
      </c>
      <c r="BE126">
        <v>37.993011956788898</v>
      </c>
      <c r="BF126">
        <v>17.698598236536199</v>
      </c>
      <c r="BG126">
        <v>0.38310934429993998</v>
      </c>
      <c r="BH126">
        <v>31.079184217107599</v>
      </c>
      <c r="BI126">
        <v>3.4722062249020502</v>
      </c>
      <c r="BJ126">
        <v>1.8809096175373501</v>
      </c>
      <c r="BK126">
        <v>0.18475299251796801</v>
      </c>
      <c r="BL126">
        <v>0.46629173333127899</v>
      </c>
    </row>
    <row r="127" spans="1:64" x14ac:dyDescent="0.25">
      <c r="A127" t="s">
        <v>111</v>
      </c>
      <c r="B127" s="4" t="s">
        <v>299</v>
      </c>
      <c r="C127">
        <v>1</v>
      </c>
      <c r="D127">
        <v>0.94285714285714295</v>
      </c>
      <c r="E127">
        <v>0.30323988590000001</v>
      </c>
      <c r="F127">
        <v>2.3478640171753402</v>
      </c>
      <c r="G127">
        <v>1.93363474655461</v>
      </c>
      <c r="H127">
        <v>5.1277814781672202</v>
      </c>
      <c r="I127">
        <v>11.1436532101075</v>
      </c>
      <c r="J127">
        <v>27.3074682824282</v>
      </c>
      <c r="K127">
        <f t="shared" si="27"/>
        <v>0.76466679385598535</v>
      </c>
      <c r="L127">
        <f t="shared" si="28"/>
        <v>0.80821004903436833</v>
      </c>
      <c r="M127">
        <f t="shared" si="29"/>
        <v>0.43498040517180731</v>
      </c>
      <c r="N127">
        <f t="shared" si="30"/>
        <v>0.70282476014321849</v>
      </c>
      <c r="O127" s="6">
        <f t="shared" si="31"/>
        <v>0.68381427514723181</v>
      </c>
      <c r="P127" s="6">
        <f t="shared" si="32"/>
        <v>5.325396255416968</v>
      </c>
      <c r="Q127" s="6">
        <f t="shared" si="33"/>
        <v>0.39475418880314023</v>
      </c>
      <c r="R127" s="6">
        <f t="shared" si="34"/>
        <v>0.55089243851089309</v>
      </c>
      <c r="S127" s="6">
        <f t="shared" si="35"/>
        <v>0.4203730462181316</v>
      </c>
      <c r="T127" s="6">
        <f t="shared" si="36"/>
        <v>1.8500220430937897</v>
      </c>
      <c r="U127" s="6">
        <f t="shared" si="37"/>
        <v>0.47885133059828977</v>
      </c>
      <c r="V127" s="6">
        <f t="shared" si="38"/>
        <v>2.4504951623637945</v>
      </c>
      <c r="W127" s="6">
        <f t="shared" si="39"/>
        <v>-0.45233797725022751</v>
      </c>
      <c r="X127" s="6">
        <f t="shared" si="40"/>
        <v>0.76952095172627621</v>
      </c>
      <c r="Y127" s="6">
        <f t="shared" si="41"/>
        <v>2.6518873263443399</v>
      </c>
      <c r="Z127" s="6">
        <f t="shared" si="42"/>
        <v>0.32210196499951887</v>
      </c>
      <c r="AA127" s="6">
        <f t="shared" si="43"/>
        <v>-9.12417071894292E-2</v>
      </c>
      <c r="AB127" s="6">
        <f t="shared" si="44"/>
        <v>0.33618186626020735</v>
      </c>
      <c r="AC127" s="6">
        <f t="shared" si="45"/>
        <v>0.42742357344963655</v>
      </c>
      <c r="AD127" s="6">
        <f t="shared" si="46"/>
        <v>0.11671855675138071</v>
      </c>
      <c r="AE127" s="6">
        <f t="shared" si="47"/>
        <v>0.8677454304895369</v>
      </c>
      <c r="AF127" s="6">
        <f t="shared" si="48"/>
        <v>14.122350837501864</v>
      </c>
      <c r="AG127" s="6">
        <f t="shared" si="49"/>
        <v>0.37186320067261225</v>
      </c>
      <c r="AH127">
        <v>116.71994035515699</v>
      </c>
      <c r="AI127">
        <v>125.13840314490901</v>
      </c>
      <c r="AJ127">
        <v>112.25704989154001</v>
      </c>
      <c r="AK127">
        <f t="shared" si="50"/>
        <v>0.32960990268525203</v>
      </c>
      <c r="AL127">
        <f t="shared" si="51"/>
        <v>0.3533831216609159</v>
      </c>
      <c r="AM127">
        <f t="shared" si="52"/>
        <v>0.31700697565383207</v>
      </c>
      <c r="AN127">
        <f t="shared" si="53"/>
        <v>21.299816043120998</v>
      </c>
      <c r="AO127">
        <v>28.4551537430381</v>
      </c>
      <c r="AP127">
        <v>27.850590230769502</v>
      </c>
      <c r="AQ127">
        <v>0.23428234460627101</v>
      </c>
      <c r="AR127">
        <v>49.152968552555897</v>
      </c>
      <c r="AS127">
        <v>5.0634706744264397</v>
      </c>
      <c r="AT127">
        <v>2.0891157991520601</v>
      </c>
      <c r="AU127">
        <v>0.131873007136073</v>
      </c>
      <c r="AV127">
        <v>0.45811118787829502</v>
      </c>
      <c r="AW127">
        <v>32.601087884591401</v>
      </c>
      <c r="AX127">
        <v>29.829620818837402</v>
      </c>
      <c r="AY127">
        <v>0.23218202804094301</v>
      </c>
      <c r="AZ127">
        <v>53.402889516804002</v>
      </c>
      <c r="BA127">
        <v>5.2609161884895403</v>
      </c>
      <c r="BB127">
        <v>2.0886323293793398</v>
      </c>
      <c r="BC127">
        <v>0.13257923967993901</v>
      </c>
      <c r="BD127">
        <v>0.47359460260909197</v>
      </c>
      <c r="BE127">
        <v>25.9466513424154</v>
      </c>
      <c r="BF127">
        <v>25.614173077431602</v>
      </c>
      <c r="BG127">
        <v>0.23268593102415799</v>
      </c>
      <c r="BH127">
        <v>44.4581513880483</v>
      </c>
      <c r="BI127">
        <v>4.9084392732355902</v>
      </c>
      <c r="BJ127">
        <v>2.0955681987808701</v>
      </c>
      <c r="BK127">
        <v>0.131779289168241</v>
      </c>
      <c r="BL127">
        <v>0.46434646124213202</v>
      </c>
    </row>
    <row r="128" spans="1:64" x14ac:dyDescent="0.25">
      <c r="A128" t="s">
        <v>113</v>
      </c>
      <c r="B128" s="4" t="s">
        <v>299</v>
      </c>
      <c r="C128">
        <v>1</v>
      </c>
      <c r="D128">
        <v>0.69090909090909103</v>
      </c>
      <c r="E128">
        <v>9.6479206600000006E-2</v>
      </c>
      <c r="F128">
        <v>1.78063983762008</v>
      </c>
      <c r="G128">
        <v>1.2445761796021599</v>
      </c>
      <c r="H128">
        <v>4.0569696828692301</v>
      </c>
      <c r="I128">
        <v>12.379392045436999</v>
      </c>
      <c r="J128">
        <v>32.6125908169941</v>
      </c>
      <c r="K128">
        <f t="shared" si="27"/>
        <v>0.83457466582503192</v>
      </c>
      <c r="L128">
        <f t="shared" si="28"/>
        <v>0.86601384383476554</v>
      </c>
      <c r="M128">
        <f t="shared" si="29"/>
        <v>0.50550157545578822</v>
      </c>
      <c r="N128">
        <f t="shared" si="30"/>
        <v>0.75981614728804103</v>
      </c>
      <c r="O128" s="6">
        <f t="shared" si="31"/>
        <v>0.77872820794324216</v>
      </c>
      <c r="P128" s="6">
        <f t="shared" si="32"/>
        <v>8.0386577584502295</v>
      </c>
      <c r="Q128" s="6">
        <f t="shared" si="33"/>
        <v>0.49713960065532553</v>
      </c>
      <c r="R128" s="6">
        <f t="shared" si="34"/>
        <v>0.67476416782377246</v>
      </c>
      <c r="S128" s="6">
        <f t="shared" si="35"/>
        <v>0.44970675850012576</v>
      </c>
      <c r="T128" s="6">
        <f t="shared" si="36"/>
        <v>2.1773927653556635</v>
      </c>
      <c r="U128" s="6">
        <f t="shared" si="37"/>
        <v>0.48836242725932205</v>
      </c>
      <c r="V128" s="6">
        <f t="shared" si="38"/>
        <v>2.634425882732665</v>
      </c>
      <c r="W128" s="6">
        <f t="shared" si="39"/>
        <v>-0.53048555576505629</v>
      </c>
      <c r="X128" s="6">
        <f t="shared" si="40"/>
        <v>0.84080503172348997</v>
      </c>
      <c r="Y128" s="6">
        <f t="shared" si="41"/>
        <v>3.2597198543250903</v>
      </c>
      <c r="Z128" s="6">
        <f t="shared" si="42"/>
        <v>0.3249895804749745</v>
      </c>
      <c r="AA128" s="6">
        <f t="shared" si="43"/>
        <v>-0.24189049069622959</v>
      </c>
      <c r="AB128" s="6">
        <f t="shared" si="44"/>
        <v>0.48081647076143597</v>
      </c>
      <c r="AC128" s="6">
        <f t="shared" si="45"/>
        <v>0.72270696145766555</v>
      </c>
      <c r="AD128" s="6">
        <f t="shared" si="46"/>
        <v>0.23569346414611972</v>
      </c>
      <c r="AE128" s="6">
        <f t="shared" si="47"/>
        <v>0.92648078442432702</v>
      </c>
      <c r="AF128" s="6">
        <f t="shared" si="48"/>
        <v>26.203772297344635</v>
      </c>
      <c r="AG128" s="6">
        <f t="shared" si="49"/>
        <v>0.38994212224361791</v>
      </c>
      <c r="AH128">
        <v>94.687290033594607</v>
      </c>
      <c r="AI128">
        <v>102.071855169839</v>
      </c>
      <c r="AJ128">
        <v>93.505692422545707</v>
      </c>
      <c r="AK128">
        <f t="shared" si="50"/>
        <v>0.32620999087600089</v>
      </c>
      <c r="AL128">
        <f t="shared" si="51"/>
        <v>0.35165077521847016</v>
      </c>
      <c r="AM128">
        <f t="shared" si="52"/>
        <v>0.32213923390552884</v>
      </c>
      <c r="AN128">
        <f t="shared" si="53"/>
        <v>15.950727883537681</v>
      </c>
      <c r="AO128">
        <v>38.193190497053102</v>
      </c>
      <c r="AP128">
        <v>10.9328246777324</v>
      </c>
      <c r="AQ128">
        <v>0.44558379965581002</v>
      </c>
      <c r="AR128">
        <v>17.566536333300601</v>
      </c>
      <c r="AS128">
        <v>2.49047122693809</v>
      </c>
      <c r="AT128">
        <v>1.79269770695541</v>
      </c>
      <c r="AU128">
        <v>0.20515532652906901</v>
      </c>
      <c r="AV128">
        <v>0.490536773386686</v>
      </c>
      <c r="AW128">
        <v>40.456358850069002</v>
      </c>
      <c r="AX128">
        <v>11.6573372191703</v>
      </c>
      <c r="AY128">
        <v>0.44320670601339202</v>
      </c>
      <c r="AZ128">
        <v>18.974244422181599</v>
      </c>
      <c r="BA128">
        <v>2.5745511081899801</v>
      </c>
      <c r="BB128">
        <v>1.79880347955845</v>
      </c>
      <c r="BC128">
        <v>0.20394103530726199</v>
      </c>
      <c r="BD128">
        <v>0.48886765634502899</v>
      </c>
      <c r="BE128">
        <v>38.2979248681144</v>
      </c>
      <c r="BF128">
        <v>10.0873645317309</v>
      </c>
      <c r="BG128">
        <v>0.44332918734107202</v>
      </c>
      <c r="BH128">
        <v>16.582659643910301</v>
      </c>
      <c r="BI128">
        <v>2.4744308342598802</v>
      </c>
      <c r="BJ128">
        <v>1.8003798097193999</v>
      </c>
      <c r="BK128">
        <v>0.20372905295249</v>
      </c>
      <c r="BL128">
        <v>0.48172230582217601</v>
      </c>
    </row>
    <row r="129" spans="1:64" x14ac:dyDescent="0.25">
      <c r="A129" t="s">
        <v>116</v>
      </c>
      <c r="B129" s="4" t="s">
        <v>299</v>
      </c>
      <c r="C129">
        <v>1</v>
      </c>
      <c r="D129">
        <v>0.33333333333333298</v>
      </c>
      <c r="E129">
        <v>9.5932582200000102E-2</v>
      </c>
      <c r="F129">
        <v>1.65498009281478</v>
      </c>
      <c r="G129">
        <v>2.64813812352824</v>
      </c>
      <c r="H129">
        <v>3.68757617717525</v>
      </c>
      <c r="I129">
        <v>13.937488748338099</v>
      </c>
      <c r="J129">
        <v>38.201567763808001</v>
      </c>
      <c r="K129">
        <f t="shared" si="27"/>
        <v>0.86789186452649436</v>
      </c>
      <c r="L129">
        <f t="shared" si="28"/>
        <v>0.8944065394470796</v>
      </c>
      <c r="M129">
        <f t="shared" si="29"/>
        <v>0.55786152847366277</v>
      </c>
      <c r="N129">
        <f t="shared" si="30"/>
        <v>0.80068608627476268</v>
      </c>
      <c r="O129" s="6">
        <f t="shared" si="31"/>
        <v>0.82393642694772651</v>
      </c>
      <c r="P129" s="6">
        <f t="shared" si="32"/>
        <v>10.359533180700579</v>
      </c>
      <c r="Q129" s="6">
        <f t="shared" si="33"/>
        <v>0.58334292708721103</v>
      </c>
      <c r="R129" s="6">
        <f t="shared" si="34"/>
        <v>0.7395288866864077</v>
      </c>
      <c r="S129" s="6">
        <f t="shared" si="35"/>
        <v>0.46537242210774266</v>
      </c>
      <c r="T129" s="6">
        <f t="shared" si="36"/>
        <v>2.3438615169482699</v>
      </c>
      <c r="U129" s="6">
        <f t="shared" si="37"/>
        <v>0.49691845315378791</v>
      </c>
      <c r="V129" s="6">
        <f t="shared" si="38"/>
        <v>2.7409218729136655</v>
      </c>
      <c r="W129" s="6">
        <f t="shared" si="39"/>
        <v>-0.16406012081883101</v>
      </c>
      <c r="X129" s="6">
        <f t="shared" si="40"/>
        <v>0.87245964545092991</v>
      </c>
      <c r="Y129" s="6">
        <f t="shared" si="41"/>
        <v>1.3925165550889458</v>
      </c>
      <c r="Z129" s="6">
        <f t="shared" si="42"/>
        <v>0.32151844477858615</v>
      </c>
      <c r="AA129" s="6">
        <f t="shared" si="43"/>
        <v>0.2266130681953239</v>
      </c>
      <c r="AB129" s="6">
        <f t="shared" si="44"/>
        <v>0.53248793847421749</v>
      </c>
      <c r="AC129" s="6">
        <f t="shared" si="45"/>
        <v>0.3058748702788936</v>
      </c>
      <c r="AD129" s="6">
        <f t="shared" si="46"/>
        <v>0.11684899584205136</v>
      </c>
      <c r="AE129" s="6">
        <f t="shared" si="47"/>
        <v>0.87034726121006478</v>
      </c>
      <c r="AF129" s="6">
        <f t="shared" si="48"/>
        <v>14.425821457118801</v>
      </c>
      <c r="AG129" s="6">
        <f t="shared" si="49"/>
        <v>0.38045384674334237</v>
      </c>
      <c r="AH129">
        <v>89.561550114841395</v>
      </c>
      <c r="AI129">
        <v>104.463523088199</v>
      </c>
      <c r="AJ129">
        <v>74.540428032714601</v>
      </c>
      <c r="AK129">
        <f t="shared" si="50"/>
        <v>0.33348121669663572</v>
      </c>
      <c r="AL129">
        <f t="shared" si="51"/>
        <v>0.38896851087548184</v>
      </c>
      <c r="AM129">
        <f t="shared" si="52"/>
        <v>0.27755027242788244</v>
      </c>
      <c r="AN129">
        <f t="shared" si="53"/>
        <v>44.825068028841997</v>
      </c>
      <c r="AO129">
        <v>29.178353695726098</v>
      </c>
      <c r="AP129">
        <v>25.849026400010601</v>
      </c>
      <c r="AQ129">
        <v>0.260176918800542</v>
      </c>
      <c r="AR129">
        <v>42.2598697517288</v>
      </c>
      <c r="AS129">
        <v>4.5770612339460204</v>
      </c>
      <c r="AT129">
        <v>2.0742559741593598</v>
      </c>
      <c r="AU129">
        <v>0.136000339772061</v>
      </c>
      <c r="AV129">
        <v>0.46918819673027901</v>
      </c>
      <c r="AW129">
        <v>29.262198750360501</v>
      </c>
      <c r="AX129">
        <v>25.907027313461601</v>
      </c>
      <c r="AY129">
        <v>0.26282048595130802</v>
      </c>
      <c r="AZ129">
        <v>42.553107544789597</v>
      </c>
      <c r="BA129">
        <v>4.5831746501635502</v>
      </c>
      <c r="BB129">
        <v>2.0701075174305799</v>
      </c>
      <c r="BC129">
        <v>0.136697706260513</v>
      </c>
      <c r="BD129">
        <v>0.46160681061310399</v>
      </c>
      <c r="BE129">
        <v>24.8546356662692</v>
      </c>
      <c r="BF129">
        <v>22.6047146468105</v>
      </c>
      <c r="BG129">
        <v>0.26972952835164399</v>
      </c>
      <c r="BH129">
        <v>37.1852761989256</v>
      </c>
      <c r="BI129">
        <v>4.3154655509474296</v>
      </c>
      <c r="BJ129">
        <v>2.0642427136779702</v>
      </c>
      <c r="BK129">
        <v>0.13791025530191001</v>
      </c>
      <c r="BL129">
        <v>0.444064176127139</v>
      </c>
    </row>
    <row r="130" spans="1:64" x14ac:dyDescent="0.25">
      <c r="A130" t="s">
        <v>161</v>
      </c>
      <c r="B130" s="4" t="s">
        <v>299</v>
      </c>
      <c r="C130">
        <v>1</v>
      </c>
      <c r="D130">
        <v>0.99</v>
      </c>
      <c r="E130">
        <v>0.42021750749999998</v>
      </c>
      <c r="F130">
        <v>2.3975452651732199</v>
      </c>
      <c r="G130">
        <v>2.60371540748107</v>
      </c>
      <c r="H130">
        <v>6.9940967567542804</v>
      </c>
      <c r="I130">
        <v>14.648594277012201</v>
      </c>
      <c r="J130">
        <v>31.184126775304101</v>
      </c>
      <c r="K130">
        <f t="shared" ref="K130:K193" si="54">(J130+I130-H130)/SUM(H130:J130)</f>
        <v>0.73520658457858634</v>
      </c>
      <c r="L130">
        <f t="shared" ref="L130:L193" si="55">(J130+I130-H130)/(J130+I130+H130-F130)</f>
        <v>0.77016031238114757</v>
      </c>
      <c r="M130">
        <f t="shared" ref="M130:M193" si="56">(J130+I130-H130)/(J130+I130+6*H130-7.5*F130+25)</f>
        <v>0.40962223911732853</v>
      </c>
      <c r="N130">
        <f t="shared" ref="N130:N193" si="57">(J130+I130+G130-H130)/(J130+I130+G130+H130-F130+7)</f>
        <v>0.69032612097548485</v>
      </c>
      <c r="O130" s="6">
        <f t="shared" ref="O130:O193" si="58">(J130-H130)/(J130+H130)</f>
        <v>0.63360805665138842</v>
      </c>
      <c r="P130" s="6">
        <f t="shared" ref="P130:P193" si="59">J130/H130</f>
        <v>4.4586353120135529</v>
      </c>
      <c r="Q130" s="6">
        <f t="shared" ref="Q130:Q193" si="60">2.5*((J130/100-H130/100)/(J130/100+6*H130/100-7.5*F130/100+1))</f>
        <v>0.38974156311769542</v>
      </c>
      <c r="R130" s="6">
        <f t="shared" ref="R130:R193" si="61">(J130-(2*H130-F130))/(J130+(2*H130-F130))</f>
        <v>0.45806152144904189</v>
      </c>
      <c r="S130" s="6">
        <f t="shared" ref="S130:S193" si="62">(J130-I130)/(J130+I130)</f>
        <v>0.36078007411816593</v>
      </c>
      <c r="T130" s="6">
        <f t="shared" ref="T130:T193" si="63">(J130-F130)/(I130+F130)</f>
        <v>1.6887449172224869</v>
      </c>
      <c r="U130" s="6">
        <f t="shared" ref="U130:U193" si="64">(J130-I130)/(J130+I130-2*F130)</f>
        <v>0.40293584907246183</v>
      </c>
      <c r="V130" s="6">
        <f t="shared" ref="V130:V193" si="65">J130/I130</f>
        <v>2.1288136039265448</v>
      </c>
      <c r="W130" s="6">
        <f t="shared" ref="W130:W193" si="66">(G130-H130)/(G130+H130)</f>
        <v>-0.45743563992982028</v>
      </c>
      <c r="X130" s="6">
        <f t="shared" ref="X130:X193" si="67">(J130-F130)/(J130+H130)</f>
        <v>0.75400526391592559</v>
      </c>
      <c r="Y130" s="6">
        <f t="shared" ref="Y130:Y193" si="68">H130/G130</f>
        <v>2.6861986285669475</v>
      </c>
      <c r="Z130" s="6">
        <f t="shared" ref="Z130:Z193" si="69">(I130-F130)/J130</f>
        <v>0.39286169852096209</v>
      </c>
      <c r="AA130" s="6">
        <f t="shared" ref="AA130:AA193" si="70">1/F130-1/G130</f>
        <v>3.3026719835338114E-2</v>
      </c>
      <c r="AB130" s="6">
        <f t="shared" ref="AB130:AB193" si="71">1/F130-1/I130</f>
        <v>0.34882733620159168</v>
      </c>
      <c r="AC130" s="6">
        <f t="shared" ref="AC130:AC193" si="72">1/G130-1/I130</f>
        <v>0.31580061636625356</v>
      </c>
      <c r="AD130" s="6">
        <f t="shared" ref="AD130:AD193" si="73">(1/G130-1/I130)*J130/100</f>
        <v>9.8479664564844263E-2</v>
      </c>
      <c r="AE130" s="6">
        <f t="shared" ref="AE130:AE193" si="74">(J130-G130)/(J130+G130)</f>
        <v>0.84587856227127423</v>
      </c>
      <c r="AF130" s="6">
        <f t="shared" ref="AF130:AF193" si="75">J130/G130</f>
        <v>11.976780060410968</v>
      </c>
      <c r="AG130" s="6">
        <f t="shared" ref="AG130:AG193" si="76">(H130-F130)/(H130+F130)</f>
        <v>0.48943001456498053</v>
      </c>
      <c r="AH130">
        <v>127.51494196097801</v>
      </c>
      <c r="AI130">
        <v>121.147443813287</v>
      </c>
      <c r="AJ130">
        <v>101.88806007014701</v>
      </c>
      <c r="AK130">
        <f t="shared" ref="AK130:AK193" si="77">AH130/SUM(AH130:AJ130)</f>
        <v>0.36375632515262618</v>
      </c>
      <c r="AL130">
        <f t="shared" ref="AL130:AL193" si="78">AI130/SUM(AH130:AJ130)</f>
        <v>0.34559204031666518</v>
      </c>
      <c r="AM130">
        <f t="shared" ref="AM130:AM193" si="79">AJ130/SUM(AH130:AJ130)</f>
        <v>0.29065163453070864</v>
      </c>
      <c r="AN130">
        <f t="shared" ref="AN130:AN193" si="80">2*AI130-AH130-AJ130</f>
        <v>12.891885595448983</v>
      </c>
      <c r="AO130">
        <v>29.96099485181</v>
      </c>
      <c r="AP130">
        <v>18.6248970261857</v>
      </c>
      <c r="AQ130">
        <v>0.35653297530156403</v>
      </c>
      <c r="AR130">
        <v>32.3446617108144</v>
      </c>
      <c r="AS130">
        <v>3.6532313497633502</v>
      </c>
      <c r="AT130">
        <v>1.9240535653500099</v>
      </c>
      <c r="AU130">
        <v>0.17561233179028701</v>
      </c>
      <c r="AV130">
        <v>0.44909583060458702</v>
      </c>
      <c r="AW130">
        <v>32.315820630422799</v>
      </c>
      <c r="AX130">
        <v>19.435756614077</v>
      </c>
      <c r="AY130">
        <v>0.35734454950168898</v>
      </c>
      <c r="AZ130">
        <v>33.897610282539802</v>
      </c>
      <c r="BA130">
        <v>3.72055661716551</v>
      </c>
      <c r="BB130">
        <v>1.91752185359004</v>
      </c>
      <c r="BC130">
        <v>0.177457628270142</v>
      </c>
      <c r="BD130">
        <v>0.44820801426387402</v>
      </c>
      <c r="BE130">
        <v>30.201833550002299</v>
      </c>
      <c r="BF130">
        <v>16.975616726319299</v>
      </c>
      <c r="BG130">
        <v>0.35414973318723503</v>
      </c>
      <c r="BH130">
        <v>28.9790844307553</v>
      </c>
      <c r="BI130">
        <v>3.52943123725791</v>
      </c>
      <c r="BJ130">
        <v>1.9331417334141501</v>
      </c>
      <c r="BK130">
        <v>0.171770505596087</v>
      </c>
      <c r="BL130">
        <v>0.44708275636170502</v>
      </c>
    </row>
    <row r="131" spans="1:64" x14ac:dyDescent="0.25">
      <c r="A131" t="s">
        <v>169</v>
      </c>
      <c r="B131" s="4" t="s">
        <v>299</v>
      </c>
      <c r="C131">
        <v>1</v>
      </c>
      <c r="D131">
        <v>0.2</v>
      </c>
      <c r="E131">
        <v>-4.7009698399999897E-2</v>
      </c>
      <c r="F131">
        <v>1.51720773584004</v>
      </c>
      <c r="G131">
        <v>2.7303713123894902</v>
      </c>
      <c r="H131">
        <v>3.50636168355223</v>
      </c>
      <c r="I131">
        <v>15.5435561701533</v>
      </c>
      <c r="J131">
        <v>41.383267188920399</v>
      </c>
      <c r="K131">
        <f t="shared" si="54"/>
        <v>0.88395906384616163</v>
      </c>
      <c r="L131">
        <f t="shared" si="55"/>
        <v>0.90672282999485354</v>
      </c>
      <c r="M131">
        <f t="shared" si="56"/>
        <v>0.58328237210169542</v>
      </c>
      <c r="N131">
        <f t="shared" si="57"/>
        <v>0.817972610596014</v>
      </c>
      <c r="O131" s="6">
        <f t="shared" si="58"/>
        <v>0.84377853987104756</v>
      </c>
      <c r="P131" s="6">
        <f t="shared" si="59"/>
        <v>11.802338413359507</v>
      </c>
      <c r="Q131" s="6">
        <f t="shared" si="60"/>
        <v>0.6269251333313014</v>
      </c>
      <c r="R131" s="6">
        <f t="shared" si="61"/>
        <v>0.76554358707034564</v>
      </c>
      <c r="S131" s="6">
        <f t="shared" si="62"/>
        <v>0.45391099474811014</v>
      </c>
      <c r="T131" s="6">
        <f t="shared" si="63"/>
        <v>2.3367101070471796</v>
      </c>
      <c r="U131" s="6">
        <f t="shared" si="64"/>
        <v>0.4794684823279432</v>
      </c>
      <c r="V131" s="6">
        <f t="shared" si="65"/>
        <v>2.6624066420774706</v>
      </c>
      <c r="W131" s="6">
        <f t="shared" si="66"/>
        <v>-0.12442257375258511</v>
      </c>
      <c r="X131" s="6">
        <f t="shared" si="67"/>
        <v>0.88809064486445699</v>
      </c>
      <c r="Y131" s="6">
        <f t="shared" si="68"/>
        <v>1.2842069016919277</v>
      </c>
      <c r="Z131" s="6">
        <f t="shared" si="69"/>
        <v>0.33893767667692881</v>
      </c>
      <c r="AA131" s="6">
        <f t="shared" si="70"/>
        <v>0.29285497228627955</v>
      </c>
      <c r="AB131" s="6">
        <f t="shared" si="71"/>
        <v>0.59477018230158896</v>
      </c>
      <c r="AC131" s="6">
        <f t="shared" si="72"/>
        <v>0.30191521001530947</v>
      </c>
      <c r="AD131" s="6">
        <f t="shared" si="73"/>
        <v>0.12494237804462567</v>
      </c>
      <c r="AE131" s="6">
        <f t="shared" si="74"/>
        <v>0.87621191970785095</v>
      </c>
      <c r="AF131" s="6">
        <f t="shared" si="75"/>
        <v>15.156644446540037</v>
      </c>
      <c r="AG131" s="6">
        <f t="shared" si="76"/>
        <v>0.39596426000077634</v>
      </c>
      <c r="AH131">
        <v>100.95966372282599</v>
      </c>
      <c r="AI131">
        <v>125.82175611413</v>
      </c>
      <c r="AJ131">
        <v>77.1088839816545</v>
      </c>
      <c r="AK131">
        <f t="shared" si="77"/>
        <v>0.3322240376023578</v>
      </c>
      <c r="AL131">
        <f t="shared" si="78"/>
        <v>0.41403675778096533</v>
      </c>
      <c r="AM131">
        <f t="shared" si="79"/>
        <v>0.25373920461667682</v>
      </c>
      <c r="AN131">
        <f t="shared" si="80"/>
        <v>73.574964523779514</v>
      </c>
      <c r="AO131">
        <v>33.841835179102901</v>
      </c>
      <c r="AP131">
        <v>20.268300615492699</v>
      </c>
      <c r="AQ131">
        <v>0.31885115614540599</v>
      </c>
      <c r="AR131">
        <v>36.188359140500701</v>
      </c>
      <c r="AS131">
        <v>4.0172763011916803</v>
      </c>
      <c r="AT131">
        <v>1.9874979616345201</v>
      </c>
      <c r="AU131">
        <v>0.156692417005694</v>
      </c>
      <c r="AV131">
        <v>0.45735032622086902</v>
      </c>
      <c r="AW131">
        <v>36.208956461399701</v>
      </c>
      <c r="AX131">
        <v>21.890528749582099</v>
      </c>
      <c r="AY131">
        <v>0.32065667802494902</v>
      </c>
      <c r="AZ131">
        <v>39.519758264269697</v>
      </c>
      <c r="BA131">
        <v>4.1557594647886598</v>
      </c>
      <c r="BB131">
        <v>1.9779464786912699</v>
      </c>
      <c r="BC131">
        <v>0.160535764438859</v>
      </c>
      <c r="BD131">
        <v>0.45002144453764398</v>
      </c>
      <c r="BE131">
        <v>32.463513698914703</v>
      </c>
      <c r="BF131">
        <v>19.202800210216001</v>
      </c>
      <c r="BG131">
        <v>0.31266464514520398</v>
      </c>
      <c r="BH131">
        <v>33.765550026453703</v>
      </c>
      <c r="BI131">
        <v>3.9446898707765601</v>
      </c>
      <c r="BJ131">
        <v>1.9978078217701101</v>
      </c>
      <c r="BK131">
        <v>0.15358083617225601</v>
      </c>
      <c r="BL131">
        <v>0.44507383070565398</v>
      </c>
    </row>
    <row r="132" spans="1:64" x14ac:dyDescent="0.25">
      <c r="A132" t="s">
        <v>170</v>
      </c>
      <c r="B132" s="4" t="s">
        <v>299</v>
      </c>
      <c r="C132">
        <v>1</v>
      </c>
      <c r="D132">
        <v>0.53333333333333299</v>
      </c>
      <c r="E132">
        <v>0.26005655830000002</v>
      </c>
      <c r="F132">
        <v>1.9714879984881699</v>
      </c>
      <c r="G132">
        <v>2.4136974794408301</v>
      </c>
      <c r="H132">
        <v>4.2538320152553997</v>
      </c>
      <c r="I132">
        <v>13.182688816371</v>
      </c>
      <c r="J132">
        <v>34.408239407535802</v>
      </c>
      <c r="K132">
        <f t="shared" si="54"/>
        <v>0.83590117899543637</v>
      </c>
      <c r="L132">
        <f t="shared" si="55"/>
        <v>0.86894431148449769</v>
      </c>
      <c r="M132">
        <f t="shared" si="56"/>
        <v>0.52007993541048936</v>
      </c>
      <c r="N132">
        <f t="shared" si="57"/>
        <v>0.7716837933204389</v>
      </c>
      <c r="O132" s="6">
        <f t="shared" si="58"/>
        <v>0.77994805458107064</v>
      </c>
      <c r="P132" s="6">
        <f t="shared" si="59"/>
        <v>8.0887630926981817</v>
      </c>
      <c r="Q132" s="6">
        <f t="shared" si="60"/>
        <v>0.51938393564603957</v>
      </c>
      <c r="R132" s="6">
        <f t="shared" si="61"/>
        <v>0.68072930279484678</v>
      </c>
      <c r="S132" s="6">
        <f t="shared" si="62"/>
        <v>0.44599992862720367</v>
      </c>
      <c r="T132" s="6">
        <f t="shared" si="63"/>
        <v>2.1404495806886934</v>
      </c>
      <c r="U132" s="6">
        <f t="shared" si="64"/>
        <v>0.4862897228445186</v>
      </c>
      <c r="V132" s="6">
        <f t="shared" si="65"/>
        <v>2.6101078381525418</v>
      </c>
      <c r="W132" s="6">
        <f t="shared" si="66"/>
        <v>-0.27598446130284504</v>
      </c>
      <c r="X132" s="6">
        <f t="shared" si="67"/>
        <v>0.8389812085941738</v>
      </c>
      <c r="Y132" s="6">
        <f t="shared" si="68"/>
        <v>1.7623716524080992</v>
      </c>
      <c r="Z132" s="6">
        <f t="shared" si="69"/>
        <v>0.32582895872979328</v>
      </c>
      <c r="AA132" s="6">
        <f t="shared" si="70"/>
        <v>9.2928959618205798E-2</v>
      </c>
      <c r="AB132" s="6">
        <f t="shared" si="71"/>
        <v>0.43137402800822466</v>
      </c>
      <c r="AC132" s="6">
        <f t="shared" si="72"/>
        <v>0.33844506839001887</v>
      </c>
      <c r="AD132" s="6">
        <f t="shared" si="73"/>
        <v>0.11645298939463597</v>
      </c>
      <c r="AE132" s="6">
        <f t="shared" si="74"/>
        <v>0.86889893995258471</v>
      </c>
      <c r="AF132" s="6">
        <f t="shared" si="75"/>
        <v>14.255406777616139</v>
      </c>
      <c r="AG132" s="6">
        <f t="shared" si="76"/>
        <v>0.36662276183851178</v>
      </c>
      <c r="AH132">
        <v>99.3392739816031</v>
      </c>
      <c r="AI132">
        <v>114.978318002628</v>
      </c>
      <c r="AJ132">
        <v>88.850817382732203</v>
      </c>
      <c r="AK132">
        <f t="shared" si="77"/>
        <v>0.32767026811609562</v>
      </c>
      <c r="AL132">
        <f t="shared" si="78"/>
        <v>0.37925560332196456</v>
      </c>
      <c r="AM132">
        <f t="shared" si="79"/>
        <v>0.29307412856193982</v>
      </c>
      <c r="AN132">
        <f t="shared" si="80"/>
        <v>41.766544640920699</v>
      </c>
      <c r="AO132">
        <v>35.336783335484199</v>
      </c>
      <c r="AP132">
        <v>13.7664623575458</v>
      </c>
      <c r="AQ132">
        <v>0.35848250287441402</v>
      </c>
      <c r="AR132">
        <v>21.7060523205149</v>
      </c>
      <c r="AS132">
        <v>3.0322675764665901</v>
      </c>
      <c r="AT132">
        <v>1.9540642210516099</v>
      </c>
      <c r="AU132">
        <v>0.161657827727021</v>
      </c>
      <c r="AV132">
        <v>0.439142314979304</v>
      </c>
      <c r="AW132">
        <v>36.449272460540399</v>
      </c>
      <c r="AX132">
        <v>14.6812249112442</v>
      </c>
      <c r="AY132">
        <v>0.3548791177267</v>
      </c>
      <c r="AZ132">
        <v>23.507574409107502</v>
      </c>
      <c r="BA132">
        <v>3.12779247209872</v>
      </c>
      <c r="BB132">
        <v>1.95242158558498</v>
      </c>
      <c r="BC132">
        <v>0.16125630921012299</v>
      </c>
      <c r="BD132">
        <v>0.43986507074020997</v>
      </c>
      <c r="BE132">
        <v>35.084556614551701</v>
      </c>
      <c r="BF132">
        <v>13.4844503688605</v>
      </c>
      <c r="BG132">
        <v>0.351542429467611</v>
      </c>
      <c r="BH132">
        <v>21.136270265882999</v>
      </c>
      <c r="BI132">
        <v>3.0525168874759898</v>
      </c>
      <c r="BJ132">
        <v>1.96100923666698</v>
      </c>
      <c r="BK132">
        <v>0.15810094192396401</v>
      </c>
      <c r="BL132">
        <v>0.445759601269059</v>
      </c>
    </row>
    <row r="133" spans="1:64" x14ac:dyDescent="0.25">
      <c r="A133" t="s">
        <v>171</v>
      </c>
      <c r="B133" s="4" t="s">
        <v>299</v>
      </c>
      <c r="C133">
        <v>1</v>
      </c>
      <c r="D133">
        <v>0.56363636363636405</v>
      </c>
      <c r="E133">
        <v>0.26306299249999998</v>
      </c>
      <c r="F133">
        <v>1.75623121803967</v>
      </c>
      <c r="G133">
        <v>3.1506007847319202</v>
      </c>
      <c r="H133">
        <v>3.4875756070757098</v>
      </c>
      <c r="I133">
        <v>10.6965349103601</v>
      </c>
      <c r="J133">
        <v>30.523134868847901</v>
      </c>
      <c r="K133">
        <f t="shared" si="54"/>
        <v>0.84398163756491673</v>
      </c>
      <c r="L133">
        <f t="shared" si="55"/>
        <v>0.87849134421672459</v>
      </c>
      <c r="M133">
        <f t="shared" si="56"/>
        <v>0.51007659019197216</v>
      </c>
      <c r="N133">
        <f t="shared" si="57"/>
        <v>0.76989551058038075</v>
      </c>
      <c r="O133" s="6">
        <f t="shared" si="58"/>
        <v>0.79491309894601669</v>
      </c>
      <c r="P133" s="6">
        <f t="shared" si="59"/>
        <v>8.7519636296691452</v>
      </c>
      <c r="Q133" s="6">
        <f t="shared" si="60"/>
        <v>0.48879401009977896</v>
      </c>
      <c r="R133" s="6">
        <f t="shared" si="61"/>
        <v>0.70796754602779111</v>
      </c>
      <c r="S133" s="6">
        <f t="shared" si="62"/>
        <v>0.48099851514309605</v>
      </c>
      <c r="T133" s="6">
        <f t="shared" si="63"/>
        <v>2.3100814191958885</v>
      </c>
      <c r="U133" s="6">
        <f t="shared" si="64"/>
        <v>0.52580398696910591</v>
      </c>
      <c r="V133" s="6">
        <f t="shared" si="65"/>
        <v>2.8535535222051021</v>
      </c>
      <c r="W133" s="6">
        <f t="shared" si="66"/>
        <v>-5.0763161816498314E-2</v>
      </c>
      <c r="X133" s="6">
        <f t="shared" si="67"/>
        <v>0.84581895668343943</v>
      </c>
      <c r="Y133" s="6">
        <f t="shared" si="68"/>
        <v>1.1069557349115122</v>
      </c>
      <c r="Z133" s="6">
        <f t="shared" si="69"/>
        <v>0.29290253870499255</v>
      </c>
      <c r="AA133" s="6">
        <f t="shared" si="70"/>
        <v>0.25200132588287349</v>
      </c>
      <c r="AB133" s="6">
        <f t="shared" si="71"/>
        <v>0.47591288800650866</v>
      </c>
      <c r="AC133" s="6">
        <f t="shared" si="72"/>
        <v>0.22391156212363517</v>
      </c>
      <c r="AD133" s="6">
        <f t="shared" si="73"/>
        <v>6.8344828093941323E-2</v>
      </c>
      <c r="AE133" s="6">
        <f t="shared" si="74"/>
        <v>0.81287488758931425</v>
      </c>
      <c r="AF133" s="6">
        <f t="shared" si="75"/>
        <v>9.6880363315992337</v>
      </c>
      <c r="AG133" s="6">
        <f t="shared" si="76"/>
        <v>0.33016936870056135</v>
      </c>
      <c r="AH133">
        <v>76.325794446034905</v>
      </c>
      <c r="AI133">
        <v>92.360305343511399</v>
      </c>
      <c r="AJ133">
        <v>78.869237377111702</v>
      </c>
      <c r="AK133">
        <f t="shared" si="77"/>
        <v>0.30831811311202406</v>
      </c>
      <c r="AL133">
        <f t="shared" si="78"/>
        <v>0.37308953384161153</v>
      </c>
      <c r="AM133">
        <f t="shared" si="79"/>
        <v>0.31859235304636452</v>
      </c>
      <c r="AN133">
        <f t="shared" si="80"/>
        <v>29.525578863876191</v>
      </c>
      <c r="AO133">
        <v>38.117610778642501</v>
      </c>
      <c r="AP133">
        <v>12.5976841277578</v>
      </c>
      <c r="AQ133">
        <v>0.39812418674558703</v>
      </c>
      <c r="AR133">
        <v>22.131987245043199</v>
      </c>
      <c r="AS133">
        <v>2.9693067031955098</v>
      </c>
      <c r="AT133">
        <v>1.8851360894284599</v>
      </c>
      <c r="AU133">
        <v>0.18002780455072101</v>
      </c>
      <c r="AV133">
        <v>0.46509321724782199</v>
      </c>
      <c r="AW133">
        <v>39.7803864479975</v>
      </c>
      <c r="AX133">
        <v>13.1360876828226</v>
      </c>
      <c r="AY133">
        <v>0.39860387431019501</v>
      </c>
      <c r="AZ133">
        <v>23.0555134749203</v>
      </c>
      <c r="BA133">
        <v>3.0118745594825702</v>
      </c>
      <c r="BB133">
        <v>1.87366494087658</v>
      </c>
      <c r="BC133">
        <v>0.18375506864732599</v>
      </c>
      <c r="BD133">
        <v>0.46006841450423103</v>
      </c>
      <c r="BE133">
        <v>36.548336011973198</v>
      </c>
      <c r="BF133">
        <v>12.087986633694801</v>
      </c>
      <c r="BG133">
        <v>0.39852794567758398</v>
      </c>
      <c r="BH133">
        <v>20.488486306986399</v>
      </c>
      <c r="BI133">
        <v>2.90975411828778</v>
      </c>
      <c r="BJ133">
        <v>1.8757552562380999</v>
      </c>
      <c r="BK133">
        <v>0.184089627365745</v>
      </c>
      <c r="BL133">
        <v>0.471730692102656</v>
      </c>
    </row>
    <row r="134" spans="1:64" x14ac:dyDescent="0.25">
      <c r="A134" t="s">
        <v>189</v>
      </c>
      <c r="B134" s="4" t="s">
        <v>299</v>
      </c>
      <c r="C134">
        <v>1</v>
      </c>
      <c r="D134">
        <v>0.32</v>
      </c>
      <c r="E134">
        <v>7.5024198900000005E-2</v>
      </c>
      <c r="F134">
        <v>1.9975344725292901</v>
      </c>
      <c r="G134">
        <v>3.8947892800060302</v>
      </c>
      <c r="H134">
        <v>4.6971690845219101</v>
      </c>
      <c r="I134">
        <v>15.7711026366221</v>
      </c>
      <c r="J134">
        <v>34.782456896230698</v>
      </c>
      <c r="K134">
        <f t="shared" si="54"/>
        <v>0.82996897228085464</v>
      </c>
      <c r="L134">
        <f t="shared" si="55"/>
        <v>0.86110122002455514</v>
      </c>
      <c r="M134">
        <f t="shared" si="56"/>
        <v>0.51666223434188108</v>
      </c>
      <c r="N134">
        <f t="shared" si="57"/>
        <v>0.7755688810797895</v>
      </c>
      <c r="O134" s="6">
        <f t="shared" si="58"/>
        <v>0.76204591771908337</v>
      </c>
      <c r="P134" s="6">
        <f t="shared" si="59"/>
        <v>7.4049829312820972</v>
      </c>
      <c r="Q134" s="6">
        <f t="shared" si="60"/>
        <v>0.50825250301437119</v>
      </c>
      <c r="R134" s="6">
        <f t="shared" si="61"/>
        <v>0.64926821416178304</v>
      </c>
      <c r="S134" s="6">
        <f t="shared" si="62"/>
        <v>0.3760636132309112</v>
      </c>
      <c r="T134" s="6">
        <f t="shared" si="63"/>
        <v>1.8451005680574217</v>
      </c>
      <c r="U134" s="6">
        <f t="shared" si="64"/>
        <v>0.40833270193240789</v>
      </c>
      <c r="V134" s="6">
        <f t="shared" si="65"/>
        <v>2.2054549829294943</v>
      </c>
      <c r="W134" s="6">
        <f t="shared" si="66"/>
        <v>-9.3387301296584471E-2</v>
      </c>
      <c r="X134" s="6">
        <f t="shared" si="67"/>
        <v>0.8304263682661267</v>
      </c>
      <c r="Y134" s="6">
        <f t="shared" si="68"/>
        <v>1.2060136625708895</v>
      </c>
      <c r="Z134" s="6">
        <f t="shared" si="69"/>
        <v>0.39599181291835145</v>
      </c>
      <c r="AA134" s="6">
        <f t="shared" si="70"/>
        <v>0.24386384277332296</v>
      </c>
      <c r="AB134" s="6">
        <f t="shared" si="71"/>
        <v>0.43721003517612961</v>
      </c>
      <c r="AC134" s="6">
        <f t="shared" si="72"/>
        <v>0.19334619240280665</v>
      </c>
      <c r="AD134" s="6">
        <f t="shared" si="73"/>
        <v>6.7250556033009501E-2</v>
      </c>
      <c r="AE134" s="6">
        <f t="shared" si="74"/>
        <v>0.79860048658795224</v>
      </c>
      <c r="AF134" s="6">
        <f t="shared" si="75"/>
        <v>8.9305105862304437</v>
      </c>
      <c r="AG134" s="6">
        <f t="shared" si="76"/>
        <v>0.40324931327978342</v>
      </c>
      <c r="AH134">
        <v>116.895363567266</v>
      </c>
      <c r="AI134">
        <v>128.813402584241</v>
      </c>
      <c r="AJ134">
        <v>85.065619457815998</v>
      </c>
      <c r="AK134">
        <f t="shared" si="77"/>
        <v>0.35339908001622256</v>
      </c>
      <c r="AL134">
        <f t="shared" si="78"/>
        <v>0.38942979924806592</v>
      </c>
      <c r="AM134">
        <f t="shared" si="79"/>
        <v>0.25717112073571147</v>
      </c>
      <c r="AN134">
        <f t="shared" si="80"/>
        <v>55.665822143400007</v>
      </c>
      <c r="AO134">
        <v>33.759086139607703</v>
      </c>
      <c r="AP134">
        <v>14.6890154144667</v>
      </c>
      <c r="AQ134">
        <v>0.42176783983482302</v>
      </c>
      <c r="AR134">
        <v>22.989134091036298</v>
      </c>
      <c r="AS134">
        <v>2.8736312484200202</v>
      </c>
      <c r="AT134">
        <v>1.83712774368669</v>
      </c>
      <c r="AU134">
        <v>0.19126262782886699</v>
      </c>
      <c r="AV134">
        <v>0.47635349116417902</v>
      </c>
      <c r="AW134">
        <v>35.080765230038899</v>
      </c>
      <c r="AX134">
        <v>14.656676404367801</v>
      </c>
      <c r="AY134">
        <v>0.43217682401447399</v>
      </c>
      <c r="AZ134">
        <v>23.143710092225401</v>
      </c>
      <c r="BA134">
        <v>2.8598936706826601</v>
      </c>
      <c r="BB134">
        <v>1.8264040436386999</v>
      </c>
      <c r="BC134">
        <v>0.19480649795744701</v>
      </c>
      <c r="BD134">
        <v>0.45889197393714698</v>
      </c>
      <c r="BE134">
        <v>34.184782230645602</v>
      </c>
      <c r="BF134">
        <v>12.919704708968</v>
      </c>
      <c r="BG134">
        <v>0.42475194868611299</v>
      </c>
      <c r="BH134">
        <v>20.261309892272301</v>
      </c>
      <c r="BI134">
        <v>2.7539200810496101</v>
      </c>
      <c r="BJ134">
        <v>1.84560830077552</v>
      </c>
      <c r="BK134">
        <v>0.189845705721532</v>
      </c>
      <c r="BL134">
        <v>0.46876638478251498</v>
      </c>
    </row>
    <row r="135" spans="1:64" x14ac:dyDescent="0.25">
      <c r="A135" t="s">
        <v>190</v>
      </c>
      <c r="B135" s="4" t="s">
        <v>299</v>
      </c>
      <c r="C135">
        <v>1</v>
      </c>
      <c r="D135">
        <v>0.87</v>
      </c>
      <c r="E135">
        <v>0.8299124953</v>
      </c>
      <c r="F135">
        <v>2.2373481704291698</v>
      </c>
      <c r="G135">
        <v>3.5245738045560899</v>
      </c>
      <c r="H135">
        <v>6.3289161520717396</v>
      </c>
      <c r="I135">
        <v>14.6425360466569</v>
      </c>
      <c r="J135">
        <v>34.114050745526399</v>
      </c>
      <c r="K135">
        <f t="shared" si="54"/>
        <v>0.77021481828072169</v>
      </c>
      <c r="L135">
        <f t="shared" si="55"/>
        <v>0.80282217651097121</v>
      </c>
      <c r="M135">
        <f t="shared" si="56"/>
        <v>0.44684236925925813</v>
      </c>
      <c r="N135">
        <f t="shared" si="57"/>
        <v>0.72511071363815505</v>
      </c>
      <c r="O135" s="6">
        <f t="shared" si="58"/>
        <v>0.6870201848397226</v>
      </c>
      <c r="P135" s="6">
        <f t="shared" si="59"/>
        <v>5.3901884502545245</v>
      </c>
      <c r="Q135" s="6">
        <f t="shared" si="60"/>
        <v>0.44726020918789056</v>
      </c>
      <c r="R135" s="6">
        <f t="shared" si="61"/>
        <v>0.53202681191258128</v>
      </c>
      <c r="S135" s="6">
        <f t="shared" si="62"/>
        <v>0.39936172689576355</v>
      </c>
      <c r="T135" s="6">
        <f t="shared" si="63"/>
        <v>1.8884432005067404</v>
      </c>
      <c r="U135" s="6">
        <f t="shared" si="64"/>
        <v>0.43971733140600122</v>
      </c>
      <c r="V135" s="6">
        <f t="shared" si="65"/>
        <v>2.3297911397879143</v>
      </c>
      <c r="W135" s="6">
        <f t="shared" si="66"/>
        <v>-0.2846039687318444</v>
      </c>
      <c r="X135" s="6">
        <f t="shared" si="67"/>
        <v>0.78818902321902473</v>
      </c>
      <c r="Y135" s="6">
        <f t="shared" si="68"/>
        <v>1.7956543125556279</v>
      </c>
      <c r="Z135" s="6">
        <f t="shared" si="69"/>
        <v>0.36363866515777238</v>
      </c>
      <c r="AA135" s="6">
        <f t="shared" si="70"/>
        <v>0.16323545628852393</v>
      </c>
      <c r="AB135" s="6">
        <f t="shared" si="71"/>
        <v>0.37866352290013555</v>
      </c>
      <c r="AC135" s="6">
        <f t="shared" si="72"/>
        <v>0.21542806661161162</v>
      </c>
      <c r="AD135" s="6">
        <f t="shared" si="73"/>
        <v>7.3491239963991595E-2</v>
      </c>
      <c r="AE135" s="6">
        <f t="shared" si="74"/>
        <v>0.81271505817826883</v>
      </c>
      <c r="AF135" s="6">
        <f t="shared" si="75"/>
        <v>9.678915136187074</v>
      </c>
      <c r="AG135" s="6">
        <f t="shared" si="76"/>
        <v>0.47763737232521464</v>
      </c>
      <c r="AH135">
        <v>132.25492240947699</v>
      </c>
      <c r="AI135">
        <v>127.130986150509</v>
      </c>
      <c r="AJ135">
        <v>96.958985271414903</v>
      </c>
      <c r="AK135">
        <f t="shared" si="77"/>
        <v>0.37114302659841497</v>
      </c>
      <c r="AL135">
        <f t="shared" si="78"/>
        <v>0.35676387778032559</v>
      </c>
      <c r="AM135">
        <f t="shared" si="79"/>
        <v>0.27209309562125944</v>
      </c>
      <c r="AN135">
        <f t="shared" si="80"/>
        <v>25.048064620126112</v>
      </c>
      <c r="AO135">
        <v>33.753852167875202</v>
      </c>
      <c r="AP135">
        <v>15.588467534123</v>
      </c>
      <c r="AQ135">
        <v>0.36154099340794799</v>
      </c>
      <c r="AR135">
        <v>26.171441166208002</v>
      </c>
      <c r="AS135">
        <v>3.3407124087609801</v>
      </c>
      <c r="AT135">
        <v>1.9401294345795399</v>
      </c>
      <c r="AU135">
        <v>0.16820653158833801</v>
      </c>
      <c r="AV135">
        <v>0.46515150040897202</v>
      </c>
      <c r="AW135">
        <v>33.667454961139597</v>
      </c>
      <c r="AX135">
        <v>16.102963883138798</v>
      </c>
      <c r="AY135">
        <v>0.359054434569755</v>
      </c>
      <c r="AZ135">
        <v>26.953552706220201</v>
      </c>
      <c r="BA135">
        <v>3.3936491708393799</v>
      </c>
      <c r="BB135">
        <v>1.93627775962118</v>
      </c>
      <c r="BC135">
        <v>0.16973300392593499</v>
      </c>
      <c r="BD135">
        <v>0.46892153745105403</v>
      </c>
      <c r="BE135">
        <v>32.7323038205964</v>
      </c>
      <c r="BF135">
        <v>14.8797950496878</v>
      </c>
      <c r="BG135">
        <v>0.35861004689815501</v>
      </c>
      <c r="BH135">
        <v>24.901969385460902</v>
      </c>
      <c r="BI135">
        <v>3.3090551076349599</v>
      </c>
      <c r="BJ135">
        <v>1.9442066345298501</v>
      </c>
      <c r="BK135">
        <v>0.16758028675512801</v>
      </c>
      <c r="BL135">
        <v>0.466047807455434</v>
      </c>
    </row>
    <row r="136" spans="1:64" x14ac:dyDescent="0.25">
      <c r="A136" t="s">
        <v>191</v>
      </c>
      <c r="B136" s="4" t="s">
        <v>299</v>
      </c>
      <c r="C136">
        <v>1</v>
      </c>
      <c r="D136">
        <v>0.72173913043478299</v>
      </c>
      <c r="E136">
        <v>0.85341734449999995</v>
      </c>
      <c r="F136">
        <v>-6.9907128028187104</v>
      </c>
      <c r="G136">
        <v>3.27256121644997</v>
      </c>
      <c r="H136">
        <v>5.3322659997874799</v>
      </c>
      <c r="I136">
        <v>13.223808125115401</v>
      </c>
      <c r="J136">
        <v>31.9364534063291</v>
      </c>
      <c r="K136">
        <f t="shared" si="54"/>
        <v>0.78878989583204262</v>
      </c>
      <c r="L136">
        <f t="shared" si="55"/>
        <v>0.69286274225679934</v>
      </c>
      <c r="M136">
        <f t="shared" si="56"/>
        <v>0.25764596004427637</v>
      </c>
      <c r="N136">
        <f t="shared" si="57"/>
        <v>0.63611610757763237</v>
      </c>
      <c r="O136" s="6">
        <f t="shared" si="58"/>
        <v>0.7138476403397781</v>
      </c>
      <c r="P136" s="6">
        <f t="shared" si="59"/>
        <v>5.9892836193096786</v>
      </c>
      <c r="Q136" s="6">
        <f t="shared" si="60"/>
        <v>0.30740592974670528</v>
      </c>
      <c r="R136" s="6">
        <f t="shared" si="61"/>
        <v>0.28797579271894103</v>
      </c>
      <c r="S136" s="6">
        <f t="shared" si="62"/>
        <v>0.41436087052295584</v>
      </c>
      <c r="T136" s="6">
        <f t="shared" si="63"/>
        <v>6.2452383922157688</v>
      </c>
      <c r="U136" s="6">
        <f t="shared" si="64"/>
        <v>0.31640364330223586</v>
      </c>
      <c r="V136" s="6">
        <f t="shared" si="65"/>
        <v>2.4150723531501934</v>
      </c>
      <c r="W136" s="6">
        <f t="shared" si="66"/>
        <v>-0.23936619894596065</v>
      </c>
      <c r="X136" s="6">
        <f t="shared" si="67"/>
        <v>1.0444996991970441</v>
      </c>
      <c r="Y136" s="6">
        <f t="shared" si="68"/>
        <v>1.6293861740413369</v>
      </c>
      <c r="Z136" s="6">
        <f t="shared" si="69"/>
        <v>0.63296073207452763</v>
      </c>
      <c r="AA136" s="6">
        <f t="shared" si="70"/>
        <v>-0.44861798934453512</v>
      </c>
      <c r="AB136" s="6">
        <f t="shared" si="71"/>
        <v>-0.21866811121843494</v>
      </c>
      <c r="AC136" s="6">
        <f t="shared" si="72"/>
        <v>0.22994987812610021</v>
      </c>
      <c r="AD136" s="6">
        <f t="shared" si="73"/>
        <v>7.3437835685652542E-2</v>
      </c>
      <c r="AE136" s="6">
        <f t="shared" si="74"/>
        <v>0.81410662857160843</v>
      </c>
      <c r="AF136" s="6">
        <f t="shared" si="75"/>
        <v>9.7588559217154476</v>
      </c>
      <c r="AG136" s="6">
        <f t="shared" si="76"/>
        <v>-7.4304335719920793</v>
      </c>
      <c r="AH136">
        <v>112.807897428404</v>
      </c>
      <c r="AI136">
        <v>115.902542372881</v>
      </c>
      <c r="AJ136">
        <v>94.156496638409706</v>
      </c>
      <c r="AK136">
        <f t="shared" si="77"/>
        <v>0.34939439346857476</v>
      </c>
      <c r="AL136">
        <f t="shared" si="78"/>
        <v>0.35897928617577524</v>
      </c>
      <c r="AM136">
        <f t="shared" si="79"/>
        <v>0.29162632035565</v>
      </c>
      <c r="AN136">
        <f t="shared" si="80"/>
        <v>24.840690678948292</v>
      </c>
      <c r="AO136">
        <v>32.169495996930301</v>
      </c>
      <c r="AP136">
        <v>21.839002167157201</v>
      </c>
      <c r="AQ136">
        <v>0.30628211249815501</v>
      </c>
      <c r="AR136">
        <v>29.238948632425998</v>
      </c>
      <c r="AS136">
        <v>3.7564818687594901</v>
      </c>
      <c r="AT136">
        <v>2.0241312258019502</v>
      </c>
      <c r="AU136">
        <v>0.14834026242826701</v>
      </c>
      <c r="AV136">
        <v>0.50163328871255397</v>
      </c>
      <c r="AW136">
        <v>30.9690975021649</v>
      </c>
      <c r="AX136">
        <v>21.5853565495871</v>
      </c>
      <c r="AY136">
        <v>0.30804609390459597</v>
      </c>
      <c r="AZ136">
        <v>29.025249673466998</v>
      </c>
      <c r="BA136">
        <v>3.7385261550886901</v>
      </c>
      <c r="BB136">
        <v>2.02067991908724</v>
      </c>
      <c r="BC136">
        <v>0.149397329677142</v>
      </c>
      <c r="BD136">
        <v>0.494943508196933</v>
      </c>
      <c r="BE136">
        <v>28.791472291103801</v>
      </c>
      <c r="BF136">
        <v>19.7858755160273</v>
      </c>
      <c r="BG136">
        <v>0.308029002199802</v>
      </c>
      <c r="BH136">
        <v>27.137338947180002</v>
      </c>
      <c r="BI136">
        <v>3.6407965961182298</v>
      </c>
      <c r="BJ136">
        <v>2.0237205543237899</v>
      </c>
      <c r="BK136">
        <v>0.14880656263307099</v>
      </c>
      <c r="BL136">
        <v>0.48821541014198899</v>
      </c>
    </row>
    <row r="137" spans="1:64" x14ac:dyDescent="0.25">
      <c r="A137" t="s">
        <v>228</v>
      </c>
      <c r="B137" s="4" t="s">
        <v>299</v>
      </c>
      <c r="C137">
        <v>1</v>
      </c>
      <c r="D137">
        <v>0.35</v>
      </c>
      <c r="E137">
        <v>0.23477517980000001</v>
      </c>
      <c r="F137">
        <v>1.97800600393305</v>
      </c>
      <c r="G137">
        <v>2.8964984394503199</v>
      </c>
      <c r="H137">
        <v>4.2953827309189299</v>
      </c>
      <c r="I137">
        <v>16.482456242473901</v>
      </c>
      <c r="J137">
        <v>38.129267939335698</v>
      </c>
      <c r="K137">
        <f t="shared" si="54"/>
        <v>0.85416419321754899</v>
      </c>
      <c r="L137">
        <f t="shared" si="55"/>
        <v>0.8838421940213157</v>
      </c>
      <c r="M137">
        <f t="shared" si="56"/>
        <v>0.5556809577582893</v>
      </c>
      <c r="N137">
        <f t="shared" si="57"/>
        <v>0.79629424067017884</v>
      </c>
      <c r="O137" s="6">
        <f t="shared" si="58"/>
        <v>0.79750533413676072</v>
      </c>
      <c r="P137" s="6">
        <f t="shared" si="59"/>
        <v>8.8768033788641088</v>
      </c>
      <c r="Q137" s="6">
        <f t="shared" si="60"/>
        <v>0.56742931558930998</v>
      </c>
      <c r="R137" s="6">
        <f t="shared" si="61"/>
        <v>0.7044050150345823</v>
      </c>
      <c r="S137" s="6">
        <f t="shared" si="62"/>
        <v>0.39637663928713768</v>
      </c>
      <c r="T137" s="6">
        <f t="shared" si="63"/>
        <v>1.9583075143440105</v>
      </c>
      <c r="U137" s="6">
        <f t="shared" si="64"/>
        <v>0.42733209677380818</v>
      </c>
      <c r="V137" s="6">
        <f t="shared" si="65"/>
        <v>2.3133243843280944</v>
      </c>
      <c r="W137" s="6">
        <f t="shared" si="66"/>
        <v>-0.19450881602883707</v>
      </c>
      <c r="X137" s="6">
        <f t="shared" si="67"/>
        <v>0.85212868849264389</v>
      </c>
      <c r="Y137" s="6">
        <f t="shared" si="68"/>
        <v>1.4829570326763517</v>
      </c>
      <c r="Z137" s="6">
        <f t="shared" si="69"/>
        <v>0.38040201195621365</v>
      </c>
      <c r="AA137" s="6">
        <f t="shared" si="70"/>
        <v>0.16031519202691957</v>
      </c>
      <c r="AB137" s="6">
        <f t="shared" si="71"/>
        <v>0.4448890692727957</v>
      </c>
      <c r="AC137" s="6">
        <f t="shared" si="72"/>
        <v>0.28457387724587613</v>
      </c>
      <c r="AD137" s="6">
        <f t="shared" si="73"/>
        <v>0.10850593614043637</v>
      </c>
      <c r="AE137" s="6">
        <f t="shared" si="74"/>
        <v>0.85879613252280074</v>
      </c>
      <c r="AF137" s="6">
        <f t="shared" si="75"/>
        <v>13.163917998371732</v>
      </c>
      <c r="AG137" s="6">
        <f t="shared" si="76"/>
        <v>0.36939791633055213</v>
      </c>
      <c r="AH137">
        <v>105.290320894742</v>
      </c>
      <c r="AI137">
        <v>122.16415804327301</v>
      </c>
      <c r="AJ137">
        <v>86.457838883370798</v>
      </c>
      <c r="AK137">
        <f t="shared" si="77"/>
        <v>0.33541315493918133</v>
      </c>
      <c r="AL137">
        <f t="shared" si="78"/>
        <v>0.38916650003133574</v>
      </c>
      <c r="AM137">
        <f t="shared" si="79"/>
        <v>0.27542034502948298</v>
      </c>
      <c r="AN137">
        <f t="shared" si="80"/>
        <v>52.580156308433217</v>
      </c>
      <c r="AO137">
        <v>37.679872348575898</v>
      </c>
      <c r="AP137">
        <v>13.3028634714082</v>
      </c>
      <c r="AQ137">
        <v>0.36023356839783499</v>
      </c>
      <c r="AR137">
        <v>23.322985588490202</v>
      </c>
      <c r="AS137">
        <v>3.1384737841419699</v>
      </c>
      <c r="AT137">
        <v>1.95817929976061</v>
      </c>
      <c r="AU137">
        <v>0.16123196371176099</v>
      </c>
      <c r="AV137">
        <v>0.47789598546390999</v>
      </c>
      <c r="AW137">
        <v>37.872966645989301</v>
      </c>
      <c r="AX137">
        <v>13.7649418586465</v>
      </c>
      <c r="AY137">
        <v>0.36128000993953002</v>
      </c>
      <c r="AZ137">
        <v>24.349471326906901</v>
      </c>
      <c r="BA137">
        <v>3.1877693989101599</v>
      </c>
      <c r="BB137">
        <v>1.9472488586968899</v>
      </c>
      <c r="BC137">
        <v>0.16548655806003201</v>
      </c>
      <c r="BD137">
        <v>0.48394368231950602</v>
      </c>
      <c r="BE137">
        <v>35.3486701157167</v>
      </c>
      <c r="BF137">
        <v>12.458885896384</v>
      </c>
      <c r="BG137">
        <v>0.36156113708489701</v>
      </c>
      <c r="BH137">
        <v>21.712304244754598</v>
      </c>
      <c r="BI137">
        <v>3.0700383048500299</v>
      </c>
      <c r="BJ137">
        <v>1.95200785862448</v>
      </c>
      <c r="BK137">
        <v>0.16405674591862901</v>
      </c>
      <c r="BL137">
        <v>0.47994299250571099</v>
      </c>
    </row>
    <row r="138" spans="1:64" x14ac:dyDescent="0.25">
      <c r="A138" t="s">
        <v>234</v>
      </c>
      <c r="B138" s="4" t="s">
        <v>299</v>
      </c>
      <c r="C138">
        <v>1</v>
      </c>
      <c r="D138">
        <v>0.36521739130434799</v>
      </c>
      <c r="E138">
        <v>0.21646326239999999</v>
      </c>
      <c r="F138">
        <v>1.8627493462157501</v>
      </c>
      <c r="G138">
        <v>2.4452328248913</v>
      </c>
      <c r="H138">
        <v>3.8662585476219702</v>
      </c>
      <c r="I138">
        <v>12.734729896034899</v>
      </c>
      <c r="J138">
        <v>31.9485103405719</v>
      </c>
      <c r="K138">
        <f t="shared" si="54"/>
        <v>0.84072920856279076</v>
      </c>
      <c r="L138">
        <f t="shared" si="55"/>
        <v>0.87427336836072511</v>
      </c>
      <c r="M138">
        <f t="shared" si="56"/>
        <v>0.51725881406057461</v>
      </c>
      <c r="N138">
        <f t="shared" si="57"/>
        <v>0.77072308459105732</v>
      </c>
      <c r="O138" s="6">
        <f t="shared" si="58"/>
        <v>0.78409697073899254</v>
      </c>
      <c r="P138" s="6">
        <f t="shared" si="59"/>
        <v>8.263417965211497</v>
      </c>
      <c r="Q138" s="6">
        <f t="shared" si="60"/>
        <v>0.49729350035439679</v>
      </c>
      <c r="R138" s="6">
        <f t="shared" si="61"/>
        <v>0.68958038041174807</v>
      </c>
      <c r="S138" s="6">
        <f t="shared" si="62"/>
        <v>0.42999971225891731</v>
      </c>
      <c r="T138" s="6">
        <f t="shared" si="63"/>
        <v>2.0610244066849934</v>
      </c>
      <c r="U138" s="6">
        <f t="shared" si="64"/>
        <v>0.46911230258665082</v>
      </c>
      <c r="V138" s="6">
        <f t="shared" si="65"/>
        <v>2.5087701585660978</v>
      </c>
      <c r="W138" s="6">
        <f t="shared" si="66"/>
        <v>-0.22514896065916826</v>
      </c>
      <c r="X138" s="6">
        <f t="shared" si="67"/>
        <v>0.84003783713577862</v>
      </c>
      <c r="Y138" s="6">
        <f t="shared" si="68"/>
        <v>1.5811412754913594</v>
      </c>
      <c r="Z138" s="6">
        <f t="shared" si="69"/>
        <v>0.34029694761738721</v>
      </c>
      <c r="AA138" s="6">
        <f t="shared" si="70"/>
        <v>0.12788186901642279</v>
      </c>
      <c r="AB138" s="6">
        <f t="shared" si="71"/>
        <v>0.45831546201748069</v>
      </c>
      <c r="AC138" s="6">
        <f t="shared" si="72"/>
        <v>0.3304335930010579</v>
      </c>
      <c r="AD138" s="6">
        <f t="shared" si="73"/>
        <v>0.10556861062866625</v>
      </c>
      <c r="AE138" s="6">
        <f t="shared" si="74"/>
        <v>0.85780943858726588</v>
      </c>
      <c r="AF138" s="6">
        <f t="shared" si="75"/>
        <v>13.065631221432721</v>
      </c>
      <c r="AG138" s="6">
        <f t="shared" si="76"/>
        <v>0.34971311587146703</v>
      </c>
      <c r="AH138">
        <v>93.943475750577306</v>
      </c>
      <c r="AI138">
        <v>107.575461893764</v>
      </c>
      <c r="AJ138">
        <v>82.756221490848105</v>
      </c>
      <c r="AK138">
        <f t="shared" si="77"/>
        <v>0.33046670710296472</v>
      </c>
      <c r="AL138">
        <f t="shared" si="78"/>
        <v>0.37842019760370837</v>
      </c>
      <c r="AM138">
        <f t="shared" si="79"/>
        <v>0.29111309529332707</v>
      </c>
      <c r="AN138">
        <f t="shared" si="80"/>
        <v>38.451226546102589</v>
      </c>
      <c r="AO138">
        <v>37.972735979788297</v>
      </c>
      <c r="AP138">
        <v>12.295861598598</v>
      </c>
      <c r="AQ138">
        <v>0.34516967282733702</v>
      </c>
      <c r="AR138">
        <v>22.231210259647501</v>
      </c>
      <c r="AS138">
        <v>3.1513280414268499</v>
      </c>
      <c r="AT138">
        <v>1.98078431858752</v>
      </c>
      <c r="AU138">
        <v>0.15634248771642301</v>
      </c>
      <c r="AV138">
        <v>0.461324522040091</v>
      </c>
      <c r="AW138">
        <v>37.495618990772599</v>
      </c>
      <c r="AX138">
        <v>12.274825465763399</v>
      </c>
      <c r="AY138">
        <v>0.34823818399404699</v>
      </c>
      <c r="AZ138">
        <v>22.292039105515499</v>
      </c>
      <c r="BA138">
        <v>3.14695288021607</v>
      </c>
      <c r="BB138">
        <v>1.9685597603989999</v>
      </c>
      <c r="BC138">
        <v>0.160212986560551</v>
      </c>
      <c r="BD138">
        <v>0.45573453539916697</v>
      </c>
      <c r="BE138">
        <v>34.652034234002599</v>
      </c>
      <c r="BF138">
        <v>11.045941428631499</v>
      </c>
      <c r="BG138">
        <v>0.344653720497481</v>
      </c>
      <c r="BH138">
        <v>19.7246603487756</v>
      </c>
      <c r="BI138">
        <v>3.02042606623744</v>
      </c>
      <c r="BJ138">
        <v>1.98374276074471</v>
      </c>
      <c r="BK138">
        <v>0.15477718139931901</v>
      </c>
      <c r="BL138">
        <v>0.44671453657065102</v>
      </c>
    </row>
    <row r="139" spans="1:64" x14ac:dyDescent="0.25">
      <c r="A139" t="s">
        <v>235</v>
      </c>
      <c r="B139" s="4" t="s">
        <v>299</v>
      </c>
      <c r="C139">
        <v>1</v>
      </c>
      <c r="D139">
        <v>0.58823529411764697</v>
      </c>
      <c r="E139">
        <v>0.41652779280000002</v>
      </c>
      <c r="F139">
        <v>2.5787014617323498</v>
      </c>
      <c r="G139">
        <v>2.8840220749105301</v>
      </c>
      <c r="H139">
        <v>6.4803477465072001</v>
      </c>
      <c r="I139">
        <v>14.3499010051681</v>
      </c>
      <c r="J139">
        <v>31.9953209411463</v>
      </c>
      <c r="K139">
        <f t="shared" si="54"/>
        <v>0.75465109854223456</v>
      </c>
      <c r="L139">
        <f t="shared" si="55"/>
        <v>0.79338027628837582</v>
      </c>
      <c r="M139">
        <f t="shared" si="56"/>
        <v>0.43861997185368662</v>
      </c>
      <c r="N139">
        <f t="shared" si="57"/>
        <v>0.71093070561857796</v>
      </c>
      <c r="O139" s="6">
        <f t="shared" si="58"/>
        <v>0.66314567270475089</v>
      </c>
      <c r="P139" s="6">
        <f t="shared" si="59"/>
        <v>4.9372845706299087</v>
      </c>
      <c r="Q139" s="6">
        <f t="shared" si="60"/>
        <v>0.4209359518632293</v>
      </c>
      <c r="R139" s="6">
        <f t="shared" si="61"/>
        <v>0.5100211498516688</v>
      </c>
      <c r="S139" s="6">
        <f t="shared" si="62"/>
        <v>0.38073870821933675</v>
      </c>
      <c r="T139" s="6">
        <f t="shared" si="63"/>
        <v>1.7376874161308129</v>
      </c>
      <c r="U139" s="6">
        <f t="shared" si="64"/>
        <v>0.4284135541672911</v>
      </c>
      <c r="V139" s="6">
        <f t="shared" si="65"/>
        <v>2.2296544714575539</v>
      </c>
      <c r="W139" s="6">
        <f t="shared" si="66"/>
        <v>-0.38404353311328321</v>
      </c>
      <c r="X139" s="6">
        <f t="shared" si="67"/>
        <v>0.76455122114234964</v>
      </c>
      <c r="Y139" s="6">
        <f t="shared" si="68"/>
        <v>2.246982713094607</v>
      </c>
      <c r="Z139" s="6">
        <f t="shared" si="69"/>
        <v>0.36790378083996245</v>
      </c>
      <c r="AA139" s="6">
        <f t="shared" si="70"/>
        <v>4.1054094648452055E-2</v>
      </c>
      <c r="AB139" s="6">
        <f t="shared" si="71"/>
        <v>0.3181051867341374</v>
      </c>
      <c r="AC139" s="6">
        <f t="shared" si="72"/>
        <v>0.27705109208568535</v>
      </c>
      <c r="AD139" s="6">
        <f t="shared" si="73"/>
        <v>8.8643386083765818E-2</v>
      </c>
      <c r="AE139" s="6">
        <f t="shared" si="74"/>
        <v>0.8346286468995211</v>
      </c>
      <c r="AF139" s="6">
        <f t="shared" si="75"/>
        <v>11.093993079834133</v>
      </c>
      <c r="AG139" s="6">
        <f t="shared" si="76"/>
        <v>0.4306904836355403</v>
      </c>
      <c r="AH139">
        <v>132.55319272221499</v>
      </c>
      <c r="AI139">
        <v>139.75802526364501</v>
      </c>
      <c r="AJ139">
        <v>118.25252057017001</v>
      </c>
      <c r="AK139">
        <f t="shared" si="77"/>
        <v>0.33938939956966585</v>
      </c>
      <c r="AL139">
        <f t="shared" si="78"/>
        <v>0.35783666394722252</v>
      </c>
      <c r="AM139">
        <f t="shared" si="79"/>
        <v>0.30277393648311152</v>
      </c>
      <c r="AN139">
        <f t="shared" si="80"/>
        <v>28.710337234905026</v>
      </c>
      <c r="AO139">
        <v>38.992596699141799</v>
      </c>
      <c r="AP139">
        <v>13.6765244513575</v>
      </c>
      <c r="AQ139">
        <v>0.38172375268730402</v>
      </c>
      <c r="AR139">
        <v>25.182112348794199</v>
      </c>
      <c r="AS139">
        <v>3.1297434631133698</v>
      </c>
      <c r="AT139">
        <v>1.9242051791925101</v>
      </c>
      <c r="AU139">
        <v>0.16919260462993099</v>
      </c>
      <c r="AV139">
        <v>0.43873794457987397</v>
      </c>
      <c r="AW139">
        <v>40.837634630310397</v>
      </c>
      <c r="AX139">
        <v>14.304867859337</v>
      </c>
      <c r="AY139">
        <v>0.38101475925057599</v>
      </c>
      <c r="AZ139">
        <v>26.458821387423299</v>
      </c>
      <c r="BA139">
        <v>3.1947503519023299</v>
      </c>
      <c r="BB139">
        <v>1.9188173131762301</v>
      </c>
      <c r="BC139">
        <v>0.16985788919452099</v>
      </c>
      <c r="BD139">
        <v>0.43778302579787498</v>
      </c>
      <c r="BE139">
        <v>38.584804897167899</v>
      </c>
      <c r="BF139">
        <v>13.225521553434699</v>
      </c>
      <c r="BG139">
        <v>0.38162053100066801</v>
      </c>
      <c r="BH139">
        <v>24.253267751520301</v>
      </c>
      <c r="BI139">
        <v>3.0918093677241001</v>
      </c>
      <c r="BJ139">
        <v>1.92687276834642</v>
      </c>
      <c r="BK139">
        <v>0.16787777326483799</v>
      </c>
      <c r="BL139">
        <v>0.43386181514161798</v>
      </c>
    </row>
    <row r="140" spans="1:64" x14ac:dyDescent="0.25">
      <c r="A140" t="s">
        <v>251</v>
      </c>
      <c r="B140" s="4" t="s">
        <v>299</v>
      </c>
      <c r="C140">
        <v>1</v>
      </c>
      <c r="D140">
        <v>0.31304347826086998</v>
      </c>
      <c r="E140">
        <v>6.9284642699999996E-2</v>
      </c>
      <c r="F140">
        <v>1.6780996973104501</v>
      </c>
      <c r="G140">
        <v>3.7837126386746398</v>
      </c>
      <c r="H140">
        <v>4.1648141809193397</v>
      </c>
      <c r="I140">
        <v>16.145291842725701</v>
      </c>
      <c r="J140">
        <v>39.959851294575898</v>
      </c>
      <c r="K140">
        <f t="shared" si="54"/>
        <v>0.86179468623382538</v>
      </c>
      <c r="L140">
        <f t="shared" si="55"/>
        <v>0.88647691104856863</v>
      </c>
      <c r="M140">
        <f t="shared" si="56"/>
        <v>0.55546234710493325</v>
      </c>
      <c r="N140">
        <f t="shared" si="57"/>
        <v>0.80322282593933592</v>
      </c>
      <c r="O140" s="6">
        <f t="shared" si="58"/>
        <v>0.81122512154875015</v>
      </c>
      <c r="P140" s="6">
        <f t="shared" si="59"/>
        <v>9.5946300503988322</v>
      </c>
      <c r="Q140" s="6">
        <f t="shared" si="60"/>
        <v>0.58733156639210238</v>
      </c>
      <c r="R140" s="6">
        <f t="shared" si="61"/>
        <v>0.7145963637908106</v>
      </c>
      <c r="S140" s="6">
        <f t="shared" si="62"/>
        <v>0.42446303707969774</v>
      </c>
      <c r="T140" s="6">
        <f t="shared" si="63"/>
        <v>2.1478376610464003</v>
      </c>
      <c r="U140" s="6">
        <f t="shared" si="64"/>
        <v>0.4514698828477422</v>
      </c>
      <c r="V140" s="6">
        <f t="shared" si="65"/>
        <v>2.475015731138976</v>
      </c>
      <c r="W140" s="6">
        <f t="shared" si="66"/>
        <v>-4.7946185613319356E-2</v>
      </c>
      <c r="X140" s="6">
        <f t="shared" si="67"/>
        <v>0.86758168441017036</v>
      </c>
      <c r="Y140" s="6">
        <f t="shared" si="68"/>
        <v>1.1007215871388669</v>
      </c>
      <c r="Z140" s="6">
        <f t="shared" si="69"/>
        <v>0.36204319277281721</v>
      </c>
      <c r="AA140" s="6">
        <f t="shared" si="70"/>
        <v>0.3316214672236204</v>
      </c>
      <c r="AB140" s="6">
        <f t="shared" si="71"/>
        <v>0.53397458976999679</v>
      </c>
      <c r="AC140" s="6">
        <f t="shared" si="72"/>
        <v>0.20235312254637641</v>
      </c>
      <c r="AD140" s="6">
        <f t="shared" si="73"/>
        <v>8.0860006859462957E-2</v>
      </c>
      <c r="AE140" s="6">
        <f t="shared" si="74"/>
        <v>0.82700483003861736</v>
      </c>
      <c r="AF140" s="6">
        <f t="shared" si="75"/>
        <v>10.56101641708527</v>
      </c>
      <c r="AG140" s="6">
        <f t="shared" si="76"/>
        <v>0.42559492325809917</v>
      </c>
      <c r="AH140">
        <v>100.224166009981</v>
      </c>
      <c r="AI140">
        <v>115.43940110323</v>
      </c>
      <c r="AJ140">
        <v>77.964107414998097</v>
      </c>
      <c r="AK140">
        <f t="shared" si="77"/>
        <v>0.34133078965059327</v>
      </c>
      <c r="AL140">
        <f t="shared" si="78"/>
        <v>0.39314891312174188</v>
      </c>
      <c r="AM140">
        <f t="shared" si="79"/>
        <v>0.26552029722766474</v>
      </c>
      <c r="AN140">
        <f t="shared" si="80"/>
        <v>52.690528781480879</v>
      </c>
      <c r="AO140">
        <v>35.205002954997497</v>
      </c>
      <c r="AP140">
        <v>16.207364738790702</v>
      </c>
      <c r="AQ140">
        <v>0.306756905465425</v>
      </c>
      <c r="AR140">
        <v>28.652272519603098</v>
      </c>
      <c r="AS140">
        <v>3.6610338762257699</v>
      </c>
      <c r="AT140">
        <v>2.0256396567943602</v>
      </c>
      <c r="AU140">
        <v>0.14535861701900499</v>
      </c>
      <c r="AV140">
        <v>0.48629582726407899</v>
      </c>
      <c r="AW140">
        <v>36.281563694019198</v>
      </c>
      <c r="AX140">
        <v>17.4459927631843</v>
      </c>
      <c r="AY140">
        <v>0.30346211931480499</v>
      </c>
      <c r="AZ140">
        <v>30.827575419323001</v>
      </c>
      <c r="BA140">
        <v>3.7800660700991502</v>
      </c>
      <c r="BB140">
        <v>2.0274980948889998</v>
      </c>
      <c r="BC140">
        <v>0.14489682969464199</v>
      </c>
      <c r="BD140">
        <v>0.49175006185270498</v>
      </c>
      <c r="BE140">
        <v>32.463941149778002</v>
      </c>
      <c r="BF140">
        <v>15.458082231421599</v>
      </c>
      <c r="BG140">
        <v>0.30427080786490701</v>
      </c>
      <c r="BH140">
        <v>26.777416307505501</v>
      </c>
      <c r="BI140">
        <v>3.5795173764522299</v>
      </c>
      <c r="BJ140">
        <v>2.0318918932946501</v>
      </c>
      <c r="BK140">
        <v>0.143729389600391</v>
      </c>
      <c r="BL140">
        <v>0.48612656695435702</v>
      </c>
    </row>
    <row r="141" spans="1:64" x14ac:dyDescent="0.25">
      <c r="A141" t="s">
        <v>252</v>
      </c>
      <c r="B141" s="4" t="s">
        <v>299</v>
      </c>
      <c r="C141">
        <v>1</v>
      </c>
      <c r="D141">
        <v>0.46666666666666701</v>
      </c>
      <c r="E141">
        <v>0.2123635794</v>
      </c>
      <c r="F141">
        <v>1.7830767827707501</v>
      </c>
      <c r="G141">
        <v>3.1953712575221198</v>
      </c>
      <c r="H141">
        <v>4.6492943030876202</v>
      </c>
      <c r="I141">
        <v>14.518214114013499</v>
      </c>
      <c r="J141">
        <v>33.570322872220302</v>
      </c>
      <c r="K141">
        <f t="shared" si="54"/>
        <v>0.82368276474694446</v>
      </c>
      <c r="L141">
        <f t="shared" si="55"/>
        <v>0.85250617148124397</v>
      </c>
      <c r="M141">
        <f t="shared" si="56"/>
        <v>0.49581822105836559</v>
      </c>
      <c r="N141">
        <f t="shared" si="57"/>
        <v>0.76262498822311964</v>
      </c>
      <c r="O141" s="6">
        <f t="shared" si="58"/>
        <v>0.75670639076461843</v>
      </c>
      <c r="P141" s="6">
        <f t="shared" si="59"/>
        <v>7.2205200797734141</v>
      </c>
      <c r="Q141" s="6">
        <f t="shared" si="60"/>
        <v>0.48822405626070242</v>
      </c>
      <c r="R141" s="6">
        <f t="shared" si="61"/>
        <v>0.63415557312726023</v>
      </c>
      <c r="S141" s="6">
        <f t="shared" si="62"/>
        <v>0.39618815526995149</v>
      </c>
      <c r="T141" s="6">
        <f t="shared" si="63"/>
        <v>1.949983365778732</v>
      </c>
      <c r="U141" s="6">
        <f t="shared" si="64"/>
        <v>0.42792203144614466</v>
      </c>
      <c r="V141" s="6">
        <f t="shared" si="65"/>
        <v>2.3122901073498445</v>
      </c>
      <c r="W141" s="6">
        <f t="shared" si="66"/>
        <v>-0.18533907332723712</v>
      </c>
      <c r="X141" s="6">
        <f t="shared" si="67"/>
        <v>0.83169975103743177</v>
      </c>
      <c r="Y141" s="6">
        <f t="shared" si="68"/>
        <v>1.4550091142438824</v>
      </c>
      <c r="Z141" s="6">
        <f t="shared" si="69"/>
        <v>0.37935701064648297</v>
      </c>
      <c r="AA141" s="6">
        <f t="shared" si="70"/>
        <v>0.24787566396241539</v>
      </c>
      <c r="AB141" s="6">
        <f t="shared" si="71"/>
        <v>0.49194934920783584</v>
      </c>
      <c r="AC141" s="6">
        <f t="shared" si="72"/>
        <v>0.24407368524542045</v>
      </c>
      <c r="AD141" s="6">
        <f t="shared" si="73"/>
        <v>8.1936324183014372E-2</v>
      </c>
      <c r="AE141" s="6">
        <f t="shared" si="74"/>
        <v>0.8261764760243081</v>
      </c>
      <c r="AF141" s="6">
        <f t="shared" si="75"/>
        <v>10.505922525651282</v>
      </c>
      <c r="AG141" s="6">
        <f t="shared" si="76"/>
        <v>0.44559268768219501</v>
      </c>
      <c r="AH141">
        <v>110.549719384084</v>
      </c>
      <c r="AI141">
        <v>113.555187796805</v>
      </c>
      <c r="AJ141">
        <v>81.508384310903097</v>
      </c>
      <c r="AK141">
        <f t="shared" si="77"/>
        <v>0.36173073116177951</v>
      </c>
      <c r="AL141">
        <f t="shared" si="78"/>
        <v>0.37156495138842732</v>
      </c>
      <c r="AM141">
        <f t="shared" si="79"/>
        <v>0.26670431744979317</v>
      </c>
      <c r="AN141">
        <f t="shared" si="80"/>
        <v>35.052271898622905</v>
      </c>
      <c r="AO141">
        <v>37.040126125303701</v>
      </c>
      <c r="AP141">
        <v>13.1484680535685</v>
      </c>
      <c r="AQ141">
        <v>0.379772815161533</v>
      </c>
      <c r="AR141">
        <v>23.753921781312599</v>
      </c>
      <c r="AS141">
        <v>3.0950417430482502</v>
      </c>
      <c r="AT141">
        <v>1.92579777721261</v>
      </c>
      <c r="AU141">
        <v>0.17029184642694001</v>
      </c>
      <c r="AV141">
        <v>0.46385806540785302</v>
      </c>
      <c r="AW141">
        <v>36.733831185662503</v>
      </c>
      <c r="AX141">
        <v>12.958187542040299</v>
      </c>
      <c r="AY141">
        <v>0.38463372433641702</v>
      </c>
      <c r="AZ141">
        <v>23.729154091063499</v>
      </c>
      <c r="BA141">
        <v>3.0731201236125401</v>
      </c>
      <c r="BB141">
        <v>1.91242390530952</v>
      </c>
      <c r="BC141">
        <v>0.174482874975952</v>
      </c>
      <c r="BD141">
        <v>0.45787803890769802</v>
      </c>
      <c r="BE141">
        <v>34.321765559800603</v>
      </c>
      <c r="BF141">
        <v>11.902055461146199</v>
      </c>
      <c r="BG141">
        <v>0.38264702012756902</v>
      </c>
      <c r="BH141">
        <v>21.143714062089501</v>
      </c>
      <c r="BI141">
        <v>2.9513120302030602</v>
      </c>
      <c r="BJ141">
        <v>1.9210206215622401</v>
      </c>
      <c r="BK141">
        <v>0.171341824553427</v>
      </c>
      <c r="BL141">
        <v>0.46272089555377799</v>
      </c>
    </row>
    <row r="142" spans="1:64" x14ac:dyDescent="0.25">
      <c r="A142" t="s">
        <v>254</v>
      </c>
      <c r="B142" s="4" t="s">
        <v>299</v>
      </c>
      <c r="C142">
        <v>1</v>
      </c>
      <c r="D142">
        <v>0.41</v>
      </c>
      <c r="E142">
        <v>0.16849697129999999</v>
      </c>
      <c r="F142">
        <v>2.3377961131533702</v>
      </c>
      <c r="G142">
        <v>2.9767900203009199</v>
      </c>
      <c r="H142">
        <v>5.8177496646125304</v>
      </c>
      <c r="I142">
        <v>13.9661843783627</v>
      </c>
      <c r="J142">
        <v>32.366342140502603</v>
      </c>
      <c r="K142">
        <f t="shared" si="54"/>
        <v>0.77688518296071085</v>
      </c>
      <c r="L142">
        <f t="shared" si="55"/>
        <v>0.813345908436092</v>
      </c>
      <c r="M142">
        <f t="shared" si="56"/>
        <v>0.45673326171330475</v>
      </c>
      <c r="N142">
        <f t="shared" si="57"/>
        <v>0.72741424688127987</v>
      </c>
      <c r="O142" s="6">
        <f t="shared" si="58"/>
        <v>0.69527887716668513</v>
      </c>
      <c r="P142" s="6">
        <f t="shared" si="59"/>
        <v>5.5633782830802234</v>
      </c>
      <c r="Q142" s="6">
        <f t="shared" si="60"/>
        <v>0.44324669930875382</v>
      </c>
      <c r="R142" s="6">
        <f t="shared" si="61"/>
        <v>0.55368216713000595</v>
      </c>
      <c r="S142" s="6">
        <f t="shared" si="62"/>
        <v>0.3971326224709088</v>
      </c>
      <c r="T142" s="6">
        <f t="shared" si="63"/>
        <v>1.8417923183221954</v>
      </c>
      <c r="U142" s="6">
        <f t="shared" si="64"/>
        <v>0.44170695886823436</v>
      </c>
      <c r="V142" s="6">
        <f t="shared" si="65"/>
        <v>2.3174792243647162</v>
      </c>
      <c r="W142" s="6">
        <f t="shared" si="66"/>
        <v>-0.32303676441248202</v>
      </c>
      <c r="X142" s="6">
        <f t="shared" si="67"/>
        <v>0.78641509088679218</v>
      </c>
      <c r="Y142" s="6">
        <f t="shared" si="68"/>
        <v>1.9543701856486408</v>
      </c>
      <c r="Z142" s="6">
        <f t="shared" si="69"/>
        <v>0.35927409451245323</v>
      </c>
      <c r="AA142" s="6">
        <f t="shared" si="70"/>
        <v>9.1820971588998046E-2</v>
      </c>
      <c r="AB142" s="6">
        <f t="shared" si="71"/>
        <v>0.35615178124407831</v>
      </c>
      <c r="AC142" s="6">
        <f t="shared" si="72"/>
        <v>0.26433080965508027</v>
      </c>
      <c r="AD142" s="6">
        <f t="shared" si="73"/>
        <v>8.5554214235723972E-2</v>
      </c>
      <c r="AE142" s="6">
        <f t="shared" si="74"/>
        <v>0.83154916735974749</v>
      </c>
      <c r="AF142" s="6">
        <f t="shared" si="75"/>
        <v>10.872900647937113</v>
      </c>
      <c r="AG142" s="6">
        <f t="shared" si="76"/>
        <v>0.4266978135229651</v>
      </c>
      <c r="AH142">
        <v>117.815315315315</v>
      </c>
      <c r="AI142">
        <v>122.91046309467301</v>
      </c>
      <c r="AJ142">
        <v>100.512091038406</v>
      </c>
      <c r="AK142">
        <f t="shared" si="77"/>
        <v>0.34525861829392418</v>
      </c>
      <c r="AL142">
        <f t="shared" si="78"/>
        <v>0.3601899850487168</v>
      </c>
      <c r="AM142">
        <f t="shared" si="79"/>
        <v>0.29455139665735902</v>
      </c>
      <c r="AN142">
        <f t="shared" si="80"/>
        <v>27.493519835624994</v>
      </c>
      <c r="AO142">
        <v>37.515480970552503</v>
      </c>
      <c r="AP142">
        <v>15.234714386552801</v>
      </c>
      <c r="AQ142">
        <v>0.30445120977596901</v>
      </c>
      <c r="AR142">
        <v>27.920403263833499</v>
      </c>
      <c r="AS142">
        <v>3.6266530791071698</v>
      </c>
      <c r="AT142">
        <v>2.0244309118060801</v>
      </c>
      <c r="AU142">
        <v>0.14571491792216301</v>
      </c>
      <c r="AV142">
        <v>0.46252704955965201</v>
      </c>
      <c r="AW142">
        <v>36.475871144038898</v>
      </c>
      <c r="AX142">
        <v>15.4493090899854</v>
      </c>
      <c r="AY142">
        <v>0.30756183582721502</v>
      </c>
      <c r="AZ142">
        <v>28.3323240187345</v>
      </c>
      <c r="BA142">
        <v>3.63761140538492</v>
      </c>
      <c r="BB142">
        <v>2.0248330403734598</v>
      </c>
      <c r="BC142">
        <v>0.14548661937766</v>
      </c>
      <c r="BD142">
        <v>0.46159168047486099</v>
      </c>
      <c r="BE142">
        <v>31.532023740084099</v>
      </c>
      <c r="BF142">
        <v>13.6859921654455</v>
      </c>
      <c r="BG142">
        <v>0.30900350274141702</v>
      </c>
      <c r="BH142">
        <v>25.244560775671602</v>
      </c>
      <c r="BI142">
        <v>3.48831298000909</v>
      </c>
      <c r="BJ142">
        <v>2.0151455388149002</v>
      </c>
      <c r="BK142">
        <v>0.148198883393486</v>
      </c>
      <c r="BL142">
        <v>0.45062828529950499</v>
      </c>
    </row>
    <row r="143" spans="1:64" ht="15.6" x14ac:dyDescent="0.25">
      <c r="A143" t="s">
        <v>33</v>
      </c>
      <c r="B143" s="4" t="s">
        <v>299</v>
      </c>
      <c r="C143" s="3"/>
      <c r="D143">
        <v>0.37391304347826099</v>
      </c>
      <c r="E143">
        <v>0.19856131329999999</v>
      </c>
      <c r="F143">
        <v>1.64937946393093</v>
      </c>
      <c r="G143">
        <v>1.96869061257658</v>
      </c>
      <c r="H143">
        <v>3.4845584809790702</v>
      </c>
      <c r="I143">
        <v>12.859153215020299</v>
      </c>
      <c r="J143">
        <v>34.944744907343697</v>
      </c>
      <c r="K143">
        <f t="shared" si="54"/>
        <v>0.86411919126644421</v>
      </c>
      <c r="L143">
        <f t="shared" si="55"/>
        <v>0.89283165996243963</v>
      </c>
      <c r="M143">
        <f t="shared" si="56"/>
        <v>0.54485920356351003</v>
      </c>
      <c r="N143">
        <f t="shared" si="57"/>
        <v>0.78979343574113237</v>
      </c>
      <c r="O143" s="6">
        <f t="shared" si="58"/>
        <v>0.81865096820683469</v>
      </c>
      <c r="P143" s="6">
        <f t="shared" si="59"/>
        <v>10.028457004838424</v>
      </c>
      <c r="Q143" s="6">
        <f t="shared" si="60"/>
        <v>0.54815658554494429</v>
      </c>
      <c r="R143" s="6">
        <f t="shared" si="61"/>
        <v>0.73576029392506959</v>
      </c>
      <c r="S143" s="6">
        <f t="shared" si="62"/>
        <v>0.46200399046518642</v>
      </c>
      <c r="T143" s="6">
        <f t="shared" si="63"/>
        <v>2.2948816520720392</v>
      </c>
      <c r="U143" s="6">
        <f t="shared" si="64"/>
        <v>0.49624812082492492</v>
      </c>
      <c r="V143" s="6">
        <f t="shared" si="65"/>
        <v>2.7174996924778871</v>
      </c>
      <c r="W143" s="6">
        <f t="shared" si="66"/>
        <v>-0.27797517450538972</v>
      </c>
      <c r="X143" s="6">
        <f t="shared" si="67"/>
        <v>0.86640564641434514</v>
      </c>
      <c r="Y143" s="6">
        <f t="shared" si="68"/>
        <v>1.7699878582844233</v>
      </c>
      <c r="Z143" s="6">
        <f t="shared" si="69"/>
        <v>0.32078567981572575</v>
      </c>
      <c r="AA143" s="6">
        <f t="shared" si="70"/>
        <v>9.8336790256178919E-2</v>
      </c>
      <c r="AB143" s="6">
        <f t="shared" si="71"/>
        <v>0.52852300232534599</v>
      </c>
      <c r="AC143" s="6">
        <f t="shared" si="72"/>
        <v>0.43018621206916702</v>
      </c>
      <c r="AD143" s="6">
        <f t="shared" si="73"/>
        <v>0.15032747443413499</v>
      </c>
      <c r="AE143" s="6">
        <f t="shared" si="74"/>
        <v>0.89333473924342921</v>
      </c>
      <c r="AF143" s="6">
        <f t="shared" si="75"/>
        <v>17.750247135891385</v>
      </c>
      <c r="AG143" s="6">
        <f t="shared" si="76"/>
        <v>0.357460303716295</v>
      </c>
      <c r="AH143">
        <v>92.6888021493384</v>
      </c>
      <c r="AI143">
        <v>113.467862935928</v>
      </c>
      <c r="AJ143">
        <v>86.274510797931597</v>
      </c>
      <c r="AK143">
        <f t="shared" si="77"/>
        <v>0.31695937298545723</v>
      </c>
      <c r="AL143">
        <f t="shared" si="78"/>
        <v>0.38801561630094117</v>
      </c>
      <c r="AM143">
        <f t="shared" si="79"/>
        <v>0.29502501071360154</v>
      </c>
      <c r="AN143">
        <f t="shared" si="80"/>
        <v>47.972412924585981</v>
      </c>
      <c r="AO143">
        <v>35.774077888303196</v>
      </c>
      <c r="AP143">
        <v>17.023193326553599</v>
      </c>
      <c r="AQ143">
        <v>0.36092382206276602</v>
      </c>
      <c r="AR143">
        <v>27.479251615790702</v>
      </c>
      <c r="AS143">
        <v>3.3102190726801499</v>
      </c>
      <c r="AT143">
        <v>1.9622692059837299</v>
      </c>
      <c r="AU143">
        <v>0.15944499725102701</v>
      </c>
      <c r="AV143">
        <v>0.46261510483329299</v>
      </c>
      <c r="AW143">
        <v>36.280723700123097</v>
      </c>
      <c r="AX143">
        <v>17.645456118577101</v>
      </c>
      <c r="AY143">
        <v>0.356473804715017</v>
      </c>
      <c r="AZ143">
        <v>28.701124584117998</v>
      </c>
      <c r="BA143">
        <v>3.38753726599256</v>
      </c>
      <c r="BB143">
        <v>1.9718313989896401</v>
      </c>
      <c r="BC143">
        <v>0.156389867239205</v>
      </c>
      <c r="BD143">
        <v>0.46788139310993698</v>
      </c>
      <c r="BE143">
        <v>34.672868154489699</v>
      </c>
      <c r="BF143">
        <v>15.9081334632244</v>
      </c>
      <c r="BG143">
        <v>0.35206337174675301</v>
      </c>
      <c r="BH143">
        <v>25.6771372539453</v>
      </c>
      <c r="BI143">
        <v>3.2878763292937201</v>
      </c>
      <c r="BJ143">
        <v>1.9765295113549399</v>
      </c>
      <c r="BK143">
        <v>0.15602815780669299</v>
      </c>
      <c r="BL143">
        <v>0.47013834936009302</v>
      </c>
    </row>
    <row r="144" spans="1:64" ht="15.6" x14ac:dyDescent="0.25">
      <c r="A144" t="s">
        <v>56</v>
      </c>
      <c r="B144" s="4" t="s">
        <v>299</v>
      </c>
      <c r="C144" s="3"/>
      <c r="D144">
        <v>0.34545454545454501</v>
      </c>
      <c r="E144">
        <v>6.7098145100000006E-2</v>
      </c>
      <c r="F144">
        <v>2.00942603322867</v>
      </c>
      <c r="G144">
        <v>3.37412017534117</v>
      </c>
      <c r="H144">
        <v>4.9527488395802601</v>
      </c>
      <c r="I144">
        <v>15.8281372928008</v>
      </c>
      <c r="J144">
        <v>36.049048241803597</v>
      </c>
      <c r="K144">
        <f t="shared" si="54"/>
        <v>0.82569929407379083</v>
      </c>
      <c r="L144">
        <f t="shared" si="55"/>
        <v>0.85596500497911743</v>
      </c>
      <c r="M144">
        <f t="shared" si="56"/>
        <v>0.51270659009755037</v>
      </c>
      <c r="N144">
        <f t="shared" si="57"/>
        <v>0.77151381969745914</v>
      </c>
      <c r="O144" s="6">
        <f t="shared" si="58"/>
        <v>0.75841308468750179</v>
      </c>
      <c r="P144" s="6">
        <f t="shared" si="59"/>
        <v>7.2785940513912095</v>
      </c>
      <c r="Q144" s="6">
        <f t="shared" si="60"/>
        <v>0.51588193328155163</v>
      </c>
      <c r="R144" s="6">
        <f t="shared" si="61"/>
        <v>0.64063943090365538</v>
      </c>
      <c r="S144" s="6">
        <f t="shared" si="62"/>
        <v>0.38978427107450825</v>
      </c>
      <c r="T144" s="6">
        <f t="shared" si="63"/>
        <v>1.9083112186574607</v>
      </c>
      <c r="U144" s="6">
        <f t="shared" si="64"/>
        <v>0.42251598590371259</v>
      </c>
      <c r="V144" s="6">
        <f t="shared" si="65"/>
        <v>2.277529413280992</v>
      </c>
      <c r="W144" s="6">
        <f t="shared" si="66"/>
        <v>-0.18958250230792006</v>
      </c>
      <c r="X144" s="6">
        <f t="shared" si="67"/>
        <v>0.83019829938210232</v>
      </c>
      <c r="Y144" s="6">
        <f t="shared" si="68"/>
        <v>1.4678637932863399</v>
      </c>
      <c r="Z144" s="6">
        <f t="shared" si="69"/>
        <v>0.38333082102144161</v>
      </c>
      <c r="AA144" s="6">
        <f t="shared" si="70"/>
        <v>0.2012809882974228</v>
      </c>
      <c r="AB144" s="6">
        <f t="shared" si="71"/>
        <v>0.43447591772796212</v>
      </c>
      <c r="AC144" s="6">
        <f t="shared" si="72"/>
        <v>0.23319492943053932</v>
      </c>
      <c r="AD144" s="6">
        <f t="shared" si="73"/>
        <v>8.4064552607854975E-2</v>
      </c>
      <c r="AE144" s="6">
        <f t="shared" si="74"/>
        <v>0.82882552007799581</v>
      </c>
      <c r="AF144" s="6">
        <f t="shared" si="75"/>
        <v>10.683984674066489</v>
      </c>
      <c r="AG144" s="6">
        <f t="shared" si="76"/>
        <v>0.4227591033150952</v>
      </c>
      <c r="AH144">
        <v>117.794795391338</v>
      </c>
      <c r="AI144">
        <v>127.729439809296</v>
      </c>
      <c r="AJ144">
        <v>85.601430558315101</v>
      </c>
      <c r="AK144">
        <f t="shared" si="77"/>
        <v>0.35574045618405659</v>
      </c>
      <c r="AL144">
        <f t="shared" si="78"/>
        <v>0.3857430970098214</v>
      </c>
      <c r="AM144">
        <f t="shared" si="79"/>
        <v>0.25851644680612201</v>
      </c>
      <c r="AN144">
        <f t="shared" si="80"/>
        <v>52.062653668938893</v>
      </c>
      <c r="AO144">
        <v>36.906834067974401</v>
      </c>
      <c r="AP144">
        <v>14.5074629925567</v>
      </c>
      <c r="AQ144">
        <v>0.33778540727335998</v>
      </c>
      <c r="AR144">
        <v>24.3094737549809</v>
      </c>
      <c r="AS144">
        <v>3.2821923026006199</v>
      </c>
      <c r="AT144">
        <v>1.99546984887142</v>
      </c>
      <c r="AU144">
        <v>0.15002673355078799</v>
      </c>
      <c r="AV144">
        <v>0.45706482422308697</v>
      </c>
      <c r="AW144">
        <v>36.676732104876997</v>
      </c>
      <c r="AX144">
        <v>14.6449576039333</v>
      </c>
      <c r="AY144">
        <v>0.34058701223277499</v>
      </c>
      <c r="AZ144">
        <v>24.543946032937399</v>
      </c>
      <c r="BA144">
        <v>3.28314141323068</v>
      </c>
      <c r="BB144">
        <v>1.97621616769699</v>
      </c>
      <c r="BC144">
        <v>0.15518180298388401</v>
      </c>
      <c r="BD144">
        <v>0.45542985060852298</v>
      </c>
      <c r="BE144">
        <v>34.076215637454801</v>
      </c>
      <c r="BF144">
        <v>14.8495417916847</v>
      </c>
      <c r="BG144">
        <v>0.34379475307965301</v>
      </c>
      <c r="BH144">
        <v>24.200459520948499</v>
      </c>
      <c r="BI144">
        <v>3.2705602977080002</v>
      </c>
      <c r="BJ144">
        <v>1.98439732557447</v>
      </c>
      <c r="BK144">
        <v>0.15258710110766499</v>
      </c>
      <c r="BL144">
        <v>0.46131601038731601</v>
      </c>
    </row>
    <row r="145" spans="1:64" x14ac:dyDescent="0.25">
      <c r="A145" t="s">
        <v>67</v>
      </c>
      <c r="B145" s="4" t="s">
        <v>299</v>
      </c>
      <c r="D145">
        <v>0.49523809523809498</v>
      </c>
      <c r="E145">
        <v>0.39616603389999999</v>
      </c>
      <c r="F145">
        <v>1.7476330036134999</v>
      </c>
      <c r="G145">
        <v>2.3698087400174299</v>
      </c>
      <c r="H145">
        <v>4.0916354287639303</v>
      </c>
      <c r="I145">
        <v>14.117134220520899</v>
      </c>
      <c r="J145">
        <v>36.856917012733902</v>
      </c>
      <c r="K145">
        <f t="shared" si="54"/>
        <v>0.85139074161092354</v>
      </c>
      <c r="L145">
        <f t="shared" si="55"/>
        <v>0.87929720962535884</v>
      </c>
      <c r="M145">
        <f t="shared" si="56"/>
        <v>0.53631011814734775</v>
      </c>
      <c r="N145">
        <f t="shared" si="57"/>
        <v>0.78567401503464851</v>
      </c>
      <c r="O145" s="6">
        <f t="shared" si="58"/>
        <v>0.80015726149980293</v>
      </c>
      <c r="P145" s="6">
        <f t="shared" si="59"/>
        <v>9.0078692626503774</v>
      </c>
      <c r="Q145" s="6">
        <f t="shared" si="60"/>
        <v>0.55234989915722832</v>
      </c>
      <c r="R145" s="6">
        <f t="shared" si="61"/>
        <v>0.70269078026290155</v>
      </c>
      <c r="S145" s="6">
        <f t="shared" si="62"/>
        <v>0.44610507193467624</v>
      </c>
      <c r="T145" s="6">
        <f t="shared" si="63"/>
        <v>2.2130349291044205</v>
      </c>
      <c r="U145" s="6">
        <f t="shared" si="64"/>
        <v>0.47894617951908108</v>
      </c>
      <c r="V145" s="6">
        <f t="shared" si="65"/>
        <v>2.6107931281943952</v>
      </c>
      <c r="W145" s="6">
        <f t="shared" si="66"/>
        <v>-0.26647706670059179</v>
      </c>
      <c r="X145" s="6">
        <f t="shared" si="67"/>
        <v>0.8573998814556425</v>
      </c>
      <c r="Y145" s="6">
        <f t="shared" si="68"/>
        <v>1.7265677856913619</v>
      </c>
      <c r="Z145" s="6">
        <f t="shared" si="69"/>
        <v>0.33560867862696686</v>
      </c>
      <c r="AA145" s="6">
        <f t="shared" si="70"/>
        <v>0.1502275331942074</v>
      </c>
      <c r="AB145" s="6">
        <f t="shared" si="71"/>
        <v>0.50136660849846515</v>
      </c>
      <c r="AC145" s="6">
        <f t="shared" si="72"/>
        <v>0.3511390753042577</v>
      </c>
      <c r="AD145" s="6">
        <f t="shared" si="73"/>
        <v>0.12941903758417145</v>
      </c>
      <c r="AE145" s="6">
        <f t="shared" si="74"/>
        <v>0.87917376765246757</v>
      </c>
      <c r="AF145" s="6">
        <f t="shared" si="75"/>
        <v>15.552696886611541</v>
      </c>
      <c r="AG145" s="6">
        <f t="shared" si="76"/>
        <v>0.40142056360236222</v>
      </c>
      <c r="AH145">
        <v>95.633102055155305</v>
      </c>
      <c r="AI145">
        <v>110.37184385017299</v>
      </c>
      <c r="AJ145">
        <v>77.471506463811394</v>
      </c>
      <c r="AK145">
        <f t="shared" si="77"/>
        <v>0.33735818709422472</v>
      </c>
      <c r="AL145">
        <f t="shared" si="78"/>
        <v>0.3893510128539639</v>
      </c>
      <c r="AM145">
        <f t="shared" si="79"/>
        <v>0.27329080005181139</v>
      </c>
      <c r="AN145">
        <f t="shared" si="80"/>
        <v>47.639079181379287</v>
      </c>
      <c r="AO145">
        <v>35.414019043348297</v>
      </c>
      <c r="AP145">
        <v>17.3922639992265</v>
      </c>
      <c r="AQ145">
        <v>0.28594078399962403</v>
      </c>
      <c r="AR145">
        <v>29.2807861865322</v>
      </c>
      <c r="AS145">
        <v>3.8241388351579002</v>
      </c>
      <c r="AT145">
        <v>2.05100280367872</v>
      </c>
      <c r="AU145">
        <v>0.13934142485536399</v>
      </c>
      <c r="AV145">
        <v>0.49094374244113298</v>
      </c>
      <c r="AW145">
        <v>34.409193661950702</v>
      </c>
      <c r="AX145">
        <v>17.376331125403301</v>
      </c>
      <c r="AY145">
        <v>0.28956413265867398</v>
      </c>
      <c r="AZ145">
        <v>29.760506326319501</v>
      </c>
      <c r="BA145">
        <v>3.8428549581723699</v>
      </c>
      <c r="BB145">
        <v>2.0420744517902398</v>
      </c>
      <c r="BC145">
        <v>0.141973955446903</v>
      </c>
      <c r="BD145">
        <v>0.482359238882199</v>
      </c>
      <c r="BE145">
        <v>30.6831339272157</v>
      </c>
      <c r="BF145">
        <v>16.1404393397215</v>
      </c>
      <c r="BG145">
        <v>0.29345667077710502</v>
      </c>
      <c r="BH145">
        <v>27.3353342216021</v>
      </c>
      <c r="BI145">
        <v>3.70541149326752</v>
      </c>
      <c r="BJ145">
        <v>2.0391249221152101</v>
      </c>
      <c r="BK145">
        <v>0.14252908546335999</v>
      </c>
      <c r="BL145">
        <v>0.46755772531459699</v>
      </c>
    </row>
    <row r="146" spans="1:64" x14ac:dyDescent="0.25">
      <c r="A146" t="s">
        <v>81</v>
      </c>
      <c r="B146" s="4" t="s">
        <v>299</v>
      </c>
      <c r="D146">
        <v>0.45</v>
      </c>
      <c r="E146">
        <v>0.29968682730000001</v>
      </c>
      <c r="F146">
        <v>1.93576400149601</v>
      </c>
      <c r="G146">
        <v>2.8599124358142398</v>
      </c>
      <c r="H146">
        <v>5.0845420658329301</v>
      </c>
      <c r="I146">
        <v>15.7331126353732</v>
      </c>
      <c r="J146">
        <v>37.570222289610498</v>
      </c>
      <c r="K146">
        <f t="shared" si="54"/>
        <v>0.82583569302810467</v>
      </c>
      <c r="L146">
        <f t="shared" si="55"/>
        <v>0.85415390683910464</v>
      </c>
      <c r="M146">
        <f t="shared" si="56"/>
        <v>0.51137540979337148</v>
      </c>
      <c r="N146">
        <f t="shared" si="57"/>
        <v>0.77027816549853378</v>
      </c>
      <c r="O146" s="6">
        <f t="shared" si="58"/>
        <v>0.76159558526858639</v>
      </c>
      <c r="P146" s="6">
        <f t="shared" si="59"/>
        <v>7.389106394079147</v>
      </c>
      <c r="Q146" s="6">
        <f t="shared" si="60"/>
        <v>0.52887861445386775</v>
      </c>
      <c r="R146" s="6">
        <f t="shared" si="61"/>
        <v>0.64049417598695269</v>
      </c>
      <c r="S146" s="6">
        <f t="shared" si="62"/>
        <v>0.40967623667392844</v>
      </c>
      <c r="T146" s="6">
        <f t="shared" si="63"/>
        <v>2.0167925228340176</v>
      </c>
      <c r="U146" s="6">
        <f t="shared" si="64"/>
        <v>0.44176231891944462</v>
      </c>
      <c r="V146" s="6">
        <f t="shared" si="65"/>
        <v>2.3879713544502512</v>
      </c>
      <c r="W146" s="6">
        <f t="shared" si="66"/>
        <v>-0.28002295557957374</v>
      </c>
      <c r="X146" s="6">
        <f t="shared" si="67"/>
        <v>0.83541566403160694</v>
      </c>
      <c r="Y146" s="6">
        <f t="shared" si="68"/>
        <v>1.7778663437943059</v>
      </c>
      <c r="Z146" s="6">
        <f t="shared" si="69"/>
        <v>0.36724160233921871</v>
      </c>
      <c r="AA146" s="6">
        <f t="shared" si="70"/>
        <v>0.1669308430301874</v>
      </c>
      <c r="AB146" s="6">
        <f t="shared" si="71"/>
        <v>0.45303168458072607</v>
      </c>
      <c r="AC146" s="6">
        <f t="shared" si="72"/>
        <v>0.28610084155053866</v>
      </c>
      <c r="AD146" s="6">
        <f t="shared" si="73"/>
        <v>0.1074887221429837</v>
      </c>
      <c r="AE146" s="6">
        <f t="shared" si="74"/>
        <v>0.85852570340233048</v>
      </c>
      <c r="AF146" s="6">
        <f t="shared" si="75"/>
        <v>13.13684356874862</v>
      </c>
      <c r="AG146" s="6">
        <f t="shared" si="76"/>
        <v>0.44852432844640278</v>
      </c>
      <c r="AH146">
        <v>117.036029688087</v>
      </c>
      <c r="AI146">
        <v>126.419485155956</v>
      </c>
      <c r="AJ146">
        <v>86.067638758231396</v>
      </c>
      <c r="AK146">
        <f t="shared" si="77"/>
        <v>0.35516784908336468</v>
      </c>
      <c r="AL146">
        <f t="shared" si="78"/>
        <v>0.38364370993044367</v>
      </c>
      <c r="AM146">
        <f t="shared" si="79"/>
        <v>0.26118844098619159</v>
      </c>
      <c r="AN146">
        <f t="shared" si="80"/>
        <v>49.735301865593613</v>
      </c>
      <c r="AO146">
        <v>36.8365594493361</v>
      </c>
      <c r="AP146">
        <v>12.0084207716164</v>
      </c>
      <c r="AQ146">
        <v>0.39567887989079598</v>
      </c>
      <c r="AR146">
        <v>20.845364399533899</v>
      </c>
      <c r="AS146">
        <v>2.90690121235279</v>
      </c>
      <c r="AT146">
        <v>1.8816990676857099</v>
      </c>
      <c r="AU146">
        <v>0.182676384557977</v>
      </c>
      <c r="AV146">
        <v>0.44536179809689402</v>
      </c>
      <c r="AW146">
        <v>36.894479510368399</v>
      </c>
      <c r="AX146">
        <v>12.0341908128971</v>
      </c>
      <c r="AY146">
        <v>0.402286284623663</v>
      </c>
      <c r="AZ146">
        <v>21.130183176575699</v>
      </c>
      <c r="BA146">
        <v>2.8911437700313201</v>
      </c>
      <c r="BB146">
        <v>1.87058170627255</v>
      </c>
      <c r="BC146">
        <v>0.18607828980966201</v>
      </c>
      <c r="BD146">
        <v>0.42867376193906598</v>
      </c>
      <c r="BE146">
        <v>34.712457298806797</v>
      </c>
      <c r="BF146">
        <v>11.2451587815442</v>
      </c>
      <c r="BG146">
        <v>0.40238491444046198</v>
      </c>
      <c r="BH146">
        <v>19.6478196328687</v>
      </c>
      <c r="BI146">
        <v>2.8124400672384802</v>
      </c>
      <c r="BJ146">
        <v>1.8772462404079999</v>
      </c>
      <c r="BK146">
        <v>0.182326103482228</v>
      </c>
      <c r="BL146">
        <v>0.41434416399752699</v>
      </c>
    </row>
    <row r="147" spans="1:64" x14ac:dyDescent="0.25">
      <c r="A147" t="s">
        <v>82</v>
      </c>
      <c r="B147" s="4" t="s">
        <v>299</v>
      </c>
      <c r="D147">
        <v>0.42</v>
      </c>
      <c r="E147">
        <v>0.52407614349999998</v>
      </c>
      <c r="F147">
        <v>1.0138576573890099</v>
      </c>
      <c r="G147">
        <v>1.74755034910044</v>
      </c>
      <c r="H147">
        <v>1.6975346140966101</v>
      </c>
      <c r="I147">
        <v>9.5355668893631194</v>
      </c>
      <c r="J147">
        <v>20.961353915017</v>
      </c>
      <c r="K147">
        <f t="shared" si="54"/>
        <v>0.89454490892724481</v>
      </c>
      <c r="L147">
        <f t="shared" si="55"/>
        <v>0.92363162537647436</v>
      </c>
      <c r="M147">
        <f t="shared" si="56"/>
        <v>0.49587260184965165</v>
      </c>
      <c r="N147">
        <f t="shared" si="57"/>
        <v>0.76504766650045364</v>
      </c>
      <c r="O147" s="6">
        <f t="shared" si="58"/>
        <v>0.85016611808513831</v>
      </c>
      <c r="P147" s="6">
        <f t="shared" si="59"/>
        <v>12.348115756197503</v>
      </c>
      <c r="Q147" s="6">
        <f t="shared" si="60"/>
        <v>0.38982129954795897</v>
      </c>
      <c r="R147" s="6">
        <f t="shared" si="61"/>
        <v>0.7959768756137271</v>
      </c>
      <c r="S147" s="6">
        <f t="shared" si="62"/>
        <v>0.37465379206456978</v>
      </c>
      <c r="T147" s="6">
        <f t="shared" si="63"/>
        <v>1.8908610767560075</v>
      </c>
      <c r="U147" s="6">
        <f t="shared" si="64"/>
        <v>0.40133845778825683</v>
      </c>
      <c r="V147" s="6">
        <f t="shared" si="65"/>
        <v>2.1982283967195797</v>
      </c>
      <c r="W147" s="6">
        <f t="shared" si="66"/>
        <v>1.4517997535078257E-2</v>
      </c>
      <c r="X147" s="6">
        <f t="shared" si="67"/>
        <v>0.88033869057602498</v>
      </c>
      <c r="Y147" s="6">
        <f t="shared" si="68"/>
        <v>0.97137951703103964</v>
      </c>
      <c r="Z147" s="6">
        <f t="shared" si="69"/>
        <v>0.40654383617219686</v>
      </c>
      <c r="AA147" s="6">
        <f t="shared" si="70"/>
        <v>0.41410217381496361</v>
      </c>
      <c r="AB147" s="6">
        <f t="shared" si="71"/>
        <v>0.88146121762942786</v>
      </c>
      <c r="AC147" s="6">
        <f t="shared" si="72"/>
        <v>0.46735904381446419</v>
      </c>
      <c r="AD147" s="6">
        <f t="shared" si="73"/>
        <v>9.7964783227789204E-2</v>
      </c>
      <c r="AE147" s="6">
        <f t="shared" si="74"/>
        <v>0.84609117826422287</v>
      </c>
      <c r="AF147" s="6">
        <f t="shared" si="75"/>
        <v>11.994706719498501</v>
      </c>
      <c r="AG147" s="6">
        <f t="shared" si="76"/>
        <v>0.25214977703429148</v>
      </c>
      <c r="AH147">
        <v>111.94032562872501</v>
      </c>
      <c r="AI147">
        <v>123.698284634394</v>
      </c>
      <c r="AJ147">
        <v>91.359596768323698</v>
      </c>
      <c r="AK147">
        <f t="shared" si="77"/>
        <v>0.34232703183586977</v>
      </c>
      <c r="AL147">
        <f t="shared" si="78"/>
        <v>0.3782842901719633</v>
      </c>
      <c r="AM147">
        <f t="shared" si="79"/>
        <v>0.27938867799216699</v>
      </c>
      <c r="AN147">
        <f t="shared" si="80"/>
        <v>44.09664687173931</v>
      </c>
      <c r="AO147">
        <v>32.133082710759901</v>
      </c>
      <c r="AP147">
        <v>14.650705701067301</v>
      </c>
      <c r="AQ147">
        <v>0.42165512654506798</v>
      </c>
      <c r="AR147">
        <v>24.835635385066201</v>
      </c>
      <c r="AS147">
        <v>3.0212887092151601</v>
      </c>
      <c r="AT147">
        <v>1.82735475409965</v>
      </c>
      <c r="AU147">
        <v>0.197739949049965</v>
      </c>
      <c r="AV147">
        <v>0.44636157292161699</v>
      </c>
      <c r="AW147">
        <v>33.653987702618501</v>
      </c>
      <c r="AX147">
        <v>14.9266394300112</v>
      </c>
      <c r="AY147">
        <v>0.42145714297310899</v>
      </c>
      <c r="AZ147">
        <v>25.1850846196626</v>
      </c>
      <c r="BA147">
        <v>3.04824272563526</v>
      </c>
      <c r="BB147">
        <v>1.8152780971401901</v>
      </c>
      <c r="BC147">
        <v>0.20230384838978099</v>
      </c>
      <c r="BD147">
        <v>0.44630630638037899</v>
      </c>
      <c r="BE147">
        <v>33.248546643344802</v>
      </c>
      <c r="BF147">
        <v>13.627157538276</v>
      </c>
      <c r="BG147">
        <v>0.41925310205814298</v>
      </c>
      <c r="BH147">
        <v>22.754199906258101</v>
      </c>
      <c r="BI147">
        <v>2.9548748283901398</v>
      </c>
      <c r="BJ147">
        <v>1.8297022127978599</v>
      </c>
      <c r="BK147">
        <v>0.19746446431870199</v>
      </c>
      <c r="BL147">
        <v>0.45102444236974099</v>
      </c>
    </row>
    <row r="148" spans="1:64" x14ac:dyDescent="0.25">
      <c r="A148" t="s">
        <v>94</v>
      </c>
      <c r="B148" s="4" t="s">
        <v>299</v>
      </c>
      <c r="D148">
        <v>0.64347826086956506</v>
      </c>
      <c r="E148">
        <v>0.4694137035</v>
      </c>
      <c r="F148">
        <v>2.3081741549906898</v>
      </c>
      <c r="G148">
        <v>3.2738178084310299</v>
      </c>
      <c r="H148">
        <v>5.91334606858715</v>
      </c>
      <c r="I148">
        <v>14.511740186186801</v>
      </c>
      <c r="J148">
        <v>32.0274190701384</v>
      </c>
      <c r="K148">
        <f t="shared" si="54"/>
        <v>0.77452569588592735</v>
      </c>
      <c r="L148">
        <f t="shared" si="55"/>
        <v>0.81017758617761448</v>
      </c>
      <c r="M148">
        <f t="shared" si="56"/>
        <v>0.45286758274010147</v>
      </c>
      <c r="N148">
        <f t="shared" si="57"/>
        <v>0.72659675508923549</v>
      </c>
      <c r="O148" s="6">
        <f t="shared" si="58"/>
        <v>0.68828535497553844</v>
      </c>
      <c r="P148" s="6">
        <f t="shared" si="59"/>
        <v>5.4161245931934054</v>
      </c>
      <c r="Q148" s="6">
        <f t="shared" si="60"/>
        <v>0.4346660377988632</v>
      </c>
      <c r="R148" s="6">
        <f t="shared" si="61"/>
        <v>0.54178344947684276</v>
      </c>
      <c r="S148" s="6">
        <f t="shared" si="62"/>
        <v>0.37636431692888872</v>
      </c>
      <c r="T148" s="6">
        <f t="shared" si="63"/>
        <v>1.7669082203582254</v>
      </c>
      <c r="U148" s="6">
        <f t="shared" si="64"/>
        <v>0.41780783512750552</v>
      </c>
      <c r="V148" s="6">
        <f t="shared" si="65"/>
        <v>2.2070005843009883</v>
      </c>
      <c r="W148" s="6">
        <f t="shared" si="66"/>
        <v>-0.28730610398263795</v>
      </c>
      <c r="X148" s="6">
        <f t="shared" si="67"/>
        <v>0.7833064200598775</v>
      </c>
      <c r="Y148" s="6">
        <f t="shared" si="68"/>
        <v>1.8062538646343025</v>
      </c>
      <c r="Z148" s="6">
        <f t="shared" si="69"/>
        <v>0.38103495022408546</v>
      </c>
      <c r="AA148" s="6">
        <f t="shared" si="70"/>
        <v>0.12778909952601014</v>
      </c>
      <c r="AB148" s="6">
        <f t="shared" si="71"/>
        <v>0.36433314876409162</v>
      </c>
      <c r="AC148" s="6">
        <f t="shared" si="72"/>
        <v>0.23654404923808151</v>
      </c>
      <c r="AD148" s="6">
        <f t="shared" si="73"/>
        <v>7.5758953934954881E-2</v>
      </c>
      <c r="AE148" s="6">
        <f t="shared" si="74"/>
        <v>0.81452107076630575</v>
      </c>
      <c r="AF148" s="6">
        <f t="shared" si="75"/>
        <v>9.7828959777964766</v>
      </c>
      <c r="AG148" s="6">
        <f t="shared" si="76"/>
        <v>0.43850429306948319</v>
      </c>
      <c r="AH148">
        <v>132.75692557097199</v>
      </c>
      <c r="AI148">
        <v>140.73680446288</v>
      </c>
      <c r="AJ148">
        <v>110.847565918085</v>
      </c>
      <c r="AK148">
        <f t="shared" si="77"/>
        <v>0.34541415915809792</v>
      </c>
      <c r="AL148">
        <f t="shared" si="78"/>
        <v>0.3661766402548623</v>
      </c>
      <c r="AM148">
        <f t="shared" si="79"/>
        <v>0.28840920058703973</v>
      </c>
      <c r="AN148">
        <f t="shared" si="80"/>
        <v>37.869117436703021</v>
      </c>
      <c r="AO148">
        <v>32.561727991637497</v>
      </c>
      <c r="AP148">
        <v>30.2990290932707</v>
      </c>
      <c r="AQ148">
        <v>0.27192187601477402</v>
      </c>
      <c r="AR148">
        <v>51.528706976321402</v>
      </c>
      <c r="AS148">
        <v>4.9266624451298098</v>
      </c>
      <c r="AT148">
        <v>2.0392010101164502</v>
      </c>
      <c r="AU148">
        <v>0.14416007144854501</v>
      </c>
      <c r="AV148">
        <v>0.47346798484418101</v>
      </c>
      <c r="AW148">
        <v>35.485608893061901</v>
      </c>
      <c r="AX148">
        <v>32.605580794289303</v>
      </c>
      <c r="AY148">
        <v>0.27119794726587598</v>
      </c>
      <c r="AZ148">
        <v>55.508495731526203</v>
      </c>
      <c r="BA148">
        <v>5.0938244573027696</v>
      </c>
      <c r="BB148">
        <v>2.03676466644733</v>
      </c>
      <c r="BC148">
        <v>0.14440259388687199</v>
      </c>
      <c r="BD148">
        <v>0.47288904383062103</v>
      </c>
      <c r="BE148">
        <v>30.547545619403799</v>
      </c>
      <c r="BF148">
        <v>28.4729540231532</v>
      </c>
      <c r="BG148">
        <v>0.27137028469813701</v>
      </c>
      <c r="BH148">
        <v>48.226233294461402</v>
      </c>
      <c r="BI148">
        <v>4.8013849701830598</v>
      </c>
      <c r="BJ148">
        <v>2.0425470680778499</v>
      </c>
      <c r="BK148">
        <v>0.14284621301876901</v>
      </c>
      <c r="BL148">
        <v>0.46505579048437701</v>
      </c>
    </row>
    <row r="149" spans="1:64" x14ac:dyDescent="0.25">
      <c r="A149" t="s">
        <v>101</v>
      </c>
      <c r="B149" s="4" t="s">
        <v>299</v>
      </c>
      <c r="D149">
        <v>0.28571428571428598</v>
      </c>
      <c r="E149">
        <v>8.7869872300000207E-2</v>
      </c>
      <c r="F149">
        <v>1.97848633159788</v>
      </c>
      <c r="G149">
        <v>3.2343795735275198</v>
      </c>
      <c r="H149">
        <v>4.5966544733836798</v>
      </c>
      <c r="I149">
        <v>17.810101414463801</v>
      </c>
      <c r="J149">
        <v>39.720858143411697</v>
      </c>
      <c r="K149">
        <f t="shared" si="54"/>
        <v>0.85202539820470502</v>
      </c>
      <c r="L149">
        <f t="shared" si="55"/>
        <v>0.88005108484374395</v>
      </c>
      <c r="M149">
        <f t="shared" si="56"/>
        <v>0.55561101207911889</v>
      </c>
      <c r="N149">
        <f t="shared" si="57"/>
        <v>0.79803759196034929</v>
      </c>
      <c r="O149" s="6">
        <f t="shared" si="58"/>
        <v>0.79255810166378127</v>
      </c>
      <c r="P149" s="6">
        <f t="shared" si="59"/>
        <v>8.6412538452498602</v>
      </c>
      <c r="Q149" s="6">
        <f t="shared" si="60"/>
        <v>0.57594961356850716</v>
      </c>
      <c r="R149" s="6">
        <f t="shared" si="61"/>
        <v>0.69256554934060877</v>
      </c>
      <c r="S149" s="6">
        <f t="shared" si="62"/>
        <v>0.38085157795614238</v>
      </c>
      <c r="T149" s="6">
        <f t="shared" si="63"/>
        <v>1.9072797056639526</v>
      </c>
      <c r="U149" s="6">
        <f t="shared" si="64"/>
        <v>0.40898126122332301</v>
      </c>
      <c r="V149" s="6">
        <f t="shared" si="65"/>
        <v>2.2302432321443102</v>
      </c>
      <c r="W149" s="6">
        <f t="shared" si="66"/>
        <v>-0.17395849535266458</v>
      </c>
      <c r="X149" s="6">
        <f t="shared" si="67"/>
        <v>0.85163560821123963</v>
      </c>
      <c r="Y149" s="6">
        <f t="shared" si="68"/>
        <v>1.4211858468950256</v>
      </c>
      <c r="Z149" s="6">
        <f t="shared" si="69"/>
        <v>0.39857182908048105</v>
      </c>
      <c r="AA149" s="6">
        <f t="shared" si="70"/>
        <v>0.19625859417090191</v>
      </c>
      <c r="AB149" s="6">
        <f t="shared" si="71"/>
        <v>0.44928898933166334</v>
      </c>
      <c r="AC149" s="6">
        <f t="shared" si="72"/>
        <v>0.25303039516076142</v>
      </c>
      <c r="AD149" s="6">
        <f t="shared" si="73"/>
        <v>0.10050584432152009</v>
      </c>
      <c r="AE149" s="6">
        <f t="shared" si="74"/>
        <v>0.84940697593895254</v>
      </c>
      <c r="AF149" s="6">
        <f t="shared" si="75"/>
        <v>12.28082766429632</v>
      </c>
      <c r="AG149" s="6">
        <f t="shared" si="76"/>
        <v>0.3981919504753697</v>
      </c>
      <c r="AH149">
        <v>116.686207816459</v>
      </c>
      <c r="AI149">
        <v>132.28538081899401</v>
      </c>
      <c r="AJ149">
        <v>85.038851802403101</v>
      </c>
      <c r="AK149">
        <f t="shared" si="77"/>
        <v>0.34934898341349574</v>
      </c>
      <c r="AL149">
        <f t="shared" si="78"/>
        <v>0.39605163433089213</v>
      </c>
      <c r="AM149">
        <f t="shared" si="79"/>
        <v>0.25459938225561213</v>
      </c>
      <c r="AN149">
        <f t="shared" si="80"/>
        <v>62.845702019125937</v>
      </c>
      <c r="AO149">
        <v>34.085264200939697</v>
      </c>
      <c r="AP149">
        <v>26.367093555741999</v>
      </c>
      <c r="AQ149">
        <v>0.26434524956768501</v>
      </c>
      <c r="AR149">
        <v>44.795778164415204</v>
      </c>
      <c r="AS149">
        <v>4.6309117462072997</v>
      </c>
      <c r="AT149">
        <v>2.07036351012328</v>
      </c>
      <c r="AU149">
        <v>0.135848579985174</v>
      </c>
      <c r="AV149">
        <v>0.45426827429077798</v>
      </c>
      <c r="AW149">
        <v>33.929335245183502</v>
      </c>
      <c r="AX149">
        <v>26.706577528022098</v>
      </c>
      <c r="AY149">
        <v>0.26510086953108603</v>
      </c>
      <c r="AZ149">
        <v>45.728662381918298</v>
      </c>
      <c r="BA149">
        <v>4.6795311925603</v>
      </c>
      <c r="BB149">
        <v>2.06442430898064</v>
      </c>
      <c r="BC149">
        <v>0.1373553556788</v>
      </c>
      <c r="BD149">
        <v>0.45396514199469601</v>
      </c>
      <c r="BE149">
        <v>29.905547803722701</v>
      </c>
      <c r="BF149">
        <v>23.991659410422599</v>
      </c>
      <c r="BG149">
        <v>0.26269282650799303</v>
      </c>
      <c r="BH149">
        <v>40.736532247346098</v>
      </c>
      <c r="BI149">
        <v>4.4876915002946003</v>
      </c>
      <c r="BJ149">
        <v>2.0711206532532702</v>
      </c>
      <c r="BK149">
        <v>0.13560156754844199</v>
      </c>
      <c r="BL149">
        <v>0.44825527714089303</v>
      </c>
    </row>
    <row r="150" spans="1:64" x14ac:dyDescent="0.25">
      <c r="A150" t="s">
        <v>110</v>
      </c>
      <c r="B150" s="4" t="s">
        <v>299</v>
      </c>
      <c r="D150">
        <v>0.58947368421052604</v>
      </c>
      <c r="E150">
        <v>0.54416459019999996</v>
      </c>
      <c r="F150">
        <v>1.7907036107511201</v>
      </c>
      <c r="G150">
        <v>2.82751661627707</v>
      </c>
      <c r="H150">
        <v>4.5071421844712303</v>
      </c>
      <c r="I150">
        <v>13.2553103838508</v>
      </c>
      <c r="J150">
        <v>34.828785568582603</v>
      </c>
      <c r="K150">
        <f t="shared" si="54"/>
        <v>0.82859722097668387</v>
      </c>
      <c r="L150">
        <f t="shared" si="55"/>
        <v>0.85780502458153396</v>
      </c>
      <c r="M150">
        <f t="shared" si="56"/>
        <v>0.50263698448199767</v>
      </c>
      <c r="N150">
        <f t="shared" si="57"/>
        <v>0.76539604209317968</v>
      </c>
      <c r="O150" s="6">
        <f t="shared" si="58"/>
        <v>0.77083839421474842</v>
      </c>
      <c r="P150" s="6">
        <f t="shared" si="59"/>
        <v>7.7274654632775146</v>
      </c>
      <c r="Q150" s="6">
        <f t="shared" si="60"/>
        <v>0.5106670246478382</v>
      </c>
      <c r="R150" s="6">
        <f t="shared" si="61"/>
        <v>0.65644831008750049</v>
      </c>
      <c r="S150" s="6">
        <f t="shared" si="62"/>
        <v>0.44866134544929576</v>
      </c>
      <c r="T150" s="6">
        <f t="shared" si="63"/>
        <v>2.1958029528408387</v>
      </c>
      <c r="U150" s="6">
        <f t="shared" si="64"/>
        <v>0.48476790503979977</v>
      </c>
      <c r="V150" s="6">
        <f t="shared" si="65"/>
        <v>2.6275345171106053</v>
      </c>
      <c r="W150" s="6">
        <f t="shared" si="66"/>
        <v>-0.22899845975422886</v>
      </c>
      <c r="X150" s="6">
        <f t="shared" si="67"/>
        <v>0.83989583683498048</v>
      </c>
      <c r="Y150" s="6">
        <f t="shared" si="68"/>
        <v>1.594028540283412</v>
      </c>
      <c r="Z150" s="6">
        <f t="shared" si="69"/>
        <v>0.32917044295226183</v>
      </c>
      <c r="AA150" s="6">
        <f t="shared" si="70"/>
        <v>0.204772466359183</v>
      </c>
      <c r="AB150" s="6">
        <f t="shared" si="71"/>
        <v>0.48299824475523656</v>
      </c>
      <c r="AC150" s="6">
        <f t="shared" si="72"/>
        <v>0.27822577839605356</v>
      </c>
      <c r="AD150" s="6">
        <f t="shared" si="73"/>
        <v>9.6902659754081313E-2</v>
      </c>
      <c r="AE150" s="6">
        <f t="shared" si="74"/>
        <v>0.84982505173256651</v>
      </c>
      <c r="AF150" s="6">
        <f t="shared" si="75"/>
        <v>12.317800492518737</v>
      </c>
      <c r="AG150" s="6">
        <f t="shared" si="76"/>
        <v>0.43132821317740822</v>
      </c>
      <c r="AH150">
        <v>98.7756382300648</v>
      </c>
      <c r="AI150">
        <v>107.300144251736</v>
      </c>
      <c r="AJ150">
        <v>80.696777442094699</v>
      </c>
      <c r="AK150">
        <f t="shared" si="77"/>
        <v>0.34443894581921702</v>
      </c>
      <c r="AL150">
        <f t="shared" si="78"/>
        <v>0.37416461421626818</v>
      </c>
      <c r="AM150">
        <f t="shared" si="79"/>
        <v>0.28139643996451491</v>
      </c>
      <c r="AN150">
        <f t="shared" si="80"/>
        <v>35.127872831312501</v>
      </c>
      <c r="AO150">
        <v>34.009442101785702</v>
      </c>
      <c r="AP150">
        <v>15.851433694314901</v>
      </c>
      <c r="AQ150">
        <v>0.33667187910996998</v>
      </c>
      <c r="AR150">
        <v>29.808343168742802</v>
      </c>
      <c r="AS150">
        <v>3.5819906272478201</v>
      </c>
      <c r="AT150">
        <v>1.96761000799258</v>
      </c>
      <c r="AU150">
        <v>0.16148781229200801</v>
      </c>
      <c r="AV150">
        <v>0.43683100486656001</v>
      </c>
      <c r="AW150">
        <v>34.034013364654797</v>
      </c>
      <c r="AX150">
        <v>16.675987052251401</v>
      </c>
      <c r="AY150">
        <v>0.334675009964014</v>
      </c>
      <c r="AZ150">
        <v>31.347803670438701</v>
      </c>
      <c r="BA150">
        <v>3.65805266309876</v>
      </c>
      <c r="BB150">
        <v>1.96805983002589</v>
      </c>
      <c r="BC150">
        <v>0.16168743723359699</v>
      </c>
      <c r="BD150">
        <v>0.44210228715994099</v>
      </c>
      <c r="BE150">
        <v>31.168886859469101</v>
      </c>
      <c r="BF150">
        <v>15.3406085776938</v>
      </c>
      <c r="BG150">
        <v>0.336851952765234</v>
      </c>
      <c r="BH150">
        <v>29.026368318534999</v>
      </c>
      <c r="BI150">
        <v>3.54291592577898</v>
      </c>
      <c r="BJ150">
        <v>1.9689697816849401</v>
      </c>
      <c r="BK150">
        <v>0.16123517533672499</v>
      </c>
      <c r="BL150">
        <v>0.43877171715806901</v>
      </c>
    </row>
    <row r="151" spans="1:64" x14ac:dyDescent="0.25">
      <c r="A151" t="s">
        <v>114</v>
      </c>
      <c r="B151" s="4" t="s">
        <v>299</v>
      </c>
      <c r="D151">
        <v>0.4</v>
      </c>
      <c r="E151">
        <v>6.4228366999999995E-2</v>
      </c>
      <c r="F151">
        <v>2.27546870380929</v>
      </c>
      <c r="G151">
        <v>3.5920950280122401</v>
      </c>
      <c r="H151">
        <v>6.0695650154148897</v>
      </c>
      <c r="I151">
        <v>15.8187588319201</v>
      </c>
      <c r="J151">
        <v>34.471998324755198</v>
      </c>
      <c r="K151">
        <f t="shared" si="54"/>
        <v>0.78461567352712702</v>
      </c>
      <c r="L151">
        <f t="shared" si="55"/>
        <v>0.81762618007636423</v>
      </c>
      <c r="M151">
        <f t="shared" si="56"/>
        <v>0.46724636502271322</v>
      </c>
      <c r="N151">
        <f t="shared" si="57"/>
        <v>0.73926318852246098</v>
      </c>
      <c r="O151" s="6">
        <f t="shared" si="58"/>
        <v>0.70057568009959115</v>
      </c>
      <c r="P151" s="6">
        <f t="shared" si="59"/>
        <v>5.6794841536760172</v>
      </c>
      <c r="Q151" s="6">
        <f t="shared" si="60"/>
        <v>0.46160789368035349</v>
      </c>
      <c r="R151" s="6">
        <f t="shared" si="61"/>
        <v>0.55504614549586662</v>
      </c>
      <c r="S151" s="6">
        <f t="shared" si="62"/>
        <v>0.37090790728648193</v>
      </c>
      <c r="T151" s="6">
        <f t="shared" si="63"/>
        <v>1.7793812726942726</v>
      </c>
      <c r="U151" s="6">
        <f t="shared" si="64"/>
        <v>0.40781182775036579</v>
      </c>
      <c r="V151" s="6">
        <f t="shared" si="65"/>
        <v>2.1791847698692646</v>
      </c>
      <c r="W151" s="6">
        <f t="shared" si="66"/>
        <v>-0.25642280687448565</v>
      </c>
      <c r="X151" s="6">
        <f t="shared" si="67"/>
        <v>0.79416102804906863</v>
      </c>
      <c r="Y151" s="6">
        <f t="shared" si="68"/>
        <v>1.6897005697462322</v>
      </c>
      <c r="Z151" s="6">
        <f t="shared" si="69"/>
        <v>0.39287801074140333</v>
      </c>
      <c r="AA151" s="6">
        <f t="shared" si="70"/>
        <v>0.16108082675217256</v>
      </c>
      <c r="AB151" s="6">
        <f t="shared" si="71"/>
        <v>0.3762538135510014</v>
      </c>
      <c r="AC151" s="6">
        <f t="shared" si="72"/>
        <v>0.21517298679882882</v>
      </c>
      <c r="AD151" s="6">
        <f t="shared" si="73"/>
        <v>7.4174428404617992E-2</v>
      </c>
      <c r="AE151" s="6">
        <f t="shared" si="74"/>
        <v>0.81126070731690891</v>
      </c>
      <c r="AF151" s="6">
        <f t="shared" si="75"/>
        <v>9.5966276103310637</v>
      </c>
      <c r="AG151" s="6">
        <f t="shared" si="76"/>
        <v>0.45465320324173941</v>
      </c>
      <c r="AH151">
        <v>126.810700876095</v>
      </c>
      <c r="AI151">
        <v>130.72934918648301</v>
      </c>
      <c r="AJ151">
        <v>97.877659574467998</v>
      </c>
      <c r="AK151">
        <f t="shared" si="77"/>
        <v>0.35679342204302256</v>
      </c>
      <c r="AL151">
        <f t="shared" si="78"/>
        <v>0.36781889489970643</v>
      </c>
      <c r="AM151">
        <f t="shared" si="79"/>
        <v>0.27538768305727102</v>
      </c>
      <c r="AN151">
        <f t="shared" si="80"/>
        <v>36.77033792240303</v>
      </c>
      <c r="AO151">
        <v>36.582951560336703</v>
      </c>
      <c r="AP151">
        <v>14.016324490952099</v>
      </c>
      <c r="AQ151">
        <v>0.32857842097532097</v>
      </c>
      <c r="AR151">
        <v>23.1439651088026</v>
      </c>
      <c r="AS151">
        <v>3.3178627060280999</v>
      </c>
      <c r="AT151">
        <v>2.0024133140549898</v>
      </c>
      <c r="AU151">
        <v>0.15026499411424499</v>
      </c>
      <c r="AV151">
        <v>0.50099787463215295</v>
      </c>
      <c r="AW151">
        <v>37.288729551587402</v>
      </c>
      <c r="AX151">
        <v>13.972952398547299</v>
      </c>
      <c r="AY151">
        <v>0.33252073494057099</v>
      </c>
      <c r="AZ151">
        <v>23.5679325461644</v>
      </c>
      <c r="BA151">
        <v>3.3322904748219702</v>
      </c>
      <c r="BB151">
        <v>1.99929813048493</v>
      </c>
      <c r="BC151">
        <v>0.15130796445969499</v>
      </c>
      <c r="BD151">
        <v>0.50014497618647002</v>
      </c>
      <c r="BE151">
        <v>35.980775055210898</v>
      </c>
      <c r="BF151">
        <v>12.830559883192</v>
      </c>
      <c r="BG151">
        <v>0.33454859130625297</v>
      </c>
      <c r="BH151">
        <v>21.393652181766999</v>
      </c>
      <c r="BI151">
        <v>3.2063344243764602</v>
      </c>
      <c r="BJ151">
        <v>1.9853851078859099</v>
      </c>
      <c r="BK151">
        <v>0.15515536651043199</v>
      </c>
      <c r="BL151">
        <v>0.49042597618865802</v>
      </c>
    </row>
    <row r="152" spans="1:64" x14ac:dyDescent="0.25">
      <c r="A152" t="s">
        <v>118</v>
      </c>
      <c r="B152" s="4" t="s">
        <v>299</v>
      </c>
      <c r="D152">
        <v>0.48571428571428599</v>
      </c>
      <c r="E152">
        <v>0.33726725480000003</v>
      </c>
      <c r="F152">
        <v>2.5440394984789099</v>
      </c>
      <c r="G152">
        <v>2.6722604360464799</v>
      </c>
      <c r="H152">
        <v>6.5551119240381004</v>
      </c>
      <c r="I152">
        <v>15.252884667334101</v>
      </c>
      <c r="J152">
        <v>34.555333086630498</v>
      </c>
      <c r="K152">
        <f t="shared" si="54"/>
        <v>0.76739798867502285</v>
      </c>
      <c r="L152">
        <f t="shared" si="55"/>
        <v>0.80367291515083328</v>
      </c>
      <c r="M152">
        <f t="shared" si="56"/>
        <v>0.45501521154228497</v>
      </c>
      <c r="N152">
        <f t="shared" si="57"/>
        <v>0.72333036161051845</v>
      </c>
      <c r="O152" s="6">
        <f t="shared" si="58"/>
        <v>0.68109749615519954</v>
      </c>
      <c r="P152" s="6">
        <f t="shared" si="59"/>
        <v>5.2715092414995128</v>
      </c>
      <c r="Q152" s="6">
        <f t="shared" si="60"/>
        <v>0.45218327950222797</v>
      </c>
      <c r="R152" s="6">
        <f t="shared" si="61"/>
        <v>0.53165651556240578</v>
      </c>
      <c r="S152" s="6">
        <f t="shared" si="62"/>
        <v>0.38753541663835128</v>
      </c>
      <c r="T152" s="6">
        <f t="shared" si="63"/>
        <v>1.798698094676588</v>
      </c>
      <c r="U152" s="6">
        <f t="shared" si="64"/>
        <v>0.4316276504457866</v>
      </c>
      <c r="V152" s="6">
        <f t="shared" si="65"/>
        <v>2.2654949434342035</v>
      </c>
      <c r="W152" s="6">
        <f t="shared" si="66"/>
        <v>-0.42079709547518784</v>
      </c>
      <c r="X152" s="6">
        <f t="shared" si="67"/>
        <v>0.7786657035661938</v>
      </c>
      <c r="Y152" s="6">
        <f t="shared" si="68"/>
        <v>2.4530213581039164</v>
      </c>
      <c r="Z152" s="6">
        <f t="shared" si="69"/>
        <v>0.36778245305851964</v>
      </c>
      <c r="AA152" s="6">
        <f t="shared" si="70"/>
        <v>1.8860635262874681E-2</v>
      </c>
      <c r="AB152" s="6">
        <f t="shared" si="71"/>
        <v>0.32751428906118879</v>
      </c>
      <c r="AC152" s="6">
        <f t="shared" si="72"/>
        <v>0.30865365379831411</v>
      </c>
      <c r="AD152" s="6">
        <f t="shared" si="73"/>
        <v>0.10665629815406279</v>
      </c>
      <c r="AE152" s="6">
        <f t="shared" si="74"/>
        <v>0.8564365738860511</v>
      </c>
      <c r="AF152" s="6">
        <f t="shared" si="75"/>
        <v>12.931124758840481</v>
      </c>
      <c r="AG152" s="6">
        <f t="shared" si="76"/>
        <v>0.44081829604827544</v>
      </c>
      <c r="AH152">
        <v>135.70939344595899</v>
      </c>
      <c r="AI152">
        <v>144.18710563810299</v>
      </c>
      <c r="AJ152">
        <v>119.451404437207</v>
      </c>
      <c r="AK152">
        <f t="shared" si="77"/>
        <v>0.33982748437974758</v>
      </c>
      <c r="AL152">
        <f t="shared" si="78"/>
        <v>0.36105637306901167</v>
      </c>
      <c r="AM152">
        <f t="shared" si="79"/>
        <v>0.29911614255124064</v>
      </c>
      <c r="AN152">
        <f t="shared" si="80"/>
        <v>33.213413393039986</v>
      </c>
      <c r="AO152">
        <v>34.455560630168002</v>
      </c>
      <c r="AP152">
        <v>20.3133964804667</v>
      </c>
      <c r="AQ152">
        <v>0.30531610853029001</v>
      </c>
      <c r="AR152">
        <v>36.084843507194599</v>
      </c>
      <c r="AS152">
        <v>4.0575684679146198</v>
      </c>
      <c r="AT152">
        <v>2.01344372683924</v>
      </c>
      <c r="AU152">
        <v>0.148781390843616</v>
      </c>
      <c r="AV152">
        <v>0.43564902484231599</v>
      </c>
      <c r="AW152">
        <v>37.0652808019519</v>
      </c>
      <c r="AX152">
        <v>21.382160887240399</v>
      </c>
      <c r="AY152">
        <v>0.30470106491614302</v>
      </c>
      <c r="AZ152">
        <v>38.2482422005655</v>
      </c>
      <c r="BA152">
        <v>4.1552232111037002</v>
      </c>
      <c r="BB152">
        <v>2.0170815257780501</v>
      </c>
      <c r="BC152">
        <v>0.14793581363559</v>
      </c>
      <c r="BD152">
        <v>0.44110475164943203</v>
      </c>
      <c r="BE152">
        <v>32.214160050140499</v>
      </c>
      <c r="BF152">
        <v>19.4347600354055</v>
      </c>
      <c r="BG152">
        <v>0.305266826779996</v>
      </c>
      <c r="BH152">
        <v>33.9255325329718</v>
      </c>
      <c r="BI152">
        <v>3.9764627840683802</v>
      </c>
      <c r="BJ152">
        <v>2.01796513214122</v>
      </c>
      <c r="BK152">
        <v>0.14766945061932599</v>
      </c>
      <c r="BL152">
        <v>0.432208249847916</v>
      </c>
    </row>
    <row r="153" spans="1:64" x14ac:dyDescent="0.25">
      <c r="A153" t="s">
        <v>122</v>
      </c>
      <c r="B153" s="4" t="s">
        <v>299</v>
      </c>
      <c r="D153">
        <v>0.35</v>
      </c>
      <c r="E153">
        <v>0.1993812499</v>
      </c>
      <c r="F153">
        <v>1.7506947365791901</v>
      </c>
      <c r="G153">
        <v>2.8524631134235601</v>
      </c>
      <c r="H153">
        <v>4.6010340319067398</v>
      </c>
      <c r="I153">
        <v>17.712566074140401</v>
      </c>
      <c r="J153">
        <v>40.317756171573897</v>
      </c>
      <c r="K153">
        <f t="shared" si="54"/>
        <v>0.85307570184135562</v>
      </c>
      <c r="L153">
        <f t="shared" si="55"/>
        <v>0.87760689291769511</v>
      </c>
      <c r="M153">
        <f t="shared" si="56"/>
        <v>0.54795720373215107</v>
      </c>
      <c r="N153">
        <f t="shared" si="57"/>
        <v>0.79569157452282901</v>
      </c>
      <c r="O153" s="6">
        <f t="shared" si="58"/>
        <v>0.79513989530598617</v>
      </c>
      <c r="P153" s="6">
        <f t="shared" si="59"/>
        <v>8.7627598257223926</v>
      </c>
      <c r="Q153" s="6">
        <f t="shared" si="60"/>
        <v>0.57684373847283799</v>
      </c>
      <c r="R153" s="6">
        <f t="shared" si="61"/>
        <v>0.68802557612358439</v>
      </c>
      <c r="S153" s="6">
        <f t="shared" si="62"/>
        <v>0.38954100585066026</v>
      </c>
      <c r="T153" s="6">
        <f t="shared" si="63"/>
        <v>1.9815313482185624</v>
      </c>
      <c r="U153" s="6">
        <f t="shared" si="64"/>
        <v>0.4145540531981684</v>
      </c>
      <c r="V153" s="6">
        <f t="shared" si="65"/>
        <v>2.2762233322271763</v>
      </c>
      <c r="W153" s="6">
        <f t="shared" si="66"/>
        <v>-0.2345973821937638</v>
      </c>
      <c r="X153" s="6">
        <f t="shared" si="67"/>
        <v>0.8585952840734844</v>
      </c>
      <c r="Y153" s="6">
        <f t="shared" si="68"/>
        <v>1.6130038668175883</v>
      </c>
      <c r="Z153" s="6">
        <f t="shared" si="69"/>
        <v>0.39590177760971618</v>
      </c>
      <c r="AA153" s="6">
        <f t="shared" si="70"/>
        <v>0.22062759958245898</v>
      </c>
      <c r="AB153" s="6">
        <f t="shared" si="71"/>
        <v>0.51474471513308739</v>
      </c>
      <c r="AC153" s="6">
        <f t="shared" si="72"/>
        <v>0.29411711555062836</v>
      </c>
      <c r="AD153" s="6">
        <f t="shared" si="73"/>
        <v>0.1185814215065686</v>
      </c>
      <c r="AE153" s="6">
        <f t="shared" si="74"/>
        <v>0.86785042278370583</v>
      </c>
      <c r="AF153" s="6">
        <f t="shared" si="75"/>
        <v>14.134365482884036</v>
      </c>
      <c r="AG153" s="6">
        <f t="shared" si="76"/>
        <v>0.44875015908574278</v>
      </c>
      <c r="AH153">
        <v>125.64066398004201</v>
      </c>
      <c r="AI153">
        <v>144.459556706966</v>
      </c>
      <c r="AJ153">
        <v>87.865085461878294</v>
      </c>
      <c r="AK153">
        <f t="shared" si="77"/>
        <v>0.35098558944643948</v>
      </c>
      <c r="AL153">
        <f t="shared" si="78"/>
        <v>0.40355742365401703</v>
      </c>
      <c r="AM153">
        <f t="shared" si="79"/>
        <v>0.24545698689954362</v>
      </c>
      <c r="AN153">
        <f t="shared" si="80"/>
        <v>75.413363972011695</v>
      </c>
      <c r="AO153">
        <v>38.1984323019648</v>
      </c>
      <c r="AP153">
        <v>20.131821289590299</v>
      </c>
      <c r="AQ153">
        <v>0.36661448461653501</v>
      </c>
      <c r="AR153">
        <v>34.247132634839097</v>
      </c>
      <c r="AS153">
        <v>3.6917472597979399</v>
      </c>
      <c r="AT153">
        <v>1.8941490613259999</v>
      </c>
      <c r="AU153">
        <v>0.18405983852720401</v>
      </c>
      <c r="AV153">
        <v>0.46633117503807497</v>
      </c>
      <c r="AW153">
        <v>40.952691536470297</v>
      </c>
      <c r="AX153">
        <v>21.7335730600667</v>
      </c>
      <c r="AY153">
        <v>0.36710714529650401</v>
      </c>
      <c r="AZ153">
        <v>37.135179292258996</v>
      </c>
      <c r="BA153">
        <v>3.8189461388914898</v>
      </c>
      <c r="BB153">
        <v>1.8800435898640699</v>
      </c>
      <c r="BC153">
        <v>0.18897820913685501</v>
      </c>
      <c r="BD153">
        <v>0.46772543495491098</v>
      </c>
      <c r="BE153">
        <v>36.813146994750298</v>
      </c>
      <c r="BF153">
        <v>19.241031124412899</v>
      </c>
      <c r="BG153">
        <v>0.36390454410652101</v>
      </c>
      <c r="BH153">
        <v>32.381005401013297</v>
      </c>
      <c r="BI153">
        <v>3.6440276899972801</v>
      </c>
      <c r="BJ153">
        <v>1.8985911873652599</v>
      </c>
      <c r="BK153">
        <v>0.182061454400954</v>
      </c>
      <c r="BL153">
        <v>0.46076350638647501</v>
      </c>
    </row>
    <row r="154" spans="1:64" x14ac:dyDescent="0.25">
      <c r="A154" t="s">
        <v>132</v>
      </c>
      <c r="B154" s="4" t="s">
        <v>299</v>
      </c>
      <c r="D154">
        <v>0.33333333333333298</v>
      </c>
      <c r="E154">
        <v>0.1756030885</v>
      </c>
      <c r="F154">
        <v>1.49618459064936</v>
      </c>
      <c r="G154">
        <v>1.92447773657712</v>
      </c>
      <c r="H154">
        <v>3.3037264641503401</v>
      </c>
      <c r="I154">
        <v>13.5002129030626</v>
      </c>
      <c r="J154">
        <v>40.783124560552103</v>
      </c>
      <c r="K154">
        <f t="shared" si="54"/>
        <v>0.88526150705323658</v>
      </c>
      <c r="L154">
        <f t="shared" si="55"/>
        <v>0.90887523251451041</v>
      </c>
      <c r="M154">
        <f t="shared" si="56"/>
        <v>0.58007635201904084</v>
      </c>
      <c r="N154">
        <f t="shared" si="57"/>
        <v>0.81371680657042944</v>
      </c>
      <c r="O154" s="6">
        <f t="shared" si="58"/>
        <v>0.85012644870919829</v>
      </c>
      <c r="P154" s="6">
        <f t="shared" si="59"/>
        <v>12.344582701716137</v>
      </c>
      <c r="Q154" s="6">
        <f t="shared" si="60"/>
        <v>0.6272320542894787</v>
      </c>
      <c r="R154" s="6">
        <f t="shared" si="61"/>
        <v>0.77725957290737346</v>
      </c>
      <c r="S154" s="6">
        <f t="shared" si="62"/>
        <v>0.50260195729079526</v>
      </c>
      <c r="T154" s="6">
        <f t="shared" si="63"/>
        <v>2.6197585110941408</v>
      </c>
      <c r="U154" s="6">
        <f t="shared" si="64"/>
        <v>0.53192428552564608</v>
      </c>
      <c r="V154" s="6">
        <f t="shared" si="65"/>
        <v>3.0209245478862203</v>
      </c>
      <c r="W154" s="6">
        <f t="shared" si="66"/>
        <v>-0.26380926884632955</v>
      </c>
      <c r="X154" s="6">
        <f t="shared" si="67"/>
        <v>0.8911260173218033</v>
      </c>
      <c r="Y154" s="6">
        <f t="shared" si="68"/>
        <v>1.7166872868201399</v>
      </c>
      <c r="Z154" s="6">
        <f t="shared" si="69"/>
        <v>0.2943381224896206</v>
      </c>
      <c r="AA154" s="6">
        <f t="shared" si="70"/>
        <v>0.14874523270281104</v>
      </c>
      <c r="AB154" s="6">
        <f t="shared" si="71"/>
        <v>0.59429382254346397</v>
      </c>
      <c r="AC154" s="6">
        <f t="shared" si="72"/>
        <v>0.44554858984065293</v>
      </c>
      <c r="AD154" s="6">
        <f t="shared" si="73"/>
        <v>0.18170863637249687</v>
      </c>
      <c r="AE154" s="6">
        <f t="shared" si="74"/>
        <v>0.9098765731127697</v>
      </c>
      <c r="AF154" s="6">
        <f t="shared" si="75"/>
        <v>21.191788185135906</v>
      </c>
      <c r="AG154" s="6">
        <f t="shared" si="76"/>
        <v>0.37657820173428369</v>
      </c>
      <c r="AH154">
        <v>90.927011137134897</v>
      </c>
      <c r="AI154">
        <v>109.526356033452</v>
      </c>
      <c r="AJ154">
        <v>80.430671967048198</v>
      </c>
      <c r="AK154">
        <f t="shared" si="77"/>
        <v>0.32371725861069678</v>
      </c>
      <c r="AL154">
        <f t="shared" si="78"/>
        <v>0.38993442407663231</v>
      </c>
      <c r="AM154">
        <f t="shared" si="79"/>
        <v>0.28634831731267085</v>
      </c>
      <c r="AN154">
        <f t="shared" si="80"/>
        <v>47.695028962720897</v>
      </c>
      <c r="AO154">
        <v>37.471180691439898</v>
      </c>
      <c r="AP154">
        <v>14.798322181203901</v>
      </c>
      <c r="AQ154">
        <v>0.44801932255460403</v>
      </c>
      <c r="AR154">
        <v>23.164561615080601</v>
      </c>
      <c r="AS154">
        <v>2.8891969483108002</v>
      </c>
      <c r="AT154">
        <v>1.76153569990303</v>
      </c>
      <c r="AU154">
        <v>0.21776244166148001</v>
      </c>
      <c r="AV154">
        <v>0.47965536671702202</v>
      </c>
      <c r="AW154">
        <v>38.4996579868277</v>
      </c>
      <c r="AX154">
        <v>16.241465699855301</v>
      </c>
      <c r="AY154">
        <v>0.45338676444037801</v>
      </c>
      <c r="AZ154">
        <v>25.198699426908</v>
      </c>
      <c r="BA154">
        <v>2.9837197170498202</v>
      </c>
      <c r="BB154">
        <v>1.7501342966679001</v>
      </c>
      <c r="BC154">
        <v>0.221776778672687</v>
      </c>
      <c r="BD154">
        <v>0.47375270107214301</v>
      </c>
      <c r="BE154">
        <v>39.342015954038096</v>
      </c>
      <c r="BF154">
        <v>15.827496907866999</v>
      </c>
      <c r="BG154">
        <v>0.44883240345696301</v>
      </c>
      <c r="BH154">
        <v>24.3085627000744</v>
      </c>
      <c r="BI154">
        <v>2.9606372836260602</v>
      </c>
      <c r="BJ154">
        <v>1.7559426400367999</v>
      </c>
      <c r="BK154">
        <v>0.219954869327009</v>
      </c>
      <c r="BL154">
        <v>0.47465558689448201</v>
      </c>
    </row>
    <row r="155" spans="1:64" x14ac:dyDescent="0.25">
      <c r="A155" t="s">
        <v>151</v>
      </c>
      <c r="B155" s="4" t="s">
        <v>299</v>
      </c>
      <c r="D155">
        <v>0.53333333333333299</v>
      </c>
      <c r="E155">
        <v>0.43183327599999999</v>
      </c>
      <c r="F155">
        <v>2.1416508638554399</v>
      </c>
      <c r="G155">
        <v>-7.4605414329705599</v>
      </c>
      <c r="H155">
        <v>5.1094195796569002</v>
      </c>
      <c r="I155">
        <v>14.5406784140964</v>
      </c>
      <c r="J155">
        <v>36.282093843394499</v>
      </c>
      <c r="K155">
        <f t="shared" si="54"/>
        <v>0.81729950456676215</v>
      </c>
      <c r="L155">
        <f t="shared" si="55"/>
        <v>0.84983998767610869</v>
      </c>
      <c r="M155">
        <f t="shared" si="56"/>
        <v>0.50558411650333501</v>
      </c>
      <c r="N155">
        <f t="shared" si="57"/>
        <v>0.71728504733890375</v>
      </c>
      <c r="O155" s="6">
        <f t="shared" si="58"/>
        <v>0.75311752786447239</v>
      </c>
      <c r="P155" s="6">
        <f t="shared" si="59"/>
        <v>7.101020630181023</v>
      </c>
      <c r="Q155" s="6">
        <f t="shared" si="60"/>
        <v>0.51652726039574504</v>
      </c>
      <c r="R155" s="6">
        <f t="shared" si="61"/>
        <v>0.6358287192215939</v>
      </c>
      <c r="S155" s="6">
        <f t="shared" si="62"/>
        <v>0.427788852586521</v>
      </c>
      <c r="T155" s="6">
        <f t="shared" si="63"/>
        <v>2.046503363571698</v>
      </c>
      <c r="U155" s="6">
        <f t="shared" si="64"/>
        <v>0.46716078162913444</v>
      </c>
      <c r="V155" s="6">
        <f t="shared" si="65"/>
        <v>2.4952132775470073</v>
      </c>
      <c r="W155" s="6">
        <f t="shared" si="66"/>
        <v>5.3463673075521019</v>
      </c>
      <c r="X155" s="6">
        <f t="shared" si="67"/>
        <v>0.82481746029914105</v>
      </c>
      <c r="Y155" s="6">
        <f t="shared" si="68"/>
        <v>-0.68485908503593484</v>
      </c>
      <c r="Z155" s="6">
        <f t="shared" si="69"/>
        <v>0.34173958106605579</v>
      </c>
      <c r="AA155" s="6">
        <f t="shared" si="70"/>
        <v>0.60096804449721752</v>
      </c>
      <c r="AB155" s="6">
        <f t="shared" si="71"/>
        <v>0.39815693329411511</v>
      </c>
      <c r="AC155" s="6">
        <f t="shared" si="72"/>
        <v>-0.20281111120310247</v>
      </c>
      <c r="AD155" s="6">
        <f t="shared" si="73"/>
        <v>-7.3584117691540815E-2</v>
      </c>
      <c r="AE155" s="6">
        <f t="shared" si="74"/>
        <v>1.5177057312341227</v>
      </c>
      <c r="AF155" s="6">
        <f t="shared" si="75"/>
        <v>-4.863198491607073</v>
      </c>
      <c r="AG155" s="6">
        <f t="shared" si="76"/>
        <v>0.40928697892554267</v>
      </c>
      <c r="AH155">
        <v>108.65169586284</v>
      </c>
      <c r="AI155">
        <v>117.41320350354</v>
      </c>
      <c r="AJ155">
        <v>92.926098504263507</v>
      </c>
      <c r="AK155">
        <f t="shared" si="77"/>
        <v>0.34061053944506664</v>
      </c>
      <c r="AL155">
        <f t="shared" si="78"/>
        <v>0.3680768557335688</v>
      </c>
      <c r="AM155">
        <f t="shared" si="79"/>
        <v>0.29131260482136451</v>
      </c>
      <c r="AN155">
        <f t="shared" si="80"/>
        <v>33.2486126399765</v>
      </c>
      <c r="AO155">
        <v>40.653306372544201</v>
      </c>
      <c r="AP155">
        <v>11.8442492183468</v>
      </c>
      <c r="AQ155">
        <v>0.40747864516454901</v>
      </c>
      <c r="AR155">
        <v>20.336201509563502</v>
      </c>
      <c r="AS155">
        <v>2.7926451408519801</v>
      </c>
      <c r="AT155">
        <v>1.8956470312026501</v>
      </c>
      <c r="AU155">
        <v>0.176558627442922</v>
      </c>
      <c r="AV155">
        <v>0.458636454873736</v>
      </c>
      <c r="AW155">
        <v>40.980877994246903</v>
      </c>
      <c r="AX155">
        <v>12.1485934407921</v>
      </c>
      <c r="AY155">
        <v>0.41272341938255602</v>
      </c>
      <c r="AZ155">
        <v>20.804805231968199</v>
      </c>
      <c r="BA155">
        <v>2.8056540015287901</v>
      </c>
      <c r="BB155">
        <v>1.8870165307703699</v>
      </c>
      <c r="BC155">
        <v>0.17963814517733701</v>
      </c>
      <c r="BD155">
        <v>0.46815749524143002</v>
      </c>
      <c r="BE155">
        <v>39.701894200130297</v>
      </c>
      <c r="BF155">
        <v>12.0001680592881</v>
      </c>
      <c r="BG155">
        <v>0.40982339446607402</v>
      </c>
      <c r="BH155">
        <v>20.004374527640401</v>
      </c>
      <c r="BI155">
        <v>2.7864694228254101</v>
      </c>
      <c r="BJ155">
        <v>1.8884194923638999</v>
      </c>
      <c r="BK155">
        <v>0.17943913268221801</v>
      </c>
      <c r="BL155">
        <v>0.480397511581312</v>
      </c>
    </row>
    <row r="156" spans="1:64" x14ac:dyDescent="0.25">
      <c r="A156" t="s">
        <v>154</v>
      </c>
      <c r="B156" s="4" t="s">
        <v>299</v>
      </c>
      <c r="D156">
        <v>0.58947368421052604</v>
      </c>
      <c r="E156">
        <v>-7.5160854999998302E-3</v>
      </c>
      <c r="F156">
        <v>0.90842875965588799</v>
      </c>
      <c r="G156">
        <v>1.49593563381085</v>
      </c>
      <c r="H156">
        <v>1.35076420179434</v>
      </c>
      <c r="I156">
        <v>9.6706749830993299</v>
      </c>
      <c r="J156">
        <v>20.494760731475001</v>
      </c>
      <c r="K156">
        <f t="shared" si="54"/>
        <v>0.91428127722385777</v>
      </c>
      <c r="L156">
        <f t="shared" si="55"/>
        <v>0.94141685016030519</v>
      </c>
      <c r="M156">
        <f t="shared" si="56"/>
        <v>0.5103843796412596</v>
      </c>
      <c r="N156">
        <f t="shared" si="57"/>
        <v>0.77513385902167964</v>
      </c>
      <c r="O156" s="6">
        <f t="shared" si="58"/>
        <v>0.87633492846516925</v>
      </c>
      <c r="P156" s="6">
        <f t="shared" si="59"/>
        <v>15.172715344580491</v>
      </c>
      <c r="Q156" s="6">
        <f t="shared" si="60"/>
        <v>0.39298392376858177</v>
      </c>
      <c r="R156" s="6">
        <f t="shared" si="61"/>
        <v>0.83909629603465397</v>
      </c>
      <c r="S156" s="6">
        <f t="shared" si="62"/>
        <v>0.35882411415479903</v>
      </c>
      <c r="T156" s="6">
        <f t="shared" si="63"/>
        <v>1.8514169487403154</v>
      </c>
      <c r="U156" s="6">
        <f t="shared" si="64"/>
        <v>0.38182111546548486</v>
      </c>
      <c r="V156" s="6">
        <f t="shared" si="65"/>
        <v>2.1192688997709119</v>
      </c>
      <c r="W156" s="6">
        <f t="shared" si="66"/>
        <v>5.0996395967278917E-2</v>
      </c>
      <c r="X156" s="6">
        <f t="shared" si="67"/>
        <v>0.89658326049150594</v>
      </c>
      <c r="Y156" s="6">
        <f t="shared" si="68"/>
        <v>0.9029560973511338</v>
      </c>
      <c r="Z156" s="6">
        <f t="shared" si="69"/>
        <v>0.42753591214103559</v>
      </c>
      <c r="AA156" s="6">
        <f t="shared" si="70"/>
        <v>0.43232382533007319</v>
      </c>
      <c r="AB156" s="6">
        <f t="shared" si="71"/>
        <v>0.99739638634833827</v>
      </c>
      <c r="AC156" s="6">
        <f t="shared" si="72"/>
        <v>0.56507256101826508</v>
      </c>
      <c r="AD156" s="6">
        <f t="shared" si="73"/>
        <v>0.11581026933991151</v>
      </c>
      <c r="AE156" s="6">
        <f t="shared" si="74"/>
        <v>0.86394831623683299</v>
      </c>
      <c r="AF156" s="6">
        <f t="shared" si="75"/>
        <v>13.700295833762064</v>
      </c>
      <c r="AG156" s="6">
        <f t="shared" si="76"/>
        <v>0.19579356420024729</v>
      </c>
      <c r="AH156">
        <v>97.240947405912294</v>
      </c>
      <c r="AI156">
        <v>111.174759586845</v>
      </c>
      <c r="AJ156">
        <v>80.187247684635395</v>
      </c>
      <c r="AK156">
        <f t="shared" si="77"/>
        <v>0.33693677015403589</v>
      </c>
      <c r="AL156">
        <f t="shared" si="78"/>
        <v>0.38521698335042626</v>
      </c>
      <c r="AM156">
        <f t="shared" si="79"/>
        <v>0.27784624649553785</v>
      </c>
      <c r="AN156">
        <f t="shared" si="80"/>
        <v>44.921324083142309</v>
      </c>
      <c r="AO156">
        <v>38.940164448712999</v>
      </c>
      <c r="AP156">
        <v>18.1481146092767</v>
      </c>
      <c r="AQ156">
        <v>0.35259272488326998</v>
      </c>
      <c r="AR156">
        <v>31.582888606433301</v>
      </c>
      <c r="AS156">
        <v>3.6472754150387501</v>
      </c>
      <c r="AT156">
        <v>1.9401319055889501</v>
      </c>
      <c r="AU156">
        <v>0.16791765314162899</v>
      </c>
      <c r="AV156">
        <v>0.51413428783813397</v>
      </c>
      <c r="AW156">
        <v>39.929340804895503</v>
      </c>
      <c r="AX156">
        <v>19.221974669015701</v>
      </c>
      <c r="AY156">
        <v>0.35298789741681602</v>
      </c>
      <c r="AZ156">
        <v>33.765009013690602</v>
      </c>
      <c r="BA156">
        <v>3.74152792997991</v>
      </c>
      <c r="BB156">
        <v>1.9338641721796299</v>
      </c>
      <c r="BC156">
        <v>0.16939948662092899</v>
      </c>
      <c r="BD156">
        <v>0.50441382606214102</v>
      </c>
      <c r="BE156">
        <v>35.821290005809097</v>
      </c>
      <c r="BF156">
        <v>17.0569078164635</v>
      </c>
      <c r="BG156">
        <v>0.35110578132993597</v>
      </c>
      <c r="BH156">
        <v>29.725072061729001</v>
      </c>
      <c r="BI156">
        <v>3.5840160891464099</v>
      </c>
      <c r="BJ156">
        <v>1.9395708960187801</v>
      </c>
      <c r="BK156">
        <v>0.16838521490681299</v>
      </c>
      <c r="BL156">
        <v>0.50287818957657504</v>
      </c>
    </row>
    <row r="157" spans="1:64" x14ac:dyDescent="0.25">
      <c r="A157" t="s">
        <v>155</v>
      </c>
      <c r="B157" s="4" t="s">
        <v>299</v>
      </c>
      <c r="D157">
        <v>0.51428571428571401</v>
      </c>
      <c r="E157">
        <v>0.33699394259999998</v>
      </c>
      <c r="F157">
        <v>2.24779275312103</v>
      </c>
      <c r="G157">
        <v>2.7797229160312402</v>
      </c>
      <c r="H157">
        <v>5.7178648373336198</v>
      </c>
      <c r="I157">
        <v>15.506029263551101</v>
      </c>
      <c r="J157">
        <v>37.290317146832898</v>
      </c>
      <c r="K157">
        <f t="shared" si="54"/>
        <v>0.8045649179777109</v>
      </c>
      <c r="L157">
        <f t="shared" si="55"/>
        <v>0.83670656197126614</v>
      </c>
      <c r="M157">
        <f t="shared" si="56"/>
        <v>0.49428775466366648</v>
      </c>
      <c r="N157">
        <f t="shared" si="57"/>
        <v>0.75489958117460398</v>
      </c>
      <c r="O157" s="6">
        <f t="shared" si="58"/>
        <v>0.73410339272473057</v>
      </c>
      <c r="P157" s="6">
        <f t="shared" si="59"/>
        <v>6.5217206435789556</v>
      </c>
      <c r="Q157" s="6">
        <f t="shared" si="60"/>
        <v>0.51009183141775905</v>
      </c>
      <c r="R157" s="6">
        <f t="shared" si="61"/>
        <v>0.60463502316464568</v>
      </c>
      <c r="S157" s="6">
        <f t="shared" si="62"/>
        <v>0.41260976117463422</v>
      </c>
      <c r="T157" s="6">
        <f t="shared" si="63"/>
        <v>1.9738017177824798</v>
      </c>
      <c r="U157" s="6">
        <f t="shared" si="64"/>
        <v>0.45101334793700382</v>
      </c>
      <c r="V157" s="6">
        <f t="shared" si="65"/>
        <v>2.4048914466122246</v>
      </c>
      <c r="W157" s="6">
        <f t="shared" si="66"/>
        <v>-0.34576188049825546</v>
      </c>
      <c r="X157" s="6">
        <f t="shared" si="67"/>
        <v>0.81478739107393061</v>
      </c>
      <c r="Y157" s="6">
        <f t="shared" si="68"/>
        <v>2.0569909340091073</v>
      </c>
      <c r="Z157" s="6">
        <f t="shared" si="69"/>
        <v>0.35554099629201208</v>
      </c>
      <c r="AA157" s="6">
        <f t="shared" si="70"/>
        <v>8.5132785478002015E-2</v>
      </c>
      <c r="AB157" s="6">
        <f t="shared" si="71"/>
        <v>0.38038982896240792</v>
      </c>
      <c r="AC157" s="6">
        <f t="shared" si="72"/>
        <v>0.2952570434844059</v>
      </c>
      <c r="AD157" s="6">
        <f t="shared" si="73"/>
        <v>0.11010228791369729</v>
      </c>
      <c r="AE157" s="6">
        <f t="shared" si="74"/>
        <v>0.86125679377059505</v>
      </c>
      <c r="AF157" s="6">
        <f t="shared" si="75"/>
        <v>13.415120237981952</v>
      </c>
      <c r="AG157" s="6">
        <f t="shared" si="76"/>
        <v>0.43562907955908398</v>
      </c>
      <c r="AH157">
        <v>114.029478590154</v>
      </c>
      <c r="AI157">
        <v>122.491290416545</v>
      </c>
      <c r="AJ157">
        <v>95.272706087969596</v>
      </c>
      <c r="AK157">
        <f t="shared" si="77"/>
        <v>0.34367607306809961</v>
      </c>
      <c r="AL157">
        <f t="shared" si="78"/>
        <v>0.36917932271451487</v>
      </c>
      <c r="AM157">
        <f t="shared" si="79"/>
        <v>0.28714460421738564</v>
      </c>
      <c r="AN157">
        <f t="shared" si="80"/>
        <v>35.680396154966388</v>
      </c>
      <c r="AO157">
        <v>31.452620426086799</v>
      </c>
      <c r="AP157">
        <v>21.7458510989754</v>
      </c>
      <c r="AQ157">
        <v>0.28211809622827499</v>
      </c>
      <c r="AR157">
        <v>34.5386935911527</v>
      </c>
      <c r="AS157">
        <v>4.10459279105297</v>
      </c>
      <c r="AT157">
        <v>2.0599101916576199</v>
      </c>
      <c r="AU157">
        <v>0.137829276955825</v>
      </c>
      <c r="AV157">
        <v>0.49920896806825998</v>
      </c>
      <c r="AW157">
        <v>31.623646835220999</v>
      </c>
      <c r="AX157">
        <v>22.187514989368399</v>
      </c>
      <c r="AY157">
        <v>0.281767159427182</v>
      </c>
      <c r="AZ157">
        <v>35.4405934469114</v>
      </c>
      <c r="BA157">
        <v>4.14314669877455</v>
      </c>
      <c r="BB157">
        <v>2.0535474085682699</v>
      </c>
      <c r="BC157">
        <v>0.13926055576471</v>
      </c>
      <c r="BD157">
        <v>0.49590003455841902</v>
      </c>
      <c r="BE157">
        <v>27.0327867895755</v>
      </c>
      <c r="BF157">
        <v>19.385698136740199</v>
      </c>
      <c r="BG157">
        <v>0.28912453949774197</v>
      </c>
      <c r="BH157">
        <v>31.190536844948198</v>
      </c>
      <c r="BI157">
        <v>3.9128589701529202</v>
      </c>
      <c r="BJ157">
        <v>2.0517846855831099</v>
      </c>
      <c r="BK157">
        <v>0.13941591074888199</v>
      </c>
      <c r="BL157">
        <v>0.47659299802275801</v>
      </c>
    </row>
    <row r="158" spans="1:64" x14ac:dyDescent="0.25">
      <c r="A158" t="s">
        <v>156</v>
      </c>
      <c r="B158" s="4" t="s">
        <v>299</v>
      </c>
      <c r="D158">
        <v>0.625</v>
      </c>
      <c r="E158">
        <v>0.28752443439999997</v>
      </c>
      <c r="F158">
        <v>1.82515388970457</v>
      </c>
      <c r="G158">
        <v>1.75883329981666</v>
      </c>
      <c r="H158">
        <v>4.6271182321325401</v>
      </c>
      <c r="I158">
        <v>12.9728511435416</v>
      </c>
      <c r="J158">
        <v>32.503473166858697</v>
      </c>
      <c r="K158">
        <f t="shared" si="54"/>
        <v>0.81529739286059733</v>
      </c>
      <c r="L158">
        <f t="shared" si="55"/>
        <v>0.84611959574658024</v>
      </c>
      <c r="M158">
        <f t="shared" si="56"/>
        <v>0.48313450874073277</v>
      </c>
      <c r="N158">
        <f t="shared" si="57"/>
        <v>0.74702295486542514</v>
      </c>
      <c r="O158" s="6">
        <f t="shared" si="58"/>
        <v>0.75076517460164949</v>
      </c>
      <c r="P158" s="6">
        <f t="shared" si="59"/>
        <v>7.024560760332796</v>
      </c>
      <c r="Q158" s="6">
        <f t="shared" si="60"/>
        <v>0.47545410339350663</v>
      </c>
      <c r="R158" s="6">
        <f t="shared" si="61"/>
        <v>0.6279185022532956</v>
      </c>
      <c r="S158" s="6">
        <f t="shared" si="62"/>
        <v>0.42946791147873181</v>
      </c>
      <c r="T158" s="6">
        <f t="shared" si="63"/>
        <v>2.0731388594766793</v>
      </c>
      <c r="U158" s="6">
        <f t="shared" si="64"/>
        <v>0.46694912982798159</v>
      </c>
      <c r="V158" s="6">
        <f t="shared" si="65"/>
        <v>2.5054995858054081</v>
      </c>
      <c r="W158" s="6">
        <f t="shared" si="66"/>
        <v>-0.4491554497345811</v>
      </c>
      <c r="X158" s="6">
        <f t="shared" si="67"/>
        <v>0.826227596202187</v>
      </c>
      <c r="Y158" s="6">
        <f t="shared" si="68"/>
        <v>2.630788393996673</v>
      </c>
      <c r="Z158" s="6">
        <f t="shared" si="69"/>
        <v>0.34296941734840458</v>
      </c>
      <c r="AA158" s="6">
        <f t="shared" si="70"/>
        <v>-2.0659709597983245E-2</v>
      </c>
      <c r="AB158" s="6">
        <f t="shared" si="71"/>
        <v>0.470814947691585</v>
      </c>
      <c r="AC158" s="6">
        <f t="shared" si="72"/>
        <v>0.49147465728956824</v>
      </c>
      <c r="AD158" s="6">
        <f t="shared" si="73"/>
        <v>0.15974633335402555</v>
      </c>
      <c r="AE158" s="6">
        <f t="shared" si="74"/>
        <v>0.89733129603943285</v>
      </c>
      <c r="AF158" s="6">
        <f t="shared" si="75"/>
        <v>18.480132921207964</v>
      </c>
      <c r="AG158" s="6">
        <f t="shared" si="76"/>
        <v>0.43426010086353684</v>
      </c>
      <c r="AH158">
        <v>108.313170211505</v>
      </c>
      <c r="AI158">
        <v>119.91095444042899</v>
      </c>
      <c r="AJ158">
        <v>92.101268073003098</v>
      </c>
      <c r="AK158">
        <f t="shared" si="77"/>
        <v>0.33813482374940329</v>
      </c>
      <c r="AL158">
        <f t="shared" si="78"/>
        <v>0.37434108304800029</v>
      </c>
      <c r="AM158">
        <f t="shared" si="79"/>
        <v>0.28752409320259636</v>
      </c>
      <c r="AN158">
        <f t="shared" si="80"/>
        <v>39.407470596349896</v>
      </c>
      <c r="AO158">
        <v>35.465167565222501</v>
      </c>
      <c r="AP158">
        <v>21.554388370567199</v>
      </c>
      <c r="AQ158">
        <v>0.34596479692463999</v>
      </c>
      <c r="AR158">
        <v>35.7977373378625</v>
      </c>
      <c r="AS158">
        <v>3.8301243185604101</v>
      </c>
      <c r="AT158">
        <v>1.9411430069850599</v>
      </c>
      <c r="AU158">
        <v>0.170097406111581</v>
      </c>
      <c r="AV158">
        <v>0.47660073594832802</v>
      </c>
      <c r="AW158">
        <v>37.6907801703682</v>
      </c>
      <c r="AX158">
        <v>23.053551310035601</v>
      </c>
      <c r="AY158">
        <v>0.337136599488703</v>
      </c>
      <c r="AZ158">
        <v>38.703550641945199</v>
      </c>
      <c r="BA158">
        <v>3.9904221290263</v>
      </c>
      <c r="BB158">
        <v>1.9495017361503899</v>
      </c>
      <c r="BC158">
        <v>0.16834784397216701</v>
      </c>
      <c r="BD158">
        <v>0.48383280390215799</v>
      </c>
      <c r="BE158">
        <v>34.171344382057001</v>
      </c>
      <c r="BF158">
        <v>20.293796476134499</v>
      </c>
      <c r="BG158">
        <v>0.33293176933642299</v>
      </c>
      <c r="BH158">
        <v>33.4313254676848</v>
      </c>
      <c r="BI158">
        <v>3.8135751590562599</v>
      </c>
      <c r="BJ158">
        <v>1.96343855033222</v>
      </c>
      <c r="BK158">
        <v>0.16331273197670401</v>
      </c>
      <c r="BL158">
        <v>0.48749520275622299</v>
      </c>
    </row>
    <row r="159" spans="1:64" x14ac:dyDescent="0.25">
      <c r="A159" t="s">
        <v>157</v>
      </c>
      <c r="B159" s="4" t="s">
        <v>299</v>
      </c>
      <c r="D159">
        <v>0.47826086956521702</v>
      </c>
      <c r="E159">
        <v>0.15729117109999999</v>
      </c>
      <c r="F159">
        <v>1.89837860576701</v>
      </c>
      <c r="G159">
        <v>3.1508333641665498</v>
      </c>
      <c r="H159">
        <v>4.24093159958786</v>
      </c>
      <c r="I159">
        <v>13.0008297193632</v>
      </c>
      <c r="J159">
        <v>32.586583173282797</v>
      </c>
      <c r="K159">
        <f t="shared" si="54"/>
        <v>0.82977834632861058</v>
      </c>
      <c r="L159">
        <f t="shared" si="55"/>
        <v>0.86264366202548093</v>
      </c>
      <c r="M159">
        <f t="shared" si="56"/>
        <v>0.50548809738161604</v>
      </c>
      <c r="N159">
        <f t="shared" si="57"/>
        <v>0.76612779492250915</v>
      </c>
      <c r="O159" s="6">
        <f t="shared" si="58"/>
        <v>0.76968678849260919</v>
      </c>
      <c r="P159" s="6">
        <f t="shared" si="59"/>
        <v>7.6838266329147134</v>
      </c>
      <c r="Q159" s="6">
        <f t="shared" si="60"/>
        <v>0.4928158665480471</v>
      </c>
      <c r="R159" s="6">
        <f t="shared" si="61"/>
        <v>0.66385125332833794</v>
      </c>
      <c r="S159" s="6">
        <f t="shared" si="62"/>
        <v>0.42963072943055958</v>
      </c>
      <c r="T159" s="6">
        <f t="shared" si="63"/>
        <v>2.0597204829839568</v>
      </c>
      <c r="U159" s="6">
        <f t="shared" si="64"/>
        <v>0.4686634639899111</v>
      </c>
      <c r="V159" s="6">
        <f t="shared" si="65"/>
        <v>2.5065002678059027</v>
      </c>
      <c r="W159" s="6">
        <f t="shared" si="66"/>
        <v>-0.14747468849004497</v>
      </c>
      <c r="X159" s="6">
        <f t="shared" si="67"/>
        <v>0.83329556058239773</v>
      </c>
      <c r="Y159" s="6">
        <f t="shared" si="68"/>
        <v>1.3459714016674633</v>
      </c>
      <c r="Z159" s="6">
        <f t="shared" si="69"/>
        <v>0.3407062058196671</v>
      </c>
      <c r="AA159" s="6">
        <f t="shared" si="70"/>
        <v>0.20938896040226612</v>
      </c>
      <c r="AB159" s="6">
        <f t="shared" si="71"/>
        <v>0.44984714510364565</v>
      </c>
      <c r="AC159" s="6">
        <f t="shared" si="72"/>
        <v>0.24045818470137953</v>
      </c>
      <c r="AD159" s="6">
        <f t="shared" si="73"/>
        <v>7.8357106354681016E-2</v>
      </c>
      <c r="AE159" s="6">
        <f t="shared" si="74"/>
        <v>0.82366753562811212</v>
      </c>
      <c r="AF159" s="6">
        <f t="shared" si="75"/>
        <v>10.342210903274003</v>
      </c>
      <c r="AG159" s="6">
        <f t="shared" si="76"/>
        <v>0.38156615571853869</v>
      </c>
      <c r="AH159">
        <v>101.069563780568</v>
      </c>
      <c r="AI159">
        <v>112.033873099801</v>
      </c>
      <c r="AJ159">
        <v>85.791088345450405</v>
      </c>
      <c r="AK159">
        <f t="shared" si="77"/>
        <v>0.33814458028031258</v>
      </c>
      <c r="AL159">
        <f t="shared" si="78"/>
        <v>0.37482745130630174</v>
      </c>
      <c r="AM159">
        <f t="shared" si="79"/>
        <v>0.28702796841338568</v>
      </c>
      <c r="AN159">
        <f t="shared" si="80"/>
        <v>37.20709407358359</v>
      </c>
      <c r="AO159">
        <v>33.3169326340739</v>
      </c>
      <c r="AP159">
        <v>23.977341992404199</v>
      </c>
      <c r="AQ159">
        <v>0.270695701526735</v>
      </c>
      <c r="AR159">
        <v>43.893246788549099</v>
      </c>
      <c r="AS159">
        <v>4.5070011715451201</v>
      </c>
      <c r="AT159">
        <v>2.0719837695163199</v>
      </c>
      <c r="AU159">
        <v>0.13464650856612001</v>
      </c>
      <c r="AV159">
        <v>0.45755940827949199</v>
      </c>
      <c r="AW159">
        <v>33.206023618365499</v>
      </c>
      <c r="AX159">
        <v>24.277527786859402</v>
      </c>
      <c r="AY159">
        <v>0.27255162204274702</v>
      </c>
      <c r="AZ159">
        <v>44.522613144640303</v>
      </c>
      <c r="BA159">
        <v>4.5106791707872302</v>
      </c>
      <c r="BB159">
        <v>2.06425660085339</v>
      </c>
      <c r="BC159">
        <v>0.136445730060788</v>
      </c>
      <c r="BD159">
        <v>0.45270977246205302</v>
      </c>
      <c r="BE159">
        <v>27.584300666162701</v>
      </c>
      <c r="BF159">
        <v>20.434151086531902</v>
      </c>
      <c r="BG159">
        <v>0.28078496977814599</v>
      </c>
      <c r="BH159">
        <v>37.323285146346898</v>
      </c>
      <c r="BI159">
        <v>4.1884777546922001</v>
      </c>
      <c r="BJ159">
        <v>2.0646110388755399</v>
      </c>
      <c r="BK159">
        <v>0.13652868747118599</v>
      </c>
      <c r="BL159">
        <v>0.43086440038254997</v>
      </c>
    </row>
    <row r="160" spans="1:64" x14ac:dyDescent="0.25">
      <c r="A160" t="s">
        <v>164</v>
      </c>
      <c r="B160" s="4" t="s">
        <v>299</v>
      </c>
      <c r="D160">
        <v>0.67058823529411804</v>
      </c>
      <c r="E160">
        <v>0.19514491079999999</v>
      </c>
      <c r="F160">
        <v>2.0428796869969998</v>
      </c>
      <c r="G160">
        <v>2.3292167023637398</v>
      </c>
      <c r="H160">
        <v>4.9146108981386201</v>
      </c>
      <c r="I160">
        <v>12.376910362848401</v>
      </c>
      <c r="J160">
        <v>32.958610945898997</v>
      </c>
      <c r="K160">
        <f t="shared" si="54"/>
        <v>0.80439411072971667</v>
      </c>
      <c r="L160">
        <f t="shared" si="55"/>
        <v>0.83848193576126739</v>
      </c>
      <c r="M160">
        <f t="shared" si="56"/>
        <v>0.47834497395113657</v>
      </c>
      <c r="N160">
        <f t="shared" si="57"/>
        <v>0.74300921990601587</v>
      </c>
      <c r="O160" s="6">
        <f t="shared" si="58"/>
        <v>0.7404704084391317</v>
      </c>
      <c r="P160" s="6">
        <f t="shared" si="59"/>
        <v>6.7062503276468695</v>
      </c>
      <c r="Q160" s="6">
        <f t="shared" si="60"/>
        <v>0.47653460145063947</v>
      </c>
      <c r="R160" s="6">
        <f t="shared" si="61"/>
        <v>0.61780090413968503</v>
      </c>
      <c r="S160" s="6">
        <f t="shared" si="62"/>
        <v>0.45398618983299088</v>
      </c>
      <c r="T160" s="6">
        <f t="shared" si="63"/>
        <v>2.1439792917951297</v>
      </c>
      <c r="U160" s="6">
        <f t="shared" si="64"/>
        <v>0.49895319676282252</v>
      </c>
      <c r="V160" s="6">
        <f t="shared" si="65"/>
        <v>2.6629110157273499</v>
      </c>
      <c r="W160" s="6">
        <f t="shared" si="66"/>
        <v>-0.35690995677417597</v>
      </c>
      <c r="X160" s="6">
        <f t="shared" si="67"/>
        <v>0.81629525436767303</v>
      </c>
      <c r="Y160" s="6">
        <f t="shared" si="68"/>
        <v>2.1099843965360399</v>
      </c>
      <c r="Z160" s="6">
        <f t="shared" si="69"/>
        <v>0.31354569805185473</v>
      </c>
      <c r="AA160" s="6">
        <f t="shared" si="70"/>
        <v>6.0176206717216629E-2</v>
      </c>
      <c r="AB160" s="6">
        <f t="shared" si="71"/>
        <v>0.40870947936418128</v>
      </c>
      <c r="AC160" s="6">
        <f t="shared" si="72"/>
        <v>0.34853327264696465</v>
      </c>
      <c r="AD160" s="6">
        <f t="shared" si="73"/>
        <v>0.11487172534872249</v>
      </c>
      <c r="AE160" s="6">
        <f t="shared" si="74"/>
        <v>0.86798752671427704</v>
      </c>
      <c r="AF160" s="6">
        <f t="shared" si="75"/>
        <v>14.150083550599598</v>
      </c>
      <c r="AG160" s="6">
        <f t="shared" si="76"/>
        <v>0.41275387670332614</v>
      </c>
      <c r="AH160">
        <v>100.17914259653401</v>
      </c>
      <c r="AI160">
        <v>108.83745819398</v>
      </c>
      <c r="AJ160">
        <v>89.6435173923619</v>
      </c>
      <c r="AK160">
        <f t="shared" si="77"/>
        <v>0.33542859088802807</v>
      </c>
      <c r="AL160">
        <f t="shared" si="78"/>
        <v>0.36441912250010067</v>
      </c>
      <c r="AM160">
        <f t="shared" si="79"/>
        <v>0.30015228661187121</v>
      </c>
      <c r="AN160">
        <f t="shared" si="80"/>
        <v>27.852256399064089</v>
      </c>
      <c r="AO160">
        <v>36.017675561780202</v>
      </c>
      <c r="AP160">
        <v>10.2874618357353</v>
      </c>
      <c r="AQ160">
        <v>0.39530651029216302</v>
      </c>
      <c r="AR160">
        <v>18.9800279635033</v>
      </c>
      <c r="AS160">
        <v>2.7785075688206202</v>
      </c>
      <c r="AT160">
        <v>1.9036528397635799</v>
      </c>
      <c r="AU160">
        <v>0.17615095847109299</v>
      </c>
      <c r="AV160">
        <v>0.42145996885598003</v>
      </c>
      <c r="AW160">
        <v>36.203892394451799</v>
      </c>
      <c r="AX160">
        <v>10.778879185328501</v>
      </c>
      <c r="AY160">
        <v>0.400870884976393</v>
      </c>
      <c r="AZ160">
        <v>19.996182867207299</v>
      </c>
      <c r="BA160">
        <v>2.8101821731269698</v>
      </c>
      <c r="BB160">
        <v>1.8919671777317499</v>
      </c>
      <c r="BC160">
        <v>0.18145258123976499</v>
      </c>
      <c r="BD160">
        <v>0.419749146550421</v>
      </c>
      <c r="BE160">
        <v>34.5147737928203</v>
      </c>
      <c r="BF160">
        <v>9.7080279722071392</v>
      </c>
      <c r="BG160">
        <v>0.390250531569101</v>
      </c>
      <c r="BH160">
        <v>17.691929654560901</v>
      </c>
      <c r="BI160">
        <v>2.7258404335739299</v>
      </c>
      <c r="BJ160">
        <v>1.9101290869546099</v>
      </c>
      <c r="BK160">
        <v>0.17452338607922299</v>
      </c>
      <c r="BL160">
        <v>0.41588770581438</v>
      </c>
    </row>
    <row r="161" spans="1:64" x14ac:dyDescent="0.25">
      <c r="A161" t="s">
        <v>166</v>
      </c>
      <c r="B161" s="4" t="s">
        <v>299</v>
      </c>
      <c r="D161">
        <v>0.39130434782608697</v>
      </c>
      <c r="E161">
        <v>0.17983942759999999</v>
      </c>
      <c r="F161">
        <v>1.7225425124396301</v>
      </c>
      <c r="G161">
        <v>2.24526813941592</v>
      </c>
      <c r="H161">
        <v>3.9373685476464901</v>
      </c>
      <c r="I161">
        <v>14.4802401963734</v>
      </c>
      <c r="J161">
        <v>40.179981951115103</v>
      </c>
      <c r="K161">
        <f t="shared" si="54"/>
        <v>0.86561329566836986</v>
      </c>
      <c r="L161">
        <f t="shared" si="55"/>
        <v>0.89182963743448396</v>
      </c>
      <c r="M161">
        <f t="shared" si="56"/>
        <v>0.56130857026847747</v>
      </c>
      <c r="N161">
        <f t="shared" si="57"/>
        <v>0.80108693795744701</v>
      </c>
      <c r="O161" s="6">
        <f t="shared" si="58"/>
        <v>0.82150475932334066</v>
      </c>
      <c r="P161" s="6">
        <f t="shared" si="59"/>
        <v>10.204780544389768</v>
      </c>
      <c r="Q161" s="6">
        <f t="shared" si="60"/>
        <v>0.6005001080971808</v>
      </c>
      <c r="R161" s="6">
        <f t="shared" si="61"/>
        <v>0.73443101347320194</v>
      </c>
      <c r="S161" s="6">
        <f t="shared" si="62"/>
        <v>0.47017265472131892</v>
      </c>
      <c r="T161" s="6">
        <f t="shared" si="63"/>
        <v>2.3735083121097262</v>
      </c>
      <c r="U161" s="6">
        <f t="shared" si="64"/>
        <v>0.50179972560097652</v>
      </c>
      <c r="V161" s="6">
        <f t="shared" si="65"/>
        <v>2.7748146029496281</v>
      </c>
      <c r="W161" s="6">
        <f t="shared" si="66"/>
        <v>-0.2736858874097205</v>
      </c>
      <c r="X161" s="6">
        <f t="shared" si="67"/>
        <v>0.8717078202544144</v>
      </c>
      <c r="Y161" s="6">
        <f t="shared" si="68"/>
        <v>1.7536295458549329</v>
      </c>
      <c r="Z161" s="6">
        <f t="shared" si="69"/>
        <v>0.31751377338733994</v>
      </c>
      <c r="AA161" s="6">
        <f t="shared" si="70"/>
        <v>0.13515609311224064</v>
      </c>
      <c r="AB161" s="6">
        <f t="shared" si="71"/>
        <v>0.51147756799628352</v>
      </c>
      <c r="AC161" s="6">
        <f t="shared" si="72"/>
        <v>0.37632147488404288</v>
      </c>
      <c r="AD161" s="6">
        <f t="shared" si="73"/>
        <v>0.15120590068657858</v>
      </c>
      <c r="AE161" s="6">
        <f t="shared" si="74"/>
        <v>0.89415415892070149</v>
      </c>
      <c r="AF161" s="6">
        <f t="shared" si="75"/>
        <v>17.895404671607487</v>
      </c>
      <c r="AG161" s="6">
        <f t="shared" si="76"/>
        <v>0.39131816943659881</v>
      </c>
      <c r="AH161">
        <v>95.223085962216402</v>
      </c>
      <c r="AI161">
        <v>106.500723131157</v>
      </c>
      <c r="AJ161">
        <v>79.088384524780196</v>
      </c>
      <c r="AK161">
        <f t="shared" si="77"/>
        <v>0.33909882877700126</v>
      </c>
      <c r="AL161">
        <f t="shared" si="78"/>
        <v>0.37925961034290379</v>
      </c>
      <c r="AM161">
        <f t="shared" si="79"/>
        <v>0.28164156088009484</v>
      </c>
      <c r="AN161">
        <f t="shared" si="80"/>
        <v>38.689975775317407</v>
      </c>
      <c r="AO161">
        <v>33.4930905632921</v>
      </c>
      <c r="AP161">
        <v>24.139195171914199</v>
      </c>
      <c r="AQ161">
        <v>0.28122491920361797</v>
      </c>
      <c r="AR161">
        <v>44.485236658024299</v>
      </c>
      <c r="AS161">
        <v>4.5089086935780696</v>
      </c>
      <c r="AT161">
        <v>2.03924963710634</v>
      </c>
      <c r="AU161">
        <v>0.14410508821187901</v>
      </c>
      <c r="AV161">
        <v>0.43101119014566203</v>
      </c>
      <c r="AW161">
        <v>34.143567167537</v>
      </c>
      <c r="AX161">
        <v>25.135456782818299</v>
      </c>
      <c r="AY161">
        <v>0.28107701616487901</v>
      </c>
      <c r="AZ161">
        <v>46.510792307595999</v>
      </c>
      <c r="BA161">
        <v>4.59193318607465</v>
      </c>
      <c r="BB161">
        <v>2.0358135914819702</v>
      </c>
      <c r="BC161">
        <v>0.14492195856840001</v>
      </c>
      <c r="BD161">
        <v>0.43398075859158203</v>
      </c>
      <c r="BE161">
        <v>29.562275118816</v>
      </c>
      <c r="BF161">
        <v>22.033401496440302</v>
      </c>
      <c r="BG161">
        <v>0.28323723075367202</v>
      </c>
      <c r="BH161">
        <v>40.230960658151602</v>
      </c>
      <c r="BI161">
        <v>4.3378028071013199</v>
      </c>
      <c r="BJ161">
        <v>2.0421178962738602</v>
      </c>
      <c r="BK161">
        <v>0.14352033408208001</v>
      </c>
      <c r="BL161">
        <v>0.42363579606799401</v>
      </c>
    </row>
    <row r="162" spans="1:64" x14ac:dyDescent="0.25">
      <c r="A162" t="s">
        <v>172</v>
      </c>
      <c r="B162" s="4" t="s">
        <v>299</v>
      </c>
      <c r="D162">
        <v>0.625</v>
      </c>
      <c r="E162">
        <v>0.6078463328</v>
      </c>
      <c r="F162">
        <v>1.9349140224808901</v>
      </c>
      <c r="G162">
        <v>2.6859079506308601</v>
      </c>
      <c r="H162">
        <v>4.5145783958853398</v>
      </c>
      <c r="I162">
        <v>12.1559503022995</v>
      </c>
      <c r="J162">
        <v>30.222468807278201</v>
      </c>
      <c r="K162">
        <f t="shared" si="54"/>
        <v>0.80745191665943761</v>
      </c>
      <c r="L162">
        <f t="shared" si="55"/>
        <v>0.8422031763881761</v>
      </c>
      <c r="M162">
        <f t="shared" si="56"/>
        <v>0.47357010859402232</v>
      </c>
      <c r="N162">
        <f t="shared" si="57"/>
        <v>0.74207149954605933</v>
      </c>
      <c r="O162" s="6">
        <f t="shared" si="58"/>
        <v>0.74007126342769902</v>
      </c>
      <c r="P162" s="6">
        <f t="shared" si="59"/>
        <v>6.6944166557886007</v>
      </c>
      <c r="Q162" s="6">
        <f t="shared" si="60"/>
        <v>0.45007414820907898</v>
      </c>
      <c r="R162" s="6">
        <f t="shared" si="61"/>
        <v>0.61978199741777762</v>
      </c>
      <c r="S162" s="6">
        <f t="shared" si="62"/>
        <v>0.42631412130462398</v>
      </c>
      <c r="T162" s="6">
        <f t="shared" si="63"/>
        <v>2.0075102657152422</v>
      </c>
      <c r="U162" s="6">
        <f t="shared" si="64"/>
        <v>0.46915553141541289</v>
      </c>
      <c r="V162" s="6">
        <f t="shared" si="65"/>
        <v>2.4862283947937103</v>
      </c>
      <c r="W162" s="6">
        <f t="shared" si="66"/>
        <v>-0.25396485143524261</v>
      </c>
      <c r="X162" s="6">
        <f t="shared" si="67"/>
        <v>0.8143338902513606</v>
      </c>
      <c r="Y162" s="6">
        <f t="shared" si="68"/>
        <v>1.6808388369470986</v>
      </c>
      <c r="Z162" s="6">
        <f t="shared" si="69"/>
        <v>0.33819329403550152</v>
      </c>
      <c r="AA162" s="6">
        <f t="shared" si="70"/>
        <v>0.14450525108560491</v>
      </c>
      <c r="AB162" s="6">
        <f t="shared" si="71"/>
        <v>0.43455459043177536</v>
      </c>
      <c r="AC162" s="6">
        <f t="shared" si="72"/>
        <v>0.29004933934617044</v>
      </c>
      <c r="AD162" s="6">
        <f t="shared" si="73"/>
        <v>8.7660071109612867E-2</v>
      </c>
      <c r="AE162" s="6">
        <f t="shared" si="74"/>
        <v>0.83676448277046422</v>
      </c>
      <c r="AF162" s="6">
        <f t="shared" si="75"/>
        <v>11.252235505754996</v>
      </c>
      <c r="AG162" s="6">
        <f t="shared" si="76"/>
        <v>0.39997944118181072</v>
      </c>
      <c r="AH162">
        <v>97.785873561140207</v>
      </c>
      <c r="AI162">
        <v>107.51557885855399</v>
      </c>
      <c r="AJ162">
        <v>85.922432497589199</v>
      </c>
      <c r="AK162">
        <f t="shared" si="77"/>
        <v>0.33577559611538876</v>
      </c>
      <c r="AL162">
        <f t="shared" si="78"/>
        <v>0.36918530528185128</v>
      </c>
      <c r="AM162">
        <f t="shared" si="79"/>
        <v>0.29503909860276001</v>
      </c>
      <c r="AN162">
        <f t="shared" si="80"/>
        <v>31.322851658378582</v>
      </c>
      <c r="AO162">
        <v>32.935455280452899</v>
      </c>
      <c r="AP162">
        <v>19.906012897383899</v>
      </c>
      <c r="AQ162">
        <v>0.31843675449020198</v>
      </c>
      <c r="AR162">
        <v>37.505407735484802</v>
      </c>
      <c r="AS162">
        <v>3.9938596305187901</v>
      </c>
      <c r="AT162">
        <v>1.9759451832038699</v>
      </c>
      <c r="AU162">
        <v>0.158755776812914</v>
      </c>
      <c r="AV162">
        <v>0.44145578619232101</v>
      </c>
      <c r="AW162">
        <v>32.917422172713302</v>
      </c>
      <c r="AX162">
        <v>20.871891000982</v>
      </c>
      <c r="AY162">
        <v>0.32030841867531901</v>
      </c>
      <c r="AZ162">
        <v>39.661276636679801</v>
      </c>
      <c r="BA162">
        <v>4.0844132117619498</v>
      </c>
      <c r="BB162">
        <v>1.97224326578221</v>
      </c>
      <c r="BC162">
        <v>0.16086882032049399</v>
      </c>
      <c r="BD162">
        <v>0.44240491975913099</v>
      </c>
      <c r="BE162">
        <v>29.609373873327399</v>
      </c>
      <c r="BF162">
        <v>19.0155451738046</v>
      </c>
      <c r="BG162">
        <v>0.31657404780801202</v>
      </c>
      <c r="BH162">
        <v>36.232153306079603</v>
      </c>
      <c r="BI162">
        <v>3.9577265953082601</v>
      </c>
      <c r="BJ162">
        <v>1.98179468586713</v>
      </c>
      <c r="BK162">
        <v>0.157965617951591</v>
      </c>
      <c r="BL162">
        <v>0.43614865521782198</v>
      </c>
    </row>
    <row r="163" spans="1:64" x14ac:dyDescent="0.25">
      <c r="A163" t="s">
        <v>186</v>
      </c>
      <c r="B163" s="4" t="s">
        <v>299</v>
      </c>
      <c r="D163">
        <v>0.43</v>
      </c>
      <c r="E163">
        <v>0.1085049434</v>
      </c>
      <c r="F163">
        <v>1.8558867245999</v>
      </c>
      <c r="G163">
        <v>3.28506666488917</v>
      </c>
      <c r="H163">
        <v>4.9383221931084202</v>
      </c>
      <c r="I163">
        <v>17.3055269673773</v>
      </c>
      <c r="J163">
        <v>38.507229359441403</v>
      </c>
      <c r="K163">
        <f t="shared" si="54"/>
        <v>0.8374243778573055</v>
      </c>
      <c r="L163">
        <f t="shared" si="55"/>
        <v>0.86381303096030815</v>
      </c>
      <c r="M163">
        <f t="shared" si="56"/>
        <v>0.52706764208931101</v>
      </c>
      <c r="N163">
        <f t="shared" si="57"/>
        <v>0.78287508610198453</v>
      </c>
      <c r="O163" s="6">
        <f t="shared" si="58"/>
        <v>0.77266615261471627</v>
      </c>
      <c r="P163" s="6">
        <f t="shared" si="59"/>
        <v>7.7976340655090146</v>
      </c>
      <c r="Q163" s="6">
        <f t="shared" si="60"/>
        <v>0.54417941706020079</v>
      </c>
      <c r="R163" s="6">
        <f t="shared" si="61"/>
        <v>0.65522868384627153</v>
      </c>
      <c r="S163" s="6">
        <f t="shared" si="62"/>
        <v>0.37987198245352433</v>
      </c>
      <c r="T163" s="6">
        <f t="shared" si="63"/>
        <v>1.9127681925779441</v>
      </c>
      <c r="U163" s="6">
        <f t="shared" si="64"/>
        <v>0.40693478742743161</v>
      </c>
      <c r="V163" s="6">
        <f t="shared" si="65"/>
        <v>2.2251405248757519</v>
      </c>
      <c r="W163" s="6">
        <f t="shared" si="66"/>
        <v>-0.20104309266749434</v>
      </c>
      <c r="X163" s="6">
        <f t="shared" si="67"/>
        <v>0.84361554463198973</v>
      </c>
      <c r="Y163" s="6">
        <f t="shared" si="68"/>
        <v>1.5032639203000853</v>
      </c>
      <c r="Z163" s="6">
        <f t="shared" si="69"/>
        <v>0.40121401876422919</v>
      </c>
      <c r="AA163" s="6">
        <f t="shared" si="70"/>
        <v>0.23441816360318668</v>
      </c>
      <c r="AB163" s="6">
        <f t="shared" si="71"/>
        <v>0.4810409819020669</v>
      </c>
      <c r="AC163" s="6">
        <f t="shared" si="72"/>
        <v>0.24662281829888019</v>
      </c>
      <c r="AD163" s="6">
        <f t="shared" si="73"/>
        <v>9.4967614295068226E-2</v>
      </c>
      <c r="AE163" s="6">
        <f t="shared" si="74"/>
        <v>0.84279080225806802</v>
      </c>
      <c r="AF163" s="6">
        <f t="shared" si="75"/>
        <v>11.721901954382574</v>
      </c>
      <c r="AG163" s="6">
        <f t="shared" si="76"/>
        <v>0.45368570584788886</v>
      </c>
      <c r="AH163">
        <v>127.44489917404501</v>
      </c>
      <c r="AI163">
        <v>144.19041595356799</v>
      </c>
      <c r="AJ163">
        <v>92.663888061923103</v>
      </c>
      <c r="AK163">
        <f t="shared" si="77"/>
        <v>0.3498357889839756</v>
      </c>
      <c r="AL163">
        <f t="shared" si="78"/>
        <v>0.3958021722011541</v>
      </c>
      <c r="AM163">
        <f t="shared" si="79"/>
        <v>0.25436203881487029</v>
      </c>
      <c r="AN163">
        <f t="shared" si="80"/>
        <v>68.272044671167862</v>
      </c>
      <c r="AO163">
        <v>37.125158695195601</v>
      </c>
      <c r="AP163">
        <v>23.832630346474499</v>
      </c>
      <c r="AQ163">
        <v>0.28114579809026802</v>
      </c>
      <c r="AR163">
        <v>42.1338068711933</v>
      </c>
      <c r="AS163">
        <v>4.4955892415634198</v>
      </c>
      <c r="AT163">
        <v>2.03515657211079</v>
      </c>
      <c r="AU163">
        <v>0.145466623478958</v>
      </c>
      <c r="AV163">
        <v>0.461941186561588</v>
      </c>
      <c r="AW163">
        <v>36.829600936715899</v>
      </c>
      <c r="AX163">
        <v>24.875524665214801</v>
      </c>
      <c r="AY163">
        <v>0.28093387759267402</v>
      </c>
      <c r="AZ163">
        <v>44.010881002994303</v>
      </c>
      <c r="BA163">
        <v>4.5961754319368699</v>
      </c>
      <c r="BB163">
        <v>2.0323279598380299</v>
      </c>
      <c r="BC163">
        <v>0.14669944602194701</v>
      </c>
      <c r="BD163">
        <v>0.45511220778933997</v>
      </c>
      <c r="BE163">
        <v>33.134691258512497</v>
      </c>
      <c r="BF163">
        <v>22.854134903511198</v>
      </c>
      <c r="BG163">
        <v>0.28404765218647099</v>
      </c>
      <c r="BH163">
        <v>40.4415430203235</v>
      </c>
      <c r="BI163">
        <v>4.4392606514393096</v>
      </c>
      <c r="BJ163">
        <v>2.0318314529518999</v>
      </c>
      <c r="BK163">
        <v>0.14789368540926701</v>
      </c>
      <c r="BL163">
        <v>0.443208126311817</v>
      </c>
    </row>
    <row r="164" spans="1:64" x14ac:dyDescent="0.25">
      <c r="A164" t="s">
        <v>193</v>
      </c>
      <c r="B164" s="4" t="s">
        <v>299</v>
      </c>
      <c r="D164">
        <v>0.81052631578947398</v>
      </c>
      <c r="E164">
        <v>0.26688936330000002</v>
      </c>
      <c r="F164">
        <v>2.0213708687370402</v>
      </c>
      <c r="G164">
        <v>2.8720190042095699</v>
      </c>
      <c r="H164">
        <v>5.6241146473404902</v>
      </c>
      <c r="I164">
        <v>14.599122409539399</v>
      </c>
      <c r="J164">
        <v>33.527610288844002</v>
      </c>
      <c r="K164">
        <f t="shared" si="54"/>
        <v>0.79073391676353122</v>
      </c>
      <c r="L164">
        <f t="shared" si="55"/>
        <v>0.82163248008031275</v>
      </c>
      <c r="M164">
        <f t="shared" si="56"/>
        <v>0.46344008463398806</v>
      </c>
      <c r="N164">
        <f t="shared" si="57"/>
        <v>0.73658336864732255</v>
      </c>
      <c r="O164" s="6">
        <f t="shared" si="58"/>
        <v>0.71270156517969319</v>
      </c>
      <c r="P164" s="6">
        <f t="shared" si="59"/>
        <v>5.9614023524037529</v>
      </c>
      <c r="Q164" s="6">
        <f t="shared" si="60"/>
        <v>0.4586011061893569</v>
      </c>
      <c r="R164" s="6">
        <f t="shared" si="61"/>
        <v>0.56837922662561136</v>
      </c>
      <c r="S164" s="6">
        <f t="shared" si="62"/>
        <v>0.39330506805712206</v>
      </c>
      <c r="T164" s="6">
        <f t="shared" si="63"/>
        <v>1.8956260137770224</v>
      </c>
      <c r="U164" s="6">
        <f t="shared" si="64"/>
        <v>0.42937328192651836</v>
      </c>
      <c r="V164" s="6">
        <f t="shared" si="65"/>
        <v>2.2965497067780114</v>
      </c>
      <c r="W164" s="6">
        <f t="shared" si="66"/>
        <v>-0.32392329923256558</v>
      </c>
      <c r="X164" s="6">
        <f t="shared" si="67"/>
        <v>0.80472161753947447</v>
      </c>
      <c r="Y164" s="6">
        <f t="shared" si="68"/>
        <v>1.9582442313567996</v>
      </c>
      <c r="Z164" s="6">
        <f t="shared" si="69"/>
        <v>0.37514607908060443</v>
      </c>
      <c r="AA164" s="6">
        <f t="shared" si="70"/>
        <v>0.14652665743036641</v>
      </c>
      <c r="AB164" s="6">
        <f t="shared" si="71"/>
        <v>0.42621650051273224</v>
      </c>
      <c r="AC164" s="6">
        <f t="shared" si="72"/>
        <v>0.27968984308236583</v>
      </c>
      <c r="AD164" s="6">
        <f t="shared" si="73"/>
        <v>9.3773320606134941E-2</v>
      </c>
      <c r="AE164" s="6">
        <f t="shared" si="74"/>
        <v>0.84219515088536023</v>
      </c>
      <c r="AF164" s="6">
        <f t="shared" si="75"/>
        <v>11.673881767391505</v>
      </c>
      <c r="AG164" s="6">
        <f t="shared" si="76"/>
        <v>0.47122498251122397</v>
      </c>
      <c r="AH164">
        <v>116.471592251358</v>
      </c>
      <c r="AI164">
        <v>119.372194660997</v>
      </c>
      <c r="AJ164">
        <v>88.414245216158704</v>
      </c>
      <c r="AK164">
        <f t="shared" si="77"/>
        <v>0.3591941623984094</v>
      </c>
      <c r="AL164">
        <f t="shared" si="78"/>
        <v>0.36813951493323693</v>
      </c>
      <c r="AM164">
        <f t="shared" si="79"/>
        <v>0.27266632266835367</v>
      </c>
      <c r="AN164">
        <f t="shared" si="80"/>
        <v>33.858551854477284</v>
      </c>
      <c r="AO164">
        <v>30.750958409330199</v>
      </c>
      <c r="AP164">
        <v>19.153857397095901</v>
      </c>
      <c r="AQ164">
        <v>0.28102693928377198</v>
      </c>
      <c r="AR164">
        <v>33.963908427012299</v>
      </c>
      <c r="AS164">
        <v>4.0541513572934704</v>
      </c>
      <c r="AT164">
        <v>2.06132335972833</v>
      </c>
      <c r="AU164">
        <v>0.1370522049765</v>
      </c>
      <c r="AV164">
        <v>0.48617665592609999</v>
      </c>
      <c r="AW164">
        <v>30.810700815463999</v>
      </c>
      <c r="AX164">
        <v>19.079146076442999</v>
      </c>
      <c r="AY164">
        <v>0.28248143939225101</v>
      </c>
      <c r="AZ164">
        <v>34.0982038248194</v>
      </c>
      <c r="BA164">
        <v>4.0578852465806099</v>
      </c>
      <c r="BB164">
        <v>2.0531077982931301</v>
      </c>
      <c r="BC164">
        <v>0.13922793772700801</v>
      </c>
      <c r="BD164">
        <v>0.48190221502016101</v>
      </c>
      <c r="BE164">
        <v>25.327132435858299</v>
      </c>
      <c r="BF164">
        <v>15.947512755764899</v>
      </c>
      <c r="BG164">
        <v>0.29492187604325498</v>
      </c>
      <c r="BH164">
        <v>28.662414836803499</v>
      </c>
      <c r="BI164">
        <v>3.7311994164901301</v>
      </c>
      <c r="BJ164">
        <v>2.04530216828815</v>
      </c>
      <c r="BK164">
        <v>0.14086994504084699</v>
      </c>
      <c r="BL164">
        <v>0.455651142829823</v>
      </c>
    </row>
    <row r="165" spans="1:64" x14ac:dyDescent="0.25">
      <c r="A165" t="s">
        <v>195</v>
      </c>
      <c r="B165" s="4" t="s">
        <v>299</v>
      </c>
      <c r="D165">
        <v>0.41739130434782601</v>
      </c>
      <c r="E165">
        <v>0.1660371615</v>
      </c>
      <c r="F165">
        <v>1.7183490207327601</v>
      </c>
      <c r="G165">
        <v>4.2231538005711702</v>
      </c>
      <c r="H165">
        <v>4.4462427158369104</v>
      </c>
      <c r="I165">
        <v>17.0701934309362</v>
      </c>
      <c r="J165">
        <v>38.585759270888197</v>
      </c>
      <c r="K165">
        <f t="shared" si="54"/>
        <v>0.85204391670090773</v>
      </c>
      <c r="L165">
        <f t="shared" si="55"/>
        <v>0.87712120982631125</v>
      </c>
      <c r="M165">
        <f t="shared" si="56"/>
        <v>0.54221272603776582</v>
      </c>
      <c r="N165">
        <f t="shared" si="57"/>
        <v>0.79636909548286794</v>
      </c>
      <c r="O165" s="6">
        <f t="shared" si="58"/>
        <v>0.79335180746605627</v>
      </c>
      <c r="P165" s="6">
        <f t="shared" si="59"/>
        <v>8.6782845060281986</v>
      </c>
      <c r="Q165" s="6">
        <f t="shared" si="60"/>
        <v>0.5601211254167302</v>
      </c>
      <c r="R165" s="6">
        <f t="shared" si="61"/>
        <v>0.68644437212780496</v>
      </c>
      <c r="S165" s="6">
        <f t="shared" si="62"/>
        <v>0.38658157475483695</v>
      </c>
      <c r="T165" s="6">
        <f t="shared" si="63"/>
        <v>1.9622283285141449</v>
      </c>
      <c r="U165" s="6">
        <f t="shared" si="64"/>
        <v>0.41202361044584335</v>
      </c>
      <c r="V165" s="6">
        <f t="shared" si="65"/>
        <v>2.2604172253232631</v>
      </c>
      <c r="W165" s="6">
        <f t="shared" si="66"/>
        <v>-2.5732923259826949E-2</v>
      </c>
      <c r="X165" s="6">
        <f t="shared" si="67"/>
        <v>0.85674401719744819</v>
      </c>
      <c r="Y165" s="6">
        <f t="shared" si="68"/>
        <v>1.0528251931614634</v>
      </c>
      <c r="Z165" s="6">
        <f t="shared" si="69"/>
        <v>0.39786296033277618</v>
      </c>
      <c r="AA165" s="6">
        <f t="shared" si="70"/>
        <v>0.34516408928123432</v>
      </c>
      <c r="AB165" s="6">
        <f t="shared" si="71"/>
        <v>0.5233723056278794</v>
      </c>
      <c r="AC165" s="6">
        <f t="shared" si="72"/>
        <v>0.17820821634664508</v>
      </c>
      <c r="AD165" s="6">
        <f t="shared" si="73"/>
        <v>6.8762993360460101E-2</v>
      </c>
      <c r="AE165" s="6">
        <f t="shared" si="74"/>
        <v>0.802697452583222</v>
      </c>
      <c r="AF165" s="6">
        <f t="shared" si="75"/>
        <v>9.1367165613692727</v>
      </c>
      <c r="AG165" s="6">
        <f t="shared" si="76"/>
        <v>0.44251003337685835</v>
      </c>
      <c r="AH165">
        <v>114.81786807952101</v>
      </c>
      <c r="AI165">
        <v>125.961697370339</v>
      </c>
      <c r="AJ165">
        <v>77.300185239348707</v>
      </c>
      <c r="AK165">
        <f t="shared" si="77"/>
        <v>0.36097195068449339</v>
      </c>
      <c r="AL165">
        <f t="shared" si="78"/>
        <v>0.39600665272595242</v>
      </c>
      <c r="AM165">
        <f t="shared" si="79"/>
        <v>0.24302139658955418</v>
      </c>
      <c r="AN165">
        <f t="shared" si="80"/>
        <v>59.805341421808293</v>
      </c>
      <c r="AO165">
        <v>31.909477300192599</v>
      </c>
      <c r="AP165">
        <v>26.5533120594406</v>
      </c>
      <c r="AQ165">
        <v>0.29525037651997599</v>
      </c>
      <c r="AR165">
        <v>48.111743668639598</v>
      </c>
      <c r="AS165">
        <v>4.6219587763320904</v>
      </c>
      <c r="AT165">
        <v>2.0159752247851901</v>
      </c>
      <c r="AU165">
        <v>0.14927092107748999</v>
      </c>
      <c r="AV165">
        <v>0.46291628557229197</v>
      </c>
      <c r="AW165">
        <v>33.036780016704903</v>
      </c>
      <c r="AX165">
        <v>27.7176392764224</v>
      </c>
      <c r="AY165">
        <v>0.29509543589078302</v>
      </c>
      <c r="AZ165">
        <v>50.343276907740098</v>
      </c>
      <c r="BA165">
        <v>4.7156090281926497</v>
      </c>
      <c r="BB165">
        <v>2.0116904191964302</v>
      </c>
      <c r="BC165">
        <v>0.150687136815676</v>
      </c>
      <c r="BD165">
        <v>0.46385149767487699</v>
      </c>
      <c r="BE165">
        <v>29.6007499407187</v>
      </c>
      <c r="BF165">
        <v>23.8076973333078</v>
      </c>
      <c r="BG165">
        <v>0.29674961841168801</v>
      </c>
      <c r="BH165">
        <v>42.734701424394203</v>
      </c>
      <c r="BI165">
        <v>4.4123906767963499</v>
      </c>
      <c r="BJ165">
        <v>2.0171183994363</v>
      </c>
      <c r="BK165">
        <v>0.149539762201335</v>
      </c>
      <c r="BL165">
        <v>0.453665034043092</v>
      </c>
    </row>
    <row r="166" spans="1:64" x14ac:dyDescent="0.25">
      <c r="A166" t="s">
        <v>198</v>
      </c>
      <c r="B166" s="4" t="s">
        <v>299</v>
      </c>
      <c r="D166">
        <v>0.48421052631578898</v>
      </c>
      <c r="E166">
        <v>0.12695351690000001</v>
      </c>
      <c r="F166">
        <v>1.70406404641067</v>
      </c>
      <c r="G166">
        <v>3.6056396555005299</v>
      </c>
      <c r="H166">
        <v>4.0895956565288802</v>
      </c>
      <c r="I166">
        <v>14.9346998476582</v>
      </c>
      <c r="J166">
        <v>37.093105807715602</v>
      </c>
      <c r="K166">
        <f t="shared" si="54"/>
        <v>0.85424857313692248</v>
      </c>
      <c r="L166">
        <f t="shared" si="55"/>
        <v>0.8810011002439746</v>
      </c>
      <c r="M166">
        <f t="shared" si="56"/>
        <v>0.53993652530672309</v>
      </c>
      <c r="N166">
        <f t="shared" si="57"/>
        <v>0.79275085667648515</v>
      </c>
      <c r="O166" s="6">
        <f t="shared" si="58"/>
        <v>0.80139255021531142</v>
      </c>
      <c r="P166" s="6">
        <f t="shared" si="59"/>
        <v>9.070115708993848</v>
      </c>
      <c r="Q166" s="6">
        <f t="shared" si="60"/>
        <v>0.55430745616204435</v>
      </c>
      <c r="R166" s="6">
        <f t="shared" si="61"/>
        <v>0.70275924407605506</v>
      </c>
      <c r="S166" s="6">
        <f t="shared" si="62"/>
        <v>0.42589545495791487</v>
      </c>
      <c r="T166" s="6">
        <f t="shared" si="63"/>
        <v>2.1269032956180038</v>
      </c>
      <c r="U166" s="6">
        <f t="shared" si="64"/>
        <v>0.45574975135425638</v>
      </c>
      <c r="V166" s="6">
        <f t="shared" si="65"/>
        <v>2.4836860590493823</v>
      </c>
      <c r="W166" s="6">
        <f t="shared" si="66"/>
        <v>-6.2890344661951605E-2</v>
      </c>
      <c r="X166" s="6">
        <f t="shared" si="67"/>
        <v>0.8593181239465385</v>
      </c>
      <c r="Y166" s="6">
        <f t="shared" si="68"/>
        <v>1.134221954290429</v>
      </c>
      <c r="Z166" s="6">
        <f t="shared" si="69"/>
        <v>0.35668719329766863</v>
      </c>
      <c r="AA166" s="6">
        <f t="shared" si="70"/>
        <v>0.30948910364219073</v>
      </c>
      <c r="AB166" s="6">
        <f t="shared" si="71"/>
        <v>0.51987424492692758</v>
      </c>
      <c r="AC166" s="6">
        <f t="shared" si="72"/>
        <v>0.21038514128473679</v>
      </c>
      <c r="AD166" s="6">
        <f t="shared" si="73"/>
        <v>7.8038383060459376E-2</v>
      </c>
      <c r="AE166" s="6">
        <f t="shared" si="74"/>
        <v>0.82281322854242078</v>
      </c>
      <c r="AF166" s="6">
        <f t="shared" si="75"/>
        <v>10.287524365095322</v>
      </c>
      <c r="AG166" s="6">
        <f t="shared" si="76"/>
        <v>0.41174865843567837</v>
      </c>
      <c r="AH166">
        <v>98.966797806390105</v>
      </c>
      <c r="AI166">
        <v>111.050309966619</v>
      </c>
      <c r="AJ166">
        <v>80.113437108606306</v>
      </c>
      <c r="AK166">
        <f t="shared" si="77"/>
        <v>0.34111126716000351</v>
      </c>
      <c r="AL166">
        <f t="shared" si="78"/>
        <v>0.38275980218467465</v>
      </c>
      <c r="AM166">
        <f t="shared" si="79"/>
        <v>0.27612893065532174</v>
      </c>
      <c r="AN166">
        <f t="shared" si="80"/>
        <v>43.020385018241583</v>
      </c>
      <c r="AO166">
        <v>34.680853976555802</v>
      </c>
      <c r="AP166">
        <v>16.6601333840606</v>
      </c>
      <c r="AQ166">
        <v>0.39415179771857101</v>
      </c>
      <c r="AR166">
        <v>23.8567070366941</v>
      </c>
      <c r="AS166">
        <v>3.05549603627624</v>
      </c>
      <c r="AT166">
        <v>1.88972173771888</v>
      </c>
      <c r="AU166">
        <v>0.18141584096251701</v>
      </c>
      <c r="AV166">
        <v>0.48713049977815698</v>
      </c>
      <c r="AW166">
        <v>35.215692250584702</v>
      </c>
      <c r="AX166">
        <v>18.6584364099208</v>
      </c>
      <c r="AY166">
        <v>0.395461066863672</v>
      </c>
      <c r="AZ166">
        <v>26.643426159448701</v>
      </c>
      <c r="BA166">
        <v>3.1850196993125901</v>
      </c>
      <c r="BB166">
        <v>1.8812289538628499</v>
      </c>
      <c r="BC166">
        <v>0.18524258941257399</v>
      </c>
      <c r="BD166">
        <v>0.50061468073403603</v>
      </c>
      <c r="BE166">
        <v>36.609926421413697</v>
      </c>
      <c r="BF166">
        <v>18.4231017011044</v>
      </c>
      <c r="BG166">
        <v>0.39020474558199197</v>
      </c>
      <c r="BH166">
        <v>26.536765896564599</v>
      </c>
      <c r="BI166">
        <v>3.2097772872284098</v>
      </c>
      <c r="BJ166">
        <v>1.8918033380613799</v>
      </c>
      <c r="BK166">
        <v>0.18188682547825899</v>
      </c>
      <c r="BL166">
        <v>0.50357979298618305</v>
      </c>
    </row>
    <row r="167" spans="1:64" x14ac:dyDescent="0.25">
      <c r="A167" t="s">
        <v>203</v>
      </c>
      <c r="B167" s="4" t="s">
        <v>299</v>
      </c>
      <c r="D167">
        <v>0.84166666666666701</v>
      </c>
      <c r="E167">
        <v>0.153054832</v>
      </c>
      <c r="F167">
        <v>2.4302022688003402</v>
      </c>
      <c r="G167">
        <v>3.3126038627902701</v>
      </c>
      <c r="H167">
        <v>6.2804147446912699</v>
      </c>
      <c r="I167">
        <v>17.285090375486501</v>
      </c>
      <c r="J167">
        <v>38.119510996621798</v>
      </c>
      <c r="K167">
        <f t="shared" si="54"/>
        <v>0.79637146457741348</v>
      </c>
      <c r="L167">
        <f t="shared" si="55"/>
        <v>0.82903284032636848</v>
      </c>
      <c r="M167">
        <f t="shared" si="56"/>
        <v>0.49192774723885951</v>
      </c>
      <c r="N167">
        <f t="shared" si="57"/>
        <v>0.75375502233245406</v>
      </c>
      <c r="O167" s="6">
        <f t="shared" si="58"/>
        <v>0.71709796177215246</v>
      </c>
      <c r="P167" s="6">
        <f t="shared" si="59"/>
        <v>6.0695849790562937</v>
      </c>
      <c r="Q167" s="6">
        <f t="shared" si="60"/>
        <v>0.5051403898173451</v>
      </c>
      <c r="R167" s="6">
        <f t="shared" si="61"/>
        <v>0.58007883107078695</v>
      </c>
      <c r="S167" s="6">
        <f t="shared" si="62"/>
        <v>0.37604134142590778</v>
      </c>
      <c r="T167" s="6">
        <f t="shared" si="63"/>
        <v>1.81023479446873</v>
      </c>
      <c r="U167" s="6">
        <f t="shared" si="64"/>
        <v>0.41220203160714158</v>
      </c>
      <c r="V167" s="6">
        <f t="shared" si="65"/>
        <v>2.2053405662652716</v>
      </c>
      <c r="W167" s="6">
        <f t="shared" si="66"/>
        <v>-0.30937195092965014</v>
      </c>
      <c r="X167" s="6">
        <f t="shared" si="67"/>
        <v>0.80381460400987581</v>
      </c>
      <c r="Y167" s="6">
        <f t="shared" si="68"/>
        <v>1.8959148165096793</v>
      </c>
      <c r="Z167" s="6">
        <f t="shared" si="69"/>
        <v>0.38969251489093398</v>
      </c>
      <c r="AA167" s="6">
        <f t="shared" si="70"/>
        <v>0.10961105504872481</v>
      </c>
      <c r="AB167" s="6">
        <f t="shared" si="71"/>
        <v>0.35363505437066023</v>
      </c>
      <c r="AC167" s="6">
        <f t="shared" si="72"/>
        <v>0.24402399932193539</v>
      </c>
      <c r="AD167" s="6">
        <f t="shared" si="73"/>
        <v>9.3020755255921461E-2</v>
      </c>
      <c r="AE167" s="6">
        <f t="shared" si="74"/>
        <v>0.84009486969078773</v>
      </c>
      <c r="AF167" s="6">
        <f t="shared" si="75"/>
        <v>11.507416091857419</v>
      </c>
      <c r="AG167" s="6">
        <f t="shared" si="76"/>
        <v>0.44201374827150047</v>
      </c>
      <c r="AH167">
        <v>126.147002356226</v>
      </c>
      <c r="AI167">
        <v>134.13578846321599</v>
      </c>
      <c r="AJ167">
        <v>97.433502271932795</v>
      </c>
      <c r="AK167">
        <f t="shared" si="77"/>
        <v>0.3526453918720529</v>
      </c>
      <c r="AL167">
        <f t="shared" si="78"/>
        <v>0.37497813505786398</v>
      </c>
      <c r="AM167">
        <f t="shared" si="79"/>
        <v>0.27237647307008311</v>
      </c>
      <c r="AN167">
        <f t="shared" si="80"/>
        <v>44.691072298273198</v>
      </c>
      <c r="AO167">
        <v>38.413338861100002</v>
      </c>
      <c r="AP167">
        <v>8.8521913006444599</v>
      </c>
      <c r="AQ167">
        <v>0.44923596264216697</v>
      </c>
      <c r="AR167">
        <v>16.5833456817201</v>
      </c>
      <c r="AS167">
        <v>2.4156946791887801</v>
      </c>
      <c r="AT167">
        <v>1.79906653987819</v>
      </c>
      <c r="AU167">
        <v>0.206422471283737</v>
      </c>
      <c r="AV167">
        <v>0.44843498023886802</v>
      </c>
      <c r="AW167">
        <v>39.098748821749901</v>
      </c>
      <c r="AX167">
        <v>9.0276865519447398</v>
      </c>
      <c r="AY167">
        <v>0.454622672132662</v>
      </c>
      <c r="AZ167">
        <v>16.878494587541901</v>
      </c>
      <c r="BA167">
        <v>2.4192047761867701</v>
      </c>
      <c r="BB167">
        <v>1.78835613024943</v>
      </c>
      <c r="BC167">
        <v>0.209663225623135</v>
      </c>
      <c r="BD167">
        <v>0.437271702822909</v>
      </c>
      <c r="BE167">
        <v>38.593221919180102</v>
      </c>
      <c r="BF167">
        <v>8.62746740403575</v>
      </c>
      <c r="BG167">
        <v>0.45178123681111698</v>
      </c>
      <c r="BH167">
        <v>15.657271093713501</v>
      </c>
      <c r="BI167">
        <v>2.3726038556795901</v>
      </c>
      <c r="BJ167">
        <v>1.7991778174144899</v>
      </c>
      <c r="BK167">
        <v>0.20493784408068</v>
      </c>
      <c r="BL167">
        <v>0.42617043820220002</v>
      </c>
    </row>
    <row r="168" spans="1:64" x14ac:dyDescent="0.25">
      <c r="A168" t="s">
        <v>211</v>
      </c>
      <c r="B168" s="4" t="s">
        <v>299</v>
      </c>
      <c r="D168">
        <v>0.495652173913044</v>
      </c>
      <c r="E168">
        <v>-0.1143811557</v>
      </c>
      <c r="F168">
        <v>0.61448633860313495</v>
      </c>
      <c r="G168">
        <v>1.4121998542933401</v>
      </c>
      <c r="H168">
        <v>2.6292706808783599</v>
      </c>
      <c r="I168">
        <v>4.4780046773772897</v>
      </c>
      <c r="J168">
        <v>36.432682212816196</v>
      </c>
      <c r="K168">
        <f t="shared" si="54"/>
        <v>0.87922493141677938</v>
      </c>
      <c r="L168">
        <f t="shared" si="55"/>
        <v>0.89181120463411856</v>
      </c>
      <c r="M168">
        <f t="shared" si="56"/>
        <v>0.4966603099110693</v>
      </c>
      <c r="N168">
        <f t="shared" si="57"/>
        <v>0.77318692537737421</v>
      </c>
      <c r="O168" s="6">
        <f t="shared" si="58"/>
        <v>0.86537945565426255</v>
      </c>
      <c r="P168" s="6">
        <f t="shared" si="59"/>
        <v>13.856573413219341</v>
      </c>
      <c r="Q168" s="6">
        <f t="shared" si="60"/>
        <v>0.57255233203540123</v>
      </c>
      <c r="R168" s="6">
        <f t="shared" si="61"/>
        <v>0.77388393842114067</v>
      </c>
      <c r="S168" s="6">
        <f t="shared" si="62"/>
        <v>0.78108386743070346</v>
      </c>
      <c r="T168" s="6">
        <f t="shared" si="63"/>
        <v>7.0335314803333455</v>
      </c>
      <c r="U168" s="6">
        <f t="shared" si="64"/>
        <v>0.80527462508110681</v>
      </c>
      <c r="V168" s="6">
        <f t="shared" si="65"/>
        <v>8.1359187490072813</v>
      </c>
      <c r="W168" s="6">
        <f t="shared" si="66"/>
        <v>-0.30114553996947874</v>
      </c>
      <c r="X168" s="6">
        <f t="shared" si="67"/>
        <v>0.91695865723075243</v>
      </c>
      <c r="Y168" s="6">
        <f t="shared" si="68"/>
        <v>1.8618261947024757</v>
      </c>
      <c r="Z168" s="6">
        <f t="shared" si="69"/>
        <v>0.10604539946320658</v>
      </c>
      <c r="AA168" s="6">
        <f t="shared" si="70"/>
        <v>0.91926040867624736</v>
      </c>
      <c r="AB168" s="6">
        <f t="shared" si="71"/>
        <v>1.404061733414536</v>
      </c>
      <c r="AC168" s="6">
        <f t="shared" si="72"/>
        <v>0.48480132473828863</v>
      </c>
      <c r="AD168" s="6">
        <f t="shared" si="73"/>
        <v>0.17662612600542377</v>
      </c>
      <c r="AE168" s="6">
        <f t="shared" si="74"/>
        <v>0.92536904452289659</v>
      </c>
      <c r="AF168" s="6">
        <f t="shared" si="75"/>
        <v>25.798531349549659</v>
      </c>
      <c r="AG168" s="6">
        <f t="shared" si="76"/>
        <v>0.62112677681304318</v>
      </c>
      <c r="AH168">
        <v>118.29707816285099</v>
      </c>
      <c r="AI168">
        <v>129.20190834033701</v>
      </c>
      <c r="AJ168">
        <v>79.398565066798596</v>
      </c>
      <c r="AK168">
        <f t="shared" si="77"/>
        <v>0.36187814070404373</v>
      </c>
      <c r="AL168">
        <f t="shared" si="78"/>
        <v>0.39523669638949788</v>
      </c>
      <c r="AM168">
        <f t="shared" si="79"/>
        <v>0.24288516290645845</v>
      </c>
      <c r="AN168">
        <f t="shared" si="80"/>
        <v>60.708173451024436</v>
      </c>
      <c r="AO168">
        <v>37.1699273397914</v>
      </c>
      <c r="AP168">
        <v>7.8184312324242198</v>
      </c>
      <c r="AQ168">
        <v>0.43694523713854999</v>
      </c>
      <c r="AR168">
        <v>12.831435667950601</v>
      </c>
      <c r="AS168">
        <v>2.2913433341190999</v>
      </c>
      <c r="AT168">
        <v>1.8310686003591901</v>
      </c>
      <c r="AU168">
        <v>0.192607122325296</v>
      </c>
      <c r="AV168">
        <v>0.43784304384491102</v>
      </c>
      <c r="AW168">
        <v>37.472570382594498</v>
      </c>
      <c r="AX168">
        <v>7.7409696944531996</v>
      </c>
      <c r="AY168">
        <v>0.44171145484616198</v>
      </c>
      <c r="AZ168">
        <v>12.8147362998657</v>
      </c>
      <c r="BA168">
        <v>2.2762040527281502</v>
      </c>
      <c r="BB168">
        <v>1.8231326879535299</v>
      </c>
      <c r="BC168">
        <v>0.19485079241980899</v>
      </c>
      <c r="BD168">
        <v>0.425598531478874</v>
      </c>
      <c r="BE168">
        <v>37.487226132096602</v>
      </c>
      <c r="BF168">
        <v>7.48725185515453</v>
      </c>
      <c r="BG168">
        <v>0.44280807662222199</v>
      </c>
      <c r="BH168">
        <v>12.373834975056001</v>
      </c>
      <c r="BI168">
        <v>2.2489961948172601</v>
      </c>
      <c r="BJ168">
        <v>1.83382116205028</v>
      </c>
      <c r="BK168">
        <v>0.19143890008848199</v>
      </c>
      <c r="BL168">
        <v>0.42733475360663298</v>
      </c>
    </row>
    <row r="169" spans="1:64" x14ac:dyDescent="0.25">
      <c r="A169" t="s">
        <v>233</v>
      </c>
      <c r="B169" s="4" t="s">
        <v>299</v>
      </c>
      <c r="D169">
        <v>0.40909090909090901</v>
      </c>
      <c r="E169">
        <v>0.3727978408</v>
      </c>
      <c r="F169">
        <v>2.2488201762877602</v>
      </c>
      <c r="G169">
        <v>3.06691189117742</v>
      </c>
      <c r="H169">
        <v>5.2569303415653499</v>
      </c>
      <c r="I169">
        <v>14.163948771332601</v>
      </c>
      <c r="J169">
        <v>34.135346144706403</v>
      </c>
      <c r="K169">
        <f t="shared" si="54"/>
        <v>0.80368555415249587</v>
      </c>
      <c r="L169">
        <f t="shared" si="55"/>
        <v>0.83891135219674895</v>
      </c>
      <c r="M169">
        <f t="shared" si="56"/>
        <v>0.48925829844591212</v>
      </c>
      <c r="N169">
        <f t="shared" si="57"/>
        <v>0.7512796677853989</v>
      </c>
      <c r="O169" s="6">
        <f t="shared" si="58"/>
        <v>0.73309842382948365</v>
      </c>
      <c r="P169" s="6">
        <f t="shared" si="59"/>
        <v>6.4933989851084775</v>
      </c>
      <c r="Q169" s="6">
        <f t="shared" si="60"/>
        <v>0.48515330022086528</v>
      </c>
      <c r="R169" s="6">
        <f t="shared" si="61"/>
        <v>0.61014315389310592</v>
      </c>
      <c r="S169" s="6">
        <f t="shared" si="62"/>
        <v>0.4134925242302408</v>
      </c>
      <c r="T169" s="6">
        <f t="shared" si="63"/>
        <v>1.942787720352438</v>
      </c>
      <c r="U169" s="6">
        <f t="shared" si="64"/>
        <v>0.45595075282915587</v>
      </c>
      <c r="V169" s="6">
        <f t="shared" si="65"/>
        <v>2.4100162105778935</v>
      </c>
      <c r="W169" s="6">
        <f t="shared" si="66"/>
        <v>-0.26310186920329243</v>
      </c>
      <c r="X169" s="6">
        <f t="shared" si="67"/>
        <v>0.80946136686289571</v>
      </c>
      <c r="Y169" s="6">
        <f t="shared" si="68"/>
        <v>1.7140793502049902</v>
      </c>
      <c r="Z169" s="6">
        <f t="shared" si="69"/>
        <v>0.34905544957810836</v>
      </c>
      <c r="AA169" s="6">
        <f t="shared" si="70"/>
        <v>0.11861673508883802</v>
      </c>
      <c r="AB169" s="6">
        <f t="shared" si="71"/>
        <v>0.37407583796337812</v>
      </c>
      <c r="AC169" s="6">
        <f t="shared" si="72"/>
        <v>0.2554591028745401</v>
      </c>
      <c r="AD169" s="6">
        <f t="shared" si="73"/>
        <v>8.7201849024385894E-2</v>
      </c>
      <c r="AE169" s="6">
        <f t="shared" si="74"/>
        <v>0.83512227197503996</v>
      </c>
      <c r="AF169" s="6">
        <f t="shared" si="75"/>
        <v>11.130201113016481</v>
      </c>
      <c r="AG169" s="6">
        <f t="shared" si="76"/>
        <v>0.40077406757958794</v>
      </c>
      <c r="AH169">
        <v>118.36681135225299</v>
      </c>
      <c r="AI169">
        <v>134.34938230383901</v>
      </c>
      <c r="AJ169">
        <v>108.991652754591</v>
      </c>
      <c r="AK169">
        <f t="shared" si="77"/>
        <v>0.32724424567184901</v>
      </c>
      <c r="AL169">
        <f t="shared" si="78"/>
        <v>0.37143065498031452</v>
      </c>
      <c r="AM169">
        <f t="shared" si="79"/>
        <v>0.30132509934783636</v>
      </c>
      <c r="AN169">
        <f t="shared" si="80"/>
        <v>41.340300500834019</v>
      </c>
      <c r="AO169">
        <v>37.019937438455301</v>
      </c>
      <c r="AP169">
        <v>11.750690765563901</v>
      </c>
      <c r="AQ169">
        <v>0.334024864827906</v>
      </c>
      <c r="AR169">
        <v>20.867357027453501</v>
      </c>
      <c r="AS169">
        <v>3.1384901762262398</v>
      </c>
      <c r="AT169">
        <v>1.9879966132987099</v>
      </c>
      <c r="AU169">
        <v>0.15441126394202101</v>
      </c>
      <c r="AV169">
        <v>0.444041753321537</v>
      </c>
      <c r="AW169">
        <v>38.212540005921099</v>
      </c>
      <c r="AX169">
        <v>12.132133091820499</v>
      </c>
      <c r="AY169">
        <v>0.33455751879196699</v>
      </c>
      <c r="AZ169">
        <v>21.8280544835408</v>
      </c>
      <c r="BA169">
        <v>3.18802458679238</v>
      </c>
      <c r="BB169">
        <v>1.99025891780455</v>
      </c>
      <c r="BC169">
        <v>0.154668482607215</v>
      </c>
      <c r="BD169">
        <v>0.44456796715984398</v>
      </c>
      <c r="BE169">
        <v>35.732436071883001</v>
      </c>
      <c r="BF169">
        <v>11.7958343063501</v>
      </c>
      <c r="BG169">
        <v>0.33952599711234099</v>
      </c>
      <c r="BH169">
        <v>20.6599372964331</v>
      </c>
      <c r="BI169">
        <v>3.10663709012614</v>
      </c>
      <c r="BJ169">
        <v>1.9919556873031701</v>
      </c>
      <c r="BK169">
        <v>0.15399740545349599</v>
      </c>
      <c r="BL169">
        <v>0.43385344793800801</v>
      </c>
    </row>
    <row r="170" spans="1:64" x14ac:dyDescent="0.25">
      <c r="A170" t="s">
        <v>240</v>
      </c>
      <c r="B170" s="4" t="s">
        <v>299</v>
      </c>
      <c r="D170">
        <v>0.52500000000000002</v>
      </c>
      <c r="E170">
        <v>0.4971548918</v>
      </c>
      <c r="F170">
        <v>1.9316721884744601</v>
      </c>
      <c r="G170">
        <v>3.3815685994530198</v>
      </c>
      <c r="H170">
        <v>4.4967754190902403</v>
      </c>
      <c r="I170">
        <v>12.7194588312479</v>
      </c>
      <c r="J170">
        <v>35.303310363143197</v>
      </c>
      <c r="K170">
        <f t="shared" si="54"/>
        <v>0.82875801943126692</v>
      </c>
      <c r="L170">
        <f t="shared" si="55"/>
        <v>0.86040372304301227</v>
      </c>
      <c r="M170">
        <f t="shared" si="56"/>
        <v>0.50898141520570139</v>
      </c>
      <c r="N170">
        <f t="shared" si="57"/>
        <v>0.76936185712995731</v>
      </c>
      <c r="O170" s="6">
        <f t="shared" si="58"/>
        <v>0.77403187301181253</v>
      </c>
      <c r="P170" s="6">
        <f t="shared" si="59"/>
        <v>7.8508057603387149</v>
      </c>
      <c r="Q170" s="6">
        <f t="shared" si="60"/>
        <v>0.52109744334253816</v>
      </c>
      <c r="R170" s="6">
        <f t="shared" si="61"/>
        <v>0.66661880594635492</v>
      </c>
      <c r="S170" s="6">
        <f t="shared" si="62"/>
        <v>0.47027382865986456</v>
      </c>
      <c r="T170" s="6">
        <f t="shared" si="63"/>
        <v>2.2777516718501869</v>
      </c>
      <c r="U170" s="6">
        <f t="shared" si="64"/>
        <v>0.51141634260994917</v>
      </c>
      <c r="V170" s="6">
        <f t="shared" si="65"/>
        <v>2.7755355657438456</v>
      </c>
      <c r="W170" s="6">
        <f t="shared" si="66"/>
        <v>-0.14155345552470899</v>
      </c>
      <c r="X170" s="6">
        <f t="shared" si="67"/>
        <v>0.83848156401626839</v>
      </c>
      <c r="Y170" s="6">
        <f t="shared" si="68"/>
        <v>1.3297897963145295</v>
      </c>
      <c r="Z170" s="6">
        <f t="shared" si="69"/>
        <v>0.30557436489117279</v>
      </c>
      <c r="AA170" s="6">
        <f t="shared" si="70"/>
        <v>0.22196543264600138</v>
      </c>
      <c r="AB170" s="6">
        <f t="shared" si="71"/>
        <v>0.43906648488056921</v>
      </c>
      <c r="AC170" s="6">
        <f t="shared" si="72"/>
        <v>0.2171010522345678</v>
      </c>
      <c r="AD170" s="6">
        <f t="shared" si="73"/>
        <v>7.6643858272019097E-2</v>
      </c>
      <c r="AE170" s="6">
        <f t="shared" si="74"/>
        <v>0.82517362389978766</v>
      </c>
      <c r="AF170" s="6">
        <f t="shared" si="75"/>
        <v>10.439921392945756</v>
      </c>
      <c r="AG170" s="6">
        <f t="shared" si="76"/>
        <v>0.39902374371026766</v>
      </c>
      <c r="AH170">
        <v>99.900835744133701</v>
      </c>
      <c r="AI170">
        <v>116.580092146148</v>
      </c>
      <c r="AJ170">
        <v>88.745927116827403</v>
      </c>
      <c r="AK170">
        <f t="shared" si="77"/>
        <v>0.32730028208627615</v>
      </c>
      <c r="AL170">
        <f t="shared" si="78"/>
        <v>0.38194572408588595</v>
      </c>
      <c r="AM170">
        <f t="shared" si="79"/>
        <v>0.29075399382783801</v>
      </c>
      <c r="AN170">
        <f t="shared" si="80"/>
        <v>44.513421431334905</v>
      </c>
      <c r="AO170">
        <v>37.2558667814694</v>
      </c>
      <c r="AP170">
        <v>23.712812732490399</v>
      </c>
      <c r="AQ170">
        <v>0.242134083753206</v>
      </c>
      <c r="AR170">
        <v>45.796124314279901</v>
      </c>
      <c r="AS170">
        <v>4.8481851837623804</v>
      </c>
      <c r="AT170">
        <v>2.0850957025799999</v>
      </c>
      <c r="AU170">
        <v>0.13266479286234301</v>
      </c>
      <c r="AV170">
        <v>0.41719109373921898</v>
      </c>
      <c r="AW170">
        <v>39.258664503059698</v>
      </c>
      <c r="AX170">
        <v>25.888222423757199</v>
      </c>
      <c r="AY170">
        <v>0.23896393224910401</v>
      </c>
      <c r="AZ170">
        <v>49.792529035950302</v>
      </c>
      <c r="BA170">
        <v>5.0304297858833804</v>
      </c>
      <c r="BB170">
        <v>2.0851867577659902</v>
      </c>
      <c r="BC170">
        <v>0.132730932814664</v>
      </c>
      <c r="BD170">
        <v>0.430781181651543</v>
      </c>
      <c r="BE170">
        <v>30.255027386449299</v>
      </c>
      <c r="BF170">
        <v>22.910305200046199</v>
      </c>
      <c r="BG170">
        <v>0.242193260650331</v>
      </c>
      <c r="BH170">
        <v>43.695090981643197</v>
      </c>
      <c r="BI170">
        <v>4.7684382829656604</v>
      </c>
      <c r="BJ170">
        <v>2.0872033903718301</v>
      </c>
      <c r="BK170">
        <v>0.131860531330488</v>
      </c>
      <c r="BL170">
        <v>0.42095811125904697</v>
      </c>
    </row>
    <row r="171" spans="1:64" x14ac:dyDescent="0.25">
      <c r="A171" t="s">
        <v>241</v>
      </c>
      <c r="B171" s="4" t="s">
        <v>299</v>
      </c>
      <c r="D171">
        <v>0.73043478260869599</v>
      </c>
      <c r="E171">
        <v>0.28328809529999999</v>
      </c>
      <c r="F171">
        <v>0.75841836043357203</v>
      </c>
      <c r="G171">
        <v>0.66056865753256</v>
      </c>
      <c r="H171">
        <v>2.94235658889736</v>
      </c>
      <c r="I171">
        <v>3.1911698622186799</v>
      </c>
      <c r="J171">
        <v>25.302250528713198</v>
      </c>
      <c r="K171">
        <f t="shared" si="54"/>
        <v>0.81280204457581406</v>
      </c>
      <c r="L171">
        <f t="shared" si="55"/>
        <v>0.83289647322765059</v>
      </c>
      <c r="M171">
        <f t="shared" si="56"/>
        <v>0.39033439243850243</v>
      </c>
      <c r="N171">
        <f t="shared" si="57"/>
        <v>0.68369978038278678</v>
      </c>
      <c r="O171" s="6">
        <f t="shared" si="58"/>
        <v>0.79165179556965426</v>
      </c>
      <c r="P171" s="6">
        <f t="shared" si="59"/>
        <v>8.5993147887609194</v>
      </c>
      <c r="Q171" s="6">
        <f t="shared" si="60"/>
        <v>0.40722988665585219</v>
      </c>
      <c r="R171" s="6">
        <f t="shared" si="61"/>
        <v>0.66306014572448146</v>
      </c>
      <c r="S171" s="6">
        <f t="shared" si="62"/>
        <v>0.77600654337488528</v>
      </c>
      <c r="T171" s="6">
        <f t="shared" si="63"/>
        <v>6.2142762193568117</v>
      </c>
      <c r="U171" s="6">
        <f t="shared" si="64"/>
        <v>0.81963976376410674</v>
      </c>
      <c r="V171" s="6">
        <f t="shared" si="65"/>
        <v>7.9288322531103557</v>
      </c>
      <c r="W171" s="6">
        <f t="shared" si="66"/>
        <v>-0.63331536884529771</v>
      </c>
      <c r="X171" s="6">
        <f t="shared" si="67"/>
        <v>0.86897410419196464</v>
      </c>
      <c r="Y171" s="6">
        <f t="shared" si="68"/>
        <v>4.454278227320116</v>
      </c>
      <c r="Z171" s="6">
        <f t="shared" si="69"/>
        <v>9.6147633153201198E-2</v>
      </c>
      <c r="AA171" s="6">
        <f t="shared" si="70"/>
        <v>-0.1953137010085384</v>
      </c>
      <c r="AB171" s="6">
        <f t="shared" si="71"/>
        <v>1.0051687756735097</v>
      </c>
      <c r="AC171" s="6">
        <f t="shared" si="72"/>
        <v>1.2004824766820481</v>
      </c>
      <c r="AD171" s="6">
        <f t="shared" si="73"/>
        <v>0.30374908380339283</v>
      </c>
      <c r="AE171" s="6">
        <f t="shared" si="74"/>
        <v>0.94911425814015538</v>
      </c>
      <c r="AF171" s="6">
        <f t="shared" si="75"/>
        <v>38.303740633449642</v>
      </c>
      <c r="AG171" s="6">
        <f t="shared" si="76"/>
        <v>0.59012997503634335</v>
      </c>
      <c r="AH171">
        <v>89.3078663928586</v>
      </c>
      <c r="AI171">
        <v>92.511021708155198</v>
      </c>
      <c r="AJ171">
        <v>80.097535417889105</v>
      </c>
      <c r="AK171">
        <f t="shared" si="77"/>
        <v>0.34097848921800478</v>
      </c>
      <c r="AL171">
        <f t="shared" si="78"/>
        <v>0.35320817406274085</v>
      </c>
      <c r="AM171">
        <f t="shared" si="79"/>
        <v>0.30581333671925442</v>
      </c>
      <c r="AN171">
        <f t="shared" si="80"/>
        <v>15.616641605562691</v>
      </c>
      <c r="AO171">
        <v>36.668296911992002</v>
      </c>
      <c r="AP171">
        <v>23.252661883296401</v>
      </c>
      <c r="AQ171">
        <v>0.275556514990492</v>
      </c>
      <c r="AR171">
        <v>43.852592795099604</v>
      </c>
      <c r="AS171">
        <v>4.5779948843459302</v>
      </c>
      <c r="AT171">
        <v>2.0458050420823599</v>
      </c>
      <c r="AU171">
        <v>0.14212897200989399</v>
      </c>
      <c r="AV171">
        <v>0.41873081249993399</v>
      </c>
      <c r="AW171">
        <v>40.0923556371662</v>
      </c>
      <c r="AX171">
        <v>25.944597305244599</v>
      </c>
      <c r="AY171">
        <v>0.27078864405012798</v>
      </c>
      <c r="AZ171">
        <v>48.998422117837698</v>
      </c>
      <c r="BA171">
        <v>4.8210126168844099</v>
      </c>
      <c r="BB171">
        <v>2.04468608498023</v>
      </c>
      <c r="BC171">
        <v>0.14303852293826699</v>
      </c>
      <c r="BD171">
        <v>0.42346336663824102</v>
      </c>
      <c r="BE171">
        <v>29.9011030045599</v>
      </c>
      <c r="BF171">
        <v>22.178780249085001</v>
      </c>
      <c r="BG171">
        <v>0.27273860198343602</v>
      </c>
      <c r="BH171">
        <v>40.796026830568401</v>
      </c>
      <c r="BI171">
        <v>4.4853510784857802</v>
      </c>
      <c r="BJ171">
        <v>2.0496956781882898</v>
      </c>
      <c r="BK171">
        <v>0.14139326019711401</v>
      </c>
      <c r="BL171">
        <v>0.416328606153271</v>
      </c>
    </row>
    <row r="172" spans="1:64" x14ac:dyDescent="0.25">
      <c r="A172" t="s">
        <v>73</v>
      </c>
      <c r="B172" s="4" t="s">
        <v>311</v>
      </c>
      <c r="C172">
        <v>1</v>
      </c>
      <c r="D172">
        <v>0.27</v>
      </c>
      <c r="E172">
        <v>0.1034486677</v>
      </c>
      <c r="F172">
        <v>1.4998520076217401</v>
      </c>
      <c r="G172">
        <v>2.4094386511597699</v>
      </c>
      <c r="H172">
        <v>3.6145402997201801</v>
      </c>
      <c r="I172">
        <v>12.943523918396</v>
      </c>
      <c r="J172">
        <v>41.462532814579603</v>
      </c>
      <c r="K172">
        <f t="shared" si="54"/>
        <v>0.87540492567895101</v>
      </c>
      <c r="L172">
        <f t="shared" si="55"/>
        <v>0.89863494210352335</v>
      </c>
      <c r="M172">
        <f t="shared" si="56"/>
        <v>0.56532751782631396</v>
      </c>
      <c r="N172">
        <f t="shared" si="57"/>
        <v>0.80692866480808556</v>
      </c>
      <c r="O172" s="6">
        <f t="shared" si="58"/>
        <v>0.83962843858318104</v>
      </c>
      <c r="P172" s="6">
        <f t="shared" si="59"/>
        <v>11.471039019205133</v>
      </c>
      <c r="Q172" s="6">
        <f t="shared" si="60"/>
        <v>0.62290605853864689</v>
      </c>
      <c r="R172" s="6">
        <f t="shared" si="61"/>
        <v>0.75719369563341399</v>
      </c>
      <c r="S172" s="6">
        <f t="shared" si="62"/>
        <v>0.52418812552717475</v>
      </c>
      <c r="T172" s="6">
        <f t="shared" si="63"/>
        <v>2.766851808860741</v>
      </c>
      <c r="U172" s="6">
        <f t="shared" si="64"/>
        <v>0.55477596422331377</v>
      </c>
      <c r="V172" s="6">
        <f t="shared" si="65"/>
        <v>3.2033419241919834</v>
      </c>
      <c r="W172" s="6">
        <f t="shared" si="66"/>
        <v>-0.2000507734815998</v>
      </c>
      <c r="X172" s="6">
        <f t="shared" si="67"/>
        <v>0.88654116263552418</v>
      </c>
      <c r="Y172" s="6">
        <f t="shared" si="68"/>
        <v>1.5001586772007418</v>
      </c>
      <c r="Z172" s="6">
        <f t="shared" si="69"/>
        <v>0.27600031001362957</v>
      </c>
      <c r="AA172" s="6">
        <f t="shared" si="70"/>
        <v>0.25169801638664069</v>
      </c>
      <c r="AB172" s="6">
        <f t="shared" si="71"/>
        <v>0.58947373451769147</v>
      </c>
      <c r="AC172" s="6">
        <f t="shared" si="72"/>
        <v>0.33777571813105078</v>
      </c>
      <c r="AD172" s="6">
        <f t="shared" si="73"/>
        <v>0.14005036796976883</v>
      </c>
      <c r="AE172" s="6">
        <f t="shared" si="74"/>
        <v>0.89016045686292655</v>
      </c>
      <c r="AF172" s="6">
        <f t="shared" si="75"/>
        <v>17.208378721168867</v>
      </c>
      <c r="AG172" s="6">
        <f t="shared" si="76"/>
        <v>0.41347791976433207</v>
      </c>
      <c r="AH172">
        <v>96.717207334273496</v>
      </c>
      <c r="AI172">
        <v>120.641640447</v>
      </c>
      <c r="AJ172">
        <v>81.081582804103505</v>
      </c>
      <c r="AK172">
        <f t="shared" si="77"/>
        <v>0.32407541814816176</v>
      </c>
      <c r="AL172">
        <f t="shared" si="78"/>
        <v>0.40424027069779739</v>
      </c>
      <c r="AM172">
        <f t="shared" si="79"/>
        <v>0.2716843111540409</v>
      </c>
      <c r="AN172">
        <f t="shared" si="80"/>
        <v>63.484490755623</v>
      </c>
      <c r="AO172">
        <v>37.837227681783197</v>
      </c>
      <c r="AP172">
        <v>17.851443485973899</v>
      </c>
      <c r="AQ172">
        <v>0.33681229336789797</v>
      </c>
      <c r="AR172">
        <v>35.740877876461703</v>
      </c>
      <c r="AS172">
        <v>3.8646222398988899</v>
      </c>
      <c r="AT172">
        <v>1.9766963684818799</v>
      </c>
      <c r="AU172">
        <v>0.15682910348433099</v>
      </c>
      <c r="AV172">
        <v>0.42785777971384198</v>
      </c>
      <c r="AW172">
        <v>39.700867233300102</v>
      </c>
      <c r="AX172">
        <v>19.112052909131801</v>
      </c>
      <c r="AY172">
        <v>0.335061211215542</v>
      </c>
      <c r="AZ172">
        <v>38.531283333370901</v>
      </c>
      <c r="BA172">
        <v>3.9913385756389701</v>
      </c>
      <c r="BB172">
        <v>1.9772975072046399</v>
      </c>
      <c r="BC172">
        <v>0.157004571116929</v>
      </c>
      <c r="BD172">
        <v>0.42191497964013902</v>
      </c>
      <c r="BE172">
        <v>35.028329728468897</v>
      </c>
      <c r="BF172">
        <v>17.151922845391901</v>
      </c>
      <c r="BG172">
        <v>0.336037442164971</v>
      </c>
      <c r="BH172">
        <v>33.723163032627198</v>
      </c>
      <c r="BI172">
        <v>3.7923584246713502</v>
      </c>
      <c r="BJ172">
        <v>1.97873338754321</v>
      </c>
      <c r="BK172">
        <v>0.15647013209339</v>
      </c>
      <c r="BL172">
        <v>0.41492075330459799</v>
      </c>
    </row>
    <row r="173" spans="1:64" x14ac:dyDescent="0.25">
      <c r="A173" t="s">
        <v>188</v>
      </c>
      <c r="B173" s="4" t="s">
        <v>311</v>
      </c>
      <c r="C173">
        <v>1</v>
      </c>
      <c r="D173">
        <v>0.39</v>
      </c>
      <c r="E173">
        <v>0.2101770818</v>
      </c>
      <c r="F173">
        <v>1.1314737337685701</v>
      </c>
      <c r="G173">
        <v>2.60708144068448</v>
      </c>
      <c r="H173">
        <v>4.17839763110221</v>
      </c>
      <c r="I173">
        <v>9.6532134025274701</v>
      </c>
      <c r="J173">
        <v>36.474208872834701</v>
      </c>
      <c r="K173">
        <f t="shared" si="54"/>
        <v>0.83388014989632342</v>
      </c>
      <c r="L173">
        <f t="shared" si="55"/>
        <v>0.85306725781241355</v>
      </c>
      <c r="M173">
        <f t="shared" si="56"/>
        <v>0.47826000763729754</v>
      </c>
      <c r="N173">
        <f t="shared" si="57"/>
        <v>0.75799632458743205</v>
      </c>
      <c r="O173" s="6">
        <f t="shared" si="58"/>
        <v>0.79443396178311176</v>
      </c>
      <c r="P173" s="6">
        <f t="shared" si="59"/>
        <v>8.7292335706243573</v>
      </c>
      <c r="Q173" s="6">
        <f t="shared" si="60"/>
        <v>0.52750749635193117</v>
      </c>
      <c r="R173" s="6">
        <f t="shared" si="61"/>
        <v>0.66931811568273625</v>
      </c>
      <c r="S173" s="6">
        <f t="shared" si="62"/>
        <v>0.5814544613006265</v>
      </c>
      <c r="T173" s="6">
        <f t="shared" si="63"/>
        <v>3.2771219686215636</v>
      </c>
      <c r="U173" s="6">
        <f t="shared" si="64"/>
        <v>0.61145142140223696</v>
      </c>
      <c r="V173" s="6">
        <f t="shared" si="65"/>
        <v>3.778452557910382</v>
      </c>
      <c r="W173" s="6">
        <f t="shared" si="66"/>
        <v>-0.23157041290586214</v>
      </c>
      <c r="X173" s="6">
        <f t="shared" si="67"/>
        <v>0.86938423334905823</v>
      </c>
      <c r="Y173" s="6">
        <f t="shared" si="68"/>
        <v>1.6027108190395412</v>
      </c>
      <c r="Z173" s="6">
        <f t="shared" si="69"/>
        <v>0.23363740933955474</v>
      </c>
      <c r="AA173" s="6">
        <f t="shared" si="70"/>
        <v>0.50023242615912678</v>
      </c>
      <c r="AB173" s="6">
        <f t="shared" si="71"/>
        <v>0.78021065853850358</v>
      </c>
      <c r="AC173" s="6">
        <f t="shared" si="72"/>
        <v>0.2799782323793768</v>
      </c>
      <c r="AD173" s="6">
        <f t="shared" si="73"/>
        <v>0.10211984527652442</v>
      </c>
      <c r="AE173" s="6">
        <f t="shared" si="74"/>
        <v>0.86658160875601242</v>
      </c>
      <c r="AF173" s="6">
        <f t="shared" si="75"/>
        <v>13.990437085562823</v>
      </c>
      <c r="AG173" s="6">
        <f t="shared" si="76"/>
        <v>0.57382254445777692</v>
      </c>
      <c r="AH173">
        <v>117.889227408599</v>
      </c>
      <c r="AI173">
        <v>127.779661991262</v>
      </c>
      <c r="AJ173">
        <v>80.046523664385504</v>
      </c>
      <c r="AK173">
        <f t="shared" si="77"/>
        <v>0.36193935773418762</v>
      </c>
      <c r="AL173">
        <f t="shared" si="78"/>
        <v>0.39230462196782134</v>
      </c>
      <c r="AM173">
        <f t="shared" si="79"/>
        <v>0.24575602029799107</v>
      </c>
      <c r="AN173">
        <f t="shared" si="80"/>
        <v>57.623572909539504</v>
      </c>
      <c r="AO173">
        <v>29.217962380413798</v>
      </c>
      <c r="AP173">
        <v>26.159148490083801</v>
      </c>
      <c r="AQ173">
        <v>0.25848954328576701</v>
      </c>
      <c r="AR173">
        <v>38.1171986242149</v>
      </c>
      <c r="AS173">
        <v>4.4150955497821904</v>
      </c>
      <c r="AT173">
        <v>2.07880492047568</v>
      </c>
      <c r="AU173">
        <v>0.13545472557219801</v>
      </c>
      <c r="AV173">
        <v>0.47411390081429899</v>
      </c>
      <c r="AW173">
        <v>29.074372540009001</v>
      </c>
      <c r="AX173">
        <v>26.412978645311298</v>
      </c>
      <c r="AY173">
        <v>0.26066101835502298</v>
      </c>
      <c r="AZ173">
        <v>38.585135087596498</v>
      </c>
      <c r="BA173">
        <v>4.4235266064948702</v>
      </c>
      <c r="BB173">
        <v>2.07648438835081</v>
      </c>
      <c r="BC173">
        <v>0.13575563206840399</v>
      </c>
      <c r="BD173">
        <v>0.46796047976522098</v>
      </c>
      <c r="BE173">
        <v>24.049884090829998</v>
      </c>
      <c r="BF173">
        <v>22.5045336601708</v>
      </c>
      <c r="BG173">
        <v>0.265631563523817</v>
      </c>
      <c r="BH173">
        <v>33.2564835265295</v>
      </c>
      <c r="BI173">
        <v>4.1403772205360196</v>
      </c>
      <c r="BJ173">
        <v>2.0758385195022702</v>
      </c>
      <c r="BK173">
        <v>0.13550156476153799</v>
      </c>
      <c r="BL173">
        <v>0.45133940254719901</v>
      </c>
    </row>
    <row r="174" spans="1:64" x14ac:dyDescent="0.25">
      <c r="A174" t="s">
        <v>70</v>
      </c>
      <c r="B174" s="4" t="s">
        <v>311</v>
      </c>
      <c r="D174">
        <v>0.29411764705882398</v>
      </c>
      <c r="E174">
        <v>1.7901949100000099E-2</v>
      </c>
      <c r="F174">
        <v>1.5062712509626901</v>
      </c>
      <c r="G174">
        <v>2.4019475253615101</v>
      </c>
      <c r="H174">
        <v>3.4726413925481898</v>
      </c>
      <c r="I174">
        <v>14.307377849704</v>
      </c>
      <c r="J174">
        <v>40.265904661453298</v>
      </c>
      <c r="K174">
        <f t="shared" si="54"/>
        <v>0.88034848413097599</v>
      </c>
      <c r="L174">
        <f t="shared" si="55"/>
        <v>0.90380182263341446</v>
      </c>
      <c r="M174">
        <f t="shared" si="56"/>
        <v>0.57344225009513083</v>
      </c>
      <c r="N174">
        <f t="shared" si="57"/>
        <v>0.81136321380529641</v>
      </c>
      <c r="O174" s="6">
        <f t="shared" si="58"/>
        <v>0.84120910703063978</v>
      </c>
      <c r="P174" s="6">
        <f t="shared" si="59"/>
        <v>11.595180760057282</v>
      </c>
      <c r="Q174" s="6">
        <f t="shared" si="60"/>
        <v>0.61402043280541507</v>
      </c>
      <c r="R174" s="6">
        <f t="shared" si="61"/>
        <v>0.76199446419031613</v>
      </c>
      <c r="S174" s="6">
        <f t="shared" si="62"/>
        <v>0.47566365109964159</v>
      </c>
      <c r="T174" s="6">
        <f t="shared" si="63"/>
        <v>2.4510239960273643</v>
      </c>
      <c r="U174" s="6">
        <f t="shared" si="64"/>
        <v>0.50345528025977593</v>
      </c>
      <c r="V174" s="6">
        <f t="shared" si="65"/>
        <v>2.8143455135132496</v>
      </c>
      <c r="W174" s="6">
        <f t="shared" si="66"/>
        <v>-0.18225851751472932</v>
      </c>
      <c r="X174" s="6">
        <f t="shared" si="67"/>
        <v>0.88616648030861145</v>
      </c>
      <c r="Y174" s="6">
        <f t="shared" si="68"/>
        <v>1.4457607236967147</v>
      </c>
      <c r="Z174" s="6">
        <f t="shared" si="69"/>
        <v>0.31791429265951293</v>
      </c>
      <c r="AA174" s="6">
        <f t="shared" si="70"/>
        <v>0.24756221964598324</v>
      </c>
      <c r="AB174" s="6">
        <f t="shared" si="71"/>
        <v>0.59399703914962421</v>
      </c>
      <c r="AC174" s="6">
        <f t="shared" si="72"/>
        <v>0.34643481950364097</v>
      </c>
      <c r="AD174" s="6">
        <f t="shared" si="73"/>
        <v>0.13949511413541388</v>
      </c>
      <c r="AE174" s="6">
        <f t="shared" si="74"/>
        <v>0.8874118380815168</v>
      </c>
      <c r="AF174" s="6">
        <f t="shared" si="75"/>
        <v>16.76385692705464</v>
      </c>
      <c r="AG174" s="6">
        <f t="shared" si="76"/>
        <v>0.39493967506104188</v>
      </c>
      <c r="AH174">
        <v>86.639457744447597</v>
      </c>
      <c r="AI174">
        <v>107.00778771271899</v>
      </c>
      <c r="AJ174">
        <v>70.453060988979203</v>
      </c>
      <c r="AK174">
        <f t="shared" si="77"/>
        <v>0.32805512008035004</v>
      </c>
      <c r="AL174">
        <f t="shared" si="78"/>
        <v>0.40517858215563851</v>
      </c>
      <c r="AM174">
        <f t="shared" si="79"/>
        <v>0.26676629776401145</v>
      </c>
      <c r="AN174">
        <f t="shared" si="80"/>
        <v>56.923056692011187</v>
      </c>
      <c r="AO174">
        <v>33.595507308757298</v>
      </c>
      <c r="AP174">
        <v>15.179393827267001</v>
      </c>
      <c r="AQ174">
        <v>0.31689077448588698</v>
      </c>
      <c r="AR174">
        <v>29.6928889894536</v>
      </c>
      <c r="AS174">
        <v>3.6996059146757201</v>
      </c>
      <c r="AT174">
        <v>1.9810884799192501</v>
      </c>
      <c r="AU174">
        <v>0.15909083048668801</v>
      </c>
      <c r="AV174">
        <v>0.39671412922272198</v>
      </c>
      <c r="AW174">
        <v>34.7187904148442</v>
      </c>
      <c r="AX174">
        <v>15.9856055184979</v>
      </c>
      <c r="AY174">
        <v>0.320006439002955</v>
      </c>
      <c r="AZ174">
        <v>31.462885442532102</v>
      </c>
      <c r="BA174">
        <v>3.7753678599278402</v>
      </c>
      <c r="BB174">
        <v>1.9771938179218</v>
      </c>
      <c r="BC174">
        <v>0.159906991438164</v>
      </c>
      <c r="BD174">
        <v>0.39037910218695498</v>
      </c>
      <c r="BE174">
        <v>31.7229758945569</v>
      </c>
      <c r="BF174">
        <v>14.7198083917191</v>
      </c>
      <c r="BG174">
        <v>0.32541354616291501</v>
      </c>
      <c r="BH174">
        <v>28.5852583025322</v>
      </c>
      <c r="BI174">
        <v>3.6242349566434502</v>
      </c>
      <c r="BJ174">
        <v>1.9716494349467799</v>
      </c>
      <c r="BK174">
        <v>0.161999383029794</v>
      </c>
      <c r="BL174">
        <v>0.39905550135843199</v>
      </c>
    </row>
    <row r="175" spans="1:64" x14ac:dyDescent="0.25">
      <c r="A175" t="s">
        <v>77</v>
      </c>
      <c r="B175" s="4" t="s">
        <v>311</v>
      </c>
      <c r="D175">
        <v>0.52500000000000002</v>
      </c>
      <c r="E175">
        <v>0.31389906169999998</v>
      </c>
      <c r="F175">
        <v>1.85011532301395</v>
      </c>
      <c r="G175">
        <v>3.1980451160155798</v>
      </c>
      <c r="H175">
        <v>4.0512334998547201</v>
      </c>
      <c r="I175">
        <v>10.8269541795961</v>
      </c>
      <c r="J175">
        <v>31.648059545300502</v>
      </c>
      <c r="K175">
        <f t="shared" si="54"/>
        <v>0.82585169698795213</v>
      </c>
      <c r="L175">
        <f t="shared" si="55"/>
        <v>0.86005163360052794</v>
      </c>
      <c r="M175">
        <f t="shared" si="56"/>
        <v>0.49320346393187847</v>
      </c>
      <c r="N175">
        <f t="shared" si="57"/>
        <v>0.75849566413710279</v>
      </c>
      <c r="O175" s="6">
        <f t="shared" si="58"/>
        <v>0.77303564556696358</v>
      </c>
      <c r="P175" s="6">
        <f t="shared" si="59"/>
        <v>7.8119564193067177</v>
      </c>
      <c r="Q175" s="6">
        <f t="shared" si="60"/>
        <v>0.48558742591900289</v>
      </c>
      <c r="R175" s="6">
        <f t="shared" si="61"/>
        <v>0.67006417740043633</v>
      </c>
      <c r="S175" s="6">
        <f t="shared" si="62"/>
        <v>0.49019655415673646</v>
      </c>
      <c r="T175" s="6">
        <f t="shared" si="63"/>
        <v>2.3505388383452126</v>
      </c>
      <c r="U175" s="6">
        <f t="shared" si="64"/>
        <v>0.53697541836285323</v>
      </c>
      <c r="V175" s="6">
        <f t="shared" si="65"/>
        <v>2.9230805839136869</v>
      </c>
      <c r="W175" s="6">
        <f t="shared" si="66"/>
        <v>-0.11769286698007705</v>
      </c>
      <c r="X175" s="6">
        <f t="shared" si="67"/>
        <v>0.83469283788325477</v>
      </c>
      <c r="Y175" s="6">
        <f t="shared" si="68"/>
        <v>1.2667843488406196</v>
      </c>
      <c r="Z175" s="6">
        <f t="shared" si="69"/>
        <v>0.28364579015445968</v>
      </c>
      <c r="AA175" s="6">
        <f t="shared" si="70"/>
        <v>0.22781582375711518</v>
      </c>
      <c r="AB175" s="6">
        <f t="shared" si="71"/>
        <v>0.44814476784002366</v>
      </c>
      <c r="AC175" s="6">
        <f t="shared" si="72"/>
        <v>0.22032894408290848</v>
      </c>
      <c r="AD175" s="6">
        <f t="shared" si="73"/>
        <v>6.9729835418890718E-2</v>
      </c>
      <c r="AE175" s="6">
        <f t="shared" si="74"/>
        <v>0.81644748260393951</v>
      </c>
      <c r="AF175" s="6">
        <f t="shared" si="75"/>
        <v>9.8960641258027593</v>
      </c>
      <c r="AG175" s="6">
        <f t="shared" si="76"/>
        <v>0.37298560768193967</v>
      </c>
      <c r="AH175">
        <v>91.668361581920905</v>
      </c>
      <c r="AI175">
        <v>104.256920903954</v>
      </c>
      <c r="AJ175">
        <v>88.656073446327596</v>
      </c>
      <c r="AK175">
        <f t="shared" si="77"/>
        <v>0.32211653950991648</v>
      </c>
      <c r="AL175">
        <f t="shared" si="78"/>
        <v>0.36635190159397424</v>
      </c>
      <c r="AM175">
        <f t="shared" si="79"/>
        <v>0.31153155889610934</v>
      </c>
      <c r="AN175">
        <f t="shared" si="80"/>
        <v>28.189406779659492</v>
      </c>
      <c r="AO175">
        <v>33.761770738838003</v>
      </c>
      <c r="AP175">
        <v>12.731499000831301</v>
      </c>
      <c r="AQ175">
        <v>0.35368691441977201</v>
      </c>
      <c r="AR175">
        <v>22.383545543598501</v>
      </c>
      <c r="AS175">
        <v>3.1476538961679501</v>
      </c>
      <c r="AT175">
        <v>1.97009701495621</v>
      </c>
      <c r="AU175">
        <v>0.15810316208602601</v>
      </c>
      <c r="AV175">
        <v>0.44568767009239002</v>
      </c>
      <c r="AW175">
        <v>35.7677421642056</v>
      </c>
      <c r="AX175">
        <v>12.8217236096239</v>
      </c>
      <c r="AY175">
        <v>0.35236715137225799</v>
      </c>
      <c r="AZ175">
        <v>22.7524328558316</v>
      </c>
      <c r="BA175">
        <v>3.18220349065591</v>
      </c>
      <c r="BB175">
        <v>1.96148289156667</v>
      </c>
      <c r="BC175">
        <v>0.16053044820614701</v>
      </c>
      <c r="BD175">
        <v>0.44656687433110498</v>
      </c>
      <c r="BE175">
        <v>33.519499810503</v>
      </c>
      <c r="BF175">
        <v>13.034993488957101</v>
      </c>
      <c r="BG175">
        <v>0.349977766065319</v>
      </c>
      <c r="BH175">
        <v>22.091823934643099</v>
      </c>
      <c r="BI175">
        <v>3.1578783146779199</v>
      </c>
      <c r="BJ175">
        <v>1.9715661182831199</v>
      </c>
      <c r="BK175">
        <v>0.15759573397200299</v>
      </c>
      <c r="BL175">
        <v>0.457085852808777</v>
      </c>
    </row>
    <row r="176" spans="1:64" x14ac:dyDescent="0.25">
      <c r="A176" t="s">
        <v>133</v>
      </c>
      <c r="B176" s="4" t="s">
        <v>311</v>
      </c>
      <c r="D176">
        <v>0.69473684210526299</v>
      </c>
      <c r="E176">
        <v>0.3547592356</v>
      </c>
      <c r="F176">
        <v>2.4330696577808899</v>
      </c>
      <c r="G176">
        <v>2.8690039937360301</v>
      </c>
      <c r="H176">
        <v>5.7386096108634197</v>
      </c>
      <c r="I176">
        <v>14.570626978782601</v>
      </c>
      <c r="J176">
        <v>32.4705330781089</v>
      </c>
      <c r="K176">
        <f t="shared" si="54"/>
        <v>0.78254510593784021</v>
      </c>
      <c r="L176">
        <f t="shared" si="55"/>
        <v>0.82036261438874358</v>
      </c>
      <c r="M176">
        <f t="shared" si="56"/>
        <v>0.46815127551008334</v>
      </c>
      <c r="N176">
        <f t="shared" si="57"/>
        <v>0.73355539340771592</v>
      </c>
      <c r="O176" s="6">
        <f t="shared" si="58"/>
        <v>0.69962112693412193</v>
      </c>
      <c r="P176" s="6">
        <f t="shared" si="59"/>
        <v>5.6582578847393403</v>
      </c>
      <c r="Q176" s="6">
        <f t="shared" si="60"/>
        <v>0.44956565582997021</v>
      </c>
      <c r="R176" s="6">
        <f t="shared" si="61"/>
        <v>0.56429152346287614</v>
      </c>
      <c r="S176" s="6">
        <f t="shared" si="62"/>
        <v>0.38051583076774009</v>
      </c>
      <c r="T176" s="6">
        <f t="shared" si="63"/>
        <v>1.7665254833903397</v>
      </c>
      <c r="U176" s="6">
        <f t="shared" si="64"/>
        <v>0.42441961579843773</v>
      </c>
      <c r="V176" s="6">
        <f t="shared" si="65"/>
        <v>2.2284925093059975</v>
      </c>
      <c r="W176" s="6">
        <f t="shared" si="66"/>
        <v>-0.3333799295537645</v>
      </c>
      <c r="X176" s="6">
        <f t="shared" si="67"/>
        <v>0.78613288093996492</v>
      </c>
      <c r="Y176" s="6">
        <f t="shared" si="68"/>
        <v>2.000209697648617</v>
      </c>
      <c r="Z176" s="6">
        <f t="shared" si="69"/>
        <v>0.37380221913217226</v>
      </c>
      <c r="AA176" s="6">
        <f t="shared" si="70"/>
        <v>6.2450422600583089E-2</v>
      </c>
      <c r="AB176" s="6">
        <f t="shared" si="71"/>
        <v>0.34237221389615557</v>
      </c>
      <c r="AC176" s="6">
        <f t="shared" si="72"/>
        <v>0.27992179129557249</v>
      </c>
      <c r="AD176" s="6">
        <f t="shared" si="73"/>
        <v>9.0892097835463814E-2</v>
      </c>
      <c r="AE176" s="6">
        <f t="shared" si="74"/>
        <v>0.83763205568293819</v>
      </c>
      <c r="AF176" s="6">
        <f t="shared" si="75"/>
        <v>11.317702292852379</v>
      </c>
      <c r="AG176" s="6">
        <f t="shared" si="76"/>
        <v>0.40451170982276236</v>
      </c>
      <c r="AH176">
        <v>118.21186525892401</v>
      </c>
      <c r="AI176">
        <v>127.597083961789</v>
      </c>
      <c r="AJ176">
        <v>101.99165283853699</v>
      </c>
      <c r="AK176">
        <f t="shared" si="77"/>
        <v>0.33988401560842008</v>
      </c>
      <c r="AL176">
        <f t="shared" si="78"/>
        <v>0.36686849650723735</v>
      </c>
      <c r="AM176">
        <f t="shared" si="79"/>
        <v>0.29324748788434268</v>
      </c>
      <c r="AN176">
        <f t="shared" si="80"/>
        <v>34.990649826116993</v>
      </c>
      <c r="AO176">
        <v>36.237568228181203</v>
      </c>
      <c r="AP176">
        <v>15.0184410568066</v>
      </c>
      <c r="AQ176">
        <v>0.329995628523505</v>
      </c>
      <c r="AR176">
        <v>26.7394786750591</v>
      </c>
      <c r="AS176">
        <v>3.4705771689486302</v>
      </c>
      <c r="AT176">
        <v>1.98366629845716</v>
      </c>
      <c r="AU176">
        <v>0.154998171220492</v>
      </c>
      <c r="AV176">
        <v>0.449310918595064</v>
      </c>
      <c r="AW176">
        <v>36.407826936178999</v>
      </c>
      <c r="AX176">
        <v>15.0517464594727</v>
      </c>
      <c r="AY176">
        <v>0.34100013730467799</v>
      </c>
      <c r="AZ176">
        <v>27.119675292740698</v>
      </c>
      <c r="BA176">
        <v>3.4494889620607201</v>
      </c>
      <c r="BB176">
        <v>1.9656994956291201</v>
      </c>
      <c r="BC176">
        <v>0.15998982281923699</v>
      </c>
      <c r="BD176">
        <v>0.42850746748464702</v>
      </c>
      <c r="BE176">
        <v>34.094291354939799</v>
      </c>
      <c r="BF176">
        <v>14.3332626802364</v>
      </c>
      <c r="BG176">
        <v>0.34700570485468901</v>
      </c>
      <c r="BH176">
        <v>25.317256410539802</v>
      </c>
      <c r="BI176">
        <v>3.3457014586860701</v>
      </c>
      <c r="BJ176">
        <v>1.9689577300684</v>
      </c>
      <c r="BK176">
        <v>0.15874346166459499</v>
      </c>
      <c r="BL176">
        <v>0.42261794299517802</v>
      </c>
    </row>
    <row r="177" spans="1:64" x14ac:dyDescent="0.25">
      <c r="A177" t="s">
        <v>152</v>
      </c>
      <c r="B177" s="4" t="s">
        <v>311</v>
      </c>
      <c r="D177">
        <v>0.623529411764706</v>
      </c>
      <c r="E177">
        <v>0.26702601939999998</v>
      </c>
      <c r="F177">
        <v>2.1107051881273202</v>
      </c>
      <c r="G177">
        <v>3.2163230362825299</v>
      </c>
      <c r="H177">
        <v>4.85543476452637</v>
      </c>
      <c r="I177">
        <v>13.450544345074601</v>
      </c>
      <c r="J177">
        <v>33.813617055868598</v>
      </c>
      <c r="K177">
        <f t="shared" si="54"/>
        <v>0.81368102895074967</v>
      </c>
      <c r="L177">
        <f t="shared" si="55"/>
        <v>0.84802373753161486</v>
      </c>
      <c r="M177">
        <f t="shared" si="56"/>
        <v>0.49562312371103856</v>
      </c>
      <c r="N177">
        <f t="shared" si="57"/>
        <v>0.75757389027090183</v>
      </c>
      <c r="O177" s="6">
        <f t="shared" si="58"/>
        <v>0.74887231333841497</v>
      </c>
      <c r="P177" s="6">
        <f t="shared" si="59"/>
        <v>6.9640760705734648</v>
      </c>
      <c r="Q177" s="6">
        <f t="shared" si="60"/>
        <v>0.49209798296837437</v>
      </c>
      <c r="R177" s="6">
        <f t="shared" si="61"/>
        <v>0.63296448261477645</v>
      </c>
      <c r="S177" s="6">
        <f t="shared" si="62"/>
        <v>0.43083537520222742</v>
      </c>
      <c r="T177" s="6">
        <f t="shared" si="63"/>
        <v>2.0372985986825194</v>
      </c>
      <c r="U177" s="6">
        <f t="shared" si="64"/>
        <v>0.47308948024985903</v>
      </c>
      <c r="V177" s="6">
        <f t="shared" si="65"/>
        <v>2.5139218301042714</v>
      </c>
      <c r="W177" s="6">
        <f t="shared" si="66"/>
        <v>-0.20306750632180501</v>
      </c>
      <c r="X177" s="6">
        <f t="shared" si="67"/>
        <v>0.81985232053247337</v>
      </c>
      <c r="Y177" s="6">
        <f t="shared" si="68"/>
        <v>1.5096228549661939</v>
      </c>
      <c r="Z177" s="6">
        <f t="shared" si="69"/>
        <v>0.33536309168613981</v>
      </c>
      <c r="AA177" s="6">
        <f t="shared" si="70"/>
        <v>0.16286126434302833</v>
      </c>
      <c r="AB177" s="6">
        <f t="shared" si="71"/>
        <v>0.39942887426597429</v>
      </c>
      <c r="AC177" s="6">
        <f t="shared" si="72"/>
        <v>0.23656760992294595</v>
      </c>
      <c r="AD177" s="6">
        <f t="shared" si="73"/>
        <v>7.9992065697565951E-2</v>
      </c>
      <c r="AE177" s="6">
        <f t="shared" si="74"/>
        <v>0.82628526925625445</v>
      </c>
      <c r="AF177" s="6">
        <f t="shared" si="75"/>
        <v>10.513128399860866</v>
      </c>
      <c r="AG177" s="6">
        <f t="shared" si="76"/>
        <v>0.39401011105920564</v>
      </c>
      <c r="AH177">
        <v>108.214060735722</v>
      </c>
      <c r="AI177">
        <v>121.142203470406</v>
      </c>
      <c r="AJ177">
        <v>95.922194484070303</v>
      </c>
      <c r="AK177">
        <f t="shared" si="77"/>
        <v>0.33268130072759361</v>
      </c>
      <c r="AL177">
        <f t="shared" si="78"/>
        <v>0.3724261482245409</v>
      </c>
      <c r="AM177">
        <f t="shared" si="79"/>
        <v>0.29489255104786549</v>
      </c>
      <c r="AN177">
        <f t="shared" si="80"/>
        <v>38.148151721019701</v>
      </c>
      <c r="AO177">
        <v>30.764011458423099</v>
      </c>
      <c r="AP177">
        <v>15.095387895756399</v>
      </c>
      <c r="AQ177">
        <v>0.31237495973672302</v>
      </c>
      <c r="AR177">
        <v>27.315744000848898</v>
      </c>
      <c r="AS177">
        <v>3.63381147972702</v>
      </c>
      <c r="AT177">
        <v>2.0119808958429299</v>
      </c>
      <c r="AU177">
        <v>0.15029477846565401</v>
      </c>
      <c r="AV177">
        <v>0.42402646120853299</v>
      </c>
      <c r="AW177">
        <v>32.792456130191397</v>
      </c>
      <c r="AX177">
        <v>15.196134118914401</v>
      </c>
      <c r="AY177">
        <v>0.312193624481792</v>
      </c>
      <c r="AZ177">
        <v>27.9986072390499</v>
      </c>
      <c r="BA177">
        <v>3.6652207744586902</v>
      </c>
      <c r="BB177">
        <v>2.0060132745434598</v>
      </c>
      <c r="BC177">
        <v>0.152099530557261</v>
      </c>
      <c r="BD177">
        <v>0.418039274794479</v>
      </c>
      <c r="BE177">
        <v>29.095502698148</v>
      </c>
      <c r="BF177">
        <v>13.7908498542673</v>
      </c>
      <c r="BG177">
        <v>0.31502764570698399</v>
      </c>
      <c r="BH177">
        <v>24.570966787785402</v>
      </c>
      <c r="BI177">
        <v>3.4876397597661701</v>
      </c>
      <c r="BJ177">
        <v>2.0164053535834001</v>
      </c>
      <c r="BK177">
        <v>0.148475353465472</v>
      </c>
      <c r="BL177">
        <v>0.40641935265596602</v>
      </c>
    </row>
    <row r="178" spans="1:64" x14ac:dyDescent="0.25">
      <c r="A178" t="s">
        <v>204</v>
      </c>
      <c r="B178" s="4" t="s">
        <v>311</v>
      </c>
      <c r="D178">
        <v>0.28888888888888897</v>
      </c>
      <c r="E178">
        <v>-9.4702677299999899E-2</v>
      </c>
      <c r="F178">
        <v>1.46799685770471</v>
      </c>
      <c r="G178">
        <v>3.2615650308522701</v>
      </c>
      <c r="H178">
        <v>3.496525039317</v>
      </c>
      <c r="I178">
        <v>13.934899343130599</v>
      </c>
      <c r="J178">
        <v>40.880261292960597</v>
      </c>
      <c r="K178">
        <f t="shared" si="54"/>
        <v>0.88007463688220577</v>
      </c>
      <c r="L178">
        <f t="shared" si="55"/>
        <v>0.90280269743492514</v>
      </c>
      <c r="M178">
        <f t="shared" si="56"/>
        <v>0.5715767223459407</v>
      </c>
      <c r="N178">
        <f t="shared" si="57"/>
        <v>0.81335212218709374</v>
      </c>
      <c r="O178" s="6">
        <f t="shared" si="58"/>
        <v>0.84241648265666358</v>
      </c>
      <c r="P178" s="6">
        <f t="shared" si="59"/>
        <v>11.69168269446914</v>
      </c>
      <c r="Q178" s="6">
        <f t="shared" si="60"/>
        <v>0.61955379928724263</v>
      </c>
      <c r="R178" s="6">
        <f t="shared" si="61"/>
        <v>0.76187842798584859</v>
      </c>
      <c r="S178" s="6">
        <f t="shared" si="62"/>
        <v>0.49156769107575565</v>
      </c>
      <c r="T178" s="6">
        <f t="shared" si="63"/>
        <v>2.558756737782764</v>
      </c>
      <c r="U178" s="6">
        <f t="shared" si="64"/>
        <v>0.51938694372303329</v>
      </c>
      <c r="V178" s="6">
        <f t="shared" si="65"/>
        <v>2.9336603219249722</v>
      </c>
      <c r="W178" s="6">
        <f t="shared" si="66"/>
        <v>-3.4767220623747146E-2</v>
      </c>
      <c r="X178" s="6">
        <f t="shared" si="67"/>
        <v>0.88812795365916908</v>
      </c>
      <c r="Y178" s="6">
        <f t="shared" si="68"/>
        <v>1.072039038388676</v>
      </c>
      <c r="Z178" s="6">
        <f t="shared" si="69"/>
        <v>0.30496141881491923</v>
      </c>
      <c r="AA178" s="6">
        <f t="shared" si="70"/>
        <v>0.37459909227660532</v>
      </c>
      <c r="AB178" s="6">
        <f t="shared" si="71"/>
        <v>0.60943809886222067</v>
      </c>
      <c r="AC178" s="6">
        <f t="shared" si="72"/>
        <v>0.23483900658561532</v>
      </c>
      <c r="AD178" s="6">
        <f t="shared" si="73"/>
        <v>9.6002799509992492E-2</v>
      </c>
      <c r="AE178" s="6">
        <f t="shared" si="74"/>
        <v>0.85222337621799871</v>
      </c>
      <c r="AF178" s="6">
        <f t="shared" si="75"/>
        <v>12.533940272924221</v>
      </c>
      <c r="AG178" s="6">
        <f t="shared" si="76"/>
        <v>0.40860494196414648</v>
      </c>
      <c r="AH178">
        <v>87.331186125735499</v>
      </c>
      <c r="AI178">
        <v>105.696136701337</v>
      </c>
      <c r="AJ178">
        <v>70.516151032302005</v>
      </c>
      <c r="AK178">
        <f t="shared" si="77"/>
        <v>0.33137297936785559</v>
      </c>
      <c r="AL178">
        <f t="shared" si="78"/>
        <v>0.40105768947151366</v>
      </c>
      <c r="AM178">
        <f t="shared" si="79"/>
        <v>0.26756933116063075</v>
      </c>
      <c r="AN178">
        <f t="shared" si="80"/>
        <v>53.544936244636489</v>
      </c>
      <c r="AO178">
        <v>34.107795894957803</v>
      </c>
      <c r="AP178">
        <v>22.538854843547</v>
      </c>
      <c r="AQ178">
        <v>0.26778221822064902</v>
      </c>
      <c r="AR178">
        <v>40.526402575932998</v>
      </c>
      <c r="AS178">
        <v>4.4754555168505803</v>
      </c>
      <c r="AT178">
        <v>2.0565192359820199</v>
      </c>
      <c r="AU178">
        <v>0.13986266475150499</v>
      </c>
      <c r="AV178">
        <v>0.41248601879923602</v>
      </c>
      <c r="AW178">
        <v>35.504286202568402</v>
      </c>
      <c r="AX178">
        <v>23.2802666853873</v>
      </c>
      <c r="AY178">
        <v>0.26841645331173303</v>
      </c>
      <c r="AZ178">
        <v>41.9002950412427</v>
      </c>
      <c r="BA178">
        <v>4.5395824245507903</v>
      </c>
      <c r="BB178">
        <v>2.05159872265485</v>
      </c>
      <c r="BC178">
        <v>0.14127670057069899</v>
      </c>
      <c r="BD178">
        <v>0.42162930478289401</v>
      </c>
      <c r="BE178">
        <v>27.235224096065298</v>
      </c>
      <c r="BF178">
        <v>19.9559173960881</v>
      </c>
      <c r="BG178">
        <v>0.27802174941053298</v>
      </c>
      <c r="BH178">
        <v>34.982548236429402</v>
      </c>
      <c r="BI178">
        <v>4.2108649623793797</v>
      </c>
      <c r="BJ178">
        <v>2.0551275718420201</v>
      </c>
      <c r="BK178">
        <v>0.140344201320521</v>
      </c>
      <c r="BL178">
        <v>0.41092849343976601</v>
      </c>
    </row>
    <row r="179" spans="1:64" x14ac:dyDescent="0.25">
      <c r="A179" t="s">
        <v>223</v>
      </c>
      <c r="B179" s="4" t="s">
        <v>311</v>
      </c>
      <c r="D179">
        <v>0.54285714285714304</v>
      </c>
      <c r="E179">
        <v>0.44044261029999998</v>
      </c>
      <c r="F179">
        <v>2.26444870785578</v>
      </c>
      <c r="G179">
        <v>2.7245248486036902</v>
      </c>
      <c r="H179">
        <v>5.3747599363165897</v>
      </c>
      <c r="I179">
        <v>14.104659260451101</v>
      </c>
      <c r="J179">
        <v>34.269083996622903</v>
      </c>
      <c r="K179">
        <f t="shared" si="54"/>
        <v>0.8000033631828648</v>
      </c>
      <c r="L179">
        <f t="shared" si="55"/>
        <v>0.83519030795910998</v>
      </c>
      <c r="M179">
        <f t="shared" si="56"/>
        <v>0.4851026479047526</v>
      </c>
      <c r="N179">
        <f t="shared" si="57"/>
        <v>0.74701142661318487</v>
      </c>
      <c r="O179" s="6">
        <f t="shared" si="58"/>
        <v>0.72884768967366564</v>
      </c>
      <c r="P179" s="6">
        <f t="shared" si="59"/>
        <v>6.3759283024104816</v>
      </c>
      <c r="Q179" s="6">
        <f t="shared" si="60"/>
        <v>0.48307191480963996</v>
      </c>
      <c r="R179" s="6">
        <f t="shared" si="61"/>
        <v>0.603076186034055</v>
      </c>
      <c r="S179" s="6">
        <f t="shared" si="62"/>
        <v>0.4168464827915303</v>
      </c>
      <c r="T179" s="6">
        <f t="shared" si="63"/>
        <v>1.9551850565548861</v>
      </c>
      <c r="U179" s="6">
        <f t="shared" si="64"/>
        <v>0.45990410843568402</v>
      </c>
      <c r="V179" s="6">
        <f t="shared" si="65"/>
        <v>2.4296286329094134</v>
      </c>
      <c r="W179" s="6">
        <f t="shared" si="66"/>
        <v>-0.327218409784437</v>
      </c>
      <c r="X179" s="6">
        <f t="shared" si="67"/>
        <v>0.80730403799655115</v>
      </c>
      <c r="Y179" s="6">
        <f t="shared" si="68"/>
        <v>1.9727329479381097</v>
      </c>
      <c r="Z179" s="6">
        <f t="shared" si="69"/>
        <v>0.34550706268548442</v>
      </c>
      <c r="AA179" s="6">
        <f t="shared" si="70"/>
        <v>7.4572113265388151E-2</v>
      </c>
      <c r="AB179" s="6">
        <f t="shared" si="71"/>
        <v>0.37071003174453188</v>
      </c>
      <c r="AC179" s="6">
        <f t="shared" si="72"/>
        <v>0.29613791847914372</v>
      </c>
      <c r="AD179" s="6">
        <f t="shared" si="73"/>
        <v>0.10148375202946842</v>
      </c>
      <c r="AE179" s="6">
        <f t="shared" si="74"/>
        <v>0.85270294336502694</v>
      </c>
      <c r="AF179" s="6">
        <f t="shared" si="75"/>
        <v>12.578003835856258</v>
      </c>
      <c r="AG179" s="6">
        <f t="shared" si="76"/>
        <v>0.40715097248110049</v>
      </c>
      <c r="AH179">
        <v>110.069903704081</v>
      </c>
      <c r="AI179">
        <v>120.130483517603</v>
      </c>
      <c r="AJ179">
        <v>96.763183369847695</v>
      </c>
      <c r="AK179">
        <f t="shared" si="77"/>
        <v>0.33664271375843541</v>
      </c>
      <c r="AL179">
        <f t="shared" si="78"/>
        <v>0.36741244078129831</v>
      </c>
      <c r="AM179">
        <f t="shared" si="79"/>
        <v>0.29594484546026623</v>
      </c>
      <c r="AN179">
        <f t="shared" si="80"/>
        <v>33.427879961277313</v>
      </c>
      <c r="AO179">
        <v>33.337415448487199</v>
      </c>
      <c r="AP179">
        <v>17.8274009344664</v>
      </c>
      <c r="AQ179">
        <v>0.28403413608405798</v>
      </c>
      <c r="AR179">
        <v>32.632151219174403</v>
      </c>
      <c r="AS179">
        <v>4.0088258267846602</v>
      </c>
      <c r="AT179">
        <v>2.0471101795053301</v>
      </c>
      <c r="AU179">
        <v>0.14064337120561701</v>
      </c>
      <c r="AV179">
        <v>0.47107332520095002</v>
      </c>
      <c r="AW179">
        <v>34.2979291042829</v>
      </c>
      <c r="AX179">
        <v>17.989839038342499</v>
      </c>
      <c r="AY179">
        <v>0.29258326515201399</v>
      </c>
      <c r="AZ179">
        <v>33.1156461705867</v>
      </c>
      <c r="BA179">
        <v>4.0014550303263503</v>
      </c>
      <c r="BB179">
        <v>2.0315383525243802</v>
      </c>
      <c r="BC179">
        <v>0.14480870918715699</v>
      </c>
      <c r="BD179">
        <v>0.46217184046343301</v>
      </c>
      <c r="BE179">
        <v>30.010575510756201</v>
      </c>
      <c r="BF179">
        <v>16.6302719978727</v>
      </c>
      <c r="BG179">
        <v>0.29860270698344799</v>
      </c>
      <c r="BH179">
        <v>29.900551309902301</v>
      </c>
      <c r="BI179">
        <v>3.82705808055514</v>
      </c>
      <c r="BJ179">
        <v>2.0359036568720201</v>
      </c>
      <c r="BK179">
        <v>0.14417466195369</v>
      </c>
      <c r="BL179">
        <v>0.44636085979785201</v>
      </c>
    </row>
    <row r="180" spans="1:64" x14ac:dyDescent="0.25">
      <c r="A180" t="s">
        <v>61</v>
      </c>
      <c r="B180" s="4" t="s">
        <v>310</v>
      </c>
      <c r="C180">
        <v>1</v>
      </c>
      <c r="D180">
        <v>0.28695652173913</v>
      </c>
      <c r="E180">
        <v>0.51068384570000003</v>
      </c>
      <c r="F180">
        <v>1.75511813943025</v>
      </c>
      <c r="G180">
        <v>2.5757786510125902</v>
      </c>
      <c r="H180">
        <v>3.7431331205615299</v>
      </c>
      <c r="I180">
        <v>12.7758996659672</v>
      </c>
      <c r="J180">
        <v>27.955598411564999</v>
      </c>
      <c r="K180">
        <f t="shared" si="54"/>
        <v>0.83167333737342075</v>
      </c>
      <c r="L180">
        <f t="shared" si="55"/>
        <v>0.86584238228973587</v>
      </c>
      <c r="M180">
        <f t="shared" si="56"/>
        <v>0.49300130559380173</v>
      </c>
      <c r="N180">
        <f t="shared" si="57"/>
        <v>0.75655268982203239</v>
      </c>
      <c r="O180" s="6">
        <f t="shared" si="58"/>
        <v>0.76383073141157831</v>
      </c>
      <c r="P180" s="6">
        <f t="shared" si="59"/>
        <v>7.4685023244300783</v>
      </c>
      <c r="Q180" s="6">
        <f t="shared" si="60"/>
        <v>0.44102526274408277</v>
      </c>
      <c r="R180" s="6">
        <f t="shared" si="61"/>
        <v>0.65973869875280178</v>
      </c>
      <c r="S180" s="6">
        <f t="shared" si="62"/>
        <v>0.37267715311387073</v>
      </c>
      <c r="T180" s="6">
        <f t="shared" si="63"/>
        <v>1.8030726149411744</v>
      </c>
      <c r="U180" s="6">
        <f t="shared" si="64"/>
        <v>0.40782332495078144</v>
      </c>
      <c r="V180" s="6">
        <f t="shared" si="65"/>
        <v>2.1881510611760597</v>
      </c>
      <c r="W180" s="6">
        <f t="shared" si="66"/>
        <v>-0.18473979567183244</v>
      </c>
      <c r="X180" s="6">
        <f t="shared" si="67"/>
        <v>0.8265466473187002</v>
      </c>
      <c r="Y180" s="6">
        <f t="shared" si="68"/>
        <v>1.453204497634154</v>
      </c>
      <c r="Z180" s="6">
        <f t="shared" si="69"/>
        <v>0.39422449000332416</v>
      </c>
      <c r="AA180" s="6">
        <f t="shared" si="70"/>
        <v>0.1815300981946848</v>
      </c>
      <c r="AB180" s="6">
        <f t="shared" si="71"/>
        <v>0.49148984148861408</v>
      </c>
      <c r="AC180" s="6">
        <f t="shared" si="72"/>
        <v>0.30995974329392928</v>
      </c>
      <c r="AD180" s="6">
        <f t="shared" si="73"/>
        <v>8.6651101072768646E-2</v>
      </c>
      <c r="AE180" s="6">
        <f t="shared" si="74"/>
        <v>0.83127006386032087</v>
      </c>
      <c r="AF180" s="6">
        <f t="shared" si="75"/>
        <v>10.853261168452923</v>
      </c>
      <c r="AG180" s="6">
        <f t="shared" si="76"/>
        <v>0.36157223217446272</v>
      </c>
      <c r="AH180">
        <v>100.038173205169</v>
      </c>
      <c r="AI180">
        <v>115.252736135381</v>
      </c>
      <c r="AJ180">
        <v>91.607377765512098</v>
      </c>
      <c r="AK180">
        <f t="shared" si="77"/>
        <v>0.32596523802231731</v>
      </c>
      <c r="AL180">
        <f t="shared" si="78"/>
        <v>0.37554049982543697</v>
      </c>
      <c r="AM180">
        <f t="shared" si="79"/>
        <v>0.29849426215224584</v>
      </c>
      <c r="AN180">
        <f t="shared" si="80"/>
        <v>38.859921300080913</v>
      </c>
      <c r="AO180">
        <v>41.2174760657226</v>
      </c>
      <c r="AP180">
        <v>11.7711650611973</v>
      </c>
      <c r="AQ180">
        <v>0.47265163059152698</v>
      </c>
      <c r="AR180">
        <v>18.4235622491274</v>
      </c>
      <c r="AS180">
        <v>2.4845591769787898</v>
      </c>
      <c r="AT180">
        <v>1.73414688533882</v>
      </c>
      <c r="AU180">
        <v>0.223734637475173</v>
      </c>
      <c r="AV180">
        <v>0.48650811812227601</v>
      </c>
      <c r="AW180">
        <v>42.083561376771897</v>
      </c>
      <c r="AX180">
        <v>12.6712505636596</v>
      </c>
      <c r="AY180">
        <v>0.47694311980206699</v>
      </c>
      <c r="AZ180">
        <v>19.653913627147801</v>
      </c>
      <c r="BA180">
        <v>2.5485454034003698</v>
      </c>
      <c r="BB180">
        <v>1.7109224874439499</v>
      </c>
      <c r="BC180">
        <v>0.23168614966104301</v>
      </c>
      <c r="BD180">
        <v>0.48044170696982003</v>
      </c>
      <c r="BE180">
        <v>42.069449307025401</v>
      </c>
      <c r="BF180">
        <v>12.7607644022595</v>
      </c>
      <c r="BG180">
        <v>0.47184577189855997</v>
      </c>
      <c r="BH180">
        <v>19.500935368971</v>
      </c>
      <c r="BI180">
        <v>2.5722636871590101</v>
      </c>
      <c r="BJ180">
        <v>1.7165928148284799</v>
      </c>
      <c r="BK180">
        <v>0.230627916191397</v>
      </c>
      <c r="BL180">
        <v>0.48527559272821202</v>
      </c>
    </row>
    <row r="181" spans="1:64" x14ac:dyDescent="0.25">
      <c r="A181" t="s">
        <v>64</v>
      </c>
      <c r="B181" s="4" t="s">
        <v>310</v>
      </c>
      <c r="C181">
        <v>1</v>
      </c>
      <c r="D181">
        <v>0.6</v>
      </c>
      <c r="E181">
        <v>0.25691346799999998</v>
      </c>
      <c r="F181">
        <v>2.2494121369414599</v>
      </c>
      <c r="G181">
        <v>4.2783028328294899</v>
      </c>
      <c r="H181">
        <v>5.2783574495535097</v>
      </c>
      <c r="I181">
        <v>12.9927460875449</v>
      </c>
      <c r="J181">
        <v>30.626712261617101</v>
      </c>
      <c r="K181">
        <f t="shared" si="54"/>
        <v>0.78410661648849489</v>
      </c>
      <c r="L181">
        <f t="shared" si="55"/>
        <v>0.82191667645482658</v>
      </c>
      <c r="M181">
        <f t="shared" si="56"/>
        <v>0.45962065447001094</v>
      </c>
      <c r="N181">
        <f t="shared" si="57"/>
        <v>0.73574705540023078</v>
      </c>
      <c r="O181" s="6">
        <f t="shared" si="58"/>
        <v>0.70598260958611458</v>
      </c>
      <c r="P181" s="6">
        <f t="shared" si="59"/>
        <v>5.8023187240204397</v>
      </c>
      <c r="Q181" s="6">
        <f t="shared" si="60"/>
        <v>0.43575956945662159</v>
      </c>
      <c r="R181" s="6">
        <f t="shared" si="61"/>
        <v>0.57326246691531391</v>
      </c>
      <c r="S181" s="6">
        <f t="shared" si="62"/>
        <v>0.40426834356623725</v>
      </c>
      <c r="T181" s="6">
        <f t="shared" si="63"/>
        <v>1.861763912087451</v>
      </c>
      <c r="U181" s="6">
        <f t="shared" si="64"/>
        <v>0.45075870038659133</v>
      </c>
      <c r="V181" s="6">
        <f t="shared" si="65"/>
        <v>2.3572162539970258</v>
      </c>
      <c r="W181" s="6">
        <f t="shared" si="66"/>
        <v>-0.10464478041220603</v>
      </c>
      <c r="X181" s="6">
        <f t="shared" si="67"/>
        <v>0.79034243222335354</v>
      </c>
      <c r="Y181" s="6">
        <f t="shared" si="68"/>
        <v>1.2337503107657823</v>
      </c>
      <c r="Z181" s="6">
        <f t="shared" si="69"/>
        <v>0.35078312875481293</v>
      </c>
      <c r="AA181" s="6">
        <f t="shared" si="70"/>
        <v>0.21082305110279712</v>
      </c>
      <c r="AB181" s="6">
        <f t="shared" si="71"/>
        <v>0.36759457244374932</v>
      </c>
      <c r="AC181" s="6">
        <f t="shared" si="72"/>
        <v>0.15677152134095224</v>
      </c>
      <c r="AD181" s="6">
        <f t="shared" si="73"/>
        <v>4.801396274925309E-2</v>
      </c>
      <c r="AE181" s="6">
        <f t="shared" si="74"/>
        <v>0.75486027888810914</v>
      </c>
      <c r="AF181" s="6">
        <f t="shared" si="75"/>
        <v>7.1586125289223341</v>
      </c>
      <c r="AG181" s="6">
        <f t="shared" si="76"/>
        <v>0.40236955685334247</v>
      </c>
      <c r="AH181">
        <v>109.687290969899</v>
      </c>
      <c r="AI181">
        <v>117.888238573021</v>
      </c>
      <c r="AJ181">
        <v>101.471293199554</v>
      </c>
      <c r="AK181">
        <f t="shared" si="77"/>
        <v>0.33334857955989117</v>
      </c>
      <c r="AL181">
        <f t="shared" si="78"/>
        <v>0.35827192492080479</v>
      </c>
      <c r="AM181">
        <f t="shared" si="79"/>
        <v>0.3083794955193041</v>
      </c>
      <c r="AN181">
        <f t="shared" si="80"/>
        <v>24.617892976589005</v>
      </c>
      <c r="AO181">
        <v>36.603307859288897</v>
      </c>
      <c r="AP181">
        <v>24.221111068780299</v>
      </c>
      <c r="AQ181">
        <v>0.27388738953865799</v>
      </c>
      <c r="AR181">
        <v>43.705485024895403</v>
      </c>
      <c r="AS181">
        <v>4.6399264258676203</v>
      </c>
      <c r="AT181">
        <v>2.0224045715735999</v>
      </c>
      <c r="AU181">
        <v>0.14739460987324399</v>
      </c>
      <c r="AV181">
        <v>0.47371551005309198</v>
      </c>
      <c r="AW181">
        <v>37.7780415295491</v>
      </c>
      <c r="AX181">
        <v>24.9931977373789</v>
      </c>
      <c r="AY181">
        <v>0.28261688998926898</v>
      </c>
      <c r="AZ181">
        <v>45.046064656247502</v>
      </c>
      <c r="BA181">
        <v>4.6725970537556396</v>
      </c>
      <c r="BB181">
        <v>2.0031045265952598</v>
      </c>
      <c r="BC181">
        <v>0.15412142221299799</v>
      </c>
      <c r="BD181">
        <v>0.47766863206260202</v>
      </c>
      <c r="BE181">
        <v>34.350226495776297</v>
      </c>
      <c r="BF181">
        <v>24.0020268536468</v>
      </c>
      <c r="BG181">
        <v>0.27722422210630698</v>
      </c>
      <c r="BH181">
        <v>42.593057775988299</v>
      </c>
      <c r="BI181">
        <v>4.6033074549786503</v>
      </c>
      <c r="BJ181">
        <v>2.0034799868346802</v>
      </c>
      <c r="BK181">
        <v>0.15517431465387599</v>
      </c>
      <c r="BL181">
        <v>0.48516181186118001</v>
      </c>
    </row>
    <row r="182" spans="1:64" x14ac:dyDescent="0.25">
      <c r="A182" t="s">
        <v>66</v>
      </c>
      <c r="B182" s="4" t="s">
        <v>310</v>
      </c>
      <c r="C182">
        <v>1</v>
      </c>
      <c r="D182">
        <v>0.736363636363636</v>
      </c>
      <c r="E182">
        <v>0.81433369990000004</v>
      </c>
      <c r="F182">
        <v>1.69892087474141</v>
      </c>
      <c r="G182">
        <v>2.1313533639331101</v>
      </c>
      <c r="H182">
        <v>2.8321839025876301</v>
      </c>
      <c r="I182">
        <v>9.3792987144079607</v>
      </c>
      <c r="J182">
        <v>18.311895464112801</v>
      </c>
      <c r="K182">
        <f t="shared" si="54"/>
        <v>0.81442526478807187</v>
      </c>
      <c r="L182">
        <f t="shared" si="55"/>
        <v>0.86242769804671537</v>
      </c>
      <c r="M182">
        <f t="shared" si="56"/>
        <v>0.43656421560019065</v>
      </c>
      <c r="N182">
        <f t="shared" si="57"/>
        <v>0.7110996507339995</v>
      </c>
      <c r="O182" s="6">
        <f t="shared" si="58"/>
        <v>0.73210619829132839</v>
      </c>
      <c r="P182" s="6">
        <f t="shared" si="59"/>
        <v>6.4656449206501403</v>
      </c>
      <c r="Q182" s="6">
        <f t="shared" si="60"/>
        <v>0.31574985724955518</v>
      </c>
      <c r="R182" s="6">
        <f t="shared" si="61"/>
        <v>0.64399281923282148</v>
      </c>
      <c r="S182" s="6">
        <f t="shared" si="62"/>
        <v>0.32257896471050684</v>
      </c>
      <c r="T182" s="6">
        <f t="shared" si="63"/>
        <v>1.4996069048534721</v>
      </c>
      <c r="U182" s="6">
        <f t="shared" si="64"/>
        <v>0.3676971622503476</v>
      </c>
      <c r="V182" s="6">
        <f t="shared" si="65"/>
        <v>1.9523736285297193</v>
      </c>
      <c r="W182" s="6">
        <f t="shared" si="66"/>
        <v>-0.14119578458323467</v>
      </c>
      <c r="X182" s="6">
        <f t="shared" si="67"/>
        <v>0.78570337829581616</v>
      </c>
      <c r="Y182" s="6">
        <f t="shared" si="68"/>
        <v>1.3288194958724426</v>
      </c>
      <c r="Z182" s="6">
        <f t="shared" si="69"/>
        <v>0.41942014439293651</v>
      </c>
      <c r="AA182" s="6">
        <f t="shared" si="70"/>
        <v>0.11942347501664502</v>
      </c>
      <c r="AB182" s="6">
        <f t="shared" si="71"/>
        <v>0.48199115177246515</v>
      </c>
      <c r="AC182" s="6">
        <f t="shared" si="72"/>
        <v>0.36256767675582013</v>
      </c>
      <c r="AD182" s="6">
        <f t="shared" si="73"/>
        <v>6.6393013954188188E-2</v>
      </c>
      <c r="AE182" s="6">
        <f t="shared" si="74"/>
        <v>0.79148584631918939</v>
      </c>
      <c r="AF182" s="6">
        <f t="shared" si="75"/>
        <v>8.5916750239485378</v>
      </c>
      <c r="AG182" s="6">
        <f t="shared" si="76"/>
        <v>0.2501074425637641</v>
      </c>
      <c r="AH182">
        <v>110.290061796326</v>
      </c>
      <c r="AI182">
        <v>116.689240667061</v>
      </c>
      <c r="AJ182">
        <v>106.031239417541</v>
      </c>
      <c r="AK182">
        <f t="shared" si="77"/>
        <v>0.33119090216597874</v>
      </c>
      <c r="AL182">
        <f t="shared" si="78"/>
        <v>0.35040704720027949</v>
      </c>
      <c r="AM182">
        <f t="shared" si="79"/>
        <v>0.31840205063374166</v>
      </c>
      <c r="AN182">
        <f t="shared" si="80"/>
        <v>17.057180120254998</v>
      </c>
      <c r="AO182">
        <v>38.355437631723298</v>
      </c>
      <c r="AP182">
        <v>10.7980589249718</v>
      </c>
      <c r="AQ182">
        <v>0.48876173756488001</v>
      </c>
      <c r="AR182">
        <v>13.8589926638099</v>
      </c>
      <c r="AS182">
        <v>2.1799007457130899</v>
      </c>
      <c r="AT182">
        <v>1.7190410225869499</v>
      </c>
      <c r="AU182">
        <v>0.228111323078626</v>
      </c>
      <c r="AV182">
        <v>0.48983141518470102</v>
      </c>
      <c r="AW182">
        <v>40.461587041195102</v>
      </c>
      <c r="AX182">
        <v>10.882272499065801</v>
      </c>
      <c r="AY182">
        <v>0.49096890221287398</v>
      </c>
      <c r="AZ182">
        <v>14.120291419979999</v>
      </c>
      <c r="BA182">
        <v>2.19977056902114</v>
      </c>
      <c r="BB182">
        <v>1.7090018680802399</v>
      </c>
      <c r="BC182">
        <v>0.231138956562362</v>
      </c>
      <c r="BD182">
        <v>0.49113555628521899</v>
      </c>
      <c r="BE182">
        <v>41.746024493287898</v>
      </c>
      <c r="BF182">
        <v>10.785275386625401</v>
      </c>
      <c r="BG182">
        <v>0.48137717862437801</v>
      </c>
      <c r="BH182">
        <v>14.0737701591032</v>
      </c>
      <c r="BI182">
        <v>2.2361147121035798</v>
      </c>
      <c r="BJ182">
        <v>1.7252411525376401</v>
      </c>
      <c r="BK182">
        <v>0.226588623268829</v>
      </c>
      <c r="BL182">
        <v>0.50177814792559605</v>
      </c>
    </row>
    <row r="183" spans="1:64" x14ac:dyDescent="0.25">
      <c r="A183" t="s">
        <v>106</v>
      </c>
      <c r="B183" s="4" t="s">
        <v>310</v>
      </c>
      <c r="C183">
        <v>1</v>
      </c>
      <c r="D183">
        <v>0.61739130434782596</v>
      </c>
      <c r="E183">
        <v>0.75297511100000003</v>
      </c>
      <c r="F183">
        <v>2.1295541334777601</v>
      </c>
      <c r="G183">
        <v>2.5673618155917399</v>
      </c>
      <c r="H183">
        <v>4.4753009638926304</v>
      </c>
      <c r="I183">
        <v>12.836955093121199</v>
      </c>
      <c r="J183">
        <v>23.906937272767301</v>
      </c>
      <c r="K183">
        <f t="shared" si="54"/>
        <v>0.78285353970480553</v>
      </c>
      <c r="L183">
        <f t="shared" si="55"/>
        <v>0.82550241100837407</v>
      </c>
      <c r="M183">
        <f t="shared" si="56"/>
        <v>0.44432381409126709</v>
      </c>
      <c r="N183">
        <f t="shared" si="57"/>
        <v>0.71594945214710859</v>
      </c>
      <c r="O183" s="6">
        <f t="shared" si="58"/>
        <v>0.68464073012310178</v>
      </c>
      <c r="P183" s="6">
        <f t="shared" si="59"/>
        <v>5.3419730797217655</v>
      </c>
      <c r="Q183" s="6">
        <f t="shared" si="60"/>
        <v>0.36041353688687966</v>
      </c>
      <c r="R183" s="6">
        <f t="shared" si="61"/>
        <v>0.55603676717375861</v>
      </c>
      <c r="S183" s="6">
        <f t="shared" si="62"/>
        <v>0.30127407486973301</v>
      </c>
      <c r="T183" s="6">
        <f t="shared" si="63"/>
        <v>1.4550743135604447</v>
      </c>
      <c r="U183" s="6">
        <f t="shared" si="64"/>
        <v>0.34077438058176029</v>
      </c>
      <c r="V183" s="6">
        <f t="shared" si="65"/>
        <v>1.862352645104917</v>
      </c>
      <c r="W183" s="6">
        <f t="shared" si="66"/>
        <v>-0.27091161511506884</v>
      </c>
      <c r="X183" s="6">
        <f t="shared" si="67"/>
        <v>0.76728913899259621</v>
      </c>
      <c r="Y183" s="6">
        <f t="shared" si="68"/>
        <v>1.7431516417802366</v>
      </c>
      <c r="Z183" s="6">
        <f t="shared" si="69"/>
        <v>0.44787840606585677</v>
      </c>
      <c r="AA183" s="6">
        <f t="shared" si="70"/>
        <v>8.007696706301709E-2</v>
      </c>
      <c r="AB183" s="6">
        <f t="shared" si="71"/>
        <v>0.39168177089724743</v>
      </c>
      <c r="AC183" s="6">
        <f t="shared" si="72"/>
        <v>0.31160480383423039</v>
      </c>
      <c r="AD183" s="6">
        <f t="shared" si="73"/>
        <v>7.4495164991579058E-2</v>
      </c>
      <c r="AE183" s="6">
        <f t="shared" si="74"/>
        <v>0.80604874130770643</v>
      </c>
      <c r="AF183" s="6">
        <f t="shared" si="75"/>
        <v>9.3118691442628219</v>
      </c>
      <c r="AG183" s="6">
        <f t="shared" si="76"/>
        <v>0.35515492707005625</v>
      </c>
      <c r="AH183">
        <v>111.839451747354</v>
      </c>
      <c r="AI183">
        <v>119.867350619164</v>
      </c>
      <c r="AJ183">
        <v>99.860637657910402</v>
      </c>
      <c r="AK183">
        <f t="shared" si="77"/>
        <v>0.33730529070983023</v>
      </c>
      <c r="AL183">
        <f t="shared" si="78"/>
        <v>0.36151725456013628</v>
      </c>
      <c r="AM183">
        <f t="shared" si="79"/>
        <v>0.3011774547300336</v>
      </c>
      <c r="AN183">
        <f t="shared" si="80"/>
        <v>28.034611833063593</v>
      </c>
      <c r="AO183">
        <v>36.678632009713901</v>
      </c>
      <c r="AP183">
        <v>6.3536149846502799</v>
      </c>
      <c r="AQ183">
        <v>0.55023063873136902</v>
      </c>
      <c r="AR183">
        <v>10.7813980773363</v>
      </c>
      <c r="AS183">
        <v>1.7766913473280601</v>
      </c>
      <c r="AT183">
        <v>1.6163620510660399</v>
      </c>
      <c r="AU183">
        <v>0.25483415483358202</v>
      </c>
      <c r="AV183">
        <v>0.43669829825746898</v>
      </c>
      <c r="AW183">
        <v>38.563433369108999</v>
      </c>
      <c r="AX183">
        <v>6.9077718488940096</v>
      </c>
      <c r="AY183">
        <v>0.55703971246626105</v>
      </c>
      <c r="AZ183">
        <v>11.751105604075001</v>
      </c>
      <c r="BA183">
        <v>1.79667558228001</v>
      </c>
      <c r="BB183">
        <v>1.59705561681562</v>
      </c>
      <c r="BC183">
        <v>0.26197944008823398</v>
      </c>
      <c r="BD183">
        <v>0.43257716404736601</v>
      </c>
      <c r="BE183">
        <v>40.743669689993901</v>
      </c>
      <c r="BF183">
        <v>6.8807699841635799</v>
      </c>
      <c r="BG183">
        <v>0.557507674718972</v>
      </c>
      <c r="BH183">
        <v>11.6530679410881</v>
      </c>
      <c r="BI183">
        <v>1.7915860171283899</v>
      </c>
      <c r="BJ183">
        <v>1.60054071968181</v>
      </c>
      <c r="BK183">
        <v>0.26211797195410402</v>
      </c>
      <c r="BL183">
        <v>0.43684377052228301</v>
      </c>
    </row>
    <row r="184" spans="1:64" x14ac:dyDescent="0.25">
      <c r="A184" t="s">
        <v>109</v>
      </c>
      <c r="B184" s="4" t="s">
        <v>310</v>
      </c>
      <c r="C184">
        <v>1</v>
      </c>
      <c r="D184">
        <v>0.66666666666666696</v>
      </c>
      <c r="E184">
        <v>0.92953479220000002</v>
      </c>
      <c r="F184">
        <v>2.4511507949419502</v>
      </c>
      <c r="G184">
        <v>2.2251757765380802</v>
      </c>
      <c r="H184">
        <v>5.3419860649925797</v>
      </c>
      <c r="I184">
        <v>12.206933215981801</v>
      </c>
      <c r="J184">
        <v>28.722144946129301</v>
      </c>
      <c r="K184">
        <f t="shared" si="54"/>
        <v>0.76910035875667349</v>
      </c>
      <c r="L184">
        <f t="shared" si="55"/>
        <v>0.81212146053669032</v>
      </c>
      <c r="M184">
        <f t="shared" si="56"/>
        <v>0.44708882922836568</v>
      </c>
      <c r="N184">
        <f t="shared" si="57"/>
        <v>0.71283258144573147</v>
      </c>
      <c r="O184" s="6">
        <f t="shared" si="58"/>
        <v>0.68635712073509647</v>
      </c>
      <c r="P184" s="6">
        <f t="shared" si="59"/>
        <v>5.3766791220877508</v>
      </c>
      <c r="Q184" s="6">
        <f t="shared" si="60"/>
        <v>0.41049385867651939</v>
      </c>
      <c r="R184" s="6">
        <f t="shared" si="61"/>
        <v>0.55444032759204043</v>
      </c>
      <c r="S184" s="6">
        <f t="shared" si="62"/>
        <v>0.40350803076322334</v>
      </c>
      <c r="T184" s="6">
        <f t="shared" si="63"/>
        <v>1.7922529391705784</v>
      </c>
      <c r="U184" s="6">
        <f t="shared" si="64"/>
        <v>0.45841491527940254</v>
      </c>
      <c r="V184" s="6">
        <f t="shared" si="65"/>
        <v>2.3529370102987972</v>
      </c>
      <c r="W184" s="6">
        <f t="shared" si="66"/>
        <v>-0.41188629947737998</v>
      </c>
      <c r="X184" s="6">
        <f t="shared" si="67"/>
        <v>0.77122161556418156</v>
      </c>
      <c r="Y184" s="6">
        <f t="shared" si="68"/>
        <v>2.4007029562867257</v>
      </c>
      <c r="Z184" s="6">
        <f t="shared" si="69"/>
        <v>0.33966064997365647</v>
      </c>
      <c r="AA184" s="6">
        <f t="shared" si="70"/>
        <v>-4.1431063080532293E-2</v>
      </c>
      <c r="AB184" s="6">
        <f t="shared" si="71"/>
        <v>0.32605097814232542</v>
      </c>
      <c r="AC184" s="6">
        <f t="shared" si="72"/>
        <v>0.36748204122285777</v>
      </c>
      <c r="AD184" s="6">
        <f t="shared" si="73"/>
        <v>0.10554872453102383</v>
      </c>
      <c r="AE184" s="6">
        <f t="shared" si="74"/>
        <v>0.85619590164338533</v>
      </c>
      <c r="AF184" s="6">
        <f t="shared" si="75"/>
        <v>12.907809463401181</v>
      </c>
      <c r="AG184" s="6">
        <f t="shared" si="76"/>
        <v>0.37094629826312525</v>
      </c>
      <c r="AH184">
        <v>110.48100440241301</v>
      </c>
      <c r="AI184">
        <v>115.29716288928699</v>
      </c>
      <c r="AJ184">
        <v>105.441912603945</v>
      </c>
      <c r="AK184">
        <f t="shared" si="77"/>
        <v>0.33355768900611765</v>
      </c>
      <c r="AL184">
        <f t="shared" si="78"/>
        <v>0.34809834876440099</v>
      </c>
      <c r="AM184">
        <f t="shared" si="79"/>
        <v>0.3183439622294813</v>
      </c>
      <c r="AN184">
        <f t="shared" si="80"/>
        <v>14.671408772215983</v>
      </c>
      <c r="AO184">
        <v>33.625342406622799</v>
      </c>
      <c r="AP184">
        <v>20.010355999344299</v>
      </c>
      <c r="AQ184">
        <v>0.30153233581675298</v>
      </c>
      <c r="AR184">
        <v>35.481616439870798</v>
      </c>
      <c r="AS184">
        <v>4.0672637314520301</v>
      </c>
      <c r="AT184">
        <v>2.0186206094207502</v>
      </c>
      <c r="AU184">
        <v>0.14720405715450999</v>
      </c>
      <c r="AV184">
        <v>0.50573641604504704</v>
      </c>
      <c r="AW184">
        <v>36.058921203515297</v>
      </c>
      <c r="AX184">
        <v>20.615730098556899</v>
      </c>
      <c r="AY184">
        <v>0.30019213617583002</v>
      </c>
      <c r="AZ184">
        <v>36.955274390283897</v>
      </c>
      <c r="BA184">
        <v>4.1400756567152301</v>
      </c>
      <c r="BB184">
        <v>2.0096777755819901</v>
      </c>
      <c r="BC184">
        <v>0.15015912922601801</v>
      </c>
      <c r="BD184">
        <v>0.50501691718108599</v>
      </c>
      <c r="BE184">
        <v>31.866265751322999</v>
      </c>
      <c r="BF184">
        <v>17.542519549564801</v>
      </c>
      <c r="BG184">
        <v>0.29814220875023101</v>
      </c>
      <c r="BH184">
        <v>31.1130909088652</v>
      </c>
      <c r="BI184">
        <v>3.8755232417777101</v>
      </c>
      <c r="BJ184">
        <v>2.0173421621896002</v>
      </c>
      <c r="BK184">
        <v>0.14754827882133001</v>
      </c>
      <c r="BL184">
        <v>0.48719527765105503</v>
      </c>
    </row>
    <row r="185" spans="1:64" x14ac:dyDescent="0.25">
      <c r="A185" t="s">
        <v>126</v>
      </c>
      <c r="B185" s="4" t="s">
        <v>310</v>
      </c>
      <c r="C185">
        <v>1</v>
      </c>
      <c r="D185">
        <v>0.80952380952380998</v>
      </c>
      <c r="E185">
        <v>1.1539241084</v>
      </c>
      <c r="F185">
        <v>2.3836990439235999</v>
      </c>
      <c r="G185">
        <v>3.1709337231484001</v>
      </c>
      <c r="H185">
        <v>5.2826071517130497</v>
      </c>
      <c r="I185">
        <v>11.731563081032499</v>
      </c>
      <c r="J185">
        <v>27.602402742979699</v>
      </c>
      <c r="K185">
        <f t="shared" si="54"/>
        <v>0.7631997798402318</v>
      </c>
      <c r="L185">
        <f t="shared" si="55"/>
        <v>0.80627614230766886</v>
      </c>
      <c r="M185">
        <f t="shared" si="56"/>
        <v>0.43570755832945618</v>
      </c>
      <c r="N185">
        <f t="shared" si="57"/>
        <v>0.71029747762864204</v>
      </c>
      <c r="O185" s="6">
        <f t="shared" si="58"/>
        <v>0.6787224836708593</v>
      </c>
      <c r="P185" s="6">
        <f t="shared" si="59"/>
        <v>5.2251477254046348</v>
      </c>
      <c r="Q185" s="6">
        <f t="shared" si="60"/>
        <v>0.39456490945063755</v>
      </c>
      <c r="R185" s="6">
        <f t="shared" si="61"/>
        <v>0.54272669309520671</v>
      </c>
      <c r="S185" s="6">
        <f t="shared" si="62"/>
        <v>0.40348943538916004</v>
      </c>
      <c r="T185" s="6">
        <f t="shared" si="63"/>
        <v>1.7866266652228062</v>
      </c>
      <c r="U185" s="6">
        <f t="shared" si="64"/>
        <v>0.45913843060971482</v>
      </c>
      <c r="V185" s="6">
        <f t="shared" si="65"/>
        <v>2.3528324872247457</v>
      </c>
      <c r="W185" s="6">
        <f t="shared" si="66"/>
        <v>-0.24979750613665297</v>
      </c>
      <c r="X185" s="6">
        <f t="shared" si="67"/>
        <v>0.76687535688186304</v>
      </c>
      <c r="Y185" s="6">
        <f t="shared" si="68"/>
        <v>1.665946882821626</v>
      </c>
      <c r="Z185" s="6">
        <f t="shared" si="69"/>
        <v>0.33866124352114246</v>
      </c>
      <c r="AA185" s="6">
        <f t="shared" si="70"/>
        <v>0.1041515242753373</v>
      </c>
      <c r="AB185" s="6">
        <f t="shared" si="71"/>
        <v>0.33427591371136772</v>
      </c>
      <c r="AC185" s="6">
        <f t="shared" si="72"/>
        <v>0.23012438943603042</v>
      </c>
      <c r="AD185" s="6">
        <f t="shared" si="73"/>
        <v>6.351986078195615E-2</v>
      </c>
      <c r="AE185" s="6">
        <f t="shared" si="74"/>
        <v>0.79391680673698695</v>
      </c>
      <c r="AF185" s="6">
        <f t="shared" si="75"/>
        <v>8.7048185654203607</v>
      </c>
      <c r="AG185" s="6">
        <f t="shared" si="76"/>
        <v>0.37813622803631175</v>
      </c>
      <c r="AH185">
        <v>118.08275315796</v>
      </c>
      <c r="AI185">
        <v>129.21891024304799</v>
      </c>
      <c r="AJ185">
        <v>114.743527744194</v>
      </c>
      <c r="AK185">
        <f t="shared" si="77"/>
        <v>0.32615473439778869</v>
      </c>
      <c r="AL185">
        <f t="shared" si="78"/>
        <v>0.35691375939647102</v>
      </c>
      <c r="AM185">
        <f t="shared" si="79"/>
        <v>0.31693150620574023</v>
      </c>
      <c r="AN185">
        <f t="shared" si="80"/>
        <v>25.61153958394199</v>
      </c>
      <c r="AO185">
        <v>36.725824330221499</v>
      </c>
      <c r="AP185">
        <v>17.489611558273499</v>
      </c>
      <c r="AQ185">
        <v>0.35781790783955902</v>
      </c>
      <c r="AR185">
        <v>34.115910486630803</v>
      </c>
      <c r="AS185">
        <v>3.7650533939361899</v>
      </c>
      <c r="AT185">
        <v>1.9208494563451</v>
      </c>
      <c r="AU185">
        <v>0.172671207912521</v>
      </c>
      <c r="AV185">
        <v>0.41504191409816599</v>
      </c>
      <c r="AW185">
        <v>40.386821204686498</v>
      </c>
      <c r="AX185">
        <v>18.630511461405899</v>
      </c>
      <c r="AY185">
        <v>0.35865331589347799</v>
      </c>
      <c r="AZ185">
        <v>36.443087776118197</v>
      </c>
      <c r="BA185">
        <v>3.8696470877763098</v>
      </c>
      <c r="BB185">
        <v>1.91322871288372</v>
      </c>
      <c r="BC185">
        <v>0.176255454008343</v>
      </c>
      <c r="BD185">
        <v>0.41946517855883497</v>
      </c>
      <c r="BE185">
        <v>36.675722977078102</v>
      </c>
      <c r="BF185">
        <v>17.465840414815901</v>
      </c>
      <c r="BG185">
        <v>0.35433754978480198</v>
      </c>
      <c r="BH185">
        <v>33.5518086008314</v>
      </c>
      <c r="BI185">
        <v>3.7802838702609698</v>
      </c>
      <c r="BJ185">
        <v>1.9191582972551</v>
      </c>
      <c r="BK185">
        <v>0.17425642892554899</v>
      </c>
      <c r="BL185">
        <v>0.419554716280572</v>
      </c>
    </row>
    <row r="186" spans="1:64" x14ac:dyDescent="0.25">
      <c r="A186" t="s">
        <v>127</v>
      </c>
      <c r="B186" s="4" t="s">
        <v>310</v>
      </c>
      <c r="C186">
        <v>1</v>
      </c>
      <c r="D186">
        <v>0.91</v>
      </c>
      <c r="E186">
        <v>1.6133619165999999</v>
      </c>
      <c r="F186">
        <v>2.5764402847589798</v>
      </c>
      <c r="G186">
        <v>3.9294414331597198</v>
      </c>
      <c r="H186">
        <v>5.9015088443239501</v>
      </c>
      <c r="I186">
        <v>11.844081353210401</v>
      </c>
      <c r="J186">
        <v>26.2706559782367</v>
      </c>
      <c r="K186">
        <f t="shared" si="54"/>
        <v>0.73184860786368178</v>
      </c>
      <c r="L186">
        <f t="shared" si="55"/>
        <v>0.77734988845857311</v>
      </c>
      <c r="M186">
        <f t="shared" si="56"/>
        <v>0.40673017545905144</v>
      </c>
      <c r="N186">
        <f t="shared" si="57"/>
        <v>0.69015064693512784</v>
      </c>
      <c r="O186" s="6">
        <f t="shared" si="58"/>
        <v>0.6331295157243797</v>
      </c>
      <c r="P186" s="6">
        <f t="shared" si="59"/>
        <v>4.4515151415055021</v>
      </c>
      <c r="Q186" s="6">
        <f t="shared" si="60"/>
        <v>0.35771391636427696</v>
      </c>
      <c r="R186" s="6">
        <f t="shared" si="61"/>
        <v>0.48015230907911272</v>
      </c>
      <c r="S186" s="6">
        <f t="shared" si="62"/>
        <v>0.37850384484018079</v>
      </c>
      <c r="T186" s="6">
        <f t="shared" si="63"/>
        <v>1.6430900551538032</v>
      </c>
      <c r="U186" s="6">
        <f t="shared" si="64"/>
        <v>0.43767481696264621</v>
      </c>
      <c r="V186" s="6">
        <f t="shared" si="65"/>
        <v>2.2180408251853065</v>
      </c>
      <c r="W186" s="6">
        <f t="shared" si="66"/>
        <v>-0.20059784207035994</v>
      </c>
      <c r="X186" s="6">
        <f t="shared" si="67"/>
        <v>0.73648185703879676</v>
      </c>
      <c r="Y186" s="6">
        <f t="shared" si="68"/>
        <v>1.5018696536668985</v>
      </c>
      <c r="Z186" s="6">
        <f t="shared" si="69"/>
        <v>0.35277539609703612</v>
      </c>
      <c r="AA186" s="6">
        <f t="shared" si="70"/>
        <v>0.13364332246750732</v>
      </c>
      <c r="AB186" s="6">
        <f t="shared" si="71"/>
        <v>0.30370206338290567</v>
      </c>
      <c r="AC186" s="6">
        <f t="shared" si="72"/>
        <v>0.17005874091539835</v>
      </c>
      <c r="AD186" s="6">
        <f t="shared" si="73"/>
        <v>4.4675546786805159E-2</v>
      </c>
      <c r="AE186" s="6">
        <f t="shared" si="74"/>
        <v>0.73977292989280941</v>
      </c>
      <c r="AF186" s="6">
        <f t="shared" si="75"/>
        <v>6.685595503865823</v>
      </c>
      <c r="AG186" s="6">
        <f t="shared" si="76"/>
        <v>0.39220199472046691</v>
      </c>
      <c r="AH186">
        <v>109.683213881554</v>
      </c>
      <c r="AI186">
        <v>115.66197661259901</v>
      </c>
      <c r="AJ186">
        <v>104.503055911869</v>
      </c>
      <c r="AK186">
        <f t="shared" si="77"/>
        <v>0.3325262907311049</v>
      </c>
      <c r="AL186">
        <f t="shared" si="78"/>
        <v>0.35065208887066979</v>
      </c>
      <c r="AM186">
        <f t="shared" si="79"/>
        <v>0.31682162039822537</v>
      </c>
      <c r="AN186">
        <f t="shared" si="80"/>
        <v>17.137683431775017</v>
      </c>
      <c r="AO186">
        <v>35.917608269966998</v>
      </c>
      <c r="AP186">
        <v>11.6825843555961</v>
      </c>
      <c r="AQ186">
        <v>0.424314166844934</v>
      </c>
      <c r="AR186">
        <v>21.8237984783452</v>
      </c>
      <c r="AS186">
        <v>2.82135890152</v>
      </c>
      <c r="AT186">
        <v>1.8066334297076001</v>
      </c>
      <c r="AU186">
        <v>0.203989180597616</v>
      </c>
      <c r="AV186">
        <v>0.41026738165284998</v>
      </c>
      <c r="AW186">
        <v>35.873675058356604</v>
      </c>
      <c r="AX186">
        <v>12.009371825658301</v>
      </c>
      <c r="AY186">
        <v>0.42764384785986898</v>
      </c>
      <c r="AZ186">
        <v>22.274609484429899</v>
      </c>
      <c r="BA186">
        <v>2.8399808043030101</v>
      </c>
      <c r="BB186">
        <v>1.7904956851195299</v>
      </c>
      <c r="BC186">
        <v>0.21051176027705701</v>
      </c>
      <c r="BD186">
        <v>0.40763048211375602</v>
      </c>
      <c r="BE186">
        <v>35.125429022055798</v>
      </c>
      <c r="BF186">
        <v>11.3971341898571</v>
      </c>
      <c r="BG186">
        <v>0.42830960304377602</v>
      </c>
      <c r="BH186">
        <v>21.101144532788201</v>
      </c>
      <c r="BI186">
        <v>2.7919192778936499</v>
      </c>
      <c r="BJ186">
        <v>1.7971696388154801</v>
      </c>
      <c r="BK186">
        <v>0.20852601995325601</v>
      </c>
      <c r="BL186">
        <v>0.41203147423400999</v>
      </c>
    </row>
    <row r="187" spans="1:64" x14ac:dyDescent="0.25">
      <c r="A187" t="s">
        <v>209</v>
      </c>
      <c r="B187" s="4" t="s">
        <v>310</v>
      </c>
      <c r="C187">
        <v>1</v>
      </c>
      <c r="D187">
        <v>0.68</v>
      </c>
      <c r="E187">
        <v>0.47201016940000001</v>
      </c>
      <c r="F187">
        <v>2.0469391619275599</v>
      </c>
      <c r="G187">
        <v>2.23219788726104</v>
      </c>
      <c r="H187">
        <v>4.3873767802854102</v>
      </c>
      <c r="I187">
        <v>11.6261625689426</v>
      </c>
      <c r="J187">
        <v>29.1270179956988</v>
      </c>
      <c r="K187">
        <f t="shared" si="54"/>
        <v>0.8056126446662718</v>
      </c>
      <c r="L187">
        <f t="shared" si="55"/>
        <v>0.84387910130745469</v>
      </c>
      <c r="M187">
        <f t="shared" si="56"/>
        <v>0.47397348145687457</v>
      </c>
      <c r="N187">
        <f t="shared" si="57"/>
        <v>0.73764739033959292</v>
      </c>
      <c r="O187" s="6">
        <f t="shared" si="58"/>
        <v>0.73817956077611635</v>
      </c>
      <c r="P187" s="6">
        <f t="shared" si="59"/>
        <v>6.6388230266842987</v>
      </c>
      <c r="Q187" s="6">
        <f t="shared" si="60"/>
        <v>0.44146638670002575</v>
      </c>
      <c r="R187" s="6">
        <f t="shared" si="61"/>
        <v>0.62471923869849588</v>
      </c>
      <c r="S187" s="6">
        <f t="shared" si="62"/>
        <v>0.42943532711506777</v>
      </c>
      <c r="T187" s="6">
        <f t="shared" si="63"/>
        <v>1.9805366307362255</v>
      </c>
      <c r="U187" s="6">
        <f t="shared" si="64"/>
        <v>0.47739194029953907</v>
      </c>
      <c r="V187" s="6">
        <f t="shared" si="65"/>
        <v>2.5052993903170497</v>
      </c>
      <c r="W187" s="6">
        <f t="shared" si="66"/>
        <v>-0.32557664219583293</v>
      </c>
      <c r="X187" s="6">
        <f t="shared" si="67"/>
        <v>0.80801336305724725</v>
      </c>
      <c r="Y187" s="6">
        <f t="shared" si="68"/>
        <v>1.9654963412176805</v>
      </c>
      <c r="Z187" s="6">
        <f t="shared" si="69"/>
        <v>0.32887758741487405</v>
      </c>
      <c r="AA187" s="6">
        <f t="shared" si="70"/>
        <v>4.0545349077513837E-2</v>
      </c>
      <c r="AB187" s="6">
        <f t="shared" si="71"/>
        <v>0.40252140100907641</v>
      </c>
      <c r="AC187" s="6">
        <f t="shared" si="72"/>
        <v>0.36197605193156257</v>
      </c>
      <c r="AD187" s="6">
        <f t="shared" si="73"/>
        <v>0.10543282978622626</v>
      </c>
      <c r="AE187" s="6">
        <f t="shared" si="74"/>
        <v>0.85763688125416515</v>
      </c>
      <c r="AF187" s="6">
        <f t="shared" si="75"/>
        <v>13.048582368939677</v>
      </c>
      <c r="AG187" s="6">
        <f t="shared" si="76"/>
        <v>0.36374303645911699</v>
      </c>
      <c r="AH187">
        <v>95.030895716140193</v>
      </c>
      <c r="AI187">
        <v>105.955863262656</v>
      </c>
      <c r="AJ187">
        <v>90.616356555603602</v>
      </c>
      <c r="AK187">
        <f t="shared" si="77"/>
        <v>0.32589122219076433</v>
      </c>
      <c r="AL187">
        <f t="shared" si="78"/>
        <v>0.36335641705500443</v>
      </c>
      <c r="AM187">
        <f t="shared" si="79"/>
        <v>0.31075236075423135</v>
      </c>
      <c r="AN187">
        <f t="shared" si="80"/>
        <v>26.264474253568196</v>
      </c>
      <c r="AO187">
        <v>36.537670629832199</v>
      </c>
      <c r="AP187">
        <v>18.3738920499814</v>
      </c>
      <c r="AQ187">
        <v>0.34672375011968298</v>
      </c>
      <c r="AR187">
        <v>36.052108760343799</v>
      </c>
      <c r="AS187">
        <v>3.8464446434477901</v>
      </c>
      <c r="AT187">
        <v>1.9463731196884999</v>
      </c>
      <c r="AU187">
        <v>0.165511164962858</v>
      </c>
      <c r="AV187">
        <v>0.408614408605737</v>
      </c>
      <c r="AW187">
        <v>37.573893642301698</v>
      </c>
      <c r="AX187">
        <v>18.7893992365799</v>
      </c>
      <c r="AY187">
        <v>0.35198673861186203</v>
      </c>
      <c r="AZ187">
        <v>37.035377186948097</v>
      </c>
      <c r="BA187">
        <v>3.8750517849254602</v>
      </c>
      <c r="BB187">
        <v>1.93200967282972</v>
      </c>
      <c r="BC187">
        <v>0.170282761983441</v>
      </c>
      <c r="BD187">
        <v>0.40276560908459402</v>
      </c>
      <c r="BE187">
        <v>35.0076161822629</v>
      </c>
      <c r="BF187">
        <v>17.3796626597372</v>
      </c>
      <c r="BG187">
        <v>0.35393200930278901</v>
      </c>
      <c r="BH187">
        <v>33.528045081245601</v>
      </c>
      <c r="BI187">
        <v>3.7286889839338699</v>
      </c>
      <c r="BJ187">
        <v>1.9430883953551701</v>
      </c>
      <c r="BK187">
        <v>0.16712876419157499</v>
      </c>
      <c r="BL187">
        <v>0.40059542934585002</v>
      </c>
    </row>
    <row r="188" spans="1:64" x14ac:dyDescent="0.25">
      <c r="A188" t="s">
        <v>210</v>
      </c>
      <c r="B188" s="4" t="s">
        <v>310</v>
      </c>
      <c r="C188">
        <v>1</v>
      </c>
      <c r="D188">
        <v>0.8</v>
      </c>
      <c r="E188">
        <v>0.89181770859999998</v>
      </c>
      <c r="F188">
        <v>2.0605665591063098</v>
      </c>
      <c r="G188">
        <v>3.09099006947124</v>
      </c>
      <c r="H188">
        <v>4.4896924328800898</v>
      </c>
      <c r="I188">
        <v>11.6661036755167</v>
      </c>
      <c r="J188">
        <v>28.238015436349698</v>
      </c>
      <c r="K188">
        <f t="shared" si="54"/>
        <v>0.79773341028153311</v>
      </c>
      <c r="L188">
        <f t="shared" si="55"/>
        <v>0.83656300600152922</v>
      </c>
      <c r="M188">
        <f t="shared" si="56"/>
        <v>0.46361228613312588</v>
      </c>
      <c r="N188">
        <f t="shared" si="57"/>
        <v>0.7344964920895537</v>
      </c>
      <c r="O188" s="6">
        <f t="shared" si="58"/>
        <v>0.7256335548569689</v>
      </c>
      <c r="P188" s="6">
        <f t="shared" si="59"/>
        <v>6.2895211327951284</v>
      </c>
      <c r="Q188" s="6">
        <f t="shared" si="60"/>
        <v>0.42492120886686024</v>
      </c>
      <c r="R188" s="6">
        <f t="shared" si="61"/>
        <v>0.60640264949736788</v>
      </c>
      <c r="S188" s="6">
        <f t="shared" si="62"/>
        <v>0.41529326118879195</v>
      </c>
      <c r="T188" s="6">
        <f t="shared" si="63"/>
        <v>1.9070501753014779</v>
      </c>
      <c r="U188" s="6">
        <f t="shared" si="64"/>
        <v>0.46312266292623189</v>
      </c>
      <c r="V188" s="6">
        <f t="shared" si="65"/>
        <v>2.4205181285686641</v>
      </c>
      <c r="W188" s="6">
        <f t="shared" si="66"/>
        <v>-0.18450876460991592</v>
      </c>
      <c r="X188" s="6">
        <f t="shared" si="67"/>
        <v>0.79985585858443575</v>
      </c>
      <c r="Y188" s="6">
        <f t="shared" si="68"/>
        <v>1.4525094975954156</v>
      </c>
      <c r="Z188" s="6">
        <f t="shared" si="69"/>
        <v>0.34016332125258197</v>
      </c>
      <c r="AA188" s="6">
        <f t="shared" si="70"/>
        <v>0.16178248498165043</v>
      </c>
      <c r="AB188" s="6">
        <f t="shared" si="71"/>
        <v>0.39958499866323471</v>
      </c>
      <c r="AC188" s="6">
        <f t="shared" si="72"/>
        <v>0.23780251368158428</v>
      </c>
      <c r="AD188" s="6">
        <f t="shared" si="73"/>
        <v>6.7150710521433371E-2</v>
      </c>
      <c r="AE188" s="6">
        <f t="shared" si="74"/>
        <v>0.80267550663892395</v>
      </c>
      <c r="AF188" s="6">
        <f t="shared" si="75"/>
        <v>9.1355891807120013</v>
      </c>
      <c r="AG188" s="6">
        <f t="shared" si="76"/>
        <v>0.37084424856262593</v>
      </c>
      <c r="AH188">
        <v>100.85537926731401</v>
      </c>
      <c r="AI188">
        <v>110.2170328446</v>
      </c>
      <c r="AJ188">
        <v>91.142366837530602</v>
      </c>
      <c r="AK188">
        <f t="shared" si="77"/>
        <v>0.33372087102393294</v>
      </c>
      <c r="AL188">
        <f t="shared" si="78"/>
        <v>0.36469769356659237</v>
      </c>
      <c r="AM188">
        <f t="shared" si="79"/>
        <v>0.30158143540947469</v>
      </c>
      <c r="AN188">
        <f t="shared" si="80"/>
        <v>28.436319584355388</v>
      </c>
      <c r="AO188">
        <v>37.305990644915198</v>
      </c>
      <c r="AP188">
        <v>17.5079401862655</v>
      </c>
      <c r="AQ188">
        <v>0.34656060577043002</v>
      </c>
      <c r="AR188">
        <v>30.632069660833999</v>
      </c>
      <c r="AS188">
        <v>3.6469590191095702</v>
      </c>
      <c r="AT188">
        <v>1.9364633892483301</v>
      </c>
      <c r="AU188">
        <v>0.17004840277615799</v>
      </c>
      <c r="AV188">
        <v>0.43765917539986399</v>
      </c>
      <c r="AW188">
        <v>37.523127481428297</v>
      </c>
      <c r="AX188">
        <v>17.363296748695099</v>
      </c>
      <c r="AY188">
        <v>0.347815307157472</v>
      </c>
      <c r="AZ188">
        <v>30.609177922849799</v>
      </c>
      <c r="BA188">
        <v>3.6459736325989902</v>
      </c>
      <c r="BB188">
        <v>1.9370027060570101</v>
      </c>
      <c r="BC188">
        <v>0.169448697432245</v>
      </c>
      <c r="BD188">
        <v>0.43431914438760599</v>
      </c>
      <c r="BE188">
        <v>35.001723632810801</v>
      </c>
      <c r="BF188">
        <v>15.7738583605444</v>
      </c>
      <c r="BG188">
        <v>0.34642249694897698</v>
      </c>
      <c r="BH188">
        <v>27.641289658537001</v>
      </c>
      <c r="BI188">
        <v>3.51250561689326</v>
      </c>
      <c r="BJ188">
        <v>1.94760426133439</v>
      </c>
      <c r="BK188">
        <v>0.16718742287056901</v>
      </c>
      <c r="BL188">
        <v>0.43874318332881701</v>
      </c>
    </row>
    <row r="189" spans="1:64" x14ac:dyDescent="0.25">
      <c r="A189" t="s">
        <v>219</v>
      </c>
      <c r="B189" s="4" t="s">
        <v>310</v>
      </c>
      <c r="C189">
        <v>1</v>
      </c>
      <c r="D189">
        <v>0.63636363636363602</v>
      </c>
      <c r="E189">
        <v>0.75201851829999999</v>
      </c>
      <c r="F189">
        <v>2.0073742727586401</v>
      </c>
      <c r="G189">
        <v>2.0468186283995</v>
      </c>
      <c r="H189">
        <v>4.4237633956882902</v>
      </c>
      <c r="I189">
        <v>13.7168335149886</v>
      </c>
      <c r="J189">
        <v>31.939734918514599</v>
      </c>
      <c r="K189">
        <f t="shared" si="54"/>
        <v>0.82333330335044974</v>
      </c>
      <c r="L189">
        <f t="shared" si="55"/>
        <v>0.85771309138639362</v>
      </c>
      <c r="M189">
        <f t="shared" si="56"/>
        <v>0.50195856625880231</v>
      </c>
      <c r="N189">
        <f t="shared" si="57"/>
        <v>0.75769946167448265</v>
      </c>
      <c r="O189" s="6">
        <f t="shared" si="58"/>
        <v>0.75669208955286615</v>
      </c>
      <c r="P189" s="6">
        <f t="shared" si="59"/>
        <v>7.2200368920375135</v>
      </c>
      <c r="Q189" s="6">
        <f t="shared" si="60"/>
        <v>0.47961628460256489</v>
      </c>
      <c r="R189" s="6">
        <f t="shared" si="61"/>
        <v>0.64723195601293293</v>
      </c>
      <c r="S189" s="6">
        <f t="shared" si="62"/>
        <v>0.39912989584547648</v>
      </c>
      <c r="T189" s="6">
        <f t="shared" si="63"/>
        <v>1.9035846542984587</v>
      </c>
      <c r="U189" s="6">
        <f t="shared" si="64"/>
        <v>0.43761059080858011</v>
      </c>
      <c r="V189" s="6">
        <f t="shared" si="65"/>
        <v>2.3285064212242239</v>
      </c>
      <c r="W189" s="6">
        <f t="shared" si="66"/>
        <v>-0.36734636211089333</v>
      </c>
      <c r="X189" s="6">
        <f t="shared" si="67"/>
        <v>0.82314304270513361</v>
      </c>
      <c r="Y189" s="6">
        <f t="shared" si="68"/>
        <v>2.1612874410603888</v>
      </c>
      <c r="Z189" s="6">
        <f t="shared" si="69"/>
        <v>0.36661103393949285</v>
      </c>
      <c r="AA189" s="6">
        <f t="shared" si="70"/>
        <v>9.6001308205844182E-3</v>
      </c>
      <c r="AB189" s="6">
        <f t="shared" si="71"/>
        <v>0.42526008139310334</v>
      </c>
      <c r="AC189" s="6">
        <f t="shared" si="72"/>
        <v>0.41565995057251892</v>
      </c>
      <c r="AD189" s="6">
        <f t="shared" si="73"/>
        <v>0.13276068637529137</v>
      </c>
      <c r="AE189" s="6">
        <f t="shared" si="74"/>
        <v>0.8795512686760586</v>
      </c>
      <c r="AF189" s="6">
        <f t="shared" si="75"/>
        <v>15.60457505875336</v>
      </c>
      <c r="AG189" s="6">
        <f t="shared" si="76"/>
        <v>0.37573276261604105</v>
      </c>
      <c r="AH189">
        <v>110.88822012037799</v>
      </c>
      <c r="AI189">
        <v>126.206663800515</v>
      </c>
      <c r="AJ189">
        <v>100.318525845015</v>
      </c>
      <c r="AK189">
        <f t="shared" si="77"/>
        <v>0.32864200684054157</v>
      </c>
      <c r="AL189">
        <f t="shared" si="78"/>
        <v>0.37404163600988816</v>
      </c>
      <c r="AM189">
        <f t="shared" si="79"/>
        <v>0.29731635714957028</v>
      </c>
      <c r="AN189">
        <f t="shared" si="80"/>
        <v>41.206581635637022</v>
      </c>
      <c r="AO189">
        <v>35.811164233721399</v>
      </c>
      <c r="AP189">
        <v>17.260651086298999</v>
      </c>
      <c r="AQ189">
        <v>0.35357570511325698</v>
      </c>
      <c r="AR189">
        <v>29.167646385467901</v>
      </c>
      <c r="AS189">
        <v>3.5481084429855101</v>
      </c>
      <c r="AT189">
        <v>1.9392672277916501</v>
      </c>
      <c r="AU189">
        <v>0.16925257451813</v>
      </c>
      <c r="AV189">
        <v>0.46627773152267499</v>
      </c>
      <c r="AW189">
        <v>35.205895417678803</v>
      </c>
      <c r="AX189">
        <v>18.344093232431401</v>
      </c>
      <c r="AY189">
        <v>0.35314012059606698</v>
      </c>
      <c r="AZ189">
        <v>30.7446312108504</v>
      </c>
      <c r="BA189">
        <v>3.6244626995531601</v>
      </c>
      <c r="BB189">
        <v>1.9341116583793201</v>
      </c>
      <c r="BC189">
        <v>0.17168561777296901</v>
      </c>
      <c r="BD189">
        <v>0.46517929873633301</v>
      </c>
      <c r="BE189">
        <v>35.079918451071002</v>
      </c>
      <c r="BF189">
        <v>17.8401156523339</v>
      </c>
      <c r="BG189">
        <v>0.35499572883071201</v>
      </c>
      <c r="BH189">
        <v>29.695691670356901</v>
      </c>
      <c r="BI189">
        <v>3.5688068280818102</v>
      </c>
      <c r="BJ189">
        <v>1.9298855510387301</v>
      </c>
      <c r="BK189">
        <v>0.173012539541616</v>
      </c>
      <c r="BL189">
        <v>0.46853523053262103</v>
      </c>
    </row>
    <row r="190" spans="1:64" x14ac:dyDescent="0.25">
      <c r="A190" t="s">
        <v>237</v>
      </c>
      <c r="B190" s="4" t="s">
        <v>310</v>
      </c>
      <c r="C190">
        <v>1</v>
      </c>
      <c r="D190">
        <v>0.62727272727272698</v>
      </c>
      <c r="E190">
        <v>0.78754910430000002</v>
      </c>
      <c r="F190">
        <v>2.4729306165733198</v>
      </c>
      <c r="G190">
        <v>4.3779802128726804</v>
      </c>
      <c r="H190">
        <v>5.40625427021926</v>
      </c>
      <c r="I190">
        <v>13.829320197641801</v>
      </c>
      <c r="J190">
        <v>31.036043291740501</v>
      </c>
      <c r="K190">
        <f t="shared" si="54"/>
        <v>0.7849182297624907</v>
      </c>
      <c r="L190">
        <f t="shared" si="55"/>
        <v>0.82552705058800813</v>
      </c>
      <c r="M190">
        <f t="shared" si="56"/>
        <v>0.47112030018098294</v>
      </c>
      <c r="N190">
        <f t="shared" si="57"/>
        <v>0.74078334233305598</v>
      </c>
      <c r="O190" s="6">
        <f t="shared" si="58"/>
        <v>0.70329783620105379</v>
      </c>
      <c r="P190" s="6">
        <f t="shared" si="59"/>
        <v>5.7407664790582968</v>
      </c>
      <c r="Q190" s="6">
        <f t="shared" si="60"/>
        <v>0.44211674937122247</v>
      </c>
      <c r="R190" s="6">
        <f t="shared" si="61"/>
        <v>0.57640907412223963</v>
      </c>
      <c r="S190" s="6">
        <f t="shared" si="62"/>
        <v>0.38351908367288251</v>
      </c>
      <c r="T190" s="6">
        <f t="shared" si="63"/>
        <v>1.7520962596318861</v>
      </c>
      <c r="U190" s="6">
        <f t="shared" si="64"/>
        <v>0.43103551200744006</v>
      </c>
      <c r="V190" s="6">
        <f t="shared" si="65"/>
        <v>2.2442204568401576</v>
      </c>
      <c r="W190" s="6">
        <f t="shared" si="66"/>
        <v>-0.10509499328982069</v>
      </c>
      <c r="X190" s="6">
        <f t="shared" si="67"/>
        <v>0.78379011714625657</v>
      </c>
      <c r="Y190" s="6">
        <f t="shared" si="68"/>
        <v>1.2348740760232586</v>
      </c>
      <c r="Z190" s="6">
        <f t="shared" si="69"/>
        <v>0.36590970937621781</v>
      </c>
      <c r="AA190" s="6">
        <f t="shared" si="70"/>
        <v>0.17596267713921679</v>
      </c>
      <c r="AB190" s="6">
        <f t="shared" si="71"/>
        <v>0.3320683765387793</v>
      </c>
      <c r="AC190" s="6">
        <f t="shared" si="72"/>
        <v>0.15610569939956254</v>
      </c>
      <c r="AD190" s="6">
        <f t="shared" si="73"/>
        <v>4.8449032446522516E-2</v>
      </c>
      <c r="AE190" s="6">
        <f t="shared" si="74"/>
        <v>0.75275443004648213</v>
      </c>
      <c r="AF190" s="6">
        <f t="shared" si="75"/>
        <v>7.0891237014924089</v>
      </c>
      <c r="AG190" s="6">
        <f t="shared" si="76"/>
        <v>0.37228770434907554</v>
      </c>
      <c r="AH190">
        <v>120.69107494037399</v>
      </c>
      <c r="AI190">
        <v>133.61860328884001</v>
      </c>
      <c r="AJ190">
        <v>113.124110804251</v>
      </c>
      <c r="AK190">
        <f t="shared" si="77"/>
        <v>0.32847026741294533</v>
      </c>
      <c r="AL190">
        <f t="shared" si="78"/>
        <v>0.36365355412827949</v>
      </c>
      <c r="AM190">
        <f t="shared" si="79"/>
        <v>0.30787617845877513</v>
      </c>
      <c r="AN190">
        <f t="shared" si="80"/>
        <v>33.422020833055015</v>
      </c>
      <c r="AO190">
        <v>31.248425541958898</v>
      </c>
      <c r="AP190">
        <v>16.7925267102848</v>
      </c>
      <c r="AQ190">
        <v>0.34602597051244399</v>
      </c>
      <c r="AR190">
        <v>28.054512237753901</v>
      </c>
      <c r="AS190">
        <v>3.4998815468831199</v>
      </c>
      <c r="AT190">
        <v>1.9651137736208799</v>
      </c>
      <c r="AU190">
        <v>0.15988220191366201</v>
      </c>
      <c r="AV190">
        <v>0.47176572355603802</v>
      </c>
      <c r="AW190">
        <v>31.779093858118099</v>
      </c>
      <c r="AX190">
        <v>17.697435705424098</v>
      </c>
      <c r="AY190">
        <v>0.34529389123902199</v>
      </c>
      <c r="AZ190">
        <v>29.200427244814801</v>
      </c>
      <c r="BA190">
        <v>3.5679271621326798</v>
      </c>
      <c r="BB190">
        <v>1.9560370333419499</v>
      </c>
      <c r="BC190">
        <v>0.16276057038782399</v>
      </c>
      <c r="BD190">
        <v>0.47540504421971902</v>
      </c>
      <c r="BE190">
        <v>31.901000334371599</v>
      </c>
      <c r="BF190">
        <v>16.492655687246099</v>
      </c>
      <c r="BG190">
        <v>0.34386908759898099</v>
      </c>
      <c r="BH190">
        <v>27.103259023558099</v>
      </c>
      <c r="BI190">
        <v>3.4729069202416301</v>
      </c>
      <c r="BJ190">
        <v>1.9641220915506501</v>
      </c>
      <c r="BK190">
        <v>0.16074591913453001</v>
      </c>
      <c r="BL190">
        <v>0.46809096812441497</v>
      </c>
    </row>
    <row r="191" spans="1:64" ht="15.6" x14ac:dyDescent="0.25">
      <c r="A191" t="s">
        <v>59</v>
      </c>
      <c r="B191" s="4" t="s">
        <v>310</v>
      </c>
      <c r="C191" s="3"/>
      <c r="D191">
        <v>0.45882352941176502</v>
      </c>
      <c r="E191">
        <v>0.3637785382</v>
      </c>
      <c r="F191">
        <v>1.7429973106215599</v>
      </c>
      <c r="G191">
        <v>1.5665154977019999</v>
      </c>
      <c r="H191">
        <v>3.5093543571508201</v>
      </c>
      <c r="I191">
        <v>11.908354325355599</v>
      </c>
      <c r="J191">
        <v>26.000219765176901</v>
      </c>
      <c r="K191">
        <f t="shared" si="54"/>
        <v>0.83053935874250051</v>
      </c>
      <c r="L191">
        <f t="shared" si="55"/>
        <v>0.8670265769219736</v>
      </c>
      <c r="M191">
        <f t="shared" si="56"/>
        <v>0.48523264664947036</v>
      </c>
      <c r="N191">
        <f t="shared" si="57"/>
        <v>0.74553600150883637</v>
      </c>
      <c r="O191" s="6">
        <f t="shared" si="58"/>
        <v>0.76215486251321063</v>
      </c>
      <c r="P191" s="6">
        <f t="shared" si="59"/>
        <v>7.4088328276674797</v>
      </c>
      <c r="Q191" s="6">
        <f t="shared" si="60"/>
        <v>0.41965622552759979</v>
      </c>
      <c r="R191" s="6">
        <f t="shared" si="61"/>
        <v>0.66263441525070421</v>
      </c>
      <c r="S191" s="6">
        <f t="shared" si="62"/>
        <v>0.37173293319256456</v>
      </c>
      <c r="T191" s="6">
        <f t="shared" si="63"/>
        <v>1.776909942794761</v>
      </c>
      <c r="U191" s="6">
        <f t="shared" si="64"/>
        <v>0.40937854330160156</v>
      </c>
      <c r="V191" s="6">
        <f t="shared" si="65"/>
        <v>2.1833596024109316</v>
      </c>
      <c r="W191" s="6">
        <f t="shared" si="66"/>
        <v>-0.38275978600817662</v>
      </c>
      <c r="X191" s="6">
        <f t="shared" si="67"/>
        <v>0.82201194615688089</v>
      </c>
      <c r="Y191" s="6">
        <f t="shared" si="68"/>
        <v>2.2402295810663015</v>
      </c>
      <c r="Z191" s="6">
        <f t="shared" si="69"/>
        <v>0.3909719651042679</v>
      </c>
      <c r="AA191" s="6">
        <f t="shared" si="70"/>
        <v>-6.4635117651219653E-2</v>
      </c>
      <c r="AB191" s="6">
        <f t="shared" si="71"/>
        <v>0.48974969099606136</v>
      </c>
      <c r="AC191" s="6">
        <f t="shared" si="72"/>
        <v>0.55438480864728101</v>
      </c>
      <c r="AD191" s="6">
        <f t="shared" si="73"/>
        <v>0.14414126859304849</v>
      </c>
      <c r="AE191" s="6">
        <f t="shared" si="74"/>
        <v>0.88634740510520638</v>
      </c>
      <c r="AF191" s="6">
        <f t="shared" si="75"/>
        <v>16.597486461715778</v>
      </c>
      <c r="AG191" s="6">
        <f t="shared" si="76"/>
        <v>0.33629832087736139</v>
      </c>
      <c r="AH191">
        <v>91.638964672962501</v>
      </c>
      <c r="AI191">
        <v>109.281077299755</v>
      </c>
      <c r="AJ191">
        <v>94.294368660370694</v>
      </c>
      <c r="AK191">
        <f t="shared" si="77"/>
        <v>0.3104149437571237</v>
      </c>
      <c r="AL191">
        <f t="shared" si="78"/>
        <v>0.37017528062197708</v>
      </c>
      <c r="AM191">
        <f t="shared" si="79"/>
        <v>0.31940977562089917</v>
      </c>
      <c r="AN191">
        <f t="shared" si="80"/>
        <v>32.6288212661768</v>
      </c>
      <c r="AO191">
        <v>34.444615969252602</v>
      </c>
      <c r="AP191">
        <v>16.282082701796199</v>
      </c>
      <c r="AQ191">
        <v>0.37671540046782398</v>
      </c>
      <c r="AR191">
        <v>26.055668663165498</v>
      </c>
      <c r="AS191">
        <v>3.25321216829155</v>
      </c>
      <c r="AT191">
        <v>1.89842341012077</v>
      </c>
      <c r="AU191">
        <v>0.178371098903393</v>
      </c>
      <c r="AV191">
        <v>0.50761576546909604</v>
      </c>
      <c r="AW191">
        <v>37.866278581629203</v>
      </c>
      <c r="AX191">
        <v>17.427703037374801</v>
      </c>
      <c r="AY191">
        <v>0.37333008042585802</v>
      </c>
      <c r="AZ191">
        <v>28.368365403430701</v>
      </c>
      <c r="BA191">
        <v>3.3876647793770198</v>
      </c>
      <c r="BB191">
        <v>1.8979260086512799</v>
      </c>
      <c r="BC191">
        <v>0.17920364426718</v>
      </c>
      <c r="BD191">
        <v>0.51887803168398305</v>
      </c>
      <c r="BE191">
        <v>35.363834068349</v>
      </c>
      <c r="BF191">
        <v>15.086088245763101</v>
      </c>
      <c r="BG191">
        <v>0.37216432653211101</v>
      </c>
      <c r="BH191">
        <v>23.747977523500399</v>
      </c>
      <c r="BI191">
        <v>3.1887607332849299</v>
      </c>
      <c r="BJ191">
        <v>1.8977465505531601</v>
      </c>
      <c r="BK191">
        <v>0.1792468263667</v>
      </c>
      <c r="BL191">
        <v>0.51728712211260897</v>
      </c>
    </row>
    <row r="192" spans="1:64" x14ac:dyDescent="0.25">
      <c r="A192" t="s">
        <v>62</v>
      </c>
      <c r="B192" s="4" t="s">
        <v>310</v>
      </c>
      <c r="D192">
        <v>0.61333333333333295</v>
      </c>
      <c r="E192">
        <v>0.50699413100000001</v>
      </c>
      <c r="F192">
        <v>2.0335309864917601</v>
      </c>
      <c r="G192">
        <v>3.68920650703634</v>
      </c>
      <c r="H192">
        <v>4.5201481012667504</v>
      </c>
      <c r="I192">
        <v>12.2059709205353</v>
      </c>
      <c r="J192">
        <v>30.428739920597401</v>
      </c>
      <c r="K192">
        <f t="shared" si="54"/>
        <v>0.80828494867143197</v>
      </c>
      <c r="L192">
        <f t="shared" si="55"/>
        <v>0.84471278808795902</v>
      </c>
      <c r="M192">
        <f t="shared" si="56"/>
        <v>0.47940363535984171</v>
      </c>
      <c r="N192">
        <f t="shared" si="57"/>
        <v>0.74903008274644511</v>
      </c>
      <c r="O192" s="6">
        <f t="shared" si="58"/>
        <v>0.7413280732457681</v>
      </c>
      <c r="P192" s="6">
        <f t="shared" si="59"/>
        <v>6.7318015336864487</v>
      </c>
      <c r="Q192" s="6">
        <f t="shared" si="60"/>
        <v>0.45518147150965838</v>
      </c>
      <c r="R192" s="6">
        <f t="shared" si="61"/>
        <v>0.6256620451377839</v>
      </c>
      <c r="S192" s="6">
        <f t="shared" si="62"/>
        <v>0.42741626811929295</v>
      </c>
      <c r="T192" s="6">
        <f t="shared" si="63"/>
        <v>1.9941153222566634</v>
      </c>
      <c r="U192" s="6">
        <f t="shared" si="64"/>
        <v>0.47248845949516116</v>
      </c>
      <c r="V192" s="6">
        <f t="shared" si="65"/>
        <v>2.4929389164285287</v>
      </c>
      <c r="W192" s="6">
        <f t="shared" si="66"/>
        <v>-0.1012188696770366</v>
      </c>
      <c r="X192" s="6">
        <f t="shared" si="67"/>
        <v>0.81247818003083516</v>
      </c>
      <c r="Y192" s="6">
        <f t="shared" si="68"/>
        <v>1.2252358583466592</v>
      </c>
      <c r="Z192" s="6">
        <f t="shared" si="69"/>
        <v>0.3343036865998435</v>
      </c>
      <c r="AA192" s="6">
        <f t="shared" si="70"/>
        <v>0.22069447823017585</v>
      </c>
      <c r="AB192" s="6">
        <f t="shared" si="71"/>
        <v>0.40982836050511939</v>
      </c>
      <c r="AC192" s="6">
        <f t="shared" si="72"/>
        <v>0.18913388227494357</v>
      </c>
      <c r="AD192" s="6">
        <f t="shared" si="73"/>
        <v>5.7551057139171441E-2</v>
      </c>
      <c r="AE192" s="6">
        <f t="shared" si="74"/>
        <v>0.78373806788979095</v>
      </c>
      <c r="AF192" s="6">
        <f t="shared" si="75"/>
        <v>8.2480446303456727</v>
      </c>
      <c r="AG192" s="6">
        <f t="shared" si="76"/>
        <v>0.3794230815206826</v>
      </c>
      <c r="AH192">
        <v>101.224324324324</v>
      </c>
      <c r="AI192">
        <v>109.18421375921299</v>
      </c>
      <c r="AJ192">
        <v>91.769112586037295</v>
      </c>
      <c r="AK192">
        <f t="shared" si="77"/>
        <v>0.33498282914050098</v>
      </c>
      <c r="AL192">
        <f t="shared" si="78"/>
        <v>0.36132458346035634</v>
      </c>
      <c r="AM192">
        <f t="shared" si="79"/>
        <v>0.30369258739914268</v>
      </c>
      <c r="AN192">
        <f t="shared" si="80"/>
        <v>25.374990608064692</v>
      </c>
      <c r="AO192">
        <v>34.058627390495403</v>
      </c>
      <c r="AP192">
        <v>23.5304245700917</v>
      </c>
      <c r="AQ192">
        <v>0.29508676494641001</v>
      </c>
      <c r="AR192">
        <v>42.7911963334737</v>
      </c>
      <c r="AS192">
        <v>4.4147694270037201</v>
      </c>
      <c r="AT192">
        <v>2.0146907358995501</v>
      </c>
      <c r="AU192">
        <v>0.149781601983111</v>
      </c>
      <c r="AV192">
        <v>0.43643338418539601</v>
      </c>
      <c r="AW192">
        <v>35.335845460469898</v>
      </c>
      <c r="AX192">
        <v>23.943939628105099</v>
      </c>
      <c r="AY192">
        <v>0.29524454992292798</v>
      </c>
      <c r="AZ192">
        <v>43.764872302838</v>
      </c>
      <c r="BA192">
        <v>4.4577874486465001</v>
      </c>
      <c r="BB192">
        <v>2.0107492823492401</v>
      </c>
      <c r="BC192">
        <v>0.150808386497785</v>
      </c>
      <c r="BD192">
        <v>0.43707877905108</v>
      </c>
      <c r="BE192">
        <v>32.115315700924597</v>
      </c>
      <c r="BF192">
        <v>21.579792087293502</v>
      </c>
      <c r="BG192">
        <v>0.29475810597144397</v>
      </c>
      <c r="BH192">
        <v>38.968339372552499</v>
      </c>
      <c r="BI192">
        <v>4.2618688055023499</v>
      </c>
      <c r="BJ192">
        <v>2.0160275349928898</v>
      </c>
      <c r="BK192">
        <v>0.149839235545669</v>
      </c>
      <c r="BL192">
        <v>0.43556528160051</v>
      </c>
    </row>
    <row r="193" spans="1:64" x14ac:dyDescent="0.25">
      <c r="A193" t="s">
        <v>63</v>
      </c>
      <c r="B193" s="4" t="s">
        <v>310</v>
      </c>
      <c r="D193">
        <v>0.67619047619047601</v>
      </c>
      <c r="E193">
        <v>0.92967144830000004</v>
      </c>
      <c r="F193">
        <v>2.1478123101242002</v>
      </c>
      <c r="G193">
        <v>3.07031930893891</v>
      </c>
      <c r="H193">
        <v>5.0723675264871</v>
      </c>
      <c r="I193">
        <v>13.6839854034976</v>
      </c>
      <c r="J193">
        <v>32.6187565613752</v>
      </c>
      <c r="K193">
        <f t="shared" si="54"/>
        <v>0.80253599158401201</v>
      </c>
      <c r="L193">
        <f t="shared" si="55"/>
        <v>0.83755104991020635</v>
      </c>
      <c r="M193">
        <f t="shared" si="56"/>
        <v>0.48150375580279442</v>
      </c>
      <c r="N193">
        <f t="shared" si="57"/>
        <v>0.74709063145337506</v>
      </c>
      <c r="O193" s="6">
        <f t="shared" si="58"/>
        <v>0.73084551606034176</v>
      </c>
      <c r="P193" s="6">
        <f t="shared" si="59"/>
        <v>6.4306768764379196</v>
      </c>
      <c r="Q193" s="6">
        <f t="shared" si="60"/>
        <v>0.46865336093551951</v>
      </c>
      <c r="R193" s="6">
        <f t="shared" si="61"/>
        <v>0.60621499480777663</v>
      </c>
      <c r="S193" s="6">
        <f t="shared" si="62"/>
        <v>0.40893412256756434</v>
      </c>
      <c r="T193" s="6">
        <f t="shared" si="63"/>
        <v>1.9246673563188319</v>
      </c>
      <c r="U193" s="6">
        <f t="shared" si="64"/>
        <v>0.45075150009789128</v>
      </c>
      <c r="V193" s="6">
        <f t="shared" si="65"/>
        <v>2.3837175793126693</v>
      </c>
      <c r="W193" s="6">
        <f t="shared" si="66"/>
        <v>-0.24587071294919161</v>
      </c>
      <c r="X193" s="6">
        <f t="shared" si="67"/>
        <v>0.80843819304034981</v>
      </c>
      <c r="Y193" s="6">
        <f t="shared" si="68"/>
        <v>1.652065148963314</v>
      </c>
      <c r="Z193" s="6">
        <f t="shared" si="69"/>
        <v>0.35366685641946605</v>
      </c>
      <c r="AA193" s="6">
        <f t="shared" si="70"/>
        <v>0.13989100772113833</v>
      </c>
      <c r="AB193" s="6">
        <f t="shared" si="71"/>
        <v>0.39251190566953265</v>
      </c>
      <c r="AC193" s="6">
        <f t="shared" si="72"/>
        <v>0.25262089794839432</v>
      </c>
      <c r="AD193" s="6">
        <f t="shared" si="73"/>
        <v>8.2401795724946825E-2</v>
      </c>
      <c r="AE193" s="6">
        <f t="shared" si="74"/>
        <v>0.82794066620857631</v>
      </c>
      <c r="AF193" s="6">
        <f t="shared" si="75"/>
        <v>10.62389715180735</v>
      </c>
      <c r="AG193" s="6">
        <f t="shared" si="76"/>
        <v>0.40505296025084919</v>
      </c>
      <c r="AH193">
        <v>120.272640679953</v>
      </c>
      <c r="AI193">
        <v>126.14181565064401</v>
      </c>
      <c r="AJ193">
        <v>104.79091075682599</v>
      </c>
      <c r="AK193">
        <f t="shared" si="77"/>
        <v>0.34245672746229533</v>
      </c>
      <c r="AL193">
        <f t="shared" si="78"/>
        <v>0.35916824590907931</v>
      </c>
      <c r="AM193">
        <f t="shared" si="79"/>
        <v>0.29837502662862542</v>
      </c>
      <c r="AN193">
        <f t="shared" si="80"/>
        <v>27.220079864509003</v>
      </c>
      <c r="AO193">
        <v>33.883809277877297</v>
      </c>
      <c r="AP193">
        <v>20.0655241839894</v>
      </c>
      <c r="AQ193">
        <v>0.33109015736596398</v>
      </c>
      <c r="AR193">
        <v>33.683474634979802</v>
      </c>
      <c r="AS193">
        <v>3.81244718778937</v>
      </c>
      <c r="AT193">
        <v>1.97906860445406</v>
      </c>
      <c r="AU193">
        <v>0.15795829762122701</v>
      </c>
      <c r="AV193">
        <v>0.47942358569592097</v>
      </c>
      <c r="AW193">
        <v>34.492042341137399</v>
      </c>
      <c r="AX193">
        <v>21.1019913314354</v>
      </c>
      <c r="AY193">
        <v>0.33165516910695297</v>
      </c>
      <c r="AZ193">
        <v>35.3772556047645</v>
      </c>
      <c r="BA193">
        <v>3.90082399547209</v>
      </c>
      <c r="BB193">
        <v>1.9734052990356801</v>
      </c>
      <c r="BC193">
        <v>0.15963086222488401</v>
      </c>
      <c r="BD193">
        <v>0.48098740561578601</v>
      </c>
      <c r="BE193">
        <v>33.349078832368903</v>
      </c>
      <c r="BF193">
        <v>19.6577070040133</v>
      </c>
      <c r="BG193">
        <v>0.33088940954662599</v>
      </c>
      <c r="BH193">
        <v>32.610346288060498</v>
      </c>
      <c r="BI193">
        <v>3.7929123776057501</v>
      </c>
      <c r="BJ193">
        <v>1.9786070935550399</v>
      </c>
      <c r="BK193">
        <v>0.15829480074347099</v>
      </c>
      <c r="BL193">
        <v>0.47530898791081999</v>
      </c>
    </row>
    <row r="194" spans="1:64" x14ac:dyDescent="0.25">
      <c r="A194" t="s">
        <v>65</v>
      </c>
      <c r="B194" s="4" t="s">
        <v>310</v>
      </c>
      <c r="D194">
        <v>0.69565217391304301</v>
      </c>
      <c r="E194">
        <v>0.79274203610000005</v>
      </c>
      <c r="F194">
        <v>2.1341098763575701</v>
      </c>
      <c r="G194">
        <v>2.9056179178816501</v>
      </c>
      <c r="H194">
        <v>5.0596590255962903</v>
      </c>
      <c r="I194">
        <v>13.4977100106211</v>
      </c>
      <c r="J194">
        <v>31.907917817224</v>
      </c>
      <c r="K194">
        <f t="shared" ref="K194:K228" si="81">(J194+I194-H194)/SUM(H194:J194)</f>
        <v>0.79947962882722601</v>
      </c>
      <c r="L194">
        <f t="shared" ref="L194:L228" si="82">(J194+I194-H194)/(J194+I194+H194-F194)</f>
        <v>0.83478142527707966</v>
      </c>
      <c r="M194">
        <f t="shared" ref="M194:M228" si="83">(J194+I194-H194)/(J194+I194+6*H194-7.5*F194+25)</f>
        <v>0.47601505511376829</v>
      </c>
      <c r="N194">
        <f t="shared" ref="N194:N228" si="84">(J194+I194+G194-H194)/(J194+I194+G194+H194-F194+7)</f>
        <v>0.74268487471087685</v>
      </c>
      <c r="O194" s="6">
        <f t="shared" ref="O194:O228" si="85">(J194-H194)/(J194+H194)</f>
        <v>0.7262650431696358</v>
      </c>
      <c r="P194" s="6">
        <f t="shared" ref="P194:P228" si="86">J194/H194</f>
        <v>6.3063375725133159</v>
      </c>
      <c r="Q194" s="6">
        <f t="shared" ref="Q194:Q228" si="87">2.5*((J194/100-H194/100)/(J194/100+6*H194/100-7.5*F194/100+1))</f>
        <v>0.45891306575958019</v>
      </c>
      <c r="R194" s="6">
        <f t="shared" ref="R194:R228" si="88">(J194-(2*H194-F194))/(J194+(2*H194-F194))</f>
        <v>0.59966996938647921</v>
      </c>
      <c r="S194" s="6">
        <f t="shared" ref="S194:S228" si="89">(J194-I194)/(J194+I194)</f>
        <v>0.40546092383977117</v>
      </c>
      <c r="T194" s="6">
        <f t="shared" ref="T194:T228" si="90">(J194-F194)/(I194+F194)</f>
        <v>1.9046923618706775</v>
      </c>
      <c r="U194" s="6">
        <f t="shared" ref="U194:U228" si="91">(J194-I194)/(J194+I194-2*F194)</f>
        <v>0.44752960062481373</v>
      </c>
      <c r="V194" s="6">
        <f t="shared" ref="V194:V228" si="92">J194/I194</f>
        <v>2.3639504621240377</v>
      </c>
      <c r="W194" s="6">
        <f t="shared" ref="W194:W228" si="93">(G194-H194)/(G194+H194)</f>
        <v>-0.27042890322581858</v>
      </c>
      <c r="X194" s="6">
        <f t="shared" ref="X194:X228" si="94">(J194-F194)/(J194+H194)</f>
        <v>0.80540328806130523</v>
      </c>
      <c r="Y194" s="6">
        <f t="shared" ref="Y194:Y228" si="95">H194/G194</f>
        <v>1.7413366686852794</v>
      </c>
      <c r="Z194" s="6">
        <f t="shared" ref="Z194:Z228" si="96">(I194-F194)/J194</f>
        <v>0.35613731360839285</v>
      </c>
      <c r="AA194" s="6">
        <f t="shared" ref="AA194:AA228" si="97">1/F194-1/G194</f>
        <v>0.12441856168954779</v>
      </c>
      <c r="AB194" s="6">
        <f t="shared" ref="AB194:AB228" si="98">1/F194-1/I194</f>
        <v>0.39449279365178985</v>
      </c>
      <c r="AC194" s="6">
        <f t="shared" ref="AC194:AC228" si="99">1/G194-1/I194</f>
        <v>0.27007423196224206</v>
      </c>
      <c r="AD194" s="6">
        <f t="shared" ref="AD194:AD228" si="100">(1/G194-1/I194)*J194/100</f>
        <v>8.6175063980011124E-2</v>
      </c>
      <c r="AE194" s="6">
        <f t="shared" ref="AE194:AE228" si="101">(J194-G194)/(J194+G194)</f>
        <v>0.833075391135773</v>
      </c>
      <c r="AF194" s="6">
        <f t="shared" ref="AF194:AF228" si="102">J194/G194</f>
        <v>10.981456860125149</v>
      </c>
      <c r="AG194" s="6">
        <f t="shared" ref="AG194:AG228" si="103">(H194-F194)/(H194+F194)</f>
        <v>0.40667822237716417</v>
      </c>
      <c r="AH194">
        <v>106.26768694304501</v>
      </c>
      <c r="AI194">
        <v>113.416582719876</v>
      </c>
      <c r="AJ194">
        <v>92.325318026683107</v>
      </c>
      <c r="AK194">
        <f t="shared" ref="AK194:AK228" si="104">AH194/SUM(AH194:AJ194)</f>
        <v>0.34059109442740293</v>
      </c>
      <c r="AL194">
        <f t="shared" ref="AL194:AL228" si="105">AI194/SUM(AH194:AJ194)</f>
        <v>0.36350351782364454</v>
      </c>
      <c r="AM194">
        <f t="shared" ref="AM194:AM228" si="106">AJ194/SUM(AH194:AJ194)</f>
        <v>0.29590538774895248</v>
      </c>
      <c r="AN194">
        <f t="shared" ref="AN194:AN228" si="107">2*AI194-AH194-AJ194</f>
        <v>28.240160470023895</v>
      </c>
      <c r="AO194">
        <v>31.806061923873301</v>
      </c>
      <c r="AP194">
        <v>17.592279925701099</v>
      </c>
      <c r="AQ194">
        <v>0.36391874908896099</v>
      </c>
      <c r="AR194">
        <v>28.952154958027599</v>
      </c>
      <c r="AS194">
        <v>3.4044858715253299</v>
      </c>
      <c r="AT194">
        <v>1.92750742680478</v>
      </c>
      <c r="AU194">
        <v>0.17063249765539101</v>
      </c>
      <c r="AV194">
        <v>0.46641822667878002</v>
      </c>
      <c r="AW194">
        <v>34.365268006060496</v>
      </c>
      <c r="AX194">
        <v>18.326503913385402</v>
      </c>
      <c r="AY194">
        <v>0.36711228313814798</v>
      </c>
      <c r="AZ194">
        <v>30.529188054588399</v>
      </c>
      <c r="BA194">
        <v>3.4767102482731902</v>
      </c>
      <c r="BB194">
        <v>1.91073615254241</v>
      </c>
      <c r="BC194">
        <v>0.17675128608179899</v>
      </c>
      <c r="BD194">
        <v>0.47249115008016201</v>
      </c>
      <c r="BE194">
        <v>33.071505845937097</v>
      </c>
      <c r="BF194">
        <v>16.871054075317701</v>
      </c>
      <c r="BG194">
        <v>0.36229332745903697</v>
      </c>
      <c r="BH194">
        <v>27.6998583662794</v>
      </c>
      <c r="BI194">
        <v>3.4005769656104299</v>
      </c>
      <c r="BJ194">
        <v>1.9182838951719201</v>
      </c>
      <c r="BK194">
        <v>0.175009210707085</v>
      </c>
      <c r="BL194">
        <v>0.47699250860956399</v>
      </c>
    </row>
    <row r="195" spans="1:64" x14ac:dyDescent="0.25">
      <c r="A195" t="s">
        <v>108</v>
      </c>
      <c r="B195" s="4" t="s">
        <v>310</v>
      </c>
      <c r="D195">
        <v>0.71818181818181803</v>
      </c>
      <c r="E195">
        <v>0.91641580659999999</v>
      </c>
      <c r="F195">
        <v>2.2693809946972801</v>
      </c>
      <c r="G195">
        <v>2.4112445788702899</v>
      </c>
      <c r="H195">
        <v>5.5948684362297998</v>
      </c>
      <c r="I195">
        <v>12.450165680612299</v>
      </c>
      <c r="J195">
        <v>30.045614219414801</v>
      </c>
      <c r="K195">
        <f t="shared" si="81"/>
        <v>0.76731989982294868</v>
      </c>
      <c r="L195">
        <f t="shared" si="82"/>
        <v>0.805322803246177</v>
      </c>
      <c r="M195">
        <f t="shared" si="83"/>
        <v>0.43906327056830968</v>
      </c>
      <c r="N195">
        <f t="shared" si="84"/>
        <v>0.7117575260618636</v>
      </c>
      <c r="O195" s="6">
        <f t="shared" si="85"/>
        <v>0.68603857078553299</v>
      </c>
      <c r="P195" s="6">
        <f t="shared" si="86"/>
        <v>5.3702092483271269</v>
      </c>
      <c r="Q195" s="6">
        <f t="shared" si="87"/>
        <v>0.41697934138907911</v>
      </c>
      <c r="R195" s="6">
        <f t="shared" si="88"/>
        <v>0.54214634690136709</v>
      </c>
      <c r="S195" s="6">
        <f t="shared" si="89"/>
        <v>0.41405166772315855</v>
      </c>
      <c r="T195" s="6">
        <f t="shared" si="90"/>
        <v>1.8870304797707593</v>
      </c>
      <c r="U195" s="6">
        <f t="shared" si="91"/>
        <v>0.4635624584689424</v>
      </c>
      <c r="V195" s="6">
        <f t="shared" si="92"/>
        <v>2.4132702319136654</v>
      </c>
      <c r="W195" s="6">
        <f t="shared" si="93"/>
        <v>-0.39764912777960698</v>
      </c>
      <c r="X195" s="6">
        <f t="shared" si="94"/>
        <v>0.7793450356183218</v>
      </c>
      <c r="Y195" s="6">
        <f t="shared" si="95"/>
        <v>2.3203239046165498</v>
      </c>
      <c r="Z195" s="6">
        <f t="shared" si="96"/>
        <v>0.33884428561079055</v>
      </c>
      <c r="AA195" s="6">
        <f t="shared" si="97"/>
        <v>2.5925208053829474E-2</v>
      </c>
      <c r="AB195" s="6">
        <f t="shared" si="98"/>
        <v>0.36032857842261584</v>
      </c>
      <c r="AC195" s="6">
        <f t="shared" si="99"/>
        <v>0.33440337036878637</v>
      </c>
      <c r="AD195" s="6">
        <f t="shared" si="100"/>
        <v>0.10047354659772642</v>
      </c>
      <c r="AE195" s="6">
        <f t="shared" si="101"/>
        <v>0.85141848791616948</v>
      </c>
      <c r="AF195" s="6">
        <f t="shared" si="102"/>
        <v>12.460624891686308</v>
      </c>
      <c r="AG195" s="6">
        <f t="shared" si="103"/>
        <v>0.42286138947407387</v>
      </c>
      <c r="AH195">
        <v>114.447791565255</v>
      </c>
      <c r="AI195">
        <v>115.712364840601</v>
      </c>
      <c r="AJ195">
        <v>98.932809320512305</v>
      </c>
      <c r="AK195">
        <f t="shared" si="104"/>
        <v>0.34776735902770756</v>
      </c>
      <c r="AL195">
        <f t="shared" si="105"/>
        <v>0.35160996098838715</v>
      </c>
      <c r="AM195">
        <f t="shared" si="106"/>
        <v>0.30062267998390518</v>
      </c>
      <c r="AN195">
        <f t="shared" si="107"/>
        <v>18.044128795434688</v>
      </c>
      <c r="AO195">
        <v>32.6900039119569</v>
      </c>
      <c r="AP195">
        <v>14.099215762194801</v>
      </c>
      <c r="AQ195">
        <v>0.37500570295976798</v>
      </c>
      <c r="AR195">
        <v>22.5155810588431</v>
      </c>
      <c r="AS195">
        <v>3.1046120220937099</v>
      </c>
      <c r="AT195">
        <v>1.90415330910223</v>
      </c>
      <c r="AU195">
        <v>0.17698658927451599</v>
      </c>
      <c r="AV195">
        <v>0.52563280478024299</v>
      </c>
      <c r="AW195">
        <v>33.798113689187403</v>
      </c>
      <c r="AX195">
        <v>14.2663885637376</v>
      </c>
      <c r="AY195">
        <v>0.37435230484308202</v>
      </c>
      <c r="AZ195">
        <v>23.279265521436798</v>
      </c>
      <c r="BA195">
        <v>3.1477921021022999</v>
      </c>
      <c r="BB195">
        <v>1.9000942481965799</v>
      </c>
      <c r="BC195">
        <v>0.17790673973726701</v>
      </c>
      <c r="BD195">
        <v>0.51878665205799901</v>
      </c>
      <c r="BE195">
        <v>32.650636451335501</v>
      </c>
      <c r="BF195">
        <v>12.608113079196199</v>
      </c>
      <c r="BG195">
        <v>0.37370618106145098</v>
      </c>
      <c r="BH195">
        <v>20.472773399489199</v>
      </c>
      <c r="BI195">
        <v>3.01388953572943</v>
      </c>
      <c r="BJ195">
        <v>1.90886637348609</v>
      </c>
      <c r="BK195">
        <v>0.17613540104390499</v>
      </c>
      <c r="BL195">
        <v>0.52465982199487504</v>
      </c>
    </row>
    <row r="196" spans="1:64" x14ac:dyDescent="0.25">
      <c r="A196" t="s">
        <v>128</v>
      </c>
      <c r="B196" s="4" t="s">
        <v>310</v>
      </c>
      <c r="D196">
        <v>0.77777777777777801</v>
      </c>
      <c r="E196">
        <v>1.0795831899999999</v>
      </c>
      <c r="F196">
        <v>2.31309915819529</v>
      </c>
      <c r="G196">
        <v>3.8676954662280698</v>
      </c>
      <c r="H196">
        <v>5.0580789037660496</v>
      </c>
      <c r="I196">
        <v>11.898790328909101</v>
      </c>
      <c r="J196">
        <v>28.1163807566709</v>
      </c>
      <c r="K196">
        <f t="shared" si="81"/>
        <v>0.77556182858073786</v>
      </c>
      <c r="L196">
        <f t="shared" si="82"/>
        <v>0.81751564253949527</v>
      </c>
      <c r="M196">
        <f t="shared" si="83"/>
        <v>0.44807937681050042</v>
      </c>
      <c r="N196">
        <f t="shared" si="84"/>
        <v>0.72396693748896013</v>
      </c>
      <c r="O196" s="6">
        <f t="shared" si="85"/>
        <v>0.69506186653594892</v>
      </c>
      <c r="P196" s="6">
        <f t="shared" si="86"/>
        <v>5.5587074246185706</v>
      </c>
      <c r="Q196" s="6">
        <f t="shared" si="87"/>
        <v>0.40849730184812139</v>
      </c>
      <c r="R196" s="6">
        <f t="shared" si="88"/>
        <v>0.56552447485960999</v>
      </c>
      <c r="S196" s="6">
        <f t="shared" si="89"/>
        <v>0.40528604496223242</v>
      </c>
      <c r="T196" s="6">
        <f t="shared" si="90"/>
        <v>1.8156123168484415</v>
      </c>
      <c r="U196" s="6">
        <f t="shared" si="91"/>
        <v>0.45826677517696313</v>
      </c>
      <c r="V196" s="6">
        <f t="shared" si="92"/>
        <v>2.3629612741691743</v>
      </c>
      <c r="W196" s="6">
        <f t="shared" si="93"/>
        <v>-0.13336472424619042</v>
      </c>
      <c r="X196" s="6">
        <f t="shared" si="94"/>
        <v>0.77780563308610484</v>
      </c>
      <c r="Y196" s="6">
        <f t="shared" si="95"/>
        <v>1.3077758959908208</v>
      </c>
      <c r="Z196" s="6">
        <f t="shared" si="96"/>
        <v>0.34092905675420221</v>
      </c>
      <c r="AA196" s="6">
        <f t="shared" si="97"/>
        <v>0.17376852313603924</v>
      </c>
      <c r="AB196" s="6">
        <f t="shared" si="98"/>
        <v>0.34827826359927677</v>
      </c>
      <c r="AC196" s="6">
        <f t="shared" si="99"/>
        <v>0.17450974046323753</v>
      </c>
      <c r="AD196" s="6">
        <f t="shared" si="100"/>
        <v>4.9065823086122042E-2</v>
      </c>
      <c r="AE196" s="6">
        <f t="shared" si="101"/>
        <v>0.75814868378415146</v>
      </c>
      <c r="AF196" s="6">
        <f t="shared" si="102"/>
        <v>7.2695435827813792</v>
      </c>
      <c r="AG196" s="6">
        <f t="shared" si="103"/>
        <v>0.37239362860274866</v>
      </c>
      <c r="AH196">
        <v>108.05431917376001</v>
      </c>
      <c r="AI196">
        <v>117.709001339613</v>
      </c>
      <c r="AJ196">
        <v>104.35828183743099</v>
      </c>
      <c r="AK196">
        <f t="shared" si="104"/>
        <v>0.32731671724692529</v>
      </c>
      <c r="AL196">
        <f t="shared" si="105"/>
        <v>0.35656255301502332</v>
      </c>
      <c r="AM196">
        <f t="shared" si="106"/>
        <v>0.31612072973805144</v>
      </c>
      <c r="AN196">
        <f t="shared" si="107"/>
        <v>23.005401668034992</v>
      </c>
      <c r="AO196">
        <v>33.921707564775502</v>
      </c>
      <c r="AP196">
        <v>14.491714632075899</v>
      </c>
      <c r="AQ196">
        <v>0.38916744803458397</v>
      </c>
      <c r="AR196">
        <v>24.781379267546601</v>
      </c>
      <c r="AS196">
        <v>3.1581417273197601</v>
      </c>
      <c r="AT196">
        <v>1.87543706502206</v>
      </c>
      <c r="AU196">
        <v>0.18462714939494301</v>
      </c>
      <c r="AV196">
        <v>0.48641586856151198</v>
      </c>
      <c r="AW196">
        <v>37.333837962697601</v>
      </c>
      <c r="AX196">
        <v>15.0741110235838</v>
      </c>
      <c r="AY196">
        <v>0.388881951656254</v>
      </c>
      <c r="AZ196">
        <v>26.045993802469901</v>
      </c>
      <c r="BA196">
        <v>3.2307209405515298</v>
      </c>
      <c r="BB196">
        <v>1.86803047314494</v>
      </c>
      <c r="BC196">
        <v>0.188828980465895</v>
      </c>
      <c r="BD196">
        <v>0.48773041341595003</v>
      </c>
      <c r="BE196">
        <v>35.724414688488601</v>
      </c>
      <c r="BF196">
        <v>14.6076661695044</v>
      </c>
      <c r="BG196">
        <v>0.38462064563485099</v>
      </c>
      <c r="BH196">
        <v>24.781412900312901</v>
      </c>
      <c r="BI196">
        <v>3.1985173989962199</v>
      </c>
      <c r="BJ196">
        <v>1.87130256432927</v>
      </c>
      <c r="BK196">
        <v>0.18872121407783901</v>
      </c>
      <c r="BL196">
        <v>0.49453362473689</v>
      </c>
    </row>
    <row r="197" spans="1:64" ht="15.6" x14ac:dyDescent="0.25">
      <c r="A197" t="s">
        <v>50</v>
      </c>
      <c r="B197" s="4" t="s">
        <v>322</v>
      </c>
      <c r="C197" s="3">
        <v>1</v>
      </c>
      <c r="D197">
        <v>0.236363636363636</v>
      </c>
      <c r="E197">
        <v>-0.22958224799999999</v>
      </c>
      <c r="F197">
        <v>1.5177350527098901</v>
      </c>
      <c r="G197">
        <v>2.85414662484866</v>
      </c>
      <c r="H197">
        <v>3.1119739304123599</v>
      </c>
      <c r="I197">
        <v>13.5351603926437</v>
      </c>
      <c r="J197">
        <v>39.121788166019797</v>
      </c>
      <c r="K197">
        <f t="shared" si="81"/>
        <v>0.8883975593746879</v>
      </c>
      <c r="L197">
        <f t="shared" si="82"/>
        <v>0.91325143226339522</v>
      </c>
      <c r="M197">
        <f t="shared" si="83"/>
        <v>0.58325410712731729</v>
      </c>
      <c r="N197">
        <f t="shared" si="84"/>
        <v>0.81739097097697844</v>
      </c>
      <c r="O197" s="6">
        <f t="shared" si="85"/>
        <v>0.85263098639866342</v>
      </c>
      <c r="P197" s="6">
        <f t="shared" si="86"/>
        <v>12.571374002749396</v>
      </c>
      <c r="Q197" s="6">
        <f t="shared" si="87"/>
        <v>0.61487709220941911</v>
      </c>
      <c r="R197" s="6">
        <f t="shared" si="88"/>
        <v>0.78524173115300289</v>
      </c>
      <c r="S197" s="6">
        <f t="shared" si="89"/>
        <v>0.48591170726254324</v>
      </c>
      <c r="T197" s="6">
        <f t="shared" si="90"/>
        <v>2.4981275695312979</v>
      </c>
      <c r="U197" s="6">
        <f t="shared" si="91"/>
        <v>0.51563614327786156</v>
      </c>
      <c r="V197" s="6">
        <f t="shared" si="92"/>
        <v>2.8903823103036381</v>
      </c>
      <c r="W197" s="6">
        <f t="shared" si="93"/>
        <v>-4.321523562515741E-2</v>
      </c>
      <c r="X197" s="6">
        <f t="shared" si="94"/>
        <v>0.89037895860304239</v>
      </c>
      <c r="Y197" s="6">
        <f t="shared" si="95"/>
        <v>1.0903342888270049</v>
      </c>
      <c r="Z197" s="6">
        <f t="shared" si="96"/>
        <v>0.30717985816333016</v>
      </c>
      <c r="AA197" s="6">
        <f t="shared" si="97"/>
        <v>0.30850910294648426</v>
      </c>
      <c r="AB197" s="6">
        <f t="shared" si="98"/>
        <v>0.58499487544390461</v>
      </c>
      <c r="AC197" s="6">
        <f t="shared" si="99"/>
        <v>0.27648577249742035</v>
      </c>
      <c r="AD197" s="6">
        <f t="shared" si="100"/>
        <v>0.1081661782256242</v>
      </c>
      <c r="AE197" s="6">
        <f t="shared" si="101"/>
        <v>0.86401033644308223</v>
      </c>
      <c r="AF197" s="6">
        <f t="shared" si="102"/>
        <v>13.70700013286606</v>
      </c>
      <c r="AG197" s="6">
        <f t="shared" si="103"/>
        <v>0.34434969530791631</v>
      </c>
      <c r="AH197">
        <v>84.997067007595604</v>
      </c>
      <c r="AI197">
        <v>103.928410287261</v>
      </c>
      <c r="AJ197">
        <v>73.999323206497095</v>
      </c>
      <c r="AK197">
        <f t="shared" si="104"/>
        <v>0.32327519825258172</v>
      </c>
      <c r="AL197">
        <f t="shared" si="105"/>
        <v>0.39527807985053859</v>
      </c>
      <c r="AM197">
        <f t="shared" si="106"/>
        <v>0.2814467218968798</v>
      </c>
      <c r="AN197">
        <f t="shared" si="107"/>
        <v>48.860430360429305</v>
      </c>
      <c r="AO197">
        <v>32.519385231986298</v>
      </c>
      <c r="AP197">
        <v>24.532652501067801</v>
      </c>
      <c r="AQ197">
        <v>0.30268403344075601</v>
      </c>
      <c r="AR197">
        <v>44.208820674830001</v>
      </c>
      <c r="AS197">
        <v>4.5050384666020404</v>
      </c>
      <c r="AT197">
        <v>1.99712620878384</v>
      </c>
      <c r="AU197">
        <v>0.153696185909351</v>
      </c>
      <c r="AV197">
        <v>0.44848592760466</v>
      </c>
      <c r="AW197">
        <v>34.922286235886297</v>
      </c>
      <c r="AX197">
        <v>25.221290321701002</v>
      </c>
      <c r="AY197">
        <v>0.30435666961510699</v>
      </c>
      <c r="AZ197">
        <v>45.685851498368102</v>
      </c>
      <c r="BA197">
        <v>4.5662840999453298</v>
      </c>
      <c r="BB197">
        <v>1.99293005737187</v>
      </c>
      <c r="BC197">
        <v>0.154615288354083</v>
      </c>
      <c r="BD197">
        <v>0.44568425014940599</v>
      </c>
      <c r="BE197">
        <v>30.7014760019268</v>
      </c>
      <c r="BF197">
        <v>22.095293464958502</v>
      </c>
      <c r="BG197">
        <v>0.30433489136826503</v>
      </c>
      <c r="BH197">
        <v>39.450084964977897</v>
      </c>
      <c r="BI197">
        <v>4.2846126741036201</v>
      </c>
      <c r="BJ197">
        <v>1.9951518248581199</v>
      </c>
      <c r="BK197">
        <v>0.154208655267559</v>
      </c>
      <c r="BL197">
        <v>0.44250485546913298</v>
      </c>
    </row>
    <row r="198" spans="1:64" x14ac:dyDescent="0.25">
      <c r="A198" t="s">
        <v>105</v>
      </c>
      <c r="B198" s="4" t="s">
        <v>322</v>
      </c>
      <c r="C198">
        <v>1</v>
      </c>
      <c r="D198">
        <v>0.29565217391304299</v>
      </c>
      <c r="E198">
        <v>0.20129443529999999</v>
      </c>
      <c r="F198">
        <v>2.2034490098946198</v>
      </c>
      <c r="G198">
        <v>4.01918632982962</v>
      </c>
      <c r="H198">
        <v>5.2545970875290298</v>
      </c>
      <c r="I198">
        <v>16.144735708832702</v>
      </c>
      <c r="J198">
        <v>36.112325473623997</v>
      </c>
      <c r="K198">
        <f t="shared" si="81"/>
        <v>0.81726845493268241</v>
      </c>
      <c r="L198">
        <f t="shared" si="82"/>
        <v>0.84982798618365984</v>
      </c>
      <c r="M198">
        <f t="shared" si="83"/>
        <v>0.50946333850076697</v>
      </c>
      <c r="N198">
        <f t="shared" si="84"/>
        <v>0.76923946690454204</v>
      </c>
      <c r="O198" s="6">
        <f t="shared" si="85"/>
        <v>0.74595175264676172</v>
      </c>
      <c r="P198" s="6">
        <f t="shared" si="86"/>
        <v>6.8725203611388199</v>
      </c>
      <c r="Q198" s="6">
        <f t="shared" si="87"/>
        <v>0.51050399253757806</v>
      </c>
      <c r="R198" s="6">
        <f t="shared" si="88"/>
        <v>0.62601954359041567</v>
      </c>
      <c r="S198" s="6">
        <f t="shared" si="89"/>
        <v>0.38210318975026186</v>
      </c>
      <c r="T198" s="6">
        <f t="shared" si="90"/>
        <v>1.8480779970085994</v>
      </c>
      <c r="U198" s="6">
        <f t="shared" si="91"/>
        <v>0.41729407895457177</v>
      </c>
      <c r="V198" s="6">
        <f t="shared" si="92"/>
        <v>2.23678641291521</v>
      </c>
      <c r="W198" s="6">
        <f t="shared" si="93"/>
        <v>-0.13321539894785231</v>
      </c>
      <c r="X198" s="6">
        <f t="shared" si="94"/>
        <v>0.8197099122759649</v>
      </c>
      <c r="Y198" s="6">
        <f t="shared" si="95"/>
        <v>1.3073783239484149</v>
      </c>
      <c r="Z198" s="6">
        <f t="shared" si="96"/>
        <v>0.38605341849614833</v>
      </c>
      <c r="AA198" s="6">
        <f t="shared" si="97"/>
        <v>0.2050273858915051</v>
      </c>
      <c r="AB198" s="6">
        <f t="shared" si="98"/>
        <v>0.39189426997130816</v>
      </c>
      <c r="AC198" s="6">
        <f t="shared" si="99"/>
        <v>0.18686688407980309</v>
      </c>
      <c r="AD198" s="6">
        <f t="shared" si="100"/>
        <v>6.7481977381318156E-2</v>
      </c>
      <c r="AE198" s="6">
        <f t="shared" si="101"/>
        <v>0.79969923139134069</v>
      </c>
      <c r="AF198" s="6">
        <f t="shared" si="102"/>
        <v>8.9849841510470245</v>
      </c>
      <c r="AG198" s="6">
        <f t="shared" si="103"/>
        <v>0.40910823529079771</v>
      </c>
      <c r="AH198">
        <v>123.59535891089099</v>
      </c>
      <c r="AI198">
        <v>133.826732673267</v>
      </c>
      <c r="AJ198">
        <v>97.355259900990106</v>
      </c>
      <c r="AK198">
        <f t="shared" si="104"/>
        <v>0.34837443369342308</v>
      </c>
      <c r="AL198">
        <f t="shared" si="105"/>
        <v>0.37721329197889714</v>
      </c>
      <c r="AM198">
        <f t="shared" si="106"/>
        <v>0.27441227432767967</v>
      </c>
      <c r="AN198">
        <f t="shared" si="107"/>
        <v>46.70284653465292</v>
      </c>
      <c r="AO198">
        <v>35.594273085390498</v>
      </c>
      <c r="AP198">
        <v>26.717702820501501</v>
      </c>
      <c r="AQ198">
        <v>0.30837462642341001</v>
      </c>
      <c r="AR198">
        <v>48.365003487511999</v>
      </c>
      <c r="AS198">
        <v>4.6348460990843297</v>
      </c>
      <c r="AT198">
        <v>1.97497370957885</v>
      </c>
      <c r="AU198">
        <v>0.16125626710593899</v>
      </c>
      <c r="AV198">
        <v>0.44164545650414599</v>
      </c>
      <c r="AW198">
        <v>37.856766220366602</v>
      </c>
      <c r="AX198">
        <v>27.584128108124499</v>
      </c>
      <c r="AY198">
        <v>0.31244754580572498</v>
      </c>
      <c r="AZ198">
        <v>50.161531152316101</v>
      </c>
      <c r="BA198">
        <v>4.6949739870947198</v>
      </c>
      <c r="BB198">
        <v>1.96046007607906</v>
      </c>
      <c r="BC198">
        <v>0.165957709553992</v>
      </c>
      <c r="BD198">
        <v>0.434872928149242</v>
      </c>
      <c r="BE198">
        <v>33.759990848143502</v>
      </c>
      <c r="BF198">
        <v>25.278286787614899</v>
      </c>
      <c r="BG198">
        <v>0.31025575450975901</v>
      </c>
      <c r="BH198">
        <v>45.436929933425198</v>
      </c>
      <c r="BI198">
        <v>4.5148997356524996</v>
      </c>
      <c r="BJ198">
        <v>1.97378001269506</v>
      </c>
      <c r="BK198">
        <v>0.161421283651696</v>
      </c>
      <c r="BL198">
        <v>0.43692436993776501</v>
      </c>
    </row>
    <row r="199" spans="1:64" x14ac:dyDescent="0.25">
      <c r="A199" t="s">
        <v>222</v>
      </c>
      <c r="B199" s="4" t="s">
        <v>322</v>
      </c>
      <c r="C199">
        <v>1</v>
      </c>
      <c r="D199">
        <v>0.45833333333333298</v>
      </c>
      <c r="E199">
        <v>0.65676921659999998</v>
      </c>
      <c r="F199">
        <v>1.59635648066293</v>
      </c>
      <c r="G199">
        <v>2.2463310788645998</v>
      </c>
      <c r="H199">
        <v>3.9832773889393498</v>
      </c>
      <c r="I199">
        <v>11.533166303691299</v>
      </c>
      <c r="J199">
        <v>32.755405872435801</v>
      </c>
      <c r="K199">
        <f t="shared" si="81"/>
        <v>0.83496479108097077</v>
      </c>
      <c r="L199">
        <f t="shared" si="82"/>
        <v>0.86352156396727275</v>
      </c>
      <c r="M199">
        <f t="shared" si="83"/>
        <v>0.49627550860464437</v>
      </c>
      <c r="N199">
        <f t="shared" si="84"/>
        <v>0.76091269379588844</v>
      </c>
      <c r="O199" s="6">
        <f t="shared" si="85"/>
        <v>0.78315622470187285</v>
      </c>
      <c r="P199" s="6">
        <f t="shared" si="86"/>
        <v>8.2232299370839872</v>
      </c>
      <c r="Q199" s="6">
        <f t="shared" si="87"/>
        <v>0.49716014455482338</v>
      </c>
      <c r="R199" s="6">
        <f t="shared" si="88"/>
        <v>0.67437188856718433</v>
      </c>
      <c r="S199" s="6">
        <f t="shared" si="89"/>
        <v>0.47918093824176022</v>
      </c>
      <c r="T199" s="6">
        <f t="shared" si="90"/>
        <v>2.3732050207417661</v>
      </c>
      <c r="U199" s="6">
        <f t="shared" si="91"/>
        <v>0.51640822151495536</v>
      </c>
      <c r="V199" s="6">
        <f t="shared" si="92"/>
        <v>2.840105224352147</v>
      </c>
      <c r="W199" s="6">
        <f t="shared" si="93"/>
        <v>-0.27882110393481202</v>
      </c>
      <c r="X199" s="6">
        <f t="shared" si="94"/>
        <v>0.84812646033320493</v>
      </c>
      <c r="Y199" s="6">
        <f t="shared" si="95"/>
        <v>1.7732370025137538</v>
      </c>
      <c r="Z199" s="6">
        <f t="shared" si="96"/>
        <v>0.30336396568330587</v>
      </c>
      <c r="AA199" s="6">
        <f t="shared" si="97"/>
        <v>0.1812561448651489</v>
      </c>
      <c r="AB199" s="6">
        <f t="shared" si="98"/>
        <v>0.53972004013761743</v>
      </c>
      <c r="AC199" s="6">
        <f t="shared" si="99"/>
        <v>0.35846389527246858</v>
      </c>
      <c r="AD199" s="6">
        <f t="shared" si="100"/>
        <v>0.11741630380264029</v>
      </c>
      <c r="AE199" s="6">
        <f t="shared" si="101"/>
        <v>0.8716445939817199</v>
      </c>
      <c r="AF199" s="6">
        <f t="shared" si="102"/>
        <v>14.581735604616176</v>
      </c>
      <c r="AG199" s="6">
        <f t="shared" si="103"/>
        <v>0.42779167308455696</v>
      </c>
      <c r="AH199">
        <v>92.451720741426101</v>
      </c>
      <c r="AI199">
        <v>98.079868676317105</v>
      </c>
      <c r="AJ199">
        <v>73.782834617451996</v>
      </c>
      <c r="AK199">
        <f t="shared" si="104"/>
        <v>0.34977932467702005</v>
      </c>
      <c r="AL199">
        <f t="shared" si="105"/>
        <v>0.37107270643412604</v>
      </c>
      <c r="AM199">
        <f t="shared" si="106"/>
        <v>0.27914796888885385</v>
      </c>
      <c r="AN199">
        <f t="shared" si="107"/>
        <v>29.925181993756112</v>
      </c>
      <c r="AO199">
        <v>32.884783825472603</v>
      </c>
      <c r="AP199">
        <v>16.5909625822976</v>
      </c>
      <c r="AQ199">
        <v>0.35998612544180297</v>
      </c>
      <c r="AR199">
        <v>28.162828497112699</v>
      </c>
      <c r="AS199">
        <v>3.4352154074842902</v>
      </c>
      <c r="AT199">
        <v>1.92993213961576</v>
      </c>
      <c r="AU199">
        <v>0.17063788429353999</v>
      </c>
      <c r="AV199">
        <v>0.48107769460426397</v>
      </c>
      <c r="AW199">
        <v>35.249734455299901</v>
      </c>
      <c r="AX199">
        <v>17.051475434047902</v>
      </c>
      <c r="AY199">
        <v>0.36399308589975399</v>
      </c>
      <c r="AZ199">
        <v>29.4007167273958</v>
      </c>
      <c r="BA199">
        <v>3.4813080271539398</v>
      </c>
      <c r="BB199">
        <v>1.9240689758310801</v>
      </c>
      <c r="BC199">
        <v>0.17250751493524499</v>
      </c>
      <c r="BD199">
        <v>0.476721823338282</v>
      </c>
      <c r="BE199">
        <v>32.560215444059402</v>
      </c>
      <c r="BF199">
        <v>14.813952702056101</v>
      </c>
      <c r="BG199">
        <v>0.36268903306678302</v>
      </c>
      <c r="BH199">
        <v>25.0427800924944</v>
      </c>
      <c r="BI199">
        <v>3.2918570377031502</v>
      </c>
      <c r="BJ199">
        <v>1.93360076054337</v>
      </c>
      <c r="BK199">
        <v>0.16905492536191</v>
      </c>
      <c r="BL199">
        <v>0.46154876850273202</v>
      </c>
    </row>
    <row r="200" spans="1:64" x14ac:dyDescent="0.25">
      <c r="A200" t="s">
        <v>225</v>
      </c>
      <c r="B200" s="4" t="s">
        <v>322</v>
      </c>
      <c r="C200">
        <v>1</v>
      </c>
      <c r="D200">
        <v>0.23478260869565201</v>
      </c>
      <c r="E200">
        <v>-0.28492796850000002</v>
      </c>
      <c r="F200">
        <v>1.41975320292305</v>
      </c>
      <c r="G200">
        <v>2.0018523121678702</v>
      </c>
      <c r="H200">
        <v>2.7749524182067402</v>
      </c>
      <c r="I200">
        <v>12.791645888909301</v>
      </c>
      <c r="J200">
        <v>40.5049265951397</v>
      </c>
      <c r="K200">
        <f t="shared" si="81"/>
        <v>0.90102097551140059</v>
      </c>
      <c r="L200">
        <f t="shared" si="82"/>
        <v>0.9244278546684177</v>
      </c>
      <c r="M200">
        <f t="shared" si="83"/>
        <v>0.59932071195929459</v>
      </c>
      <c r="N200">
        <f t="shared" si="84"/>
        <v>0.825145043878735</v>
      </c>
      <c r="O200" s="6">
        <f t="shared" si="85"/>
        <v>0.87176708985942353</v>
      </c>
      <c r="P200" s="6">
        <f t="shared" si="86"/>
        <v>14.596620226488508</v>
      </c>
      <c r="Q200" s="6">
        <f t="shared" si="87"/>
        <v>0.64382768368547194</v>
      </c>
      <c r="R200" s="6">
        <f t="shared" si="88"/>
        <v>0.814936960014501</v>
      </c>
      <c r="S200" s="6">
        <f t="shared" si="89"/>
        <v>0.51998241940463696</v>
      </c>
      <c r="T200" s="6">
        <f t="shared" si="90"/>
        <v>2.7502692127392216</v>
      </c>
      <c r="U200" s="6">
        <f t="shared" si="91"/>
        <v>0.54924479087384637</v>
      </c>
      <c r="V200" s="6">
        <f t="shared" si="92"/>
        <v>3.1665140629212192</v>
      </c>
      <c r="W200" s="6">
        <f t="shared" si="93"/>
        <v>-0.16184461155024885</v>
      </c>
      <c r="X200" s="6">
        <f t="shared" si="94"/>
        <v>0.9030795437335617</v>
      </c>
      <c r="Y200" s="6">
        <f t="shared" si="95"/>
        <v>1.3861923785984267</v>
      </c>
      <c r="Z200" s="6">
        <f t="shared" si="96"/>
        <v>0.28075332167990635</v>
      </c>
      <c r="AA200" s="6">
        <f t="shared" si="97"/>
        <v>0.20481041784525922</v>
      </c>
      <c r="AB200" s="6">
        <f t="shared" si="98"/>
        <v>0.62617174554065946</v>
      </c>
      <c r="AC200" s="6">
        <f t="shared" si="99"/>
        <v>0.42136132769540025</v>
      </c>
      <c r="AD200" s="6">
        <f t="shared" si="100"/>
        <v>0.17067209648332793</v>
      </c>
      <c r="AE200" s="6">
        <f t="shared" si="101"/>
        <v>0.90581020893005282</v>
      </c>
      <c r="AF200" s="6">
        <f t="shared" si="102"/>
        <v>20.233723711254012</v>
      </c>
      <c r="AG200" s="6">
        <f t="shared" si="103"/>
        <v>0.32307373572467396</v>
      </c>
      <c r="AH200">
        <v>76.301085329341305</v>
      </c>
      <c r="AI200">
        <v>101.950006233636</v>
      </c>
      <c r="AJ200">
        <v>75.769969445656798</v>
      </c>
      <c r="AK200">
        <f t="shared" si="104"/>
        <v>0.30037306759673699</v>
      </c>
      <c r="AL200">
        <f t="shared" si="105"/>
        <v>0.4013446988561738</v>
      </c>
      <c r="AM200">
        <f t="shared" si="106"/>
        <v>0.29828223354708921</v>
      </c>
      <c r="AN200">
        <f t="shared" si="107"/>
        <v>51.828957692273903</v>
      </c>
      <c r="AO200">
        <v>35.5236743770622</v>
      </c>
      <c r="AP200">
        <v>23.993549564502899</v>
      </c>
      <c r="AQ200">
        <v>0.29017709625396898</v>
      </c>
      <c r="AR200">
        <v>42.546150291036398</v>
      </c>
      <c r="AS200">
        <v>4.3932733282794203</v>
      </c>
      <c r="AT200">
        <v>2.03732380433327</v>
      </c>
      <c r="AU200">
        <v>0.14394929557908601</v>
      </c>
      <c r="AV200">
        <v>0.43336741096534198</v>
      </c>
      <c r="AW200">
        <v>36.582180529725001</v>
      </c>
      <c r="AX200">
        <v>25.937651548649299</v>
      </c>
      <c r="AY200">
        <v>0.28636342699494</v>
      </c>
      <c r="AZ200">
        <v>46.098069588627297</v>
      </c>
      <c r="BA200">
        <v>4.5523626671934698</v>
      </c>
      <c r="BB200">
        <v>2.0428063503867402</v>
      </c>
      <c r="BC200">
        <v>0.142873416107304</v>
      </c>
      <c r="BD200">
        <v>0.43725456668602902</v>
      </c>
      <c r="BE200">
        <v>31.427898033641501</v>
      </c>
      <c r="BF200">
        <v>22.664261131538598</v>
      </c>
      <c r="BG200">
        <v>0.284450498912589</v>
      </c>
      <c r="BH200">
        <v>40.468396037475998</v>
      </c>
      <c r="BI200">
        <v>4.3250912009049696</v>
      </c>
      <c r="BJ200">
        <v>2.0388324245737999</v>
      </c>
      <c r="BK200">
        <v>0.14351986736809699</v>
      </c>
      <c r="BL200">
        <v>0.43158340841964998</v>
      </c>
    </row>
    <row r="201" spans="1:64" ht="15.6" x14ac:dyDescent="0.25">
      <c r="A201" t="s">
        <v>51</v>
      </c>
      <c r="B201" s="4" t="s">
        <v>322</v>
      </c>
      <c r="C201" s="3"/>
      <c r="D201">
        <v>0.50434782608695605</v>
      </c>
      <c r="E201">
        <v>0.21933304049999999</v>
      </c>
      <c r="F201">
        <v>1.8007680949787399</v>
      </c>
      <c r="G201">
        <v>1.78227641906108</v>
      </c>
      <c r="H201">
        <v>4.0169313242855003</v>
      </c>
      <c r="I201">
        <v>12.8419759767066</v>
      </c>
      <c r="J201">
        <v>31.753204730878</v>
      </c>
      <c r="K201">
        <f t="shared" si="81"/>
        <v>0.83473537123209141</v>
      </c>
      <c r="L201">
        <f t="shared" si="82"/>
        <v>0.86684649426012217</v>
      </c>
      <c r="M201">
        <f t="shared" si="83"/>
        <v>0.50601994444534248</v>
      </c>
      <c r="N201">
        <f t="shared" si="84"/>
        <v>0.76196738998352742</v>
      </c>
      <c r="O201" s="6">
        <f t="shared" si="85"/>
        <v>0.77540307265867126</v>
      </c>
      <c r="P201" s="6">
        <f t="shared" si="86"/>
        <v>7.904841324745826</v>
      </c>
      <c r="Q201" s="6">
        <f t="shared" si="87"/>
        <v>0.4871173520442027</v>
      </c>
      <c r="R201" s="6">
        <f t="shared" si="88"/>
        <v>0.67182406967764274</v>
      </c>
      <c r="S201" s="6">
        <f t="shared" si="89"/>
        <v>0.42406440458610006</v>
      </c>
      <c r="T201" s="6">
        <f t="shared" si="90"/>
        <v>2.0455480536478308</v>
      </c>
      <c r="U201" s="6">
        <f t="shared" si="91"/>
        <v>0.46132099199034715</v>
      </c>
      <c r="V201" s="6">
        <f t="shared" si="92"/>
        <v>2.4726105070180404</v>
      </c>
      <c r="W201" s="6">
        <f t="shared" si="93"/>
        <v>-0.38533796410177507</v>
      </c>
      <c r="X201" s="6">
        <f t="shared" si="94"/>
        <v>0.83735875619001343</v>
      </c>
      <c r="Y201" s="6">
        <f t="shared" si="95"/>
        <v>2.2538206090397903</v>
      </c>
      <c r="Z201" s="6">
        <f t="shared" si="96"/>
        <v>0.34771948139744707</v>
      </c>
      <c r="AA201" s="6">
        <f t="shared" si="97"/>
        <v>-5.7616042570385329E-3</v>
      </c>
      <c r="AB201" s="6">
        <f t="shared" si="98"/>
        <v>0.47744895391893438</v>
      </c>
      <c r="AC201" s="6">
        <f t="shared" si="99"/>
        <v>0.48321055817597292</v>
      </c>
      <c r="AD201" s="6">
        <f t="shared" si="100"/>
        <v>0.15343483781883502</v>
      </c>
      <c r="AE201" s="6">
        <f t="shared" si="101"/>
        <v>0.89370801563320834</v>
      </c>
      <c r="AF201" s="6">
        <f t="shared" si="102"/>
        <v>17.816094288901542</v>
      </c>
      <c r="AG201" s="6">
        <f t="shared" si="103"/>
        <v>0.38093463920950327</v>
      </c>
      <c r="AH201">
        <v>100.02928913904501</v>
      </c>
      <c r="AI201">
        <v>115.850218886804</v>
      </c>
      <c r="AJ201">
        <v>91.639045236606094</v>
      </c>
      <c r="AK201">
        <f t="shared" si="104"/>
        <v>0.3252788752998389</v>
      </c>
      <c r="AL201">
        <f t="shared" si="105"/>
        <v>0.376725949240306</v>
      </c>
      <c r="AM201">
        <f t="shared" si="106"/>
        <v>0.29799517545985504</v>
      </c>
      <c r="AN201">
        <f t="shared" si="107"/>
        <v>40.032103397956902</v>
      </c>
      <c r="AO201">
        <v>32.969414208695497</v>
      </c>
      <c r="AP201">
        <v>20.292109195024899</v>
      </c>
      <c r="AQ201">
        <v>0.38385305969340699</v>
      </c>
      <c r="AR201">
        <v>31.3594380394719</v>
      </c>
      <c r="AS201">
        <v>3.4610984611697901</v>
      </c>
      <c r="AT201">
        <v>1.8931345704796101</v>
      </c>
      <c r="AU201">
        <v>0.178555530148612</v>
      </c>
      <c r="AV201">
        <v>0.51714765240433302</v>
      </c>
      <c r="AW201">
        <v>35.378095607646202</v>
      </c>
      <c r="AX201">
        <v>21.485645838351299</v>
      </c>
      <c r="AY201">
        <v>0.38134604757306501</v>
      </c>
      <c r="AZ201">
        <v>33.650244837307199</v>
      </c>
      <c r="BA201">
        <v>3.5779075786542802</v>
      </c>
      <c r="BB201">
        <v>1.8893167256426699</v>
      </c>
      <c r="BC201">
        <v>0.17943828354077199</v>
      </c>
      <c r="BD201">
        <v>0.512895301606627</v>
      </c>
      <c r="BE201">
        <v>33.595488429684501</v>
      </c>
      <c r="BF201">
        <v>18.693411920291101</v>
      </c>
      <c r="BG201">
        <v>0.38157104091541699</v>
      </c>
      <c r="BH201">
        <v>29.179371730327901</v>
      </c>
      <c r="BI201">
        <v>3.4106271063634401</v>
      </c>
      <c r="BJ201">
        <v>1.8910113753615401</v>
      </c>
      <c r="BK201">
        <v>0.17964417347131101</v>
      </c>
      <c r="BL201">
        <v>0.50867543559015005</v>
      </c>
    </row>
    <row r="202" spans="1:64" x14ac:dyDescent="0.25">
      <c r="A202" t="s">
        <v>194</v>
      </c>
      <c r="B202" s="4" t="s">
        <v>322</v>
      </c>
      <c r="D202">
        <v>0.31304347826086998</v>
      </c>
      <c r="E202">
        <v>0.22438931619999999</v>
      </c>
      <c r="F202">
        <v>1.98092245127597</v>
      </c>
      <c r="G202">
        <v>2.6920708937209299</v>
      </c>
      <c r="H202">
        <v>4.8489780256957102</v>
      </c>
      <c r="I202">
        <v>15.961526527481899</v>
      </c>
      <c r="J202">
        <v>36.143043521856399</v>
      </c>
      <c r="K202">
        <f t="shared" si="81"/>
        <v>0.82972165248397256</v>
      </c>
      <c r="L202">
        <f t="shared" si="82"/>
        <v>0.85962042903076652</v>
      </c>
      <c r="M202">
        <f t="shared" si="83"/>
        <v>0.51735062124335862</v>
      </c>
      <c r="N202">
        <f t="shared" si="84"/>
        <v>0.77241007237794101</v>
      </c>
      <c r="O202" s="6">
        <f t="shared" si="85"/>
        <v>0.76341844863295005</v>
      </c>
      <c r="P202" s="6">
        <f t="shared" si="86"/>
        <v>7.453744547887645</v>
      </c>
      <c r="Q202" s="6">
        <f t="shared" si="87"/>
        <v>0.52024981533793035</v>
      </c>
      <c r="R202" s="6">
        <f t="shared" si="88"/>
        <v>0.64810670174359652</v>
      </c>
      <c r="S202" s="6">
        <f t="shared" si="89"/>
        <v>0.38732719558504047</v>
      </c>
      <c r="T202" s="6">
        <f t="shared" si="90"/>
        <v>1.9039831803910985</v>
      </c>
      <c r="U202" s="6">
        <f t="shared" si="91"/>
        <v>0.41920179908472965</v>
      </c>
      <c r="V202" s="6">
        <f t="shared" si="92"/>
        <v>2.2643851425881349</v>
      </c>
      <c r="W202" s="6">
        <f t="shared" si="93"/>
        <v>-0.2860221641609022</v>
      </c>
      <c r="X202" s="6">
        <f t="shared" si="94"/>
        <v>0.83338463878760483</v>
      </c>
      <c r="Y202" s="6">
        <f t="shared" si="95"/>
        <v>1.801207403937845</v>
      </c>
      <c r="Z202" s="6">
        <f t="shared" si="96"/>
        <v>0.38681313785186866</v>
      </c>
      <c r="AA202" s="6">
        <f t="shared" si="97"/>
        <v>0.13335407658462806</v>
      </c>
      <c r="AB202" s="6">
        <f t="shared" si="98"/>
        <v>0.44216467017448302</v>
      </c>
      <c r="AC202" s="6">
        <f t="shared" si="99"/>
        <v>0.30881059358985496</v>
      </c>
      <c r="AD202" s="6">
        <f t="shared" si="100"/>
        <v>0.11161354724128436</v>
      </c>
      <c r="AE202" s="6">
        <f t="shared" si="101"/>
        <v>0.86135893073918168</v>
      </c>
      <c r="AF202" s="6">
        <f t="shared" si="102"/>
        <v>13.425739866716571</v>
      </c>
      <c r="AG202" s="6">
        <f t="shared" si="103"/>
        <v>0.41992640801867315</v>
      </c>
      <c r="AH202">
        <v>123.84420733905201</v>
      </c>
      <c r="AI202">
        <v>139.69958907072299</v>
      </c>
      <c r="AJ202">
        <v>99.423185062360304</v>
      </c>
      <c r="AK202">
        <f t="shared" si="104"/>
        <v>0.34119965082432557</v>
      </c>
      <c r="AL202">
        <f t="shared" si="105"/>
        <v>0.38488236176228507</v>
      </c>
      <c r="AM202">
        <f t="shared" si="106"/>
        <v>0.27391798741338941</v>
      </c>
      <c r="AN202">
        <f t="shared" si="107"/>
        <v>56.131785740033692</v>
      </c>
      <c r="AO202">
        <v>32.033010955620298</v>
      </c>
      <c r="AP202">
        <v>28.0384230722102</v>
      </c>
      <c r="AQ202">
        <v>0.270581815253567</v>
      </c>
      <c r="AR202">
        <v>51.707399844021602</v>
      </c>
      <c r="AS202">
        <v>5.00555127196776</v>
      </c>
      <c r="AT202">
        <v>2.03760312635014</v>
      </c>
      <c r="AU202">
        <v>0.144725964657162</v>
      </c>
      <c r="AV202">
        <v>0.41993209618948801</v>
      </c>
      <c r="AW202">
        <v>35.1285660159621</v>
      </c>
      <c r="AX202">
        <v>29.983178614621998</v>
      </c>
      <c r="AY202">
        <v>0.26995416975363701</v>
      </c>
      <c r="AZ202">
        <v>55.839321785704797</v>
      </c>
      <c r="BA202">
        <v>5.1817702456194699</v>
      </c>
      <c r="BB202">
        <v>2.0358889109596201</v>
      </c>
      <c r="BC202">
        <v>0.14575662548233401</v>
      </c>
      <c r="BD202">
        <v>0.422345481704337</v>
      </c>
      <c r="BE202">
        <v>29.956928928887901</v>
      </c>
      <c r="BF202">
        <v>27.256267216795401</v>
      </c>
      <c r="BG202">
        <v>0.27150866642146998</v>
      </c>
      <c r="BH202">
        <v>50.081073016435802</v>
      </c>
      <c r="BI202">
        <v>4.9478529547771197</v>
      </c>
      <c r="BJ202">
        <v>2.0421782421374699</v>
      </c>
      <c r="BK202">
        <v>0.14344075384028901</v>
      </c>
      <c r="BL202">
        <v>0.42258388988262702</v>
      </c>
    </row>
    <row r="203" spans="1:64" x14ac:dyDescent="0.25">
      <c r="A203" t="s">
        <v>229</v>
      </c>
      <c r="B203" s="4" t="s">
        <v>322</v>
      </c>
      <c r="D203">
        <v>0.31818181818181801</v>
      </c>
      <c r="E203">
        <v>0.43114999549999999</v>
      </c>
      <c r="F203">
        <v>2.0592287798433899</v>
      </c>
      <c r="G203">
        <v>2.2258525067682098</v>
      </c>
      <c r="H203">
        <v>4.9944005633794397</v>
      </c>
      <c r="I203">
        <v>15.4569443965594</v>
      </c>
      <c r="J203">
        <v>34.7371431027398</v>
      </c>
      <c r="K203">
        <f t="shared" si="81"/>
        <v>0.8190057115640782</v>
      </c>
      <c r="L203">
        <f t="shared" si="82"/>
        <v>0.85074942783030016</v>
      </c>
      <c r="M203">
        <f t="shared" si="83"/>
        <v>0.50380699511239724</v>
      </c>
      <c r="N203">
        <f t="shared" si="84"/>
        <v>0.76057179726835633</v>
      </c>
      <c r="O203" s="6">
        <f t="shared" si="85"/>
        <v>0.74859267460889656</v>
      </c>
      <c r="P203" s="6">
        <f t="shared" si="86"/>
        <v>6.955217680664977</v>
      </c>
      <c r="Q203" s="6">
        <f t="shared" si="87"/>
        <v>0.49817224847829966</v>
      </c>
      <c r="R203" s="6">
        <f t="shared" si="88"/>
        <v>0.62830172122004513</v>
      </c>
      <c r="S203" s="6">
        <f t="shared" si="89"/>
        <v>0.38411294370974641</v>
      </c>
      <c r="T203" s="6">
        <f t="shared" si="90"/>
        <v>1.8655852504883326</v>
      </c>
      <c r="U203" s="6">
        <f t="shared" si="91"/>
        <v>0.41844677395511226</v>
      </c>
      <c r="V203" s="6">
        <f t="shared" si="92"/>
        <v>2.2473486487065339</v>
      </c>
      <c r="W203" s="6">
        <f t="shared" si="93"/>
        <v>-0.38344196937609765</v>
      </c>
      <c r="X203" s="6">
        <f t="shared" si="94"/>
        <v>0.82246777516379888</v>
      </c>
      <c r="Y203" s="6">
        <f t="shared" si="95"/>
        <v>2.2438146949058084</v>
      </c>
      <c r="Z203" s="6">
        <f t="shared" si="96"/>
        <v>0.38568847118746791</v>
      </c>
      <c r="AA203" s="6">
        <f t="shared" si="97"/>
        <v>3.6352632155060627E-2</v>
      </c>
      <c r="AB203" s="6">
        <f t="shared" si="98"/>
        <v>0.42092285861057449</v>
      </c>
      <c r="AC203" s="6">
        <f t="shared" si="99"/>
        <v>0.38457022645551386</v>
      </c>
      <c r="AD203" s="6">
        <f t="shared" si="100"/>
        <v>0.13358870989438235</v>
      </c>
      <c r="AE203" s="6">
        <f t="shared" si="101"/>
        <v>0.87956319718872267</v>
      </c>
      <c r="AF203" s="6">
        <f t="shared" si="102"/>
        <v>15.60621963814477</v>
      </c>
      <c r="AG203" s="6">
        <f t="shared" si="103"/>
        <v>0.41612220329612032</v>
      </c>
      <c r="AH203">
        <v>123.538277929789</v>
      </c>
      <c r="AI203">
        <v>138.547301624265</v>
      </c>
      <c r="AJ203">
        <v>102.12347907085</v>
      </c>
      <c r="AK203">
        <f t="shared" si="104"/>
        <v>0.33919606062577395</v>
      </c>
      <c r="AL203">
        <f t="shared" si="105"/>
        <v>0.38040597383096331</v>
      </c>
      <c r="AM203">
        <f t="shared" si="106"/>
        <v>0.28039796554326274</v>
      </c>
      <c r="AN203">
        <f t="shared" si="107"/>
        <v>51.432846247891021</v>
      </c>
      <c r="AO203">
        <v>32.139760929630199</v>
      </c>
      <c r="AP203">
        <v>19.181562931286301</v>
      </c>
      <c r="AQ203">
        <v>0.34258352087750099</v>
      </c>
      <c r="AR203">
        <v>29.296482198083002</v>
      </c>
      <c r="AS203">
        <v>3.6032356978730999</v>
      </c>
      <c r="AT203">
        <v>1.9618239393922401</v>
      </c>
      <c r="AU203">
        <v>0.16438648835585301</v>
      </c>
      <c r="AV203">
        <v>0.50441368872505798</v>
      </c>
      <c r="AW203">
        <v>33.6568672133455</v>
      </c>
      <c r="AX203">
        <v>20.041356055152399</v>
      </c>
      <c r="AY203">
        <v>0.34298378620801501</v>
      </c>
      <c r="AZ203">
        <v>30.97470176689</v>
      </c>
      <c r="BA203">
        <v>3.6872563224196702</v>
      </c>
      <c r="BB203">
        <v>1.9598778194491999</v>
      </c>
      <c r="BC203">
        <v>0.16492553848664501</v>
      </c>
      <c r="BD203">
        <v>0.504020750032106</v>
      </c>
      <c r="BE203">
        <v>31.8112274482807</v>
      </c>
      <c r="BF203">
        <v>18.162535908115601</v>
      </c>
      <c r="BG203">
        <v>0.34134496731560798</v>
      </c>
      <c r="BH203">
        <v>28.105399801059701</v>
      </c>
      <c r="BI203">
        <v>3.5669274578757801</v>
      </c>
      <c r="BJ203">
        <v>1.9600224056253299</v>
      </c>
      <c r="BK203">
        <v>0.164534547657196</v>
      </c>
      <c r="BL203">
        <v>0.49666171724116798</v>
      </c>
    </row>
    <row r="204" spans="1:64" x14ac:dyDescent="0.25">
      <c r="A204" t="s">
        <v>230</v>
      </c>
      <c r="B204" s="4" t="s">
        <v>322</v>
      </c>
      <c r="D204">
        <v>0.4</v>
      </c>
      <c r="E204">
        <v>0.19787803279999999</v>
      </c>
      <c r="F204">
        <v>2.1511744695848001</v>
      </c>
      <c r="G204">
        <v>2.8461954480613101</v>
      </c>
      <c r="H204">
        <v>5.3296286515745299</v>
      </c>
      <c r="I204">
        <v>15.3637041878606</v>
      </c>
      <c r="J204">
        <v>34.211466747002</v>
      </c>
      <c r="K204">
        <f t="shared" si="81"/>
        <v>0.80585928036458643</v>
      </c>
      <c r="L204">
        <f t="shared" si="82"/>
        <v>0.83872041372098383</v>
      </c>
      <c r="M204">
        <f t="shared" si="83"/>
        <v>0.48933826468094438</v>
      </c>
      <c r="N204">
        <f t="shared" si="84"/>
        <v>0.75226633728952996</v>
      </c>
      <c r="O204" s="6">
        <f t="shared" si="85"/>
        <v>0.73042584693966794</v>
      </c>
      <c r="P204" s="6">
        <f t="shared" si="86"/>
        <v>6.4191089067518652</v>
      </c>
      <c r="Q204" s="6">
        <f t="shared" si="87"/>
        <v>0.48118615350220079</v>
      </c>
      <c r="R204" s="6">
        <f t="shared" si="88"/>
        <v>0.60167731555696413</v>
      </c>
      <c r="S204" s="6">
        <f t="shared" si="89"/>
        <v>0.38018552843530684</v>
      </c>
      <c r="T204" s="6">
        <f t="shared" si="90"/>
        <v>1.8304604276426824</v>
      </c>
      <c r="U204" s="6">
        <f t="shared" si="91"/>
        <v>0.41631516941741492</v>
      </c>
      <c r="V204" s="6">
        <f t="shared" si="92"/>
        <v>2.2267720289768191</v>
      </c>
      <c r="W204" s="6">
        <f t="shared" si="93"/>
        <v>-0.30375325756137961</v>
      </c>
      <c r="X204" s="6">
        <f t="shared" si="94"/>
        <v>0.81080941117709548</v>
      </c>
      <c r="Y204" s="6">
        <f t="shared" si="95"/>
        <v>1.8725448581561093</v>
      </c>
      <c r="Z204" s="6">
        <f t="shared" si="96"/>
        <v>0.38620179064475896</v>
      </c>
      <c r="AA204" s="6">
        <f t="shared" si="97"/>
        <v>0.11351612531511046</v>
      </c>
      <c r="AB204" s="6">
        <f t="shared" si="98"/>
        <v>0.39977387102148748</v>
      </c>
      <c r="AC204" s="6">
        <f t="shared" si="99"/>
        <v>0.28625774570637702</v>
      </c>
      <c r="AD204" s="6">
        <f t="shared" si="100"/>
        <v>9.7932973483054728E-2</v>
      </c>
      <c r="AE204" s="6">
        <f t="shared" si="101"/>
        <v>0.84639098747894204</v>
      </c>
      <c r="AF204" s="6">
        <f t="shared" si="102"/>
        <v>12.02006937728229</v>
      </c>
      <c r="AG204" s="6">
        <f t="shared" si="103"/>
        <v>0.42488141052656819</v>
      </c>
      <c r="AH204">
        <v>120.535907716114</v>
      </c>
      <c r="AI204">
        <v>128.16923401561499</v>
      </c>
      <c r="AJ204">
        <v>95.096011816838896</v>
      </c>
      <c r="AK204">
        <f t="shared" si="104"/>
        <v>0.3505977407928802</v>
      </c>
      <c r="AL204">
        <f t="shared" si="105"/>
        <v>0.37280047694054308</v>
      </c>
      <c r="AM204">
        <f t="shared" si="106"/>
        <v>0.27660178226657678</v>
      </c>
      <c r="AN204">
        <f t="shared" si="107"/>
        <v>40.706548498277087</v>
      </c>
      <c r="AO204">
        <v>32.295882646551703</v>
      </c>
      <c r="AP204">
        <v>15.760987025738199</v>
      </c>
      <c r="AQ204">
        <v>0.379403905078187</v>
      </c>
      <c r="AR204">
        <v>26.3327084826003</v>
      </c>
      <c r="AS204">
        <v>3.30397108242071</v>
      </c>
      <c r="AT204">
        <v>1.8728169320613499</v>
      </c>
      <c r="AU204">
        <v>0.189872673139937</v>
      </c>
      <c r="AV204">
        <v>0.49511910614632898</v>
      </c>
      <c r="AW204">
        <v>33.982392373681598</v>
      </c>
      <c r="AX204">
        <v>16.847615221459101</v>
      </c>
      <c r="AY204">
        <v>0.37982191343110699</v>
      </c>
      <c r="AZ204">
        <v>28.556329672442502</v>
      </c>
      <c r="BA204">
        <v>3.4151759771774901</v>
      </c>
      <c r="BB204">
        <v>1.8582788905430301</v>
      </c>
      <c r="BC204">
        <v>0.196779723535247</v>
      </c>
      <c r="BD204">
        <v>0.49435365958212601</v>
      </c>
      <c r="BE204">
        <v>32.1763619996579</v>
      </c>
      <c r="BF204">
        <v>14.764650668049301</v>
      </c>
      <c r="BG204">
        <v>0.37815074071632898</v>
      </c>
      <c r="BH204">
        <v>24.476417501294701</v>
      </c>
      <c r="BI204">
        <v>3.2260518481273199</v>
      </c>
      <c r="BJ204">
        <v>1.87567305535113</v>
      </c>
      <c r="BK204">
        <v>0.18961389786777699</v>
      </c>
      <c r="BL204">
        <v>0.48667398543052798</v>
      </c>
    </row>
    <row r="205" spans="1:64" x14ac:dyDescent="0.25">
      <c r="A205" t="s">
        <v>236</v>
      </c>
      <c r="B205" s="4" t="s">
        <v>322</v>
      </c>
      <c r="D205">
        <v>0.45</v>
      </c>
      <c r="E205">
        <v>0.3818171434</v>
      </c>
      <c r="F205">
        <v>1.87003129190354</v>
      </c>
      <c r="G205">
        <v>3.0137174717949899</v>
      </c>
      <c r="H205">
        <v>4.5601315409522103</v>
      </c>
      <c r="I205">
        <v>15.8783669929892</v>
      </c>
      <c r="J205">
        <v>38.471670062008897</v>
      </c>
      <c r="K205">
        <f t="shared" si="81"/>
        <v>0.84518355151114977</v>
      </c>
      <c r="L205">
        <f t="shared" si="82"/>
        <v>0.87289245551155936</v>
      </c>
      <c r="M205">
        <f t="shared" si="83"/>
        <v>0.53719143017158233</v>
      </c>
      <c r="N205">
        <f t="shared" si="84"/>
        <v>0.7874807967768771</v>
      </c>
      <c r="O205" s="6">
        <f t="shared" si="85"/>
        <v>0.78805760525543878</v>
      </c>
      <c r="P205" s="6">
        <f t="shared" si="86"/>
        <v>8.4365263844945027</v>
      </c>
      <c r="Q205" s="6">
        <f t="shared" si="87"/>
        <v>0.55846384462746124</v>
      </c>
      <c r="R205" s="6">
        <f t="shared" si="88"/>
        <v>0.6828551964671965</v>
      </c>
      <c r="S205" s="6">
        <f t="shared" si="89"/>
        <v>0.41569986504621875</v>
      </c>
      <c r="T205" s="6">
        <f t="shared" si="90"/>
        <v>2.0622502483089029</v>
      </c>
      <c r="U205" s="6">
        <f t="shared" si="91"/>
        <v>0.4464199657298899</v>
      </c>
      <c r="V205" s="6">
        <f t="shared" si="92"/>
        <v>2.4228984050435005</v>
      </c>
      <c r="W205" s="6">
        <f t="shared" si="93"/>
        <v>-0.20417809578122317</v>
      </c>
      <c r="X205" s="6">
        <f t="shared" si="94"/>
        <v>0.85057184237405303</v>
      </c>
      <c r="Y205" s="6">
        <f t="shared" si="95"/>
        <v>1.5131250967052881</v>
      </c>
      <c r="Z205" s="6">
        <f t="shared" si="96"/>
        <v>0.36412081093716309</v>
      </c>
      <c r="AA205" s="6">
        <f t="shared" si="97"/>
        <v>0.20293430266653301</v>
      </c>
      <c r="AB205" s="6">
        <f t="shared" si="98"/>
        <v>0.4717716414064721</v>
      </c>
      <c r="AC205" s="6">
        <f t="shared" si="99"/>
        <v>0.26883733873993909</v>
      </c>
      <c r="AD205" s="6">
        <f t="shared" si="100"/>
        <v>0.10342621396351459</v>
      </c>
      <c r="AE205" s="6">
        <f t="shared" si="101"/>
        <v>0.85470944585780728</v>
      </c>
      <c r="AF205" s="6">
        <f t="shared" si="102"/>
        <v>12.765519801394959</v>
      </c>
      <c r="AG205" s="6">
        <f t="shared" si="103"/>
        <v>0.41835647385214797</v>
      </c>
      <c r="AH205">
        <v>115.295081215013</v>
      </c>
      <c r="AI205">
        <v>126.16678902450199</v>
      </c>
      <c r="AJ205">
        <v>83.204663331344406</v>
      </c>
      <c r="AK205">
        <f t="shared" si="104"/>
        <v>0.35511846554350668</v>
      </c>
      <c r="AL205">
        <f t="shared" si="105"/>
        <v>0.38860423227750301</v>
      </c>
      <c r="AM205">
        <f t="shared" si="106"/>
        <v>0.2562773021789902</v>
      </c>
      <c r="AN205">
        <f t="shared" si="107"/>
        <v>53.833833502646584</v>
      </c>
      <c r="AO205">
        <v>35.8196857534735</v>
      </c>
      <c r="AP205">
        <v>15.1982957376431</v>
      </c>
      <c r="AQ205">
        <v>0.33841342470119101</v>
      </c>
      <c r="AR205">
        <v>28.424801358244199</v>
      </c>
      <c r="AS205">
        <v>3.5320374669199901</v>
      </c>
      <c r="AT205">
        <v>1.97427334607801</v>
      </c>
      <c r="AU205">
        <v>0.15827326125308799</v>
      </c>
      <c r="AV205">
        <v>0.45252467387454698</v>
      </c>
      <c r="AW205">
        <v>36.115618564824999</v>
      </c>
      <c r="AX205">
        <v>15.499864735502699</v>
      </c>
      <c r="AY205">
        <v>0.33856030565535999</v>
      </c>
      <c r="AZ205">
        <v>29.2900751750621</v>
      </c>
      <c r="BA205">
        <v>3.5778196867819601</v>
      </c>
      <c r="BB205">
        <v>1.97288025485831</v>
      </c>
      <c r="BC205">
        <v>0.15892810236693</v>
      </c>
      <c r="BD205">
        <v>0.44871502961932502</v>
      </c>
      <c r="BE205">
        <v>32.443088774824602</v>
      </c>
      <c r="BF205">
        <v>14.025333855986201</v>
      </c>
      <c r="BG205">
        <v>0.33406868470989298</v>
      </c>
      <c r="BH205">
        <v>25.721605702684201</v>
      </c>
      <c r="BI205">
        <v>3.4201361274229898</v>
      </c>
      <c r="BJ205">
        <v>1.9836878903231301</v>
      </c>
      <c r="BK205">
        <v>0.15563690318469001</v>
      </c>
      <c r="BL205">
        <v>0.45393473692470498</v>
      </c>
    </row>
    <row r="206" spans="1:64" x14ac:dyDescent="0.25">
      <c r="A206" t="s">
        <v>242</v>
      </c>
      <c r="B206" s="4" t="s">
        <v>322</v>
      </c>
      <c r="D206">
        <v>0.57777777777777795</v>
      </c>
      <c r="E206">
        <v>0.44399566889999997</v>
      </c>
      <c r="F206">
        <v>1.86684955071028</v>
      </c>
      <c r="G206">
        <v>3.1250911454842498</v>
      </c>
      <c r="H206">
        <v>4.2480940828943599</v>
      </c>
      <c r="I206">
        <v>12.471628377675399</v>
      </c>
      <c r="J206">
        <v>33.548761630388</v>
      </c>
      <c r="K206">
        <f t="shared" si="81"/>
        <v>0.83098379990103977</v>
      </c>
      <c r="L206">
        <f t="shared" si="82"/>
        <v>0.86303481942193627</v>
      </c>
      <c r="M206">
        <f t="shared" si="83"/>
        <v>0.50628432526502087</v>
      </c>
      <c r="N206">
        <f t="shared" si="84"/>
        <v>0.76712624095420479</v>
      </c>
      <c r="O206" s="6">
        <f t="shared" si="85"/>
        <v>0.77521441915066391</v>
      </c>
      <c r="P206" s="6">
        <f t="shared" si="86"/>
        <v>7.8973678491438157</v>
      </c>
      <c r="Q206" s="6">
        <f t="shared" si="87"/>
        <v>0.50505868784442398</v>
      </c>
      <c r="R206" s="6">
        <f t="shared" si="88"/>
        <v>0.67000238564905912</v>
      </c>
      <c r="S206" s="6">
        <f t="shared" si="89"/>
        <v>0.45799553739156917</v>
      </c>
      <c r="T206" s="6">
        <f t="shared" si="90"/>
        <v>2.2095728875766856</v>
      </c>
      <c r="U206" s="6">
        <f t="shared" si="91"/>
        <v>0.49843420709473346</v>
      </c>
      <c r="V206" s="6">
        <f t="shared" si="92"/>
        <v>2.6900065183501876</v>
      </c>
      <c r="W206" s="6">
        <f t="shared" si="93"/>
        <v>-0.15230906353576884</v>
      </c>
      <c r="X206" s="6">
        <f t="shared" si="94"/>
        <v>0.83821554681714538</v>
      </c>
      <c r="Y206" s="6">
        <f t="shared" si="95"/>
        <v>1.3593504589563241</v>
      </c>
      <c r="Z206" s="6">
        <f t="shared" si="96"/>
        <v>0.31610045532528569</v>
      </c>
      <c r="AA206" s="6">
        <f t="shared" si="97"/>
        <v>0.21567113802703147</v>
      </c>
      <c r="AB206" s="6">
        <f t="shared" si="98"/>
        <v>0.45547981354735445</v>
      </c>
      <c r="AC206" s="6">
        <f t="shared" si="99"/>
        <v>0.23980867552032298</v>
      </c>
      <c r="AD206" s="6">
        <f t="shared" si="100"/>
        <v>8.0452840919303784E-2</v>
      </c>
      <c r="AE206" s="6">
        <f t="shared" si="101"/>
        <v>0.82957388390127107</v>
      </c>
      <c r="AF206" s="6">
        <f t="shared" si="102"/>
        <v>10.735290610280565</v>
      </c>
      <c r="AG206" s="6">
        <f t="shared" si="103"/>
        <v>0.389413979075451</v>
      </c>
      <c r="AH206">
        <v>96.0936059107826</v>
      </c>
      <c r="AI206">
        <v>107.27559580023301</v>
      </c>
      <c r="AJ206">
        <v>83.843400944706801</v>
      </c>
      <c r="AK206">
        <f t="shared" si="104"/>
        <v>0.33457308287397342</v>
      </c>
      <c r="AL206">
        <f t="shared" si="105"/>
        <v>0.37350587964561821</v>
      </c>
      <c r="AM206">
        <f t="shared" si="106"/>
        <v>0.29192103748040849</v>
      </c>
      <c r="AN206">
        <f t="shared" si="107"/>
        <v>34.614184744976612</v>
      </c>
      <c r="AO206">
        <v>38.703134398838898</v>
      </c>
      <c r="AP206">
        <v>12.281653864765</v>
      </c>
      <c r="AQ206">
        <v>0.42037596413710399</v>
      </c>
      <c r="AR206">
        <v>20.144967533441399</v>
      </c>
      <c r="AS206">
        <v>2.7591924752248902</v>
      </c>
      <c r="AT206">
        <v>1.8467928457409799</v>
      </c>
      <c r="AU206">
        <v>0.19204351798252001</v>
      </c>
      <c r="AV206">
        <v>0.458606094019059</v>
      </c>
      <c r="AW206">
        <v>39.033671492967599</v>
      </c>
      <c r="AX206">
        <v>12.5058279661932</v>
      </c>
      <c r="AY206">
        <v>0.42775190165635801</v>
      </c>
      <c r="AZ206">
        <v>20.593158715337399</v>
      </c>
      <c r="BA206">
        <v>2.7664451587883701</v>
      </c>
      <c r="BB206">
        <v>1.82735925991994</v>
      </c>
      <c r="BC206">
        <v>0.19987435895852501</v>
      </c>
      <c r="BD206">
        <v>0.452416202702563</v>
      </c>
      <c r="BE206">
        <v>37.800320162136501</v>
      </c>
      <c r="BF206">
        <v>11.8521441107365</v>
      </c>
      <c r="BG206">
        <v>0.42536396407244698</v>
      </c>
      <c r="BH206">
        <v>18.9606691244914</v>
      </c>
      <c r="BI206">
        <v>2.6977205819105499</v>
      </c>
      <c r="BJ206">
        <v>1.8378336434231599</v>
      </c>
      <c r="BK206">
        <v>0.19585812103747599</v>
      </c>
      <c r="BL206">
        <v>0.45861795918773302</v>
      </c>
    </row>
    <row r="207" spans="1:64" x14ac:dyDescent="0.25">
      <c r="A207" t="s">
        <v>243</v>
      </c>
      <c r="B207" s="4" t="s">
        <v>322</v>
      </c>
      <c r="D207">
        <v>0.70434782608695701</v>
      </c>
      <c r="E207">
        <v>0.3277013278</v>
      </c>
      <c r="F207">
        <v>1.6300746692869801</v>
      </c>
      <c r="G207">
        <v>2.9659162616646801</v>
      </c>
      <c r="H207">
        <v>3.8525704494691202</v>
      </c>
      <c r="I207">
        <v>12.267240278168501</v>
      </c>
      <c r="J207">
        <v>34.933135463362298</v>
      </c>
      <c r="K207">
        <f t="shared" si="81"/>
        <v>0.84907548978443537</v>
      </c>
      <c r="L207">
        <f t="shared" si="82"/>
        <v>0.87707986115330638</v>
      </c>
      <c r="M207">
        <f t="shared" si="83"/>
        <v>0.52169552184495271</v>
      </c>
      <c r="N207">
        <f t="shared" si="84"/>
        <v>0.77983948287776206</v>
      </c>
      <c r="O207" s="6">
        <f t="shared" si="85"/>
        <v>0.80134070741795727</v>
      </c>
      <c r="P207" s="6">
        <f t="shared" si="86"/>
        <v>9.0674877777189113</v>
      </c>
      <c r="Q207" s="6">
        <f t="shared" si="87"/>
        <v>0.53284744879442636</v>
      </c>
      <c r="R207" s="6">
        <f t="shared" si="88"/>
        <v>0.70371457519015024</v>
      </c>
      <c r="S207" s="6">
        <f t="shared" si="89"/>
        <v>0.4802058210153286</v>
      </c>
      <c r="T207" s="6">
        <f t="shared" si="90"/>
        <v>2.3963665585756133</v>
      </c>
      <c r="U207" s="6">
        <f t="shared" si="91"/>
        <v>0.51583473824951787</v>
      </c>
      <c r="V207" s="6">
        <f t="shared" si="92"/>
        <v>2.8476767937391223</v>
      </c>
      <c r="W207" s="6">
        <f t="shared" si="93"/>
        <v>-0.13003679927345702</v>
      </c>
      <c r="X207" s="6">
        <f t="shared" si="94"/>
        <v>0.85864263677247443</v>
      </c>
      <c r="Y207" s="6">
        <f t="shared" si="95"/>
        <v>1.2989478156429095</v>
      </c>
      <c r="Z207" s="6">
        <f t="shared" si="96"/>
        <v>0.30450074027960439</v>
      </c>
      <c r="AA207" s="6">
        <f t="shared" si="97"/>
        <v>0.27630489410166853</v>
      </c>
      <c r="AB207" s="6">
        <f t="shared" si="98"/>
        <v>0.53195090268466327</v>
      </c>
      <c r="AC207" s="6">
        <f t="shared" si="99"/>
        <v>0.25564600858299474</v>
      </c>
      <c r="AD207" s="6">
        <f t="shared" si="100"/>
        <v>8.930516648497637E-2</v>
      </c>
      <c r="AE207" s="6">
        <f t="shared" si="101"/>
        <v>0.84348335239712013</v>
      </c>
      <c r="AF207" s="6">
        <f t="shared" si="102"/>
        <v>11.778193442236759</v>
      </c>
      <c r="AG207" s="6">
        <f t="shared" si="103"/>
        <v>0.40536925736429552</v>
      </c>
      <c r="AH207">
        <v>90.386713658089107</v>
      </c>
      <c r="AI207">
        <v>102.270361608651</v>
      </c>
      <c r="AJ207">
        <v>77.297165483606094</v>
      </c>
      <c r="AK207">
        <f t="shared" si="104"/>
        <v>0.33482235139872757</v>
      </c>
      <c r="AL207">
        <f t="shared" si="105"/>
        <v>0.37884332294387141</v>
      </c>
      <c r="AM207">
        <f t="shared" si="106"/>
        <v>0.28633432565740113</v>
      </c>
      <c r="AN207">
        <f t="shared" si="107"/>
        <v>36.856844075606801</v>
      </c>
      <c r="AO207">
        <v>37.182837799400801</v>
      </c>
      <c r="AP207">
        <v>14.7101404267944</v>
      </c>
      <c r="AQ207">
        <v>0.35169889143163502</v>
      </c>
      <c r="AR207">
        <v>26.561370844267</v>
      </c>
      <c r="AS207">
        <v>3.3175569707325798</v>
      </c>
      <c r="AT207">
        <v>1.9673835654897101</v>
      </c>
      <c r="AU207">
        <v>0.15866280900551699</v>
      </c>
      <c r="AV207">
        <v>0.45880488675039999</v>
      </c>
      <c r="AW207">
        <v>38.630849475581499</v>
      </c>
      <c r="AX207">
        <v>16.445445913702901</v>
      </c>
      <c r="AY207">
        <v>0.34899362590536098</v>
      </c>
      <c r="AZ207">
        <v>29.727326767481198</v>
      </c>
      <c r="BA207">
        <v>3.4775531132989799</v>
      </c>
      <c r="BB207">
        <v>1.96309977804095</v>
      </c>
      <c r="BC207">
        <v>0.16059753986372499</v>
      </c>
      <c r="BD207">
        <v>0.46867302399139599</v>
      </c>
      <c r="BE207">
        <v>34.544097858377</v>
      </c>
      <c r="BF207">
        <v>14.266040476073799</v>
      </c>
      <c r="BG207">
        <v>0.34832024806878797</v>
      </c>
      <c r="BH207">
        <v>25.371661743835499</v>
      </c>
      <c r="BI207">
        <v>3.2905744606932799</v>
      </c>
      <c r="BJ207">
        <v>1.9730908657924</v>
      </c>
      <c r="BK207">
        <v>0.15718464168902899</v>
      </c>
      <c r="BL207">
        <v>0.46677254683665198</v>
      </c>
    </row>
    <row r="208" spans="1:64" ht="15.6" x14ac:dyDescent="0.25">
      <c r="A208" t="s">
        <v>42</v>
      </c>
      <c r="B208" s="4" t="s">
        <v>305</v>
      </c>
      <c r="C208" s="3">
        <v>1</v>
      </c>
      <c r="D208">
        <v>0.92500000000000004</v>
      </c>
      <c r="E208">
        <v>-3.6760490899999901E-2</v>
      </c>
      <c r="F208">
        <v>2.0832788913692402</v>
      </c>
      <c r="G208">
        <v>2.80716947791199</v>
      </c>
      <c r="H208">
        <v>5.9743005561777602</v>
      </c>
      <c r="I208">
        <v>12.8686557791927</v>
      </c>
      <c r="J208">
        <v>31.054072509648201</v>
      </c>
      <c r="K208">
        <f t="shared" si="81"/>
        <v>0.76053481762474973</v>
      </c>
      <c r="L208">
        <f t="shared" si="82"/>
        <v>0.79367185735170931</v>
      </c>
      <c r="M208">
        <f t="shared" si="83"/>
        <v>0.42569834537191631</v>
      </c>
      <c r="N208">
        <f t="shared" si="84"/>
        <v>0.70730556909946785</v>
      </c>
      <c r="O208" s="6">
        <f t="shared" si="85"/>
        <v>0.67731228452532088</v>
      </c>
      <c r="P208" s="6">
        <f t="shared" si="86"/>
        <v>5.1979427914011715</v>
      </c>
      <c r="Q208" s="6">
        <f t="shared" si="87"/>
        <v>0.41447239865543017</v>
      </c>
      <c r="R208" s="6">
        <f t="shared" si="88"/>
        <v>0.51781680614153547</v>
      </c>
      <c r="S208" s="6">
        <f t="shared" si="89"/>
        <v>0.41403203851241011</v>
      </c>
      <c r="T208" s="6">
        <f t="shared" si="90"/>
        <v>1.9375949839667237</v>
      </c>
      <c r="U208" s="6">
        <f t="shared" si="91"/>
        <v>0.45742375331809454</v>
      </c>
      <c r="V208" s="6">
        <f t="shared" si="92"/>
        <v>2.4131558915313795</v>
      </c>
      <c r="W208" s="6">
        <f t="shared" si="93"/>
        <v>-0.36066069416292912</v>
      </c>
      <c r="X208" s="6">
        <f t="shared" si="94"/>
        <v>0.78239445105452232</v>
      </c>
      <c r="Y208" s="6">
        <f t="shared" si="95"/>
        <v>2.1282293795177356</v>
      </c>
      <c r="Z208" s="6">
        <f t="shared" si="96"/>
        <v>0.34730958023211117</v>
      </c>
      <c r="AA208" s="6">
        <f t="shared" si="97"/>
        <v>0.12378182528049542</v>
      </c>
      <c r="AB208" s="6">
        <f t="shared" si="98"/>
        <v>0.40230434974145884</v>
      </c>
      <c r="AC208" s="6">
        <f t="shared" si="99"/>
        <v>0.27852252446096343</v>
      </c>
      <c r="AD208" s="6">
        <f t="shared" si="100"/>
        <v>8.6492586701810231E-2</v>
      </c>
      <c r="AE208" s="6">
        <f t="shared" si="101"/>
        <v>0.83419571680546878</v>
      </c>
      <c r="AF208" s="6">
        <f t="shared" si="102"/>
        <v>11.062414561712403</v>
      </c>
      <c r="AG208" s="6">
        <f t="shared" si="103"/>
        <v>0.48290205391559354</v>
      </c>
      <c r="AH208">
        <v>125.586525134376</v>
      </c>
      <c r="AI208">
        <v>124.344207430445</v>
      </c>
      <c r="AJ208">
        <v>102.907600243424</v>
      </c>
      <c r="AK208">
        <f t="shared" si="104"/>
        <v>0.35593220309945117</v>
      </c>
      <c r="AL208">
        <f t="shared" si="105"/>
        <v>0.35241127697432356</v>
      </c>
      <c r="AM208">
        <f t="shared" si="106"/>
        <v>0.29165651992622521</v>
      </c>
      <c r="AN208">
        <f t="shared" si="107"/>
        <v>20.194289483089989</v>
      </c>
      <c r="AO208">
        <v>35.536268231895399</v>
      </c>
      <c r="AP208">
        <v>12.987670291197601</v>
      </c>
      <c r="AQ208">
        <v>0.40703178521809602</v>
      </c>
      <c r="AR208">
        <v>22.098625955379799</v>
      </c>
      <c r="AS208">
        <v>2.9393605644887701</v>
      </c>
      <c r="AT208">
        <v>1.8578631925976199</v>
      </c>
      <c r="AU208">
        <v>0.188304474356984</v>
      </c>
      <c r="AV208">
        <v>0.45257083208250398</v>
      </c>
      <c r="AW208">
        <v>37.016035537441503</v>
      </c>
      <c r="AX208">
        <v>13.661912729167801</v>
      </c>
      <c r="AY208">
        <v>0.41207183211826698</v>
      </c>
      <c r="AZ208">
        <v>23.050374276815401</v>
      </c>
      <c r="BA208">
        <v>2.9872479103375902</v>
      </c>
      <c r="BB208">
        <v>1.8427790821168799</v>
      </c>
      <c r="BC208">
        <v>0.19355225423588601</v>
      </c>
      <c r="BD208">
        <v>0.44761545616641502</v>
      </c>
      <c r="BE208">
        <v>37.416743285458999</v>
      </c>
      <c r="BF208">
        <v>13.3902435180091</v>
      </c>
      <c r="BG208">
        <v>0.40847110971163297</v>
      </c>
      <c r="BH208">
        <v>22.230688952014301</v>
      </c>
      <c r="BI208">
        <v>2.96683691190671</v>
      </c>
      <c r="BJ208">
        <v>1.8544280378907401</v>
      </c>
      <c r="BK208">
        <v>0.18841382065000001</v>
      </c>
      <c r="BL208">
        <v>0.44732984350105198</v>
      </c>
    </row>
    <row r="209" spans="1:64" ht="15.6" x14ac:dyDescent="0.25">
      <c r="A209" t="s">
        <v>43</v>
      </c>
      <c r="B209" s="4" t="s">
        <v>305</v>
      </c>
      <c r="C209" s="3">
        <v>1</v>
      </c>
      <c r="D209">
        <v>0.96190476190476204</v>
      </c>
      <c r="E209">
        <v>0.2101770818</v>
      </c>
      <c r="F209">
        <v>1.9570235101793201</v>
      </c>
      <c r="G209">
        <v>1.86554876323281</v>
      </c>
      <c r="H209">
        <v>4.7905155199886398</v>
      </c>
      <c r="I209">
        <v>12.1362688146311</v>
      </c>
      <c r="J209">
        <v>23.17563833757</v>
      </c>
      <c r="K209">
        <f t="shared" si="81"/>
        <v>0.76108597931113187</v>
      </c>
      <c r="L209">
        <f t="shared" si="82"/>
        <v>0.80013297285427754</v>
      </c>
      <c r="M209">
        <f t="shared" si="83"/>
        <v>0.41035882999042578</v>
      </c>
      <c r="N209">
        <f t="shared" si="84"/>
        <v>0.68892336412673405</v>
      </c>
      <c r="O209" s="6">
        <f t="shared" si="85"/>
        <v>0.65740619576160508</v>
      </c>
      <c r="P209" s="6">
        <f t="shared" si="86"/>
        <v>4.8378171912539711</v>
      </c>
      <c r="Q209" s="6">
        <f t="shared" si="87"/>
        <v>0.33490566652980192</v>
      </c>
      <c r="R209" s="6">
        <f t="shared" si="88"/>
        <v>0.5049288837521636</v>
      </c>
      <c r="S209" s="6">
        <f t="shared" si="89"/>
        <v>0.31262456245586218</v>
      </c>
      <c r="T209" s="6">
        <f t="shared" si="90"/>
        <v>1.5055825380160848</v>
      </c>
      <c r="U209" s="6">
        <f t="shared" si="91"/>
        <v>0.35159623861573963</v>
      </c>
      <c r="V209" s="6">
        <f t="shared" si="92"/>
        <v>1.9096180787978416</v>
      </c>
      <c r="W209" s="6">
        <f t="shared" si="93"/>
        <v>-0.43944388640131699</v>
      </c>
      <c r="X209" s="6">
        <f t="shared" si="94"/>
        <v>0.75872481198038444</v>
      </c>
      <c r="Y209" s="6">
        <f t="shared" si="95"/>
        <v>2.56788544711485</v>
      </c>
      <c r="Z209" s="6">
        <f t="shared" si="96"/>
        <v>0.43922178781803894</v>
      </c>
      <c r="AA209" s="6">
        <f t="shared" si="97"/>
        <v>-2.5055240067333617E-2</v>
      </c>
      <c r="AB209" s="6">
        <f t="shared" si="98"/>
        <v>0.4285824172558782</v>
      </c>
      <c r="AC209" s="6">
        <f t="shared" si="99"/>
        <v>0.45363765732321182</v>
      </c>
      <c r="AD209" s="6">
        <f t="shared" si="100"/>
        <v>0.1051334228242527</v>
      </c>
      <c r="AE209" s="6">
        <f t="shared" si="101"/>
        <v>0.851001571473183</v>
      </c>
      <c r="AF209" s="6">
        <f t="shared" si="102"/>
        <v>12.422960361223112</v>
      </c>
      <c r="AG209" s="6">
        <f t="shared" si="103"/>
        <v>0.41992969542538361</v>
      </c>
      <c r="AH209">
        <v>113.323206274066</v>
      </c>
      <c r="AI209">
        <v>111.33447557141299</v>
      </c>
      <c r="AJ209">
        <v>91.807334582876507</v>
      </c>
      <c r="AK209">
        <f t="shared" si="104"/>
        <v>0.35809078536717576</v>
      </c>
      <c r="AL209">
        <f t="shared" si="105"/>
        <v>0.3518065814286237</v>
      </c>
      <c r="AM209">
        <f t="shared" si="106"/>
        <v>0.29010263320420049</v>
      </c>
      <c r="AN209">
        <f t="shared" si="107"/>
        <v>17.538410285883486</v>
      </c>
      <c r="AO209">
        <v>36.171356015626102</v>
      </c>
      <c r="AP209">
        <v>10.097586206501701</v>
      </c>
      <c r="AQ209">
        <v>0.481247444879006</v>
      </c>
      <c r="AR209">
        <v>15.5031305964723</v>
      </c>
      <c r="AS209">
        <v>2.3166865621788699</v>
      </c>
      <c r="AT209">
        <v>1.71258920902381</v>
      </c>
      <c r="AU209">
        <v>0.229900386512014</v>
      </c>
      <c r="AV209">
        <v>0.450175736938764</v>
      </c>
      <c r="AW209">
        <v>37.427743192705599</v>
      </c>
      <c r="AX209">
        <v>10.856634179753501</v>
      </c>
      <c r="AY209">
        <v>0.48539380321043601</v>
      </c>
      <c r="AZ209">
        <v>16.473695405287899</v>
      </c>
      <c r="BA209">
        <v>2.3587805877138002</v>
      </c>
      <c r="BB209">
        <v>1.7008392425508501</v>
      </c>
      <c r="BC209">
        <v>0.23417974523582699</v>
      </c>
      <c r="BD209">
        <v>0.44744917341499602</v>
      </c>
      <c r="BE209">
        <v>39.658165254128598</v>
      </c>
      <c r="BF209">
        <v>10.8519195557987</v>
      </c>
      <c r="BG209">
        <v>0.48464479803999999</v>
      </c>
      <c r="BH209">
        <v>16.489816286434099</v>
      </c>
      <c r="BI209">
        <v>2.3689351250081701</v>
      </c>
      <c r="BJ209">
        <v>1.6955596370096799</v>
      </c>
      <c r="BK209">
        <v>0.236629080679961</v>
      </c>
      <c r="BL209">
        <v>0.45624903471553402</v>
      </c>
    </row>
    <row r="210" spans="1:64" ht="15.6" x14ac:dyDescent="0.25">
      <c r="A210" t="s">
        <v>45</v>
      </c>
      <c r="B210" s="4" t="s">
        <v>305</v>
      </c>
      <c r="C210" s="3">
        <v>1</v>
      </c>
      <c r="D210">
        <v>1</v>
      </c>
      <c r="E210">
        <v>0.53842503399999997</v>
      </c>
      <c r="F210">
        <v>1.8341693971431301</v>
      </c>
      <c r="G210">
        <v>1.4806247408131801</v>
      </c>
      <c r="H210">
        <v>4.0633399439162501</v>
      </c>
      <c r="I210">
        <v>8.4284084234470598</v>
      </c>
      <c r="J210">
        <v>14.839748573482099</v>
      </c>
      <c r="K210">
        <f t="shared" si="81"/>
        <v>0.70266246647882535</v>
      </c>
      <c r="L210">
        <f t="shared" si="82"/>
        <v>0.75320901847834676</v>
      </c>
      <c r="M210">
        <f t="shared" si="83"/>
        <v>0.32610271556936499</v>
      </c>
      <c r="N210">
        <f t="shared" si="84"/>
        <v>0.6087901242728192</v>
      </c>
      <c r="O210" s="6">
        <f t="shared" si="85"/>
        <v>0.57008719075971503</v>
      </c>
      <c r="P210" s="6">
        <f t="shared" si="86"/>
        <v>3.6521060945689765</v>
      </c>
      <c r="Q210" s="6">
        <f t="shared" si="87"/>
        <v>0.21473191613989767</v>
      </c>
      <c r="R210" s="6">
        <f t="shared" si="88"/>
        <v>0.40446400249200426</v>
      </c>
      <c r="S210" s="6">
        <f t="shared" si="89"/>
        <v>0.27554138262352207</v>
      </c>
      <c r="T210" s="6">
        <f t="shared" si="90"/>
        <v>1.2672819055506106</v>
      </c>
      <c r="U210" s="6">
        <f t="shared" si="91"/>
        <v>0.3271122254169947</v>
      </c>
      <c r="V210" s="6">
        <f t="shared" si="92"/>
        <v>1.7606821867102784</v>
      </c>
      <c r="W210" s="6">
        <f t="shared" si="93"/>
        <v>-0.46586068814922793</v>
      </c>
      <c r="X210" s="6">
        <f t="shared" si="94"/>
        <v>0.68801345157796157</v>
      </c>
      <c r="Y210" s="6">
        <f t="shared" si="95"/>
        <v>2.744341514707235</v>
      </c>
      <c r="Z210" s="6">
        <f t="shared" si="96"/>
        <v>0.44436325815435379</v>
      </c>
      <c r="AA210" s="6">
        <f t="shared" si="97"/>
        <v>-0.1301846657561001</v>
      </c>
      <c r="AB210" s="6">
        <f t="shared" si="98"/>
        <v>0.42655955021359354</v>
      </c>
      <c r="AC210" s="6">
        <f t="shared" si="99"/>
        <v>0.5567442159696937</v>
      </c>
      <c r="AD210" s="6">
        <f t="shared" si="100"/>
        <v>8.2619441847306713E-2</v>
      </c>
      <c r="AE210" s="6">
        <f t="shared" si="101"/>
        <v>0.81855504009626101</v>
      </c>
      <c r="AF210" s="6">
        <f t="shared" si="102"/>
        <v>10.02262637144095</v>
      </c>
      <c r="AG210" s="6">
        <f t="shared" si="103"/>
        <v>0.37798508113472357</v>
      </c>
      <c r="AH210">
        <v>106.524207258481</v>
      </c>
      <c r="AI210">
        <v>105.775814916106</v>
      </c>
      <c r="AJ210">
        <v>102.041466479414</v>
      </c>
      <c r="AK210">
        <f t="shared" si="104"/>
        <v>0.3388805204003259</v>
      </c>
      <c r="AL210">
        <f t="shared" si="105"/>
        <v>0.3364996945488623</v>
      </c>
      <c r="AM210">
        <f t="shared" si="106"/>
        <v>0.32461978505081179</v>
      </c>
      <c r="AN210">
        <f t="shared" si="107"/>
        <v>2.9859560943170038</v>
      </c>
      <c r="AO210">
        <v>36.843152275343698</v>
      </c>
      <c r="AP210">
        <v>19.545567116171501</v>
      </c>
      <c r="AQ210">
        <v>0.369117493273384</v>
      </c>
      <c r="AR210">
        <v>31.8440227549589</v>
      </c>
      <c r="AS210">
        <v>3.53990203113363</v>
      </c>
      <c r="AT210">
        <v>1.9258285366922201</v>
      </c>
      <c r="AU210">
        <v>0.16983088279226</v>
      </c>
      <c r="AV210">
        <v>0.50818975599461003</v>
      </c>
      <c r="AW210">
        <v>39.196935706378603</v>
      </c>
      <c r="AX210">
        <v>20.460808196600102</v>
      </c>
      <c r="AY210">
        <v>0.366392583935926</v>
      </c>
      <c r="AZ210">
        <v>33.727770422117402</v>
      </c>
      <c r="BA210">
        <v>3.6438679998274202</v>
      </c>
      <c r="BB210">
        <v>1.92558912394166</v>
      </c>
      <c r="BC210">
        <v>0.17078539376993099</v>
      </c>
      <c r="BD210">
        <v>0.50759640859645605</v>
      </c>
      <c r="BE210">
        <v>36.4648128814774</v>
      </c>
      <c r="BF210">
        <v>18.510716539708699</v>
      </c>
      <c r="BG210">
        <v>0.36649722661025103</v>
      </c>
      <c r="BH210">
        <v>30.4796367672968</v>
      </c>
      <c r="BI210">
        <v>3.51463121695748</v>
      </c>
      <c r="BJ210">
        <v>1.9315827150629901</v>
      </c>
      <c r="BK210">
        <v>0.168626337162437</v>
      </c>
      <c r="BL210">
        <v>0.50060446261025604</v>
      </c>
    </row>
    <row r="211" spans="1:64" ht="15.6" x14ac:dyDescent="0.25">
      <c r="A211" t="s">
        <v>46</v>
      </c>
      <c r="B211" s="4" t="s">
        <v>305</v>
      </c>
      <c r="C211" s="3">
        <v>1</v>
      </c>
      <c r="D211">
        <v>0.22</v>
      </c>
      <c r="E211">
        <v>9.38827406999998E-2</v>
      </c>
      <c r="F211">
        <v>1.64132493946219</v>
      </c>
      <c r="G211">
        <v>1.9188886186110401</v>
      </c>
      <c r="H211">
        <v>3.46209322254344</v>
      </c>
      <c r="I211">
        <v>13.339891511047201</v>
      </c>
      <c r="J211">
        <v>40.115931936822498</v>
      </c>
      <c r="K211">
        <f t="shared" si="81"/>
        <v>0.87834785863330478</v>
      </c>
      <c r="L211">
        <f t="shared" si="82"/>
        <v>0.9044285955375454</v>
      </c>
      <c r="M211">
        <f t="shared" si="83"/>
        <v>0.57517975386380293</v>
      </c>
      <c r="N211">
        <f t="shared" si="84"/>
        <v>0.8086646997772875</v>
      </c>
      <c r="O211" s="6">
        <f t="shared" si="85"/>
        <v>0.84110830126503089</v>
      </c>
      <c r="P211" s="6">
        <f t="shared" si="86"/>
        <v>11.587189991190121</v>
      </c>
      <c r="Q211" s="6">
        <f t="shared" si="87"/>
        <v>0.61674174488359901</v>
      </c>
      <c r="R211" s="6">
        <f t="shared" si="88"/>
        <v>0.76726863843543069</v>
      </c>
      <c r="S211" s="6">
        <f t="shared" si="89"/>
        <v>0.50090034534567385</v>
      </c>
      <c r="T211" s="6">
        <f t="shared" si="90"/>
        <v>2.5681897811477183</v>
      </c>
      <c r="U211" s="6">
        <f t="shared" si="91"/>
        <v>0.53367244926177704</v>
      </c>
      <c r="V211" s="6">
        <f t="shared" si="92"/>
        <v>3.007215756110249</v>
      </c>
      <c r="W211" s="6">
        <f t="shared" si="93"/>
        <v>-0.28678866598838182</v>
      </c>
      <c r="X211" s="6">
        <f t="shared" si="94"/>
        <v>0.88289010015157188</v>
      </c>
      <c r="Y211" s="6">
        <f t="shared" si="95"/>
        <v>1.8042179149769653</v>
      </c>
      <c r="Z211" s="6">
        <f t="shared" si="96"/>
        <v>0.29161896550250327</v>
      </c>
      <c r="AA211" s="6">
        <f t="shared" si="97"/>
        <v>8.8128889974754654E-2</v>
      </c>
      <c r="AB211" s="6">
        <f t="shared" si="98"/>
        <v>0.53430075103047625</v>
      </c>
      <c r="AC211" s="6">
        <f t="shared" si="99"/>
        <v>0.44617186105572154</v>
      </c>
      <c r="AD211" s="6">
        <f t="shared" si="100"/>
        <v>0.17898600010236748</v>
      </c>
      <c r="AE211" s="6">
        <f t="shared" si="101"/>
        <v>0.90870004471266852</v>
      </c>
      <c r="AF211" s="6">
        <f t="shared" si="102"/>
        <v>20.905815766347001</v>
      </c>
      <c r="AG211" s="6">
        <f t="shared" si="103"/>
        <v>0.35677426879040869</v>
      </c>
      <c r="AH211">
        <v>85.507171671896003</v>
      </c>
      <c r="AI211">
        <v>98.903142681082201</v>
      </c>
      <c r="AJ211">
        <v>76.811364146286707</v>
      </c>
      <c r="AK211">
        <f t="shared" si="104"/>
        <v>0.32733566434126027</v>
      </c>
      <c r="AL211">
        <f t="shared" si="105"/>
        <v>0.37861766775746564</v>
      </c>
      <c r="AM211">
        <f t="shared" si="106"/>
        <v>0.29404666790127393</v>
      </c>
      <c r="AN211">
        <f t="shared" si="107"/>
        <v>35.487749543981693</v>
      </c>
      <c r="AO211">
        <v>31.6923239484607</v>
      </c>
      <c r="AP211">
        <v>23.163917416736801</v>
      </c>
      <c r="AQ211">
        <v>0.34137885918938898</v>
      </c>
      <c r="AR211">
        <v>43.170759797487698</v>
      </c>
      <c r="AS211">
        <v>4.2676913007533699</v>
      </c>
      <c r="AT211">
        <v>1.9186709264427799</v>
      </c>
      <c r="AU211">
        <v>0.17705893574305301</v>
      </c>
      <c r="AV211">
        <v>0.41304776012119299</v>
      </c>
      <c r="AW211">
        <v>34.352834882138303</v>
      </c>
      <c r="AX211">
        <v>24.100648178495799</v>
      </c>
      <c r="AY211">
        <v>0.34556606780600901</v>
      </c>
      <c r="AZ211">
        <v>45.328304626568901</v>
      </c>
      <c r="BA211">
        <v>4.3472324389774197</v>
      </c>
      <c r="BB211">
        <v>1.90261885760698</v>
      </c>
      <c r="BC211">
        <v>0.18212141805880799</v>
      </c>
      <c r="BD211">
        <v>0.40486783186536401</v>
      </c>
      <c r="BE211">
        <v>29.995749182476999</v>
      </c>
      <c r="BF211">
        <v>21.301908780650798</v>
      </c>
      <c r="BG211">
        <v>0.346439659891917</v>
      </c>
      <c r="BH211">
        <v>39.596755165648197</v>
      </c>
      <c r="BI211">
        <v>4.1036170894544703</v>
      </c>
      <c r="BJ211">
        <v>1.9166176204427301</v>
      </c>
      <c r="BK211">
        <v>0.17519301018678601</v>
      </c>
      <c r="BL211">
        <v>0.398951673418596</v>
      </c>
    </row>
    <row r="212" spans="1:64" ht="15.6" x14ac:dyDescent="0.25">
      <c r="A212" t="s">
        <v>47</v>
      </c>
      <c r="B212" s="4" t="s">
        <v>305</v>
      </c>
      <c r="C212" s="3">
        <v>1</v>
      </c>
      <c r="D212">
        <v>0.33846153846153798</v>
      </c>
      <c r="E212">
        <v>0.1152010923</v>
      </c>
      <c r="F212">
        <v>1.9417502528022801</v>
      </c>
      <c r="G212">
        <v>3.6155136400932899</v>
      </c>
      <c r="H212">
        <v>3.94390777425324</v>
      </c>
      <c r="I212">
        <v>12.6011267545517</v>
      </c>
      <c r="J212">
        <v>32.551090007010004</v>
      </c>
      <c r="K212">
        <f t="shared" si="81"/>
        <v>0.83933934453925318</v>
      </c>
      <c r="L212">
        <f t="shared" si="82"/>
        <v>0.87390214829239565</v>
      </c>
      <c r="M212">
        <f t="shared" si="83"/>
        <v>0.5199620201626679</v>
      </c>
      <c r="N212">
        <f t="shared" si="84"/>
        <v>0.77590288364526627</v>
      </c>
      <c r="O212" s="6">
        <f t="shared" si="85"/>
        <v>0.78386584386761815</v>
      </c>
      <c r="P212" s="6">
        <f t="shared" si="86"/>
        <v>8.2535119658505192</v>
      </c>
      <c r="Q212" s="6">
        <f t="shared" si="87"/>
        <v>0.50488700186482904</v>
      </c>
      <c r="R212" s="6">
        <f t="shared" si="88"/>
        <v>0.69109066636489991</v>
      </c>
      <c r="S212" s="6">
        <f t="shared" si="89"/>
        <v>0.44183795798574838</v>
      </c>
      <c r="T212" s="6">
        <f t="shared" si="90"/>
        <v>2.104765084565408</v>
      </c>
      <c r="U212" s="6">
        <f t="shared" si="91"/>
        <v>0.48341613363314939</v>
      </c>
      <c r="V212" s="6">
        <f t="shared" si="92"/>
        <v>2.5831888402560592</v>
      </c>
      <c r="W212" s="6">
        <f t="shared" si="93"/>
        <v>-4.3441702236193952E-2</v>
      </c>
      <c r="X212" s="6">
        <f t="shared" si="94"/>
        <v>0.83872699315309307</v>
      </c>
      <c r="Y212" s="6">
        <f t="shared" si="95"/>
        <v>1.0908291786036455</v>
      </c>
      <c r="Z212" s="6">
        <f t="shared" si="96"/>
        <v>0.32746603875488911</v>
      </c>
      <c r="AA212" s="6">
        <f t="shared" si="97"/>
        <v>0.23841341523029552</v>
      </c>
      <c r="AB212" s="6">
        <f t="shared" si="98"/>
        <v>0.43564130642120358</v>
      </c>
      <c r="AC212" s="6">
        <f t="shared" si="99"/>
        <v>0.19722789119090803</v>
      </c>
      <c r="AD212" s="6">
        <f t="shared" si="100"/>
        <v>6.4199828380480231E-2</v>
      </c>
      <c r="AE212" s="6">
        <f t="shared" si="101"/>
        <v>0.80006341345337417</v>
      </c>
      <c r="AF212" s="6">
        <f t="shared" si="102"/>
        <v>9.0031716783040814</v>
      </c>
      <c r="AG212" s="6">
        <f t="shared" si="103"/>
        <v>0.34017564599358835</v>
      </c>
      <c r="AH212">
        <v>94.303370786516794</v>
      </c>
      <c r="AI212">
        <v>106.360332193453</v>
      </c>
      <c r="AJ212">
        <v>89.420404573438901</v>
      </c>
      <c r="AK212">
        <f t="shared" si="104"/>
        <v>0.32508975269923807</v>
      </c>
      <c r="AL212">
        <f t="shared" si="105"/>
        <v>0.36665342714050797</v>
      </c>
      <c r="AM212">
        <f t="shared" si="106"/>
        <v>0.30825682016025407</v>
      </c>
      <c r="AN212">
        <f t="shared" si="107"/>
        <v>28.996889026950313</v>
      </c>
      <c r="AO212">
        <v>35.085610895303603</v>
      </c>
      <c r="AP212">
        <v>15.7203376756712</v>
      </c>
      <c r="AQ212">
        <v>0.37605493970503701</v>
      </c>
      <c r="AR212">
        <v>26.688281347515598</v>
      </c>
      <c r="AS212">
        <v>3.21028072262646</v>
      </c>
      <c r="AT212">
        <v>1.9363604851332701</v>
      </c>
      <c r="AU212">
        <v>0.167378942941419</v>
      </c>
      <c r="AV212">
        <v>0.44146910831716901</v>
      </c>
      <c r="AW212">
        <v>36.289605806126602</v>
      </c>
      <c r="AX212">
        <v>16.604341347350999</v>
      </c>
      <c r="AY212">
        <v>0.37314236171884302</v>
      </c>
      <c r="AZ212">
        <v>28.330185563325799</v>
      </c>
      <c r="BA212">
        <v>3.2922217811761199</v>
      </c>
      <c r="BB212">
        <v>1.9429051427591899</v>
      </c>
      <c r="BC212">
        <v>0.164918250871915</v>
      </c>
      <c r="BD212">
        <v>0.454872694012393</v>
      </c>
      <c r="BE212">
        <v>33.137719553490598</v>
      </c>
      <c r="BF212">
        <v>14.8199896334822</v>
      </c>
      <c r="BG212">
        <v>0.37128391150061202</v>
      </c>
      <c r="BH212">
        <v>24.1257453734401</v>
      </c>
      <c r="BI212">
        <v>3.1291864392928601</v>
      </c>
      <c r="BJ212">
        <v>1.94830718346788</v>
      </c>
      <c r="BK212">
        <v>0.16343942308169601</v>
      </c>
      <c r="BL212">
        <v>0.45351118117632799</v>
      </c>
    </row>
    <row r="213" spans="1:64" ht="15.6" x14ac:dyDescent="0.25">
      <c r="A213" t="s">
        <v>48</v>
      </c>
      <c r="B213" s="4" t="s">
        <v>305</v>
      </c>
      <c r="C213" s="3">
        <v>1</v>
      </c>
      <c r="D213">
        <v>1</v>
      </c>
      <c r="E213">
        <v>5.6712281500000003E-2</v>
      </c>
      <c r="F213">
        <v>2.6677728366716198</v>
      </c>
      <c r="G213">
        <v>2.2059965592016999</v>
      </c>
      <c r="H213">
        <v>8.7468050501185601</v>
      </c>
      <c r="I213">
        <v>11.9882670687737</v>
      </c>
      <c r="J213">
        <v>25.412259427222399</v>
      </c>
      <c r="K213">
        <f t="shared" si="81"/>
        <v>0.62091827383873976</v>
      </c>
      <c r="L213">
        <f t="shared" si="82"/>
        <v>0.65901592142089571</v>
      </c>
      <c r="M213">
        <f t="shared" si="83"/>
        <v>0.30202168337694385</v>
      </c>
      <c r="N213">
        <f t="shared" si="84"/>
        <v>0.58573394259061884</v>
      </c>
      <c r="O213" s="6">
        <f t="shared" si="85"/>
        <v>0.48787795076058604</v>
      </c>
      <c r="P213" s="6">
        <f t="shared" si="86"/>
        <v>2.9053190601153212</v>
      </c>
      <c r="Q213" s="6">
        <f t="shared" si="87"/>
        <v>0.26388631249145306</v>
      </c>
      <c r="R213" s="6">
        <f t="shared" si="88"/>
        <v>0.26309450581146776</v>
      </c>
      <c r="S213" s="6">
        <f t="shared" si="89"/>
        <v>0.35892522421805478</v>
      </c>
      <c r="T213" s="6">
        <f t="shared" si="90"/>
        <v>1.5518848704894879</v>
      </c>
      <c r="U213" s="6">
        <f t="shared" si="91"/>
        <v>0.41864963003393063</v>
      </c>
      <c r="V213" s="6">
        <f t="shared" si="92"/>
        <v>2.1197608696435108</v>
      </c>
      <c r="W213" s="6">
        <f t="shared" si="93"/>
        <v>-0.59718131709342515</v>
      </c>
      <c r="X213" s="6">
        <f t="shared" si="94"/>
        <v>0.66584044201907466</v>
      </c>
      <c r="Y213" s="6">
        <f t="shared" si="95"/>
        <v>3.9650130067672591</v>
      </c>
      <c r="Z213" s="6">
        <f t="shared" si="96"/>
        <v>0.36677156782516074</v>
      </c>
      <c r="AA213" s="6">
        <f t="shared" si="97"/>
        <v>-7.8465354550216082E-2</v>
      </c>
      <c r="AB213" s="6">
        <f t="shared" si="98"/>
        <v>0.29142961757702174</v>
      </c>
      <c r="AC213" s="6">
        <f t="shared" si="99"/>
        <v>0.36989497212723782</v>
      </c>
      <c r="AD213" s="6">
        <f t="shared" si="100"/>
        <v>9.3998669925225653E-2</v>
      </c>
      <c r="AE213" s="6">
        <f t="shared" si="101"/>
        <v>0.84025084275516382</v>
      </c>
      <c r="AF213" s="6">
        <f t="shared" si="102"/>
        <v>11.519627862166077</v>
      </c>
      <c r="AG213" s="6">
        <f t="shared" si="103"/>
        <v>0.53256741280657072</v>
      </c>
      <c r="AH213">
        <v>153.19442406456301</v>
      </c>
      <c r="AI213">
        <v>139.57446808510599</v>
      </c>
      <c r="AJ213">
        <v>128.11518708730699</v>
      </c>
      <c r="AK213">
        <f t="shared" si="104"/>
        <v>0.36398246363295655</v>
      </c>
      <c r="AL213">
        <f t="shared" si="105"/>
        <v>0.3316221139515223</v>
      </c>
      <c r="AM213">
        <f t="shared" si="106"/>
        <v>0.3043954224155212</v>
      </c>
      <c r="AN213">
        <f t="shared" si="107"/>
        <v>-2.1606749816580191</v>
      </c>
      <c r="AO213">
        <v>24.9353553269247</v>
      </c>
      <c r="AP213">
        <v>32.030579140118697</v>
      </c>
      <c r="AQ213">
        <v>0.243828010872779</v>
      </c>
      <c r="AR213">
        <v>51.822450907180702</v>
      </c>
      <c r="AS213">
        <v>5.1939350572836203</v>
      </c>
      <c r="AT213">
        <v>2.08351075058899</v>
      </c>
      <c r="AU213">
        <v>0.13446192768069601</v>
      </c>
      <c r="AV213">
        <v>0.49200442716986797</v>
      </c>
      <c r="AW213">
        <v>30.2261355887068</v>
      </c>
      <c r="AX213">
        <v>34.280028903349802</v>
      </c>
      <c r="AY213">
        <v>0.23494409514565101</v>
      </c>
      <c r="AZ213">
        <v>56.488710408886803</v>
      </c>
      <c r="BA213">
        <v>5.42373862228495</v>
      </c>
      <c r="BB213">
        <v>2.0829039236157501</v>
      </c>
      <c r="BC213">
        <v>0.13714301352193001</v>
      </c>
      <c r="BD213">
        <v>0.49944090696433602</v>
      </c>
      <c r="BE213">
        <v>23.362273044124301</v>
      </c>
      <c r="BF213">
        <v>30.711321460898901</v>
      </c>
      <c r="BG213">
        <v>0.23913121985487401</v>
      </c>
      <c r="BH213">
        <v>47.330399265861303</v>
      </c>
      <c r="BI213">
        <v>5.0364393613746001</v>
      </c>
      <c r="BJ213">
        <v>2.0967055849966001</v>
      </c>
      <c r="BK213">
        <v>0.13174461022904899</v>
      </c>
      <c r="BL213">
        <v>0.48429972565179802</v>
      </c>
    </row>
    <row r="214" spans="1:64" ht="15.6" x14ac:dyDescent="0.25">
      <c r="A214" t="s">
        <v>49</v>
      </c>
      <c r="B214" s="4" t="s">
        <v>305</v>
      </c>
      <c r="C214" s="3">
        <v>1</v>
      </c>
      <c r="D214">
        <v>0.97894736842105301</v>
      </c>
      <c r="E214">
        <v>0.18776548139999999</v>
      </c>
      <c r="F214">
        <v>1.43156408580921</v>
      </c>
      <c r="G214">
        <v>2.18179344434584</v>
      </c>
      <c r="H214">
        <v>3.6105802755596699</v>
      </c>
      <c r="I214">
        <v>10.2912738071922</v>
      </c>
      <c r="J214">
        <v>21.439028231171299</v>
      </c>
      <c r="K214">
        <f t="shared" si="81"/>
        <v>0.79567118650361379</v>
      </c>
      <c r="L214">
        <f t="shared" si="82"/>
        <v>0.82926237483270826</v>
      </c>
      <c r="M214">
        <f t="shared" si="83"/>
        <v>0.41562143924286266</v>
      </c>
      <c r="N214">
        <f t="shared" si="84"/>
        <v>0.70319641408824074</v>
      </c>
      <c r="O214" s="6">
        <f t="shared" si="85"/>
        <v>0.71172561243106958</v>
      </c>
      <c r="P214" s="6">
        <f t="shared" si="86"/>
        <v>5.9378345293397672</v>
      </c>
      <c r="Q214" s="6">
        <f t="shared" si="87"/>
        <v>0.33672691041912944</v>
      </c>
      <c r="R214" s="6">
        <f t="shared" si="88"/>
        <v>0.57474191004158359</v>
      </c>
      <c r="S214" s="6">
        <f t="shared" si="89"/>
        <v>0.35132834255724749</v>
      </c>
      <c r="T214" s="6">
        <f t="shared" si="90"/>
        <v>1.7067082499969262</v>
      </c>
      <c r="U214" s="6">
        <f t="shared" si="91"/>
        <v>0.38617408394180525</v>
      </c>
      <c r="V214" s="6">
        <f t="shared" si="92"/>
        <v>2.083223965549176</v>
      </c>
      <c r="W214" s="6">
        <f t="shared" si="93"/>
        <v>-0.24666689345402551</v>
      </c>
      <c r="X214" s="6">
        <f t="shared" si="94"/>
        <v>0.79871364616281215</v>
      </c>
      <c r="Y214" s="6">
        <f t="shared" si="95"/>
        <v>1.6548680558723643</v>
      </c>
      <c r="Z214" s="6">
        <f t="shared" si="96"/>
        <v>0.41325146018052278</v>
      </c>
      <c r="AA214" s="6">
        <f t="shared" si="97"/>
        <v>0.24019813345948815</v>
      </c>
      <c r="AB214" s="6">
        <f t="shared" si="98"/>
        <v>0.60136696231773923</v>
      </c>
      <c r="AC214" s="6">
        <f t="shared" si="99"/>
        <v>0.36116882885825108</v>
      </c>
      <c r="AD214" s="6">
        <f t="shared" si="100"/>
        <v>7.7431087181111205E-2</v>
      </c>
      <c r="AE214" s="6">
        <f t="shared" si="101"/>
        <v>0.81526523722862221</v>
      </c>
      <c r="AF214" s="6">
        <f t="shared" si="102"/>
        <v>9.8263326836602971</v>
      </c>
      <c r="AG214" s="6">
        <f t="shared" si="103"/>
        <v>0.43216061135522182</v>
      </c>
      <c r="AH214">
        <v>115.248167195535</v>
      </c>
      <c r="AI214">
        <v>106.919721340774</v>
      </c>
      <c r="AJ214">
        <v>89.949445579223806</v>
      </c>
      <c r="AK214">
        <f t="shared" si="104"/>
        <v>0.36924628848993996</v>
      </c>
      <c r="AL214">
        <f t="shared" si="105"/>
        <v>0.34256258673924461</v>
      </c>
      <c r="AM214">
        <f t="shared" si="106"/>
        <v>0.28819112477081543</v>
      </c>
      <c r="AN214">
        <f t="shared" si="107"/>
        <v>8.6418299067891979</v>
      </c>
      <c r="AO214">
        <v>37.419164640926802</v>
      </c>
      <c r="AP214">
        <v>13.611052450644699</v>
      </c>
      <c r="AQ214">
        <v>0.382109270674589</v>
      </c>
      <c r="AR214">
        <v>24.844978975582599</v>
      </c>
      <c r="AS214">
        <v>3.1704539461886401</v>
      </c>
      <c r="AT214">
        <v>1.8847961407823901</v>
      </c>
      <c r="AU214">
        <v>0.18409728081558199</v>
      </c>
      <c r="AV214">
        <v>0.45337517376270903</v>
      </c>
      <c r="AW214">
        <v>39.560322019269996</v>
      </c>
      <c r="AX214">
        <v>14.588507662274401</v>
      </c>
      <c r="AY214">
        <v>0.38151468158457402</v>
      </c>
      <c r="AZ214">
        <v>26.479139455331001</v>
      </c>
      <c r="BA214">
        <v>3.2515228737930801</v>
      </c>
      <c r="BB214">
        <v>1.87706627330568</v>
      </c>
      <c r="BC214">
        <v>0.18626409024788201</v>
      </c>
      <c r="BD214">
        <v>0.458744525562647</v>
      </c>
      <c r="BE214">
        <v>36.189137133705103</v>
      </c>
      <c r="BF214">
        <v>13.1769503296915</v>
      </c>
      <c r="BG214">
        <v>0.38234596537978299</v>
      </c>
      <c r="BH214">
        <v>23.117056673405401</v>
      </c>
      <c r="BI214">
        <v>3.1117393621208702</v>
      </c>
      <c r="BJ214">
        <v>1.8779113349935499</v>
      </c>
      <c r="BK214">
        <v>0.18658469871779501</v>
      </c>
      <c r="BL214">
        <v>0.46468306244764701</v>
      </c>
    </row>
    <row r="215" spans="1:64" ht="15.6" x14ac:dyDescent="0.25">
      <c r="A215" t="s">
        <v>40</v>
      </c>
      <c r="B215" s="4" t="s">
        <v>305</v>
      </c>
      <c r="C215" s="3"/>
      <c r="D215">
        <v>0.85833333333333295</v>
      </c>
      <c r="E215">
        <v>3.0884278599999902E-2</v>
      </c>
      <c r="F215">
        <v>1.5867885712149601</v>
      </c>
      <c r="G215">
        <v>2.5493878404274199</v>
      </c>
      <c r="H215">
        <v>4.1657928793131598</v>
      </c>
      <c r="I215">
        <v>11.0945299819209</v>
      </c>
      <c r="J215">
        <v>29.0490679864699</v>
      </c>
      <c r="K215">
        <f t="shared" si="81"/>
        <v>0.81196794631497293</v>
      </c>
      <c r="L215">
        <f t="shared" si="82"/>
        <v>0.84212578756881717</v>
      </c>
      <c r="M215">
        <f t="shared" si="83"/>
        <v>0.45985406280605917</v>
      </c>
      <c r="N215">
        <f t="shared" si="84"/>
        <v>0.73705234568899214</v>
      </c>
      <c r="O215" s="6">
        <f t="shared" si="85"/>
        <v>0.74916090143224823</v>
      </c>
      <c r="P215" s="6">
        <f t="shared" si="86"/>
        <v>6.9732386674153135</v>
      </c>
      <c r="Q215" s="6">
        <f t="shared" si="87"/>
        <v>0.43764537633126482</v>
      </c>
      <c r="R215" s="6">
        <f t="shared" si="88"/>
        <v>0.62313110614647849</v>
      </c>
      <c r="S215" s="6">
        <f t="shared" si="89"/>
        <v>0.44725781726606723</v>
      </c>
      <c r="T215" s="6">
        <f t="shared" si="90"/>
        <v>2.1655697158135041</v>
      </c>
      <c r="U215" s="6">
        <f t="shared" si="91"/>
        <v>0.48565128186081696</v>
      </c>
      <c r="V215" s="6">
        <f t="shared" si="92"/>
        <v>2.6183234471227563</v>
      </c>
      <c r="W215" s="6">
        <f t="shared" si="93"/>
        <v>-0.24070908979917738</v>
      </c>
      <c r="X215" s="6">
        <f t="shared" si="94"/>
        <v>0.82680699841635485</v>
      </c>
      <c r="Y215" s="6">
        <f t="shared" si="95"/>
        <v>1.6340365374201911</v>
      </c>
      <c r="Z215" s="6">
        <f t="shared" si="96"/>
        <v>0.32729936172597113</v>
      </c>
      <c r="AA215" s="6">
        <f t="shared" si="97"/>
        <v>0.23795265437701574</v>
      </c>
      <c r="AB215" s="6">
        <f t="shared" si="98"/>
        <v>0.54006917404204646</v>
      </c>
      <c r="AC215" s="6">
        <f t="shared" si="99"/>
        <v>0.30211651966503072</v>
      </c>
      <c r="AD215" s="6">
        <f t="shared" si="100"/>
        <v>8.7762033195851477E-2</v>
      </c>
      <c r="AE215" s="6">
        <f t="shared" si="101"/>
        <v>0.83863845408184001</v>
      </c>
      <c r="AF215" s="6">
        <f t="shared" si="102"/>
        <v>11.394526766707907</v>
      </c>
      <c r="AG215" s="6">
        <f t="shared" si="103"/>
        <v>0.44832121548864506</v>
      </c>
      <c r="AH215">
        <v>95.719162779759202</v>
      </c>
      <c r="AI215">
        <v>97.606279151804898</v>
      </c>
      <c r="AJ215">
        <v>75.427971918264802</v>
      </c>
      <c r="AK215">
        <f t="shared" si="104"/>
        <v>0.35615980243229245</v>
      </c>
      <c r="AL215">
        <f t="shared" si="105"/>
        <v>0.36318154159836741</v>
      </c>
      <c r="AM215">
        <f t="shared" si="106"/>
        <v>0.28065865596934003</v>
      </c>
      <c r="AN215">
        <f t="shared" si="107"/>
        <v>24.065423605585792</v>
      </c>
      <c r="AO215">
        <v>34.882413420832997</v>
      </c>
      <c r="AP215">
        <v>17.5315621148264</v>
      </c>
      <c r="AQ215">
        <v>0.35242927024456699</v>
      </c>
      <c r="AR215">
        <v>31.035511771892299</v>
      </c>
      <c r="AS215">
        <v>3.5750272108319101</v>
      </c>
      <c r="AT215">
        <v>1.9553078438895199</v>
      </c>
      <c r="AU215">
        <v>0.16363432488896601</v>
      </c>
      <c r="AV215">
        <v>0.45346037907675701</v>
      </c>
      <c r="AW215">
        <v>34.617302400929397</v>
      </c>
      <c r="AX215">
        <v>17.622230020576598</v>
      </c>
      <c r="AY215">
        <v>0.35607169079752199</v>
      </c>
      <c r="AZ215">
        <v>31.202720629949201</v>
      </c>
      <c r="BA215">
        <v>3.5775618693753901</v>
      </c>
      <c r="BB215">
        <v>1.9385843951077899</v>
      </c>
      <c r="BC215">
        <v>0.16827490294856401</v>
      </c>
      <c r="BD215">
        <v>0.44190426470914801</v>
      </c>
      <c r="BE215">
        <v>32.554240721926902</v>
      </c>
      <c r="BF215">
        <v>15.994721779919701</v>
      </c>
      <c r="BG215">
        <v>0.35846292214522202</v>
      </c>
      <c r="BH215">
        <v>27.7831087877275</v>
      </c>
      <c r="BI215">
        <v>3.4255391525100398</v>
      </c>
      <c r="BJ215">
        <v>1.94094471071859</v>
      </c>
      <c r="BK215">
        <v>0.16848588239405801</v>
      </c>
      <c r="BL215">
        <v>0.44769567591728598</v>
      </c>
    </row>
    <row r="216" spans="1:64" ht="15.6" x14ac:dyDescent="0.25">
      <c r="A216" t="s">
        <v>41</v>
      </c>
      <c r="B216" s="4" t="s">
        <v>305</v>
      </c>
      <c r="C216" s="3"/>
      <c r="D216">
        <v>0.26956521739130401</v>
      </c>
      <c r="E216">
        <v>4.7829634999999801E-2</v>
      </c>
      <c r="F216">
        <v>1.61927378834938</v>
      </c>
      <c r="G216">
        <v>3.1690355988114001</v>
      </c>
      <c r="H216">
        <v>3.43079265600714</v>
      </c>
      <c r="I216">
        <v>13.8738691238197</v>
      </c>
      <c r="J216">
        <v>40.802668660319299</v>
      </c>
      <c r="K216">
        <f t="shared" si="81"/>
        <v>0.88191532359102076</v>
      </c>
      <c r="L216">
        <f t="shared" si="82"/>
        <v>0.90719610773690595</v>
      </c>
      <c r="M216">
        <f t="shared" si="83"/>
        <v>0.58156650994197467</v>
      </c>
      <c r="N216">
        <f t="shared" si="84"/>
        <v>0.81633895043549232</v>
      </c>
      <c r="O216" s="6">
        <f t="shared" si="85"/>
        <v>0.84487794742208666</v>
      </c>
      <c r="P216" s="6">
        <f t="shared" si="86"/>
        <v>11.893073336529371</v>
      </c>
      <c r="Q216" s="6">
        <f t="shared" si="87"/>
        <v>0.62602447453422116</v>
      </c>
      <c r="R216" s="6">
        <f t="shared" si="88"/>
        <v>0.77229606777034376</v>
      </c>
      <c r="S216" s="6">
        <f t="shared" si="89"/>
        <v>0.49251105918252408</v>
      </c>
      <c r="T216" s="6">
        <f t="shared" si="90"/>
        <v>2.529079806085913</v>
      </c>
      <c r="U216" s="6">
        <f t="shared" si="91"/>
        <v>0.52351966762115998</v>
      </c>
      <c r="V216" s="6">
        <f t="shared" si="92"/>
        <v>2.9409725791824153</v>
      </c>
      <c r="W216" s="6">
        <f t="shared" si="93"/>
        <v>-3.9661192244605896E-2</v>
      </c>
      <c r="X216" s="6">
        <f t="shared" si="94"/>
        <v>0.88583153354782662</v>
      </c>
      <c r="Y216" s="6">
        <f t="shared" si="95"/>
        <v>1.0825983328473547</v>
      </c>
      <c r="Z216" s="6">
        <f t="shared" si="96"/>
        <v>0.30033808419467295</v>
      </c>
      <c r="AA216" s="6">
        <f t="shared" si="97"/>
        <v>0.3020073767485098</v>
      </c>
      <c r="AB216" s="6">
        <f t="shared" si="98"/>
        <v>0.54548284326957308</v>
      </c>
      <c r="AC216" s="6">
        <f t="shared" si="99"/>
        <v>0.24347546652106322</v>
      </c>
      <c r="AD216" s="6">
        <f t="shared" si="100"/>
        <v>9.9344487873756063E-2</v>
      </c>
      <c r="AE216" s="6">
        <f t="shared" si="101"/>
        <v>0.85586023320197557</v>
      </c>
      <c r="AF216" s="6">
        <f t="shared" si="102"/>
        <v>12.875421366558022</v>
      </c>
      <c r="AG216" s="6">
        <f t="shared" si="103"/>
        <v>0.3587118877776635</v>
      </c>
      <c r="AH216">
        <v>88.155763675333105</v>
      </c>
      <c r="AI216">
        <v>105.10861056751401</v>
      </c>
      <c r="AJ216">
        <v>78.892342825185295</v>
      </c>
      <c r="AK216">
        <f t="shared" si="104"/>
        <v>0.3239154433704326</v>
      </c>
      <c r="AL216">
        <f t="shared" si="105"/>
        <v>0.38620619656151811</v>
      </c>
      <c r="AM216">
        <f t="shared" si="106"/>
        <v>0.28987836006804918</v>
      </c>
      <c r="AN216">
        <f t="shared" si="107"/>
        <v>43.169114634509612</v>
      </c>
      <c r="AO216">
        <v>35.693484609874197</v>
      </c>
      <c r="AP216">
        <v>23.301394245470199</v>
      </c>
      <c r="AQ216">
        <v>0.30267073650203102</v>
      </c>
      <c r="AR216">
        <v>43.229874576616801</v>
      </c>
      <c r="AS216">
        <v>4.4458009589794303</v>
      </c>
      <c r="AT216">
        <v>1.9886683948430299</v>
      </c>
      <c r="AU216">
        <v>0.156491349315767</v>
      </c>
      <c r="AV216">
        <v>0.47009112397226999</v>
      </c>
      <c r="AW216">
        <v>38.315286414286199</v>
      </c>
      <c r="AX216">
        <v>24.300628019224099</v>
      </c>
      <c r="AY216">
        <v>0.30439018205070301</v>
      </c>
      <c r="AZ216">
        <v>44.816730968136902</v>
      </c>
      <c r="BA216">
        <v>4.5108254410297999</v>
      </c>
      <c r="BB216">
        <v>1.98090945544574</v>
      </c>
      <c r="BC216">
        <v>0.15839997673336501</v>
      </c>
      <c r="BD216">
        <v>0.47194131409774698</v>
      </c>
      <c r="BE216">
        <v>34.693215308535102</v>
      </c>
      <c r="BF216">
        <v>22.810833262549501</v>
      </c>
      <c r="BG216">
        <v>0.30782013479848003</v>
      </c>
      <c r="BH216">
        <v>41.643054451177903</v>
      </c>
      <c r="BI216">
        <v>4.3632623141296598</v>
      </c>
      <c r="BJ216">
        <v>1.9816446916781101</v>
      </c>
      <c r="BK216">
        <v>0.15867263798197201</v>
      </c>
      <c r="BL216">
        <v>0.465551402790292</v>
      </c>
    </row>
    <row r="217" spans="1:64" ht="15.6" x14ac:dyDescent="0.25">
      <c r="A217" t="s">
        <v>44</v>
      </c>
      <c r="B217" s="4" t="s">
        <v>305</v>
      </c>
      <c r="C217" s="3"/>
      <c r="D217">
        <v>0.88</v>
      </c>
      <c r="E217">
        <v>0.10180879449999999</v>
      </c>
      <c r="F217">
        <v>2.0390057467887899</v>
      </c>
      <c r="G217">
        <v>2.5857214760036702</v>
      </c>
      <c r="H217">
        <v>5.0705539462477596</v>
      </c>
      <c r="I217">
        <v>12.6744258965656</v>
      </c>
      <c r="J217">
        <v>32.612663926769599</v>
      </c>
      <c r="K217">
        <f t="shared" si="81"/>
        <v>0.79861830035381931</v>
      </c>
      <c r="L217">
        <f t="shared" si="82"/>
        <v>0.8323193186470903</v>
      </c>
      <c r="M217">
        <f t="shared" si="83"/>
        <v>0.47082110205748906</v>
      </c>
      <c r="N217">
        <f t="shared" si="84"/>
        <v>0.73918885768833564</v>
      </c>
      <c r="O217" s="6">
        <f t="shared" si="85"/>
        <v>0.73088529948083492</v>
      </c>
      <c r="P217" s="6">
        <f t="shared" si="86"/>
        <v>6.431775358765913</v>
      </c>
      <c r="Q217" s="6">
        <f t="shared" si="87"/>
        <v>0.46604622751805347</v>
      </c>
      <c r="R217" s="6">
        <f t="shared" si="88"/>
        <v>0.60200669549302166</v>
      </c>
      <c r="S217" s="6">
        <f t="shared" si="89"/>
        <v>0.44026317672394061</v>
      </c>
      <c r="T217" s="6">
        <f t="shared" si="90"/>
        <v>2.0779420410594698</v>
      </c>
      <c r="U217" s="6">
        <f t="shared" si="91"/>
        <v>0.48383120512079814</v>
      </c>
      <c r="V217" s="6">
        <f t="shared" si="92"/>
        <v>2.5731077835727993</v>
      </c>
      <c r="W217" s="6">
        <f t="shared" si="93"/>
        <v>-0.32454846948457761</v>
      </c>
      <c r="X217" s="6">
        <f t="shared" si="94"/>
        <v>0.8113335300346719</v>
      </c>
      <c r="Y217" s="6">
        <f t="shared" si="95"/>
        <v>1.9609822609682197</v>
      </c>
      <c r="Z217" s="6">
        <f t="shared" si="96"/>
        <v>0.32611319865369509</v>
      </c>
      <c r="AA217" s="6">
        <f t="shared" si="97"/>
        <v>0.10369585015841948</v>
      </c>
      <c r="AB217" s="6">
        <f t="shared" si="98"/>
        <v>0.41153606903912565</v>
      </c>
      <c r="AC217" s="6">
        <f t="shared" si="99"/>
        <v>0.30784021888070612</v>
      </c>
      <c r="AD217" s="6">
        <f t="shared" si="100"/>
        <v>0.10039489601499663</v>
      </c>
      <c r="AE217" s="6">
        <f t="shared" si="101"/>
        <v>0.85307726781127058</v>
      </c>
      <c r="AF217" s="6">
        <f t="shared" si="102"/>
        <v>12.612597385072462</v>
      </c>
      <c r="AG217" s="6">
        <f t="shared" si="103"/>
        <v>0.4264044934355381</v>
      </c>
      <c r="AH217">
        <v>104.706804590269</v>
      </c>
      <c r="AI217">
        <v>107.097300791983</v>
      </c>
      <c r="AJ217">
        <v>87.831298018600904</v>
      </c>
      <c r="AK217">
        <f t="shared" si="104"/>
        <v>0.34944737304687595</v>
      </c>
      <c r="AL217">
        <f t="shared" si="105"/>
        <v>0.35742538957824016</v>
      </c>
      <c r="AM217">
        <f t="shared" si="106"/>
        <v>0.29312723737488389</v>
      </c>
      <c r="AN217">
        <f t="shared" si="107"/>
        <v>21.656498975096099</v>
      </c>
      <c r="AO217">
        <v>37.108256138303602</v>
      </c>
      <c r="AP217">
        <v>20.4649435819533</v>
      </c>
      <c r="AQ217">
        <v>0.31136177044505298</v>
      </c>
      <c r="AR217">
        <v>36.276530199253202</v>
      </c>
      <c r="AS217">
        <v>4.04029966703252</v>
      </c>
      <c r="AT217">
        <v>2.0035655310692602</v>
      </c>
      <c r="AU217">
        <v>0.15172594320435401</v>
      </c>
      <c r="AV217">
        <v>0.45569622036434099</v>
      </c>
      <c r="AW217">
        <v>38.001176713355697</v>
      </c>
      <c r="AX217">
        <v>21.061052114082099</v>
      </c>
      <c r="AY217">
        <v>0.31409356552013901</v>
      </c>
      <c r="AZ217">
        <v>37.581048631574198</v>
      </c>
      <c r="BA217">
        <v>4.0932152764939396</v>
      </c>
      <c r="BB217">
        <v>1.9915608801748399</v>
      </c>
      <c r="BC217">
        <v>0.155648944036306</v>
      </c>
      <c r="BD217">
        <v>0.456497056740025</v>
      </c>
      <c r="BE217">
        <v>34.7685922810752</v>
      </c>
      <c r="BF217">
        <v>19.907041396716298</v>
      </c>
      <c r="BG217">
        <v>0.31063714831967698</v>
      </c>
      <c r="BH217">
        <v>35.107699464669402</v>
      </c>
      <c r="BI217">
        <v>4.0167377229869601</v>
      </c>
      <c r="BJ217">
        <v>2.0019480611148102</v>
      </c>
      <c r="BK217">
        <v>0.15295711899164499</v>
      </c>
      <c r="BL217">
        <v>0.46005770723047001</v>
      </c>
    </row>
    <row r="218" spans="1:64" ht="15.6" x14ac:dyDescent="0.25">
      <c r="A218" t="s">
        <v>54</v>
      </c>
      <c r="B218" s="4" t="s">
        <v>304</v>
      </c>
      <c r="C218" s="3">
        <v>1</v>
      </c>
      <c r="D218">
        <v>0.214285714285714</v>
      </c>
      <c r="E218">
        <v>-6.9557954900000094E-2</v>
      </c>
      <c r="F218">
        <v>1.94643783421132</v>
      </c>
      <c r="G218">
        <v>4.91548025458063</v>
      </c>
      <c r="H218">
        <v>4.4956801647770597</v>
      </c>
      <c r="I218">
        <v>17.2830523818354</v>
      </c>
      <c r="J218">
        <v>38.681165904148003</v>
      </c>
      <c r="K218">
        <f t="shared" si="81"/>
        <v>0.85128389957722428</v>
      </c>
      <c r="L218">
        <f t="shared" si="82"/>
        <v>0.87960167761210317</v>
      </c>
      <c r="M218">
        <f t="shared" si="83"/>
        <v>0.55140914467972657</v>
      </c>
      <c r="N218">
        <f t="shared" si="84"/>
        <v>0.80058023986130844</v>
      </c>
      <c r="O218" s="6">
        <f t="shared" si="85"/>
        <v>0.79175504585951428</v>
      </c>
      <c r="P218" s="6">
        <f t="shared" si="86"/>
        <v>8.6040742415816851</v>
      </c>
      <c r="Q218" s="6">
        <f t="shared" si="87"/>
        <v>0.56577143200843305</v>
      </c>
      <c r="R218" s="6">
        <f t="shared" si="88"/>
        <v>0.69186419648258168</v>
      </c>
      <c r="S218" s="6">
        <f t="shared" si="89"/>
        <v>0.382353478305832</v>
      </c>
      <c r="T218" s="6">
        <f t="shared" si="90"/>
        <v>1.9103329135206144</v>
      </c>
      <c r="U218" s="6">
        <f t="shared" si="91"/>
        <v>0.41093838657995752</v>
      </c>
      <c r="V218" s="6">
        <f t="shared" si="92"/>
        <v>2.2380980540683981</v>
      </c>
      <c r="W218" s="6">
        <f t="shared" si="93"/>
        <v>4.4606623529664755E-2</v>
      </c>
      <c r="X218" s="6">
        <f t="shared" si="94"/>
        <v>0.85079692970847043</v>
      </c>
      <c r="Y218" s="6">
        <f t="shared" si="95"/>
        <v>0.91459632262536961</v>
      </c>
      <c r="Z218" s="6">
        <f t="shared" si="96"/>
        <v>0.39648790798158046</v>
      </c>
      <c r="AA218" s="6">
        <f t="shared" si="97"/>
        <v>0.31032010181714914</v>
      </c>
      <c r="AB218" s="6">
        <f t="shared" si="98"/>
        <v>0.4558988731714535</v>
      </c>
      <c r="AC218" s="6">
        <f t="shared" si="99"/>
        <v>0.14557877135430436</v>
      </c>
      <c r="AD218" s="6">
        <f t="shared" si="100"/>
        <v>5.6311566068778761E-2</v>
      </c>
      <c r="AE218" s="6">
        <f t="shared" si="101"/>
        <v>0.77450190839524091</v>
      </c>
      <c r="AF218" s="6">
        <f t="shared" si="102"/>
        <v>7.8692546609462743</v>
      </c>
      <c r="AG218" s="6">
        <f t="shared" si="103"/>
        <v>0.39571493893251458</v>
      </c>
      <c r="AH218">
        <v>108.451356238698</v>
      </c>
      <c r="AI218">
        <v>124.73381555153701</v>
      </c>
      <c r="AJ218">
        <v>88.871247739602097</v>
      </c>
      <c r="AK218">
        <f t="shared" si="104"/>
        <v>0.33674645081449917</v>
      </c>
      <c r="AL218">
        <f t="shared" si="105"/>
        <v>0.38730423611376258</v>
      </c>
      <c r="AM218">
        <f t="shared" si="106"/>
        <v>0.27594931307173826</v>
      </c>
      <c r="AN218">
        <f t="shared" si="107"/>
        <v>52.145027124773918</v>
      </c>
      <c r="AO218">
        <v>37.140084974531497</v>
      </c>
      <c r="AP218">
        <v>21.620741545349201</v>
      </c>
      <c r="AQ218">
        <v>0.33320443272094302</v>
      </c>
      <c r="AR218">
        <v>42.417762282757501</v>
      </c>
      <c r="AS218">
        <v>4.26441642495704</v>
      </c>
      <c r="AT218">
        <v>1.94850344072989</v>
      </c>
      <c r="AU218">
        <v>0.166241751498059</v>
      </c>
      <c r="AV218">
        <v>0.44279973156271402</v>
      </c>
      <c r="AW218">
        <v>39.180684927330397</v>
      </c>
      <c r="AX218">
        <v>22.379750016409801</v>
      </c>
      <c r="AY218">
        <v>0.33864986290638699</v>
      </c>
      <c r="AZ218">
        <v>44.002706419659901</v>
      </c>
      <c r="BA218">
        <v>4.3112987515795496</v>
      </c>
      <c r="BB218">
        <v>1.93599414597655</v>
      </c>
      <c r="BC218">
        <v>0.170245353677245</v>
      </c>
      <c r="BD218">
        <v>0.44945667383460403</v>
      </c>
      <c r="BE218">
        <v>36.157243803626699</v>
      </c>
      <c r="BF218">
        <v>21.553466138827499</v>
      </c>
      <c r="BG218">
        <v>0.33208943014572001</v>
      </c>
      <c r="BH218">
        <v>41.716188383032303</v>
      </c>
      <c r="BI218">
        <v>4.2528431935760098</v>
      </c>
      <c r="BJ218">
        <v>1.9483426519083999</v>
      </c>
      <c r="BK218">
        <v>0.16688470945543599</v>
      </c>
      <c r="BL218">
        <v>0.44889021211154001</v>
      </c>
    </row>
    <row r="219" spans="1:64" x14ac:dyDescent="0.25">
      <c r="A219" t="s">
        <v>103</v>
      </c>
      <c r="B219" s="4" t="s">
        <v>304</v>
      </c>
      <c r="C219">
        <v>1</v>
      </c>
      <c r="D219">
        <v>0.27777777777777801</v>
      </c>
      <c r="E219">
        <v>0.37484768229999998</v>
      </c>
      <c r="F219">
        <v>2.1469593072586202</v>
      </c>
      <c r="G219">
        <v>2.7225486776872301</v>
      </c>
      <c r="H219">
        <v>4.8096625887097</v>
      </c>
      <c r="I219">
        <v>14.3615249910775</v>
      </c>
      <c r="J219">
        <v>32.400865425293901</v>
      </c>
      <c r="K219">
        <f t="shared" si="81"/>
        <v>0.81347794751409919</v>
      </c>
      <c r="L219">
        <f t="shared" si="82"/>
        <v>0.84881433071537127</v>
      </c>
      <c r="M219">
        <f t="shared" si="83"/>
        <v>0.49637524404177397</v>
      </c>
      <c r="N219">
        <f t="shared" si="84"/>
        <v>0.75531795877373609</v>
      </c>
      <c r="O219" s="6">
        <f t="shared" si="85"/>
        <v>0.74148915130149951</v>
      </c>
      <c r="P219" s="6">
        <f t="shared" si="86"/>
        <v>6.7366192176042352</v>
      </c>
      <c r="Q219" s="6">
        <f t="shared" si="87"/>
        <v>0.47519702968820254</v>
      </c>
      <c r="R219" s="6">
        <f t="shared" si="88"/>
        <v>0.62519386428495516</v>
      </c>
      <c r="S219" s="6">
        <f t="shared" si="89"/>
        <v>0.38576600284105383</v>
      </c>
      <c r="T219" s="6">
        <f t="shared" si="90"/>
        <v>1.8326277307653587</v>
      </c>
      <c r="U219" s="6">
        <f t="shared" si="91"/>
        <v>0.42477018053258053</v>
      </c>
      <c r="V219" s="6">
        <f t="shared" si="92"/>
        <v>2.2560880857307177</v>
      </c>
      <c r="W219" s="6">
        <f t="shared" si="93"/>
        <v>-0.27709179113623711</v>
      </c>
      <c r="X219" s="6">
        <f t="shared" si="94"/>
        <v>0.8130469448498473</v>
      </c>
      <c r="Y219" s="6">
        <f t="shared" si="95"/>
        <v>1.7666029732094437</v>
      </c>
      <c r="Z219" s="6">
        <f t="shared" si="96"/>
        <v>0.37698269856346234</v>
      </c>
      <c r="AA219" s="6">
        <f t="shared" si="97"/>
        <v>9.8472122424334119E-2</v>
      </c>
      <c r="AB219" s="6">
        <f t="shared" si="98"/>
        <v>0.39614452490095148</v>
      </c>
      <c r="AC219" s="6">
        <f t="shared" si="99"/>
        <v>0.29767240247661736</v>
      </c>
      <c r="AD219" s="6">
        <f t="shared" si="100"/>
        <v>9.6448434534688016E-2</v>
      </c>
      <c r="AE219" s="6">
        <f t="shared" si="101"/>
        <v>0.84497243521345777</v>
      </c>
      <c r="AF219" s="6">
        <f t="shared" si="102"/>
        <v>11.900931539199519</v>
      </c>
      <c r="AG219" s="6">
        <f t="shared" si="103"/>
        <v>0.38275808593165567</v>
      </c>
      <c r="AH219">
        <v>108.87750845141299</v>
      </c>
      <c r="AI219">
        <v>120.792490829317</v>
      </c>
      <c r="AJ219">
        <v>93.787224859732405</v>
      </c>
      <c r="AK219">
        <f t="shared" si="104"/>
        <v>0.33660558591862694</v>
      </c>
      <c r="AL219">
        <f t="shared" si="105"/>
        <v>0.37344193239246515</v>
      </c>
      <c r="AM219">
        <f t="shared" si="106"/>
        <v>0.28995248168890791</v>
      </c>
      <c r="AN219">
        <f t="shared" si="107"/>
        <v>38.920248347488624</v>
      </c>
      <c r="AO219">
        <v>34.646519581499703</v>
      </c>
      <c r="AP219">
        <v>14.4465295707818</v>
      </c>
      <c r="AQ219">
        <v>0.343754973361455</v>
      </c>
      <c r="AR219">
        <v>24.2242764975678</v>
      </c>
      <c r="AS219">
        <v>3.2747609433345901</v>
      </c>
      <c r="AT219">
        <v>1.97060742859599</v>
      </c>
      <c r="AU219">
        <v>0.15824722303588701</v>
      </c>
      <c r="AV219">
        <v>0.46697009164902298</v>
      </c>
      <c r="AW219">
        <v>34.2688553983904</v>
      </c>
      <c r="AX219">
        <v>14.3106835619325</v>
      </c>
      <c r="AY219">
        <v>0.34978689576677202</v>
      </c>
      <c r="AZ219">
        <v>24.205591499311801</v>
      </c>
      <c r="BA219">
        <v>3.2484037201675502</v>
      </c>
      <c r="BB219">
        <v>1.9665693358955501</v>
      </c>
      <c r="BC219">
        <v>0.159085482537386</v>
      </c>
      <c r="BD219">
        <v>0.45460087003898603</v>
      </c>
      <c r="BE219">
        <v>32.354256544346001</v>
      </c>
      <c r="BF219">
        <v>13.7326965801777</v>
      </c>
      <c r="BG219">
        <v>0.35419498307291802</v>
      </c>
      <c r="BH219">
        <v>22.9289046140929</v>
      </c>
      <c r="BI219">
        <v>3.1649844771987801</v>
      </c>
      <c r="BJ219">
        <v>1.96613047703096</v>
      </c>
      <c r="BK219">
        <v>0.15890966122578101</v>
      </c>
      <c r="BL219">
        <v>0.44691068253152</v>
      </c>
    </row>
    <row r="220" spans="1:64" x14ac:dyDescent="0.25">
      <c r="A220" t="s">
        <v>130</v>
      </c>
      <c r="B220" s="4" t="s">
        <v>304</v>
      </c>
      <c r="C220">
        <v>1</v>
      </c>
      <c r="D220">
        <v>0.27777777777777801</v>
      </c>
      <c r="E220">
        <v>0.10126217010000001</v>
      </c>
      <c r="F220">
        <v>2.14321976721887</v>
      </c>
      <c r="G220">
        <v>3.5271894100380101</v>
      </c>
      <c r="H220">
        <v>4.6488109863200604</v>
      </c>
      <c r="I220">
        <v>16.1093295655958</v>
      </c>
      <c r="J220">
        <v>35.330502915323599</v>
      </c>
      <c r="K220">
        <f t="shared" si="81"/>
        <v>0.83423343126366167</v>
      </c>
      <c r="L220">
        <f t="shared" si="82"/>
        <v>0.86737703192016058</v>
      </c>
      <c r="M220">
        <f t="shared" si="83"/>
        <v>0.53015851062459496</v>
      </c>
      <c r="N220">
        <f t="shared" si="84"/>
        <v>0.78045868590344181</v>
      </c>
      <c r="O220" s="6">
        <f t="shared" si="85"/>
        <v>0.76743918128475264</v>
      </c>
      <c r="P220" s="6">
        <f t="shared" si="86"/>
        <v>7.5999009250515419</v>
      </c>
      <c r="Q220" s="6">
        <f t="shared" si="87"/>
        <v>0.52126833917734039</v>
      </c>
      <c r="R220" s="6">
        <f t="shared" si="88"/>
        <v>0.66320262761147875</v>
      </c>
      <c r="S220" s="6">
        <f t="shared" si="89"/>
        <v>0.37366321822407794</v>
      </c>
      <c r="T220" s="6">
        <f t="shared" si="90"/>
        <v>1.8182272811853299</v>
      </c>
      <c r="U220" s="6">
        <f t="shared" si="91"/>
        <v>0.4076307588627508</v>
      </c>
      <c r="V220" s="6">
        <f t="shared" si="92"/>
        <v>2.1931702850488493</v>
      </c>
      <c r="W220" s="6">
        <f t="shared" si="93"/>
        <v>-0.13718462841338255</v>
      </c>
      <c r="X220" s="6">
        <f t="shared" si="94"/>
        <v>0.83011137284025049</v>
      </c>
      <c r="Y220" s="6">
        <f t="shared" si="95"/>
        <v>1.3179930097005943</v>
      </c>
      <c r="Z220" s="6">
        <f t="shared" si="96"/>
        <v>0.39529892432749741</v>
      </c>
      <c r="AA220" s="6">
        <f t="shared" si="97"/>
        <v>0.18307585706618457</v>
      </c>
      <c r="AB220" s="6">
        <f t="shared" si="98"/>
        <v>0.40451187871967098</v>
      </c>
      <c r="AC220" s="6">
        <f t="shared" si="99"/>
        <v>0.22143602165348644</v>
      </c>
      <c r="AD220" s="6">
        <f t="shared" si="100"/>
        <v>7.8234460085861629E-2</v>
      </c>
      <c r="AE220" s="6">
        <f t="shared" si="101"/>
        <v>0.8184560534112888</v>
      </c>
      <c r="AF220" s="6">
        <f t="shared" si="102"/>
        <v>10.016616293635012</v>
      </c>
      <c r="AG220" s="6">
        <f t="shared" si="103"/>
        <v>0.36890163045797064</v>
      </c>
      <c r="AH220">
        <v>110.761809228524</v>
      </c>
      <c r="AI220">
        <v>125.95841692504101</v>
      </c>
      <c r="AJ220">
        <v>94.1321356921393</v>
      </c>
      <c r="AK220">
        <f t="shared" si="104"/>
        <v>0.33477714534248565</v>
      </c>
      <c r="AL220">
        <f t="shared" si="105"/>
        <v>0.38070883406231432</v>
      </c>
      <c r="AM220">
        <f t="shared" si="106"/>
        <v>0.28451402059520009</v>
      </c>
      <c r="AN220">
        <f t="shared" si="107"/>
        <v>47.022888929418727</v>
      </c>
      <c r="AO220">
        <v>34.2718002276766</v>
      </c>
      <c r="AP220">
        <v>22.719933648349901</v>
      </c>
      <c r="AQ220">
        <v>0.31399337695815499</v>
      </c>
      <c r="AR220">
        <v>34.864125920635203</v>
      </c>
      <c r="AS220">
        <v>3.9480820640224499</v>
      </c>
      <c r="AT220">
        <v>2.0021202648759999</v>
      </c>
      <c r="AU220">
        <v>0.15387178996461301</v>
      </c>
      <c r="AV220">
        <v>0.474683834378409</v>
      </c>
      <c r="AW220">
        <v>34.040175170309602</v>
      </c>
      <c r="AX220">
        <v>22.874501206160101</v>
      </c>
      <c r="AY220">
        <v>0.31622916591115402</v>
      </c>
      <c r="AZ220">
        <v>35.397035751082697</v>
      </c>
      <c r="BA220">
        <v>3.97605742733248</v>
      </c>
      <c r="BB220">
        <v>1.99849812714435</v>
      </c>
      <c r="BC220">
        <v>0.155956798109606</v>
      </c>
      <c r="BD220">
        <v>0.46969484996211103</v>
      </c>
      <c r="BE220">
        <v>31.074310845307298</v>
      </c>
      <c r="BF220">
        <v>21.267421569471299</v>
      </c>
      <c r="BG220">
        <v>0.31542422416427601</v>
      </c>
      <c r="BH220">
        <v>32.812258571039798</v>
      </c>
      <c r="BI220">
        <v>3.87996242814868</v>
      </c>
      <c r="BJ220">
        <v>2.00366183079421</v>
      </c>
      <c r="BK220">
        <v>0.15383576404506399</v>
      </c>
      <c r="BL220">
        <v>0.47174889148422</v>
      </c>
    </row>
    <row r="221" spans="1:64" x14ac:dyDescent="0.25">
      <c r="A221" t="s">
        <v>253</v>
      </c>
      <c r="B221" s="4" t="s">
        <v>304</v>
      </c>
      <c r="C221">
        <v>1</v>
      </c>
      <c r="D221">
        <v>0.28181818181818202</v>
      </c>
      <c r="E221">
        <v>0.30747622499999999</v>
      </c>
      <c r="F221">
        <v>1.99450198308683</v>
      </c>
      <c r="G221">
        <v>2.7905331442978301</v>
      </c>
      <c r="H221">
        <v>4.3990989119775099</v>
      </c>
      <c r="I221">
        <v>15.1705098042268</v>
      </c>
      <c r="J221">
        <v>34.743966510370697</v>
      </c>
      <c r="K221">
        <f t="shared" si="81"/>
        <v>0.83801107205238501</v>
      </c>
      <c r="L221">
        <f t="shared" si="82"/>
        <v>0.86995763840837903</v>
      </c>
      <c r="M221">
        <f t="shared" si="83"/>
        <v>0.52710152498377072</v>
      </c>
      <c r="N221">
        <f t="shared" si="84"/>
        <v>0.77775264337236694</v>
      </c>
      <c r="O221" s="6">
        <f t="shared" si="85"/>
        <v>0.77522971875034064</v>
      </c>
      <c r="P221" s="6">
        <f t="shared" si="86"/>
        <v>7.8979734726520112</v>
      </c>
      <c r="Q221" s="6">
        <f t="shared" si="87"/>
        <v>0.51896480590475536</v>
      </c>
      <c r="R221" s="6">
        <f t="shared" si="88"/>
        <v>0.67248718912989269</v>
      </c>
      <c r="S221" s="6">
        <f t="shared" si="89"/>
        <v>0.39213987907591524</v>
      </c>
      <c r="T221" s="6">
        <f t="shared" si="90"/>
        <v>1.9079197225770881</v>
      </c>
      <c r="U221" s="6">
        <f t="shared" si="91"/>
        <v>0.42620044400731483</v>
      </c>
      <c r="V221" s="6">
        <f t="shared" si="92"/>
        <v>2.2902306487215314</v>
      </c>
      <c r="W221" s="6">
        <f t="shared" si="93"/>
        <v>-0.223734087515045</v>
      </c>
      <c r="X221" s="6">
        <f t="shared" si="94"/>
        <v>0.83666070027785822</v>
      </c>
      <c r="Y221" s="6">
        <f t="shared" si="95"/>
        <v>1.5764367181829106</v>
      </c>
      <c r="Z221" s="6">
        <f t="shared" si="96"/>
        <v>0.37923153699814544</v>
      </c>
      <c r="AA221" s="6">
        <f t="shared" si="97"/>
        <v>0.14302383246439926</v>
      </c>
      <c r="AB221" s="6">
        <f t="shared" si="98"/>
        <v>0.4354609302773077</v>
      </c>
      <c r="AC221" s="6">
        <f t="shared" si="99"/>
        <v>0.29243709781290844</v>
      </c>
      <c r="AD221" s="6">
        <f t="shared" si="100"/>
        <v>0.1016042473280169</v>
      </c>
      <c r="AE221" s="6">
        <f t="shared" si="101"/>
        <v>0.85130836057644133</v>
      </c>
      <c r="AF221" s="6">
        <f t="shared" si="102"/>
        <v>12.450655381523223</v>
      </c>
      <c r="AG221" s="6">
        <f t="shared" si="103"/>
        <v>0.37609431185280162</v>
      </c>
      <c r="AH221">
        <v>106.542033858998</v>
      </c>
      <c r="AI221">
        <v>121.034728664193</v>
      </c>
      <c r="AJ221">
        <v>88.410216269496104</v>
      </c>
      <c r="AK221">
        <f t="shared" si="104"/>
        <v>0.33717222863445312</v>
      </c>
      <c r="AL221">
        <f t="shared" si="105"/>
        <v>0.38303707680183086</v>
      </c>
      <c r="AM221">
        <f t="shared" si="106"/>
        <v>0.27979069456371591</v>
      </c>
      <c r="AN221">
        <f t="shared" si="107"/>
        <v>47.117207199891894</v>
      </c>
      <c r="AO221">
        <v>32.879451830451501</v>
      </c>
      <c r="AP221">
        <v>18.264158172407601</v>
      </c>
      <c r="AQ221">
        <v>0.36210105128159997</v>
      </c>
      <c r="AR221">
        <v>33.082303073616501</v>
      </c>
      <c r="AS221">
        <v>3.6521207976547201</v>
      </c>
      <c r="AT221">
        <v>1.9077117205951599</v>
      </c>
      <c r="AU221">
        <v>0.17764521893917301</v>
      </c>
      <c r="AV221">
        <v>0.44187904795321398</v>
      </c>
      <c r="AW221">
        <v>34.824656673148901</v>
      </c>
      <c r="AX221">
        <v>19.339749684219498</v>
      </c>
      <c r="AY221">
        <v>0.36880000741591101</v>
      </c>
      <c r="AZ221">
        <v>34.753485586678998</v>
      </c>
      <c r="BA221">
        <v>3.7010990925770799</v>
      </c>
      <c r="BB221">
        <v>1.89212794271548</v>
      </c>
      <c r="BC221">
        <v>0.18342008813222099</v>
      </c>
      <c r="BD221">
        <v>0.44489810861760398</v>
      </c>
      <c r="BE221">
        <v>31.925582903112399</v>
      </c>
      <c r="BF221">
        <v>17.177011184726499</v>
      </c>
      <c r="BG221">
        <v>0.36050628888087999</v>
      </c>
      <c r="BH221">
        <v>30.292324211088602</v>
      </c>
      <c r="BI221">
        <v>3.5652959165262601</v>
      </c>
      <c r="BJ221">
        <v>1.9065043583602099</v>
      </c>
      <c r="BK221">
        <v>0.178849152002936</v>
      </c>
      <c r="BL221">
        <v>0.44499251845460402</v>
      </c>
    </row>
    <row r="222" spans="1:64" x14ac:dyDescent="0.25">
      <c r="A222" t="s">
        <v>255</v>
      </c>
      <c r="B222" s="4" t="s">
        <v>304</v>
      </c>
      <c r="C222">
        <v>1</v>
      </c>
      <c r="D222">
        <v>0.3</v>
      </c>
      <c r="E222">
        <v>0.21004042570000001</v>
      </c>
      <c r="F222">
        <v>1.98448949701551</v>
      </c>
      <c r="G222">
        <v>3.3001109623452902</v>
      </c>
      <c r="H222">
        <v>4.2991345813812103</v>
      </c>
      <c r="I222">
        <v>15.546467981819401</v>
      </c>
      <c r="J222">
        <v>35.086996386701003</v>
      </c>
      <c r="K222">
        <f t="shared" si="81"/>
        <v>0.84347601738989231</v>
      </c>
      <c r="L222">
        <f t="shared" si="82"/>
        <v>0.87508940859102935</v>
      </c>
      <c r="M222">
        <f t="shared" si="83"/>
        <v>0.53538094173734863</v>
      </c>
      <c r="N222">
        <f t="shared" si="84"/>
        <v>0.78475632078861701</v>
      </c>
      <c r="O222" s="6">
        <f t="shared" si="85"/>
        <v>0.78169297284543393</v>
      </c>
      <c r="P222" s="6">
        <f t="shared" si="86"/>
        <v>8.1614091679419776</v>
      </c>
      <c r="Q222" s="6">
        <f t="shared" si="87"/>
        <v>0.52719615735910563</v>
      </c>
      <c r="R222" s="6">
        <f t="shared" si="88"/>
        <v>0.68279824541257339</v>
      </c>
      <c r="S222" s="6">
        <f t="shared" si="89"/>
        <v>0.38592122124336103</v>
      </c>
      <c r="T222" s="6">
        <f t="shared" si="90"/>
        <v>1.8882315429519514</v>
      </c>
      <c r="U222" s="6">
        <f t="shared" si="91"/>
        <v>0.41874518165294172</v>
      </c>
      <c r="V222" s="6">
        <f t="shared" si="92"/>
        <v>2.256911114970487</v>
      </c>
      <c r="W222" s="6">
        <f t="shared" si="93"/>
        <v>-0.13146352664714939</v>
      </c>
      <c r="X222" s="6">
        <f t="shared" si="94"/>
        <v>0.84046099670239627</v>
      </c>
      <c r="Y222" s="6">
        <f t="shared" si="95"/>
        <v>1.3027242509221399</v>
      </c>
      <c r="Z222" s="6">
        <f t="shared" si="96"/>
        <v>0.38652435036999283</v>
      </c>
      <c r="AA222" s="6">
        <f t="shared" si="97"/>
        <v>0.20088781875421718</v>
      </c>
      <c r="AB222" s="6">
        <f t="shared" si="98"/>
        <v>0.4395846407192982</v>
      </c>
      <c r="AC222" s="6">
        <f t="shared" si="99"/>
        <v>0.23869682196508102</v>
      </c>
      <c r="AD222" s="6">
        <f t="shared" si="100"/>
        <v>8.3751545298058103E-2</v>
      </c>
      <c r="AE222" s="6">
        <f t="shared" si="101"/>
        <v>0.82806149302483034</v>
      </c>
      <c r="AF222" s="6">
        <f t="shared" si="102"/>
        <v>10.632065644776297</v>
      </c>
      <c r="AG222" s="6">
        <f t="shared" si="103"/>
        <v>0.36836148303707672</v>
      </c>
      <c r="AH222">
        <v>104.07469284274799</v>
      </c>
      <c r="AI222">
        <v>119.474484820906</v>
      </c>
      <c r="AJ222">
        <v>87.901189624910501</v>
      </c>
      <c r="AK222">
        <f t="shared" si="104"/>
        <v>0.33416140667550048</v>
      </c>
      <c r="AL222">
        <f t="shared" si="105"/>
        <v>0.38360681947827241</v>
      </c>
      <c r="AM222">
        <f t="shared" si="106"/>
        <v>0.28223177384622711</v>
      </c>
      <c r="AN222">
        <f t="shared" si="107"/>
        <v>46.973087174153505</v>
      </c>
      <c r="AO222">
        <v>39.498942409264998</v>
      </c>
      <c r="AP222">
        <v>9.9894352738427603</v>
      </c>
      <c r="AQ222">
        <v>0.39740251373955598</v>
      </c>
      <c r="AR222">
        <v>16.528780217458401</v>
      </c>
      <c r="AS222">
        <v>2.6311874758457701</v>
      </c>
      <c r="AT222">
        <v>1.89682738690152</v>
      </c>
      <c r="AU222">
        <v>0.17685789388051601</v>
      </c>
      <c r="AV222">
        <v>0.44387016995707201</v>
      </c>
      <c r="AW222">
        <v>39.533829525637103</v>
      </c>
      <c r="AX222">
        <v>10.1062340850407</v>
      </c>
      <c r="AY222">
        <v>0.407201366421299</v>
      </c>
      <c r="AZ222">
        <v>16.768821553646301</v>
      </c>
      <c r="BA222">
        <v>2.62254156666397</v>
      </c>
      <c r="BB222">
        <v>1.8799458131603799</v>
      </c>
      <c r="BC222">
        <v>0.18366515184459301</v>
      </c>
      <c r="BD222">
        <v>0.44008710931456901</v>
      </c>
      <c r="BE222">
        <v>37.377834713800702</v>
      </c>
      <c r="BF222">
        <v>9.8404637134958506</v>
      </c>
      <c r="BG222">
        <v>0.40537248008962501</v>
      </c>
      <c r="BH222">
        <v>15.8379671256624</v>
      </c>
      <c r="BI222">
        <v>2.5819773073252099</v>
      </c>
      <c r="BJ222">
        <v>1.8949707735268999</v>
      </c>
      <c r="BK222">
        <v>0.17860264523675401</v>
      </c>
      <c r="BL222">
        <v>0.43749099390130097</v>
      </c>
    </row>
    <row r="223" spans="1:64" ht="15.6" x14ac:dyDescent="0.25">
      <c r="A223" t="s">
        <v>39</v>
      </c>
      <c r="B223" s="4" t="s">
        <v>304</v>
      </c>
      <c r="C223" s="3"/>
      <c r="D223">
        <v>0.47368421052631599</v>
      </c>
      <c r="E223">
        <v>0.29148746129999997</v>
      </c>
      <c r="F223">
        <v>2.2330694799674098</v>
      </c>
      <c r="G223">
        <v>2.1834873649980602</v>
      </c>
      <c r="H223">
        <v>5.3253986208839503</v>
      </c>
      <c r="I223">
        <v>14.9644588636982</v>
      </c>
      <c r="J223">
        <v>32.343842047109803</v>
      </c>
      <c r="K223">
        <f t="shared" si="81"/>
        <v>0.79764300559274171</v>
      </c>
      <c r="L223">
        <f t="shared" si="82"/>
        <v>0.83298367990317479</v>
      </c>
      <c r="M223">
        <f t="shared" si="83"/>
        <v>0.4797351235298849</v>
      </c>
      <c r="N223">
        <f t="shared" si="84"/>
        <v>0.74124433774908238</v>
      </c>
      <c r="O223" s="6">
        <f t="shared" si="85"/>
        <v>0.71725479322397079</v>
      </c>
      <c r="P223" s="6">
        <f t="shared" si="86"/>
        <v>6.0735062949599676</v>
      </c>
      <c r="Q223" s="6">
        <f t="shared" si="87"/>
        <v>0.45779008326870479</v>
      </c>
      <c r="R223" s="6">
        <f t="shared" si="88"/>
        <v>0.58697725326759054</v>
      </c>
      <c r="S223" s="6">
        <f t="shared" si="89"/>
        <v>0.36736434935969409</v>
      </c>
      <c r="T223" s="6">
        <f t="shared" si="90"/>
        <v>1.7508779148622911</v>
      </c>
      <c r="U223" s="6">
        <f t="shared" si="91"/>
        <v>0.40566074147566189</v>
      </c>
      <c r="V223" s="6">
        <f t="shared" si="92"/>
        <v>2.1613773235443676</v>
      </c>
      <c r="W223" s="6">
        <f t="shared" si="93"/>
        <v>-0.41842575074294919</v>
      </c>
      <c r="X223" s="6">
        <f t="shared" si="94"/>
        <v>0.79934641721425703</v>
      </c>
      <c r="Y223" s="6">
        <f t="shared" si="95"/>
        <v>2.4389418076109095</v>
      </c>
      <c r="Z223" s="6">
        <f t="shared" si="96"/>
        <v>0.39362637763278491</v>
      </c>
      <c r="AA223" s="6">
        <f t="shared" si="97"/>
        <v>-1.0168856738145715E-2</v>
      </c>
      <c r="AB223" s="6">
        <f t="shared" si="98"/>
        <v>0.38098909782996526</v>
      </c>
      <c r="AC223" s="6">
        <f t="shared" si="99"/>
        <v>0.39115795456811098</v>
      </c>
      <c r="AD223" s="6">
        <f t="shared" si="100"/>
        <v>0.12651551098021532</v>
      </c>
      <c r="AE223" s="6">
        <f t="shared" si="101"/>
        <v>0.87352121335904043</v>
      </c>
      <c r="AF223" s="6">
        <f t="shared" si="102"/>
        <v>14.8129284215659</v>
      </c>
      <c r="AG223" s="6">
        <f t="shared" si="103"/>
        <v>0.40912114725578203</v>
      </c>
      <c r="AH223">
        <v>118.64828016396299</v>
      </c>
      <c r="AI223">
        <v>133.887096774193</v>
      </c>
      <c r="AJ223">
        <v>110.06710033861999</v>
      </c>
      <c r="AK223">
        <f t="shared" si="104"/>
        <v>0.32721309863914216</v>
      </c>
      <c r="AL223">
        <f t="shared" si="105"/>
        <v>0.36923933278038923</v>
      </c>
      <c r="AM223">
        <f t="shared" si="106"/>
        <v>0.30354756858046866</v>
      </c>
      <c r="AN223">
        <f t="shared" si="107"/>
        <v>39.058813045803007</v>
      </c>
      <c r="AO223">
        <v>35.172924663560103</v>
      </c>
      <c r="AP223">
        <v>16.272106738898799</v>
      </c>
      <c r="AQ223">
        <v>0.36343790393689002</v>
      </c>
      <c r="AR223">
        <v>24.7636194431444</v>
      </c>
      <c r="AS223">
        <v>3.1553299035601401</v>
      </c>
      <c r="AT223">
        <v>1.96150809132336</v>
      </c>
      <c r="AU223">
        <v>0.159908559191271</v>
      </c>
      <c r="AV223">
        <v>0.50187532123761103</v>
      </c>
      <c r="AW223">
        <v>37.537912099804601</v>
      </c>
      <c r="AX223">
        <v>17.934287108573201</v>
      </c>
      <c r="AY223">
        <v>0.35446192535472598</v>
      </c>
      <c r="AZ223">
        <v>27.973692907442999</v>
      </c>
      <c r="BA223">
        <v>3.3349473256736601</v>
      </c>
      <c r="BB223">
        <v>1.95979510114125</v>
      </c>
      <c r="BC223">
        <v>0.160579639728471</v>
      </c>
      <c r="BD223">
        <v>0.50794086139570804</v>
      </c>
      <c r="BE223">
        <v>34.253411519625097</v>
      </c>
      <c r="BF223">
        <v>15.419951254241999</v>
      </c>
      <c r="BG223">
        <v>0.35590863973209302</v>
      </c>
      <c r="BH223">
        <v>23.6510825738074</v>
      </c>
      <c r="BI223">
        <v>3.1720233080824598</v>
      </c>
      <c r="BJ223">
        <v>1.9606150438963501</v>
      </c>
      <c r="BK223">
        <v>0.16078206412646801</v>
      </c>
      <c r="BL223">
        <v>0.50284863631735199</v>
      </c>
    </row>
    <row r="224" spans="1:64" x14ac:dyDescent="0.25">
      <c r="A224" t="s">
        <v>69</v>
      </c>
      <c r="B224" s="4" t="s">
        <v>304</v>
      </c>
      <c r="D224">
        <v>0.625</v>
      </c>
      <c r="E224">
        <v>0.22671246989999999</v>
      </c>
      <c r="F224">
        <v>2.14943984153859</v>
      </c>
      <c r="G224">
        <v>3.0423834012698401</v>
      </c>
      <c r="H224">
        <v>4.9769907676623699</v>
      </c>
      <c r="I224">
        <v>14.900904349724</v>
      </c>
      <c r="J224">
        <v>34.723028914410797</v>
      </c>
      <c r="K224">
        <f t="shared" si="81"/>
        <v>0.81769573112850658</v>
      </c>
      <c r="L224">
        <f t="shared" si="82"/>
        <v>0.85120455952253804</v>
      </c>
      <c r="M224">
        <f t="shared" si="83"/>
        <v>0.50525550332931657</v>
      </c>
      <c r="N224">
        <f t="shared" si="84"/>
        <v>0.7631040890195594</v>
      </c>
      <c r="O224" s="6">
        <f t="shared" si="85"/>
        <v>0.74927011082013306</v>
      </c>
      <c r="P224" s="6">
        <f t="shared" si="86"/>
        <v>6.9767115382293081</v>
      </c>
      <c r="Q224" s="6">
        <f t="shared" si="87"/>
        <v>0.50089589298367176</v>
      </c>
      <c r="R224" s="6">
        <f t="shared" si="88"/>
        <v>0.63296555236184271</v>
      </c>
      <c r="S224" s="6">
        <f t="shared" si="89"/>
        <v>0.39944686486617209</v>
      </c>
      <c r="T224" s="6">
        <f t="shared" si="90"/>
        <v>1.9104358661313403</v>
      </c>
      <c r="U224" s="6">
        <f t="shared" si="91"/>
        <v>0.4373326228779334</v>
      </c>
      <c r="V224" s="6">
        <f t="shared" si="92"/>
        <v>2.3302631907072104</v>
      </c>
      <c r="W224" s="6">
        <f t="shared" si="93"/>
        <v>-0.2412416886454028</v>
      </c>
      <c r="X224" s="6">
        <f t="shared" si="94"/>
        <v>0.82049302075235619</v>
      </c>
      <c r="Y224" s="6">
        <f t="shared" si="95"/>
        <v>1.6358854592702081</v>
      </c>
      <c r="Z224" s="6">
        <f t="shared" si="96"/>
        <v>0.36723364599374803</v>
      </c>
      <c r="AA224" s="6">
        <f t="shared" si="97"/>
        <v>0.13654782023985146</v>
      </c>
      <c r="AB224" s="6">
        <f t="shared" si="98"/>
        <v>0.39812747075343979</v>
      </c>
      <c r="AC224" s="6">
        <f t="shared" si="99"/>
        <v>0.26157965051358834</v>
      </c>
      <c r="AD224" s="6">
        <f t="shared" si="100"/>
        <v>9.0828377682047989E-2</v>
      </c>
      <c r="AE224" s="6">
        <f t="shared" si="101"/>
        <v>0.8388799054627768</v>
      </c>
      <c r="AF224" s="6">
        <f t="shared" si="102"/>
        <v>11.413100958912011</v>
      </c>
      <c r="AG224" s="6">
        <f t="shared" si="103"/>
        <v>0.39676958651265315</v>
      </c>
      <c r="AH224">
        <v>118.760250867106</v>
      </c>
      <c r="AI224">
        <v>133.32161353161899</v>
      </c>
      <c r="AJ224">
        <v>103.451465767092</v>
      </c>
      <c r="AK224">
        <f t="shared" si="104"/>
        <v>0.3340340856698793</v>
      </c>
      <c r="AL224">
        <f t="shared" si="105"/>
        <v>0.3749904783032274</v>
      </c>
      <c r="AM224">
        <f t="shared" si="106"/>
        <v>0.29097543602689324</v>
      </c>
      <c r="AN224">
        <f t="shared" si="107"/>
        <v>44.431510429040003</v>
      </c>
      <c r="AO224">
        <v>34.1437898459737</v>
      </c>
      <c r="AP224">
        <v>19.998632282247701</v>
      </c>
      <c r="AQ224">
        <v>0.33950807724280102</v>
      </c>
      <c r="AR224">
        <v>34.903037669397001</v>
      </c>
      <c r="AS224">
        <v>3.9075298165674002</v>
      </c>
      <c r="AT224">
        <v>1.9474335547614301</v>
      </c>
      <c r="AU224">
        <v>0.16745414855541399</v>
      </c>
      <c r="AV224">
        <v>0.42575646408670398</v>
      </c>
      <c r="AW224">
        <v>38.516294769523199</v>
      </c>
      <c r="AX224">
        <v>21.358630235370399</v>
      </c>
      <c r="AY224">
        <v>0.33786213821565098</v>
      </c>
      <c r="AZ224">
        <v>37.590356535703997</v>
      </c>
      <c r="BA224">
        <v>4.0382953521547202</v>
      </c>
      <c r="BB224">
        <v>1.93848340887805</v>
      </c>
      <c r="BC224">
        <v>0.17131734229123299</v>
      </c>
      <c r="BD224">
        <v>0.43798550575342299</v>
      </c>
      <c r="BE224">
        <v>33.277955234234803</v>
      </c>
      <c r="BF224">
        <v>19.849488106627199</v>
      </c>
      <c r="BG224">
        <v>0.33321990523629003</v>
      </c>
      <c r="BH224">
        <v>33.587901686814703</v>
      </c>
      <c r="BI224">
        <v>3.9074400693731102</v>
      </c>
      <c r="BJ224">
        <v>1.95399522844525</v>
      </c>
      <c r="BK224">
        <v>0.16617189204197999</v>
      </c>
      <c r="BL224">
        <v>0.433443716893465</v>
      </c>
    </row>
    <row r="225" spans="1:64" x14ac:dyDescent="0.25">
      <c r="A225" t="s">
        <v>232</v>
      </c>
      <c r="B225" s="4" t="s">
        <v>304</v>
      </c>
      <c r="D225">
        <v>0.48571428571428599</v>
      </c>
      <c r="E225">
        <v>0.22397934789999999</v>
      </c>
      <c r="F225">
        <v>1.96275973514908</v>
      </c>
      <c r="G225">
        <v>1.9173724494765301</v>
      </c>
      <c r="H225">
        <v>4.1219078290802598</v>
      </c>
      <c r="I225">
        <v>13.006619283768901</v>
      </c>
      <c r="J225">
        <v>33.2817987013158</v>
      </c>
      <c r="K225">
        <f t="shared" si="81"/>
        <v>0.83646573345804354</v>
      </c>
      <c r="L225">
        <f t="shared" si="82"/>
        <v>0.8703535299839974</v>
      </c>
      <c r="M225">
        <f t="shared" si="83"/>
        <v>0.51865857597334164</v>
      </c>
      <c r="N225">
        <f t="shared" si="84"/>
        <v>0.76848130123219938</v>
      </c>
      <c r="O225" s="6">
        <f t="shared" si="85"/>
        <v>0.77959896430421416</v>
      </c>
      <c r="P225" s="6">
        <f t="shared" si="86"/>
        <v>8.0743675213965478</v>
      </c>
      <c r="Q225" s="6">
        <f t="shared" si="87"/>
        <v>0.50874751248372185</v>
      </c>
      <c r="R225" s="6">
        <f t="shared" si="88"/>
        <v>0.68247711229870589</v>
      </c>
      <c r="S225" s="6">
        <f t="shared" si="89"/>
        <v>0.43801841367920757</v>
      </c>
      <c r="T225" s="6">
        <f t="shared" si="90"/>
        <v>2.0922069597266786</v>
      </c>
      <c r="U225" s="6">
        <f t="shared" si="91"/>
        <v>0.47860699169274173</v>
      </c>
      <c r="V225" s="6">
        <f t="shared" si="92"/>
        <v>2.5588354648658407</v>
      </c>
      <c r="W225" s="6">
        <f t="shared" si="93"/>
        <v>-0.36503279826756918</v>
      </c>
      <c r="X225" s="6">
        <f t="shared" si="94"/>
        <v>0.83732447587020165</v>
      </c>
      <c r="Y225" s="6">
        <f t="shared" si="95"/>
        <v>2.1497689873480756</v>
      </c>
      <c r="Z225" s="6">
        <f t="shared" si="96"/>
        <v>0.3318288067220117</v>
      </c>
      <c r="AA225" s="6">
        <f t="shared" si="97"/>
        <v>-1.2060368792655263E-2</v>
      </c>
      <c r="AB225" s="6">
        <f t="shared" si="98"/>
        <v>0.43260278051297174</v>
      </c>
      <c r="AC225" s="6">
        <f t="shared" si="99"/>
        <v>0.444663149305627</v>
      </c>
      <c r="AD225" s="6">
        <f t="shared" si="100"/>
        <v>0.14799189425083012</v>
      </c>
      <c r="AE225" s="6">
        <f t="shared" si="101"/>
        <v>0.89105581825989266</v>
      </c>
      <c r="AF225" s="6">
        <f t="shared" si="102"/>
        <v>17.358024889948847</v>
      </c>
      <c r="AG225" s="6">
        <f t="shared" si="103"/>
        <v>0.354850625960968</v>
      </c>
      <c r="AH225">
        <v>101.18323476954799</v>
      </c>
      <c r="AI225">
        <v>119.00544396470799</v>
      </c>
      <c r="AJ225">
        <v>99.901163882109898</v>
      </c>
      <c r="AK225">
        <f t="shared" si="104"/>
        <v>0.31610885850825993</v>
      </c>
      <c r="AL225">
        <f t="shared" si="105"/>
        <v>0.37178762997280862</v>
      </c>
      <c r="AM225">
        <f t="shared" si="106"/>
        <v>0.3121035115189314</v>
      </c>
      <c r="AN225">
        <f t="shared" si="107"/>
        <v>36.926489277758094</v>
      </c>
      <c r="AO225">
        <v>30.8802852250295</v>
      </c>
      <c r="AP225">
        <v>22.245933426317102</v>
      </c>
      <c r="AQ225">
        <v>0.36549588598451899</v>
      </c>
      <c r="AR225">
        <v>31.714244424275002</v>
      </c>
      <c r="AS225">
        <v>3.5908892763964202</v>
      </c>
      <c r="AT225">
        <v>1.92936332125768</v>
      </c>
      <c r="AU225">
        <v>0.17055902303647</v>
      </c>
      <c r="AV225">
        <v>0.51216344924916601</v>
      </c>
      <c r="AW225">
        <v>34.850270663123197</v>
      </c>
      <c r="AX225">
        <v>23.258211968050201</v>
      </c>
      <c r="AY225">
        <v>0.356661090539307</v>
      </c>
      <c r="AZ225">
        <v>33.798615498749001</v>
      </c>
      <c r="BA225">
        <v>3.7313268833423199</v>
      </c>
      <c r="BB225">
        <v>1.9351868491269399</v>
      </c>
      <c r="BC225">
        <v>0.16948598937411299</v>
      </c>
      <c r="BD225">
        <v>0.52566159688324998</v>
      </c>
      <c r="BE225">
        <v>32.588084371089401</v>
      </c>
      <c r="BF225">
        <v>20.587141847781002</v>
      </c>
      <c r="BG225">
        <v>0.35024074951345102</v>
      </c>
      <c r="BH225">
        <v>28.461777993033898</v>
      </c>
      <c r="BI225">
        <v>3.5261457380294101</v>
      </c>
      <c r="BJ225">
        <v>1.94951983849931</v>
      </c>
      <c r="BK225">
        <v>0.16445455193290201</v>
      </c>
      <c r="BL225">
        <v>0.52460370780223597</v>
      </c>
    </row>
    <row r="226" spans="1:64" x14ac:dyDescent="0.25">
      <c r="A226" t="s">
        <v>121</v>
      </c>
      <c r="B226" s="4" t="s">
        <v>313</v>
      </c>
      <c r="C226">
        <v>1</v>
      </c>
      <c r="D226">
        <v>0.70526315789473704</v>
      </c>
      <c r="E226">
        <v>1.4369388915000001</v>
      </c>
      <c r="F226">
        <v>2.57840563168766</v>
      </c>
      <c r="G226">
        <v>3.89324427965279</v>
      </c>
      <c r="H226">
        <v>6.0848455650500597</v>
      </c>
      <c r="I226">
        <v>12.9563015289012</v>
      </c>
      <c r="J226">
        <v>28.4025360224278</v>
      </c>
      <c r="K226">
        <f t="shared" si="81"/>
        <v>0.74349185538045304</v>
      </c>
      <c r="L226">
        <f t="shared" si="82"/>
        <v>0.78622030139710763</v>
      </c>
      <c r="M226">
        <f t="shared" si="83"/>
        <v>0.42229196015247222</v>
      </c>
      <c r="N226">
        <f t="shared" si="84"/>
        <v>0.70244394984979563</v>
      </c>
      <c r="O226" s="6">
        <f t="shared" si="85"/>
        <v>0.6471262656101775</v>
      </c>
      <c r="P226" s="6">
        <f t="shared" si="86"/>
        <v>4.6677496936923708</v>
      </c>
      <c r="Q226" s="6">
        <f t="shared" si="87"/>
        <v>0.3832716833568055</v>
      </c>
      <c r="R226" s="6">
        <f t="shared" si="88"/>
        <v>0.49511340978682683</v>
      </c>
      <c r="S226" s="6">
        <f t="shared" si="89"/>
        <v>0.37346877736485751</v>
      </c>
      <c r="T226" s="6">
        <f t="shared" si="90"/>
        <v>1.6623506400078962</v>
      </c>
      <c r="U226" s="6">
        <f t="shared" si="91"/>
        <v>0.42666767795443461</v>
      </c>
      <c r="V226" s="6">
        <f t="shared" si="92"/>
        <v>2.1921793004794763</v>
      </c>
      <c r="W226" s="6">
        <f t="shared" si="93"/>
        <v>-0.21964136618400393</v>
      </c>
      <c r="X226" s="6">
        <f t="shared" si="94"/>
        <v>0.7487993927644746</v>
      </c>
      <c r="Y226" s="6">
        <f t="shared" si="95"/>
        <v>1.5629241650340837</v>
      </c>
      <c r="Z226" s="6">
        <f t="shared" si="96"/>
        <v>0.36538624188413071</v>
      </c>
      <c r="AA226" s="6">
        <f t="shared" si="97"/>
        <v>0.13098138123551284</v>
      </c>
      <c r="AB226" s="6">
        <f t="shared" si="98"/>
        <v>0.31065405159470583</v>
      </c>
      <c r="AC226" s="6">
        <f t="shared" si="99"/>
        <v>0.17967267035919296</v>
      </c>
      <c r="AD226" s="6">
        <f t="shared" si="100"/>
        <v>5.1031594921227733E-2</v>
      </c>
      <c r="AE226" s="6">
        <f t="shared" si="101"/>
        <v>0.75890074534585716</v>
      </c>
      <c r="AF226" s="6">
        <f t="shared" si="102"/>
        <v>7.2953387926022497</v>
      </c>
      <c r="AG226" s="6">
        <f t="shared" si="103"/>
        <v>0.40474873159430069</v>
      </c>
      <c r="AH226">
        <v>126.991784713424</v>
      </c>
      <c r="AI226">
        <v>134.21739798072801</v>
      </c>
      <c r="AJ226">
        <v>117.98702445391299</v>
      </c>
      <c r="AK226">
        <f t="shared" si="104"/>
        <v>0.33489729675444097</v>
      </c>
      <c r="AL226">
        <f t="shared" si="105"/>
        <v>0.35395237465632151</v>
      </c>
      <c r="AM226">
        <f t="shared" si="106"/>
        <v>0.31115032858923747</v>
      </c>
      <c r="AN226">
        <f t="shared" si="107"/>
        <v>23.455986794119013</v>
      </c>
      <c r="AO226">
        <v>38.455441573305997</v>
      </c>
      <c r="AP226">
        <v>6.2609593376069501</v>
      </c>
      <c r="AQ226">
        <v>0.53461637649217597</v>
      </c>
      <c r="AR226">
        <v>9.8329389428232794</v>
      </c>
      <c r="AS226">
        <v>1.7877504928585599</v>
      </c>
      <c r="AT226">
        <v>1.6509934672170099</v>
      </c>
      <c r="AU226">
        <v>0.244760472544132</v>
      </c>
      <c r="AV226">
        <v>0.470591447968712</v>
      </c>
      <c r="AW226">
        <v>41.0906928499681</v>
      </c>
      <c r="AX226">
        <v>6.8324255508305303</v>
      </c>
      <c r="AY226">
        <v>0.53848370407552804</v>
      </c>
      <c r="AZ226">
        <v>10.5623079557271</v>
      </c>
      <c r="BA226">
        <v>1.81332622829173</v>
      </c>
      <c r="BB226">
        <v>1.6370545749408201</v>
      </c>
      <c r="BC226">
        <v>0.24807805704240499</v>
      </c>
      <c r="BD226">
        <v>0.45221678361263401</v>
      </c>
      <c r="BE226">
        <v>43.017710883885798</v>
      </c>
      <c r="BF226">
        <v>6.5924902722257404</v>
      </c>
      <c r="BG226">
        <v>0.54192267205288502</v>
      </c>
      <c r="BH226">
        <v>10.2019145129655</v>
      </c>
      <c r="BI226">
        <v>1.7771508131204701</v>
      </c>
      <c r="BJ226">
        <v>1.6362415027666899</v>
      </c>
      <c r="BK226">
        <v>0.24844488708456899</v>
      </c>
      <c r="BL226">
        <v>0.44324153126770999</v>
      </c>
    </row>
    <row r="227" spans="1:64" x14ac:dyDescent="0.25">
      <c r="A227" t="s">
        <v>74</v>
      </c>
      <c r="B227" s="4" t="s">
        <v>313</v>
      </c>
      <c r="D227">
        <v>0.63</v>
      </c>
      <c r="E227">
        <v>1.0387230161000001</v>
      </c>
      <c r="F227">
        <v>2.3320727783123298</v>
      </c>
      <c r="G227">
        <v>3.52784609002709</v>
      </c>
      <c r="H227">
        <v>5.4346386711427703</v>
      </c>
      <c r="I227">
        <v>13.1973265624058</v>
      </c>
      <c r="J227">
        <v>31.260893871475599</v>
      </c>
      <c r="K227">
        <f t="shared" si="81"/>
        <v>0.78214763520755992</v>
      </c>
      <c r="L227">
        <f t="shared" si="82"/>
        <v>0.8204990870981792</v>
      </c>
      <c r="M227">
        <f t="shared" si="83"/>
        <v>0.46140523800236749</v>
      </c>
      <c r="N227">
        <f t="shared" si="84"/>
        <v>0.73252590192679456</v>
      </c>
      <c r="O227" s="6">
        <f t="shared" si="85"/>
        <v>0.70379834848664724</v>
      </c>
      <c r="P227" s="6">
        <f t="shared" si="86"/>
        <v>5.7521568154046578</v>
      </c>
      <c r="Q227" s="6">
        <f t="shared" si="87"/>
        <v>0.4410878586817395</v>
      </c>
      <c r="R227" s="6">
        <f t="shared" si="88"/>
        <v>0.57097424753495341</v>
      </c>
      <c r="S227" s="6">
        <f t="shared" si="89"/>
        <v>0.40630432646160614</v>
      </c>
      <c r="T227" s="6">
        <f t="shared" si="90"/>
        <v>1.8628422425400455</v>
      </c>
      <c r="U227" s="6">
        <f t="shared" si="91"/>
        <v>0.45392605217701781</v>
      </c>
      <c r="V227" s="6">
        <f t="shared" si="92"/>
        <v>2.3687292819233616</v>
      </c>
      <c r="W227" s="6">
        <f t="shared" si="93"/>
        <v>-0.21275267204658424</v>
      </c>
      <c r="X227" s="6">
        <f t="shared" si="94"/>
        <v>0.78834722072953156</v>
      </c>
      <c r="Y227" s="6">
        <f t="shared" si="95"/>
        <v>1.5404976669775972</v>
      </c>
      <c r="Z227" s="6">
        <f t="shared" si="96"/>
        <v>0.34756695789839875</v>
      </c>
      <c r="AA227" s="6">
        <f t="shared" si="97"/>
        <v>0.14534400623606436</v>
      </c>
      <c r="AB227" s="6">
        <f t="shared" si="98"/>
        <v>0.35303016194835901</v>
      </c>
      <c r="AC227" s="6">
        <f t="shared" si="99"/>
        <v>0.20768615571229465</v>
      </c>
      <c r="AD227" s="6">
        <f t="shared" si="100"/>
        <v>6.492454872296799E-2</v>
      </c>
      <c r="AE227" s="6">
        <f t="shared" si="101"/>
        <v>0.797184600883446</v>
      </c>
      <c r="AF227" s="6">
        <f t="shared" si="102"/>
        <v>8.8611841542201599</v>
      </c>
      <c r="AG227" s="6">
        <f t="shared" si="103"/>
        <v>0.39946970001674409</v>
      </c>
      <c r="AH227">
        <v>114.336667295716</v>
      </c>
      <c r="AI227">
        <v>119.765050009435</v>
      </c>
      <c r="AJ227">
        <v>101.593831401713</v>
      </c>
      <c r="AK227">
        <f t="shared" si="104"/>
        <v>0.34059631632338694</v>
      </c>
      <c r="AL227">
        <f t="shared" si="105"/>
        <v>0.35676686947677172</v>
      </c>
      <c r="AM227">
        <f t="shared" si="106"/>
        <v>0.3026368141998414</v>
      </c>
      <c r="AN227">
        <f t="shared" si="107"/>
        <v>23.599601321441</v>
      </c>
      <c r="AO227">
        <v>40.291850226756402</v>
      </c>
      <c r="AP227">
        <v>8.1336185660462892</v>
      </c>
      <c r="AQ227">
        <v>0.47116162884004298</v>
      </c>
      <c r="AR227">
        <v>13.091032082301</v>
      </c>
      <c r="AS227">
        <v>2.19070272018384</v>
      </c>
      <c r="AT227">
        <v>1.7637873124077399</v>
      </c>
      <c r="AU227">
        <v>0.211932374449535</v>
      </c>
      <c r="AV227">
        <v>0.44425026405533102</v>
      </c>
      <c r="AW227">
        <v>41.312898119397097</v>
      </c>
      <c r="AX227">
        <v>8.8222730939265599</v>
      </c>
      <c r="AY227">
        <v>0.47819453842466397</v>
      </c>
      <c r="AZ227">
        <v>14.0178946013837</v>
      </c>
      <c r="BA227">
        <v>2.21908962960276</v>
      </c>
      <c r="BB227">
        <v>1.7404800181187201</v>
      </c>
      <c r="BC227">
        <v>0.22032436084007101</v>
      </c>
      <c r="BD227">
        <v>0.44925264042739799</v>
      </c>
      <c r="BE227">
        <v>42.4824189641066</v>
      </c>
      <c r="BF227">
        <v>8.8839842530329705</v>
      </c>
      <c r="BG227">
        <v>0.47656304475553102</v>
      </c>
      <c r="BH227">
        <v>14.0622048255862</v>
      </c>
      <c r="BI227">
        <v>2.2295066890170498</v>
      </c>
      <c r="BJ227">
        <v>1.74183157037667</v>
      </c>
      <c r="BK227">
        <v>0.22032529295199399</v>
      </c>
      <c r="BL227">
        <v>0.44496138784989497</v>
      </c>
    </row>
    <row r="228" spans="1:64" x14ac:dyDescent="0.25">
      <c r="A228" t="s">
        <v>117</v>
      </c>
      <c r="B228" s="4" t="s">
        <v>313</v>
      </c>
      <c r="D228">
        <v>0.52500000000000002</v>
      </c>
      <c r="E228">
        <v>0.85000094199999998</v>
      </c>
      <c r="F228">
        <v>2.6619188329814101</v>
      </c>
      <c r="G228">
        <v>3.2184200732265702</v>
      </c>
      <c r="H228">
        <v>6.0027752192184298</v>
      </c>
      <c r="I228">
        <v>13.879186652281801</v>
      </c>
      <c r="J228">
        <v>30.947363128932398</v>
      </c>
      <c r="K228">
        <f t="shared" si="81"/>
        <v>0.76380661284928186</v>
      </c>
      <c r="L228">
        <f t="shared" si="82"/>
        <v>0.80601754694922012</v>
      </c>
      <c r="M228">
        <f t="shared" si="83"/>
        <v>0.45207629949908545</v>
      </c>
      <c r="N228">
        <f t="shared" si="84"/>
        <v>0.7200753563359058</v>
      </c>
      <c r="O228" s="6">
        <f t="shared" si="85"/>
        <v>0.67508780818847247</v>
      </c>
      <c r="P228" s="6">
        <f t="shared" si="86"/>
        <v>5.1555092434332046</v>
      </c>
      <c r="Q228" s="6">
        <f t="shared" si="87"/>
        <v>0.42422877295924588</v>
      </c>
      <c r="R228" s="6">
        <f t="shared" si="88"/>
        <v>0.53619255781338249</v>
      </c>
      <c r="S228" s="6">
        <f t="shared" si="89"/>
        <v>0.38076043237669588</v>
      </c>
      <c r="T228" s="6">
        <f t="shared" si="90"/>
        <v>1.7100093050703919</v>
      </c>
      <c r="U228" s="6">
        <f t="shared" si="91"/>
        <v>0.43207606674835991</v>
      </c>
      <c r="V228" s="6">
        <f t="shared" si="92"/>
        <v>2.2297677741688497</v>
      </c>
      <c r="W228" s="6">
        <f t="shared" si="93"/>
        <v>-0.30195165135187024</v>
      </c>
      <c r="X228" s="6">
        <f t="shared" si="94"/>
        <v>0.76550306874200202</v>
      </c>
      <c r="Y228" s="6">
        <f t="shared" si="95"/>
        <v>1.8651310527032767</v>
      </c>
      <c r="Z228" s="6">
        <f t="shared" si="96"/>
        <v>0.36246279764021228</v>
      </c>
      <c r="AA228" s="6">
        <f t="shared" si="97"/>
        <v>6.495739491854774E-2</v>
      </c>
      <c r="AB228" s="6">
        <f t="shared" si="98"/>
        <v>0.30361852341230816</v>
      </c>
      <c r="AC228" s="6">
        <f t="shared" si="99"/>
        <v>0.23866112849376042</v>
      </c>
      <c r="AD228" s="6">
        <f t="shared" si="100"/>
        <v>7.3859326082571994E-2</v>
      </c>
      <c r="AE228" s="6">
        <f t="shared" si="101"/>
        <v>0.81159980708282453</v>
      </c>
      <c r="AF228" s="6">
        <f t="shared" si="102"/>
        <v>9.6157003824260467</v>
      </c>
      <c r="AG228" s="6">
        <f t="shared" si="103"/>
        <v>0.38557118879331059</v>
      </c>
      <c r="AH228">
        <v>121.45296500506301</v>
      </c>
      <c r="AI228">
        <v>128.094407561606</v>
      </c>
      <c r="AJ228">
        <v>110.39771576459999</v>
      </c>
      <c r="AK228">
        <f t="shared" si="104"/>
        <v>0.33742081484741904</v>
      </c>
      <c r="AL228">
        <f t="shared" si="105"/>
        <v>0.35587208080949451</v>
      </c>
      <c r="AM228">
        <f t="shared" si="106"/>
        <v>0.30670710434308646</v>
      </c>
      <c r="AN228">
        <f t="shared" si="107"/>
        <v>24.338134353549023</v>
      </c>
      <c r="AO228">
        <v>40.080792622248502</v>
      </c>
      <c r="AP228">
        <v>8.16448500964683</v>
      </c>
      <c r="AQ228">
        <v>0.48105929551640397</v>
      </c>
      <c r="AR228">
        <v>13.0860622708616</v>
      </c>
      <c r="AS228">
        <v>2.15904011695577</v>
      </c>
      <c r="AT228">
        <v>1.7277935557649999</v>
      </c>
      <c r="AU228">
        <v>0.22456994758843599</v>
      </c>
      <c r="AV228">
        <v>0.47458662249885603</v>
      </c>
      <c r="AW228">
        <v>40.315111237555698</v>
      </c>
      <c r="AX228">
        <v>9.0641664974617999</v>
      </c>
      <c r="AY228">
        <v>0.48425979161535099</v>
      </c>
      <c r="AZ228">
        <v>14.3628961271327</v>
      </c>
      <c r="BA228">
        <v>2.2287174234284302</v>
      </c>
      <c r="BB228">
        <v>1.71295022325976</v>
      </c>
      <c r="BC228">
        <v>0.230608730962896</v>
      </c>
      <c r="BD228">
        <v>0.47421152573463998</v>
      </c>
      <c r="BE228">
        <v>40.730055894333297</v>
      </c>
      <c r="BF228">
        <v>8.6560117017255909</v>
      </c>
      <c r="BG228">
        <v>0.48481892553517802</v>
      </c>
      <c r="BH228">
        <v>13.609242205758401</v>
      </c>
      <c r="BI228">
        <v>2.1851519161452302</v>
      </c>
      <c r="BJ228">
        <v>1.7085194497130101</v>
      </c>
      <c r="BK228">
        <v>0.23326624007489999</v>
      </c>
      <c r="BL228">
        <v>0.47553419517758599</v>
      </c>
    </row>
    <row r="229" spans="1:64" x14ac:dyDescent="0.25">
      <c r="B229" s="4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</row>
    <row r="230" spans="1:64" x14ac:dyDescent="0.25">
      <c r="A230" s="8" t="s">
        <v>323</v>
      </c>
      <c r="B230" s="8"/>
      <c r="C230" s="8"/>
      <c r="D230" s="1">
        <f t="shared" ref="D230:AI230" si="108">CORREL($D$2:$D$228,D2:D228)</f>
        <v>1.0000000000000002</v>
      </c>
      <c r="E230" s="1">
        <f t="shared" si="108"/>
        <v>0.44863673321946712</v>
      </c>
      <c r="F230" s="1">
        <f t="shared" si="108"/>
        <v>7.4434127122264174E-2</v>
      </c>
      <c r="G230" s="1">
        <f t="shared" si="108"/>
        <v>-7.627960496082134E-2</v>
      </c>
      <c r="H230" s="1">
        <f t="shared" si="108"/>
        <v>0.29921748493052358</v>
      </c>
      <c r="I230" s="1">
        <f t="shared" si="108"/>
        <v>-0.22226906452795248</v>
      </c>
      <c r="J230" s="1">
        <f t="shared" si="108"/>
        <v>-0.57604089089604049</v>
      </c>
      <c r="K230" s="1">
        <f t="shared" si="108"/>
        <v>-0.61300830508062187</v>
      </c>
      <c r="L230" s="1">
        <f t="shared" si="108"/>
        <v>-0.61741659088319101</v>
      </c>
      <c r="M230" s="1">
        <f t="shared" si="108"/>
        <v>-0.68089747644780885</v>
      </c>
      <c r="N230" s="1">
        <f t="shared" si="108"/>
        <v>-0.69670217931973244</v>
      </c>
      <c r="O230" s="1">
        <f t="shared" si="108"/>
        <v>-0.54841914177836304</v>
      </c>
      <c r="P230" s="1">
        <f t="shared" si="108"/>
        <v>-0.4790561240209501</v>
      </c>
      <c r="Q230" s="1">
        <f t="shared" si="108"/>
        <v>-0.67913419870502068</v>
      </c>
      <c r="R230" s="1">
        <f t="shared" si="108"/>
        <v>-0.56580684649239066</v>
      </c>
      <c r="S230" s="1">
        <f t="shared" si="108"/>
        <v>-3.5053103530383337E-2</v>
      </c>
      <c r="T230" s="1">
        <f t="shared" si="108"/>
        <v>-3.04909429338861E-2</v>
      </c>
      <c r="U230" s="1">
        <f t="shared" si="108"/>
        <v>1.4514853352133137E-3</v>
      </c>
      <c r="V230" s="1">
        <f t="shared" si="108"/>
        <v>1.1377818051786715E-2</v>
      </c>
      <c r="W230" s="1">
        <f t="shared" si="108"/>
        <v>-0.14200674292983068</v>
      </c>
      <c r="X230" s="1">
        <f t="shared" si="108"/>
        <v>-0.47603727715248012</v>
      </c>
      <c r="Y230" s="1">
        <f t="shared" si="108"/>
        <v>0.28866829793345539</v>
      </c>
      <c r="Z230" s="1">
        <f t="shared" si="108"/>
        <v>-1.3320299739009818E-2</v>
      </c>
      <c r="AA230" s="1">
        <f t="shared" si="108"/>
        <v>-0.33472805865843169</v>
      </c>
      <c r="AB230" s="1">
        <f t="shared" si="108"/>
        <v>-0.16635519144198468</v>
      </c>
      <c r="AC230" s="1">
        <f t="shared" si="108"/>
        <v>3.8333888133928189E-3</v>
      </c>
      <c r="AD230" s="1">
        <f t="shared" si="108"/>
        <v>-0.12108931294585554</v>
      </c>
      <c r="AE230" s="1">
        <f t="shared" si="108"/>
        <v>-0.11819108487373882</v>
      </c>
      <c r="AF230" s="1">
        <f t="shared" si="108"/>
        <v>-9.8494185713682916E-2</v>
      </c>
      <c r="AG230" s="1">
        <f t="shared" si="108"/>
        <v>-3.3519227692215617E-2</v>
      </c>
      <c r="AH230" s="1">
        <f t="shared" si="108"/>
        <v>0.25526454171702606</v>
      </c>
      <c r="AI230" s="1">
        <f t="shared" si="108"/>
        <v>-1.5725890328843108E-2</v>
      </c>
      <c r="AJ230" s="1">
        <f t="shared" ref="AJ230:BL230" si="109">CORREL($D$2:$D$228,AJ2:AJ228)</f>
        <v>0.37086050013227717</v>
      </c>
      <c r="AK230" s="1">
        <f t="shared" si="109"/>
        <v>0.24329785479483657</v>
      </c>
      <c r="AL230" s="1">
        <f t="shared" si="109"/>
        <v>-0.43490678921101239</v>
      </c>
      <c r="AM230" s="1">
        <f t="shared" si="109"/>
        <v>0.29883167998036619</v>
      </c>
      <c r="AN230" s="1">
        <f t="shared" si="109"/>
        <v>-0.45976128678963868</v>
      </c>
      <c r="AO230" s="1">
        <f t="shared" si="109"/>
        <v>-0.1241914804849973</v>
      </c>
      <c r="AP230" s="1">
        <f t="shared" si="109"/>
        <v>-2.1745665981406665E-2</v>
      </c>
      <c r="AQ230" s="1">
        <f t="shared" si="109"/>
        <v>4.8583127186368674E-2</v>
      </c>
      <c r="AR230" s="1">
        <f t="shared" si="109"/>
        <v>-1.7831996142886171E-2</v>
      </c>
      <c r="AS230" s="1">
        <f t="shared" si="109"/>
        <v>-2.6664982783096515E-2</v>
      </c>
      <c r="AT230" s="1">
        <f t="shared" si="109"/>
        <v>-5.4545350973292182E-2</v>
      </c>
      <c r="AU230" s="1">
        <f t="shared" si="109"/>
        <v>5.9231718501569552E-2</v>
      </c>
      <c r="AV230" s="1">
        <f t="shared" si="109"/>
        <v>-2.7019361831362803E-3</v>
      </c>
      <c r="AW230" s="1">
        <f t="shared" si="109"/>
        <v>-5.7954138525076124E-2</v>
      </c>
      <c r="AX230" s="1">
        <f t="shared" si="109"/>
        <v>-1.2111606619872848E-2</v>
      </c>
      <c r="AY230" s="1">
        <f t="shared" si="109"/>
        <v>4.2310642827171355E-2</v>
      </c>
      <c r="AZ230" s="1">
        <f t="shared" si="109"/>
        <v>-8.7180958376919405E-3</v>
      </c>
      <c r="BA230" s="1">
        <f t="shared" si="109"/>
        <v>-1.8471762785064523E-2</v>
      </c>
      <c r="BB230" s="1">
        <f t="shared" si="109"/>
        <v>-5.6148318531057867E-2</v>
      </c>
      <c r="BC230" s="1">
        <f t="shared" si="109"/>
        <v>6.3213761290552742E-2</v>
      </c>
      <c r="BD230" s="1">
        <f t="shared" si="109"/>
        <v>1.9629633204779335E-3</v>
      </c>
      <c r="BE230" s="1">
        <f t="shared" si="109"/>
        <v>-1.5581961085454503E-2</v>
      </c>
      <c r="BF230" s="1">
        <f t="shared" si="109"/>
        <v>-1.3845264023958012E-2</v>
      </c>
      <c r="BG230" s="1">
        <f t="shared" si="109"/>
        <v>4.2709217554553813E-2</v>
      </c>
      <c r="BH230" s="1">
        <f t="shared" si="109"/>
        <v>-1.4211063525443171E-2</v>
      </c>
      <c r="BI230" s="1">
        <f t="shared" si="109"/>
        <v>-2.001254256611883E-2</v>
      </c>
      <c r="BJ230" s="1">
        <f t="shared" si="109"/>
        <v>-5.158294567344722E-2</v>
      </c>
      <c r="BK230" s="1">
        <f t="shared" si="109"/>
        <v>5.6632245945635415E-2</v>
      </c>
      <c r="BL230" s="1">
        <f t="shared" si="109"/>
        <v>8.9360355914780039E-3</v>
      </c>
    </row>
    <row r="231" spans="1:64" x14ac:dyDescent="0.25">
      <c r="A231" s="8" t="s">
        <v>324</v>
      </c>
      <c r="B231" s="8"/>
      <c r="C231" s="8"/>
      <c r="D231" s="1">
        <f>CORREL($D$2:$D$56,D2:D56)</f>
        <v>1</v>
      </c>
      <c r="E231" s="1">
        <f t="shared" ref="E231:AJ231" si="110">CORREL($D$2:$D$56,E2:E56)</f>
        <v>0.57293068635270061</v>
      </c>
      <c r="F231" s="1">
        <f t="shared" si="110"/>
        <v>0.22560483296030548</v>
      </c>
      <c r="G231" s="1">
        <f t="shared" si="110"/>
        <v>0.12308734213413544</v>
      </c>
      <c r="H231" s="1">
        <f t="shared" si="110"/>
        <v>0.40499107309252785</v>
      </c>
      <c r="I231" s="1">
        <f t="shared" si="110"/>
        <v>-8.6420710673207127E-2</v>
      </c>
      <c r="J231" s="1">
        <f t="shared" si="110"/>
        <v>-0.41368963915905693</v>
      </c>
      <c r="K231" s="1">
        <f t="shared" si="110"/>
        <v>-0.61243741397368867</v>
      </c>
      <c r="L231" s="1">
        <f t="shared" si="110"/>
        <v>-0.59756609998267385</v>
      </c>
      <c r="M231" s="1">
        <f t="shared" si="110"/>
        <v>-0.48331043548033054</v>
      </c>
      <c r="N231" s="1">
        <f t="shared" si="110"/>
        <v>-0.53070819504856948</v>
      </c>
      <c r="O231" s="1">
        <f t="shared" si="110"/>
        <v>-0.57713261419228779</v>
      </c>
      <c r="P231" s="1">
        <f t="shared" si="110"/>
        <v>-0.5525919332669913</v>
      </c>
      <c r="Q231" s="1">
        <f t="shared" si="110"/>
        <v>-0.55342439298431301</v>
      </c>
      <c r="R231" s="1">
        <f t="shared" si="110"/>
        <v>-0.59102989375804704</v>
      </c>
      <c r="S231" s="1">
        <f t="shared" si="110"/>
        <v>-1.3550511216097788E-2</v>
      </c>
      <c r="T231" s="1">
        <f t="shared" si="110"/>
        <v>-9.7096795381632836E-2</v>
      </c>
      <c r="U231" s="1">
        <f t="shared" si="110"/>
        <v>3.6254336777851184E-2</v>
      </c>
      <c r="V231" s="1">
        <f t="shared" si="110"/>
        <v>-1.1400703407287924E-2</v>
      </c>
      <c r="W231" s="1">
        <f t="shared" si="110"/>
        <v>-0.11577711720584975</v>
      </c>
      <c r="X231" s="1">
        <f t="shared" si="110"/>
        <v>-0.53218275195563802</v>
      </c>
      <c r="Y231" s="1">
        <f t="shared" si="110"/>
        <v>8.050423326087984E-2</v>
      </c>
      <c r="Z231" s="1">
        <f t="shared" si="110"/>
        <v>-4.5376098391086681E-2</v>
      </c>
      <c r="AA231" s="1">
        <f t="shared" si="110"/>
        <v>-0.18742364044589294</v>
      </c>
      <c r="AB231" s="1">
        <f t="shared" si="110"/>
        <v>-0.35119531471063364</v>
      </c>
      <c r="AC231" s="1">
        <f t="shared" si="110"/>
        <v>-0.33197961701747625</v>
      </c>
      <c r="AD231" s="1">
        <f t="shared" si="110"/>
        <v>-0.44722828306228457</v>
      </c>
      <c r="AE231" s="1">
        <f t="shared" si="110"/>
        <v>-0.28046540456935815</v>
      </c>
      <c r="AF231" s="1">
        <f t="shared" si="110"/>
        <v>-0.38717180402116702</v>
      </c>
      <c r="AG231" s="1">
        <f t="shared" si="110"/>
        <v>5.0898304851631666E-3</v>
      </c>
      <c r="AH231" s="1">
        <f t="shared" si="110"/>
        <v>0.49177671015175933</v>
      </c>
      <c r="AI231" s="1">
        <f t="shared" si="110"/>
        <v>0.45786164545500901</v>
      </c>
      <c r="AJ231" s="1">
        <f t="shared" si="110"/>
        <v>0.45685142600153666</v>
      </c>
      <c r="AK231" s="1">
        <f t="shared" ref="AK231:BL231" si="111">CORREL($D$2:$D$56,AK2:AK56)</f>
        <v>-7.9894165220052521E-2</v>
      </c>
      <c r="AL231" s="1">
        <f t="shared" si="111"/>
        <v>0.24455078656756538</v>
      </c>
      <c r="AM231" s="1">
        <f t="shared" si="111"/>
        <v>-0.13385008103988308</v>
      </c>
      <c r="AN231" s="1">
        <f t="shared" si="111"/>
        <v>0.17021129349876962</v>
      </c>
      <c r="AO231" s="1">
        <f t="shared" si="111"/>
        <v>-0.16601411546304329</v>
      </c>
      <c r="AP231" s="1">
        <f t="shared" si="111"/>
        <v>4.0098896143767E-2</v>
      </c>
      <c r="AQ231" s="1">
        <f t="shared" si="111"/>
        <v>-4.8278098809519811E-2</v>
      </c>
      <c r="AR231" s="1">
        <f t="shared" si="111"/>
        <v>4.1147723070384945E-2</v>
      </c>
      <c r="AS231" s="1">
        <f t="shared" si="111"/>
        <v>5.654065436840762E-2</v>
      </c>
      <c r="AT231" s="1">
        <f t="shared" si="111"/>
        <v>3.3875498401223184E-2</v>
      </c>
      <c r="AU231" s="1">
        <f t="shared" si="111"/>
        <v>-1.6300766451154556E-2</v>
      </c>
      <c r="AV231" s="1">
        <f t="shared" si="111"/>
        <v>-6.7690427300309441E-2</v>
      </c>
      <c r="AW231" s="1">
        <f t="shared" si="111"/>
        <v>-3.4790043016014863E-2</v>
      </c>
      <c r="AX231" s="1">
        <f t="shared" si="111"/>
        <v>6.2898457017975515E-2</v>
      </c>
      <c r="AY231" s="1">
        <f t="shared" si="111"/>
        <v>-6.3405360401720179E-2</v>
      </c>
      <c r="AZ231" s="1">
        <f t="shared" si="111"/>
        <v>7.2225886801682099E-2</v>
      </c>
      <c r="BA231" s="1">
        <f t="shared" si="111"/>
        <v>8.0506507669076285E-2</v>
      </c>
      <c r="BB231" s="1">
        <f t="shared" si="111"/>
        <v>4.7913638657114038E-2</v>
      </c>
      <c r="BC231" s="1">
        <f t="shared" si="111"/>
        <v>-3.6375522066345513E-2</v>
      </c>
      <c r="BD231" s="1">
        <f t="shared" si="111"/>
        <v>-7.903742238620895E-2</v>
      </c>
      <c r="BE231" s="1">
        <f t="shared" si="111"/>
        <v>-6.9517355198226841E-2</v>
      </c>
      <c r="BF231" s="1">
        <f t="shared" si="111"/>
        <v>6.3617886770691676E-2</v>
      </c>
      <c r="BG231" s="1">
        <f t="shared" si="111"/>
        <v>-5.6383090263996356E-2</v>
      </c>
      <c r="BH231" s="1">
        <f t="shared" si="111"/>
        <v>6.1560339941822993E-2</v>
      </c>
      <c r="BI231" s="1">
        <f t="shared" si="111"/>
        <v>7.4354879729730497E-2</v>
      </c>
      <c r="BJ231" s="1">
        <f t="shared" si="111"/>
        <v>5.0318998914816102E-2</v>
      </c>
      <c r="BK231" s="1">
        <f t="shared" si="111"/>
        <v>-4.4458613631336401E-2</v>
      </c>
      <c r="BL231" s="1">
        <f t="shared" si="111"/>
        <v>-7.1414130204054946E-2</v>
      </c>
    </row>
    <row r="232" spans="1:64" x14ac:dyDescent="0.25">
      <c r="A232" s="8" t="s">
        <v>325</v>
      </c>
      <c r="B232" s="8"/>
      <c r="C232" s="8"/>
      <c r="D232" s="1">
        <f>CORREL($D$57:$D$228,D57:D228)</f>
        <v>1</v>
      </c>
      <c r="E232" s="1">
        <f t="shared" ref="E232:AJ232" si="112">CORREL($D$57:$D$228,E57:E228)</f>
        <v>0.4649546018622161</v>
      </c>
      <c r="F232" s="1">
        <f t="shared" si="112"/>
        <v>0.1204552047318916</v>
      </c>
      <c r="G232" s="1">
        <f t="shared" si="112"/>
        <v>-3.8318407928775874E-2</v>
      </c>
      <c r="H232" s="1">
        <f t="shared" si="112"/>
        <v>0.40564323798483276</v>
      </c>
      <c r="I232" s="1">
        <f t="shared" si="112"/>
        <v>-0.24595054573946595</v>
      </c>
      <c r="J232" s="1">
        <f t="shared" si="112"/>
        <v>-0.60749851485261197</v>
      </c>
      <c r="K232" s="1">
        <f t="shared" si="112"/>
        <v>-0.6736488874147899</v>
      </c>
      <c r="L232" s="1">
        <f t="shared" si="112"/>
        <v>-0.66318290312231531</v>
      </c>
      <c r="M232" s="1">
        <f t="shared" si="112"/>
        <v>-0.73523302988581785</v>
      </c>
      <c r="N232" s="1">
        <f t="shared" si="112"/>
        <v>-0.7430775527718263</v>
      </c>
      <c r="O232" s="1">
        <f t="shared" si="112"/>
        <v>-0.65283576723541503</v>
      </c>
      <c r="P232" s="1">
        <f t="shared" si="112"/>
        <v>-0.58573263093988714</v>
      </c>
      <c r="Q232" s="1">
        <f t="shared" si="112"/>
        <v>-0.7213297002066037</v>
      </c>
      <c r="R232" s="1">
        <f t="shared" si="112"/>
        <v>-0.64925362582204948</v>
      </c>
      <c r="S232" s="1">
        <f t="shared" si="112"/>
        <v>-0.21257269915789426</v>
      </c>
      <c r="T232" s="1">
        <f t="shared" si="112"/>
        <v>-0.14757173536940962</v>
      </c>
      <c r="U232" s="1">
        <f t="shared" si="112"/>
        <v>-0.16436049848678375</v>
      </c>
      <c r="V232" s="1">
        <f t="shared" si="112"/>
        <v>-0.11529610295751468</v>
      </c>
      <c r="W232" s="1">
        <f t="shared" si="112"/>
        <v>-0.12305991168900687</v>
      </c>
      <c r="X232" s="1">
        <f t="shared" si="112"/>
        <v>-0.58587508968365332</v>
      </c>
      <c r="Y232" s="1">
        <f t="shared" si="112"/>
        <v>0.38422131963012718</v>
      </c>
      <c r="Z232" s="1">
        <f t="shared" si="112"/>
        <v>0.13617570248878205</v>
      </c>
      <c r="AA232" s="1">
        <f t="shared" si="112"/>
        <v>-0.36666288102952582</v>
      </c>
      <c r="AB232" s="1">
        <f t="shared" si="112"/>
        <v>-0.28042551824739348</v>
      </c>
      <c r="AC232" s="1">
        <f t="shared" si="112"/>
        <v>3.130023318339175E-2</v>
      </c>
      <c r="AD232" s="1">
        <f t="shared" si="112"/>
        <v>-0.21853004645847621</v>
      </c>
      <c r="AE232" s="1">
        <f t="shared" si="112"/>
        <v>-0.19779307571416815</v>
      </c>
      <c r="AF232" s="1">
        <f t="shared" si="112"/>
        <v>-0.20616208231579944</v>
      </c>
      <c r="AG232" s="1">
        <f t="shared" si="112"/>
        <v>-5.494231487757649E-2</v>
      </c>
      <c r="AH232" s="1">
        <f t="shared" si="112"/>
        <v>0.29794908063064884</v>
      </c>
      <c r="AI232" s="1">
        <f t="shared" si="112"/>
        <v>-7.3506562037431319E-2</v>
      </c>
      <c r="AJ232" s="1">
        <f t="shared" si="112"/>
        <v>0.40407770101385504</v>
      </c>
      <c r="AK232" s="1">
        <f t="shared" ref="AK232:BL232" si="113">CORREL($D$57:$D$228,AK57:AK228)</f>
        <v>0.33586875914140785</v>
      </c>
      <c r="AL232" s="1">
        <f t="shared" si="113"/>
        <v>-0.71441831968055247</v>
      </c>
      <c r="AM232" s="1">
        <f t="shared" si="113"/>
        <v>0.41554314203702025</v>
      </c>
      <c r="AN232" s="1">
        <f t="shared" si="113"/>
        <v>-0.71833296088002729</v>
      </c>
      <c r="AO232" s="1">
        <f t="shared" si="113"/>
        <v>-0.10658303964001639</v>
      </c>
      <c r="AP232" s="1">
        <f t="shared" si="113"/>
        <v>-2.8186593563247285E-2</v>
      </c>
      <c r="AQ232" s="1">
        <f t="shared" si="113"/>
        <v>9.0177385286530021E-2</v>
      </c>
      <c r="AR232" s="1">
        <f t="shared" si="113"/>
        <v>-2.4710877517492399E-2</v>
      </c>
      <c r="AS232" s="1">
        <f t="shared" si="113"/>
        <v>-4.5081901160675737E-2</v>
      </c>
      <c r="AT232" s="1">
        <f t="shared" si="113"/>
        <v>-0.10614760363832766</v>
      </c>
      <c r="AU232" s="1">
        <f t="shared" si="113"/>
        <v>0.11082099986827335</v>
      </c>
      <c r="AV232" s="1">
        <f t="shared" si="113"/>
        <v>3.4374081820438579E-2</v>
      </c>
      <c r="AW232" s="1">
        <f t="shared" si="113"/>
        <v>-4.9332929586658282E-2</v>
      </c>
      <c r="AX232" s="1">
        <f t="shared" si="113"/>
        <v>-2.1722992408921424E-2</v>
      </c>
      <c r="AY232" s="1">
        <f t="shared" si="113"/>
        <v>8.7135853651823261E-2</v>
      </c>
      <c r="AZ232" s="1">
        <f t="shared" si="113"/>
        <v>-2.1254922373905021E-2</v>
      </c>
      <c r="BA232" s="1">
        <f t="shared" si="113"/>
        <v>-4.0882344927060388E-2</v>
      </c>
      <c r="BB232" s="1">
        <f t="shared" si="113"/>
        <v>-0.11255148113732749</v>
      </c>
      <c r="BC232" s="1">
        <f t="shared" si="113"/>
        <v>0.12192733016127585</v>
      </c>
      <c r="BD232" s="1">
        <f t="shared" si="113"/>
        <v>4.2870001898416873E-2</v>
      </c>
      <c r="BE232" s="1">
        <f t="shared" si="113"/>
        <v>2.1017530190400306E-2</v>
      </c>
      <c r="BF232" s="1">
        <f t="shared" si="113"/>
        <v>-2.1741905557330597E-2</v>
      </c>
      <c r="BG232" s="1">
        <f t="shared" si="113"/>
        <v>8.4616934132130797E-2</v>
      </c>
      <c r="BH232" s="1">
        <f t="shared" si="113"/>
        <v>-2.3720760569647843E-2</v>
      </c>
      <c r="BI232" s="1">
        <f t="shared" si="113"/>
        <v>-4.0687751601737966E-2</v>
      </c>
      <c r="BJ232" s="1">
        <f t="shared" si="113"/>
        <v>-0.1055804363716385</v>
      </c>
      <c r="BK232" s="1">
        <f t="shared" si="113"/>
        <v>0.11309315055037263</v>
      </c>
      <c r="BL232" s="1">
        <f t="shared" si="113"/>
        <v>5.2604802023143632E-2</v>
      </c>
    </row>
  </sheetData>
  <autoFilter ref="A1:BL228" xr:uid="{00000000-0009-0000-0000-000006000000}"/>
  <sortState xmlns:xlrd2="http://schemas.microsoft.com/office/spreadsheetml/2017/richdata2" ref="A2:BL228">
    <sortCondition ref="A2"/>
  </sortState>
  <mergeCells count="3">
    <mergeCell ref="A230:C230"/>
    <mergeCell ref="A231:C231"/>
    <mergeCell ref="A232:C232"/>
  </mergeCells>
  <phoneticPr fontId="6" type="noConversion"/>
  <conditionalFormatting sqref="E230:BL232">
    <cfRule type="cellIs" dxfId="9" priority="1" operator="between">
      <formula>-0.5</formula>
      <formula>-0.181</formula>
    </cfRule>
    <cfRule type="cellIs" dxfId="8" priority="2" operator="between">
      <formula>0.181</formula>
      <formula>0.5</formula>
    </cfRule>
    <cfRule type="cellIs" dxfId="7" priority="3" operator="lessThan">
      <formula>-0.5</formula>
    </cfRule>
    <cfRule type="cellIs" dxfId="6" priority="4" operator="greaterThan">
      <formula>0.5</formula>
    </cfRule>
  </conditionalFormatting>
  <pageMargins left="0.75" right="0.75" top="1" bottom="1" header="0.5" footer="0.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L228"/>
  <sheetViews>
    <sheetView topLeftCell="A83" workbookViewId="0">
      <selection activeCell="A106" sqref="A106"/>
    </sheetView>
  </sheetViews>
  <sheetFormatPr defaultColWidth="9" defaultRowHeight="14.4" x14ac:dyDescent="0.25"/>
  <cols>
    <col min="1" max="1" width="11.44140625" customWidth="1"/>
    <col min="2" max="2" width="8.88671875" customWidth="1"/>
    <col min="3" max="3" width="4.77734375" customWidth="1"/>
    <col min="4" max="4" width="12.6640625" customWidth="1"/>
    <col min="5" max="7" width="13.77734375" customWidth="1"/>
    <col min="8" max="8" width="12.6640625" customWidth="1"/>
    <col min="9" max="9" width="13.44140625" customWidth="1"/>
    <col min="10" max="21" width="12.6640625" customWidth="1"/>
    <col min="22" max="22" width="14.44140625" customWidth="1"/>
    <col min="23" max="23" width="13.77734375" customWidth="1"/>
    <col min="24" max="24" width="12.6640625" customWidth="1"/>
    <col min="25" max="25" width="13.77734375" customWidth="1"/>
    <col min="26" max="26" width="12.6640625" customWidth="1"/>
    <col min="27" max="30" width="13.77734375" customWidth="1"/>
    <col min="31" max="31" width="12.6640625" customWidth="1"/>
    <col min="32" max="33" width="13.77734375" customWidth="1"/>
    <col min="34" max="39" width="12.6640625" customWidth="1"/>
    <col min="40" max="40" width="13.77734375" customWidth="1"/>
    <col min="41" max="41" width="12.6640625" customWidth="1"/>
    <col min="42" max="42" width="14" customWidth="1"/>
    <col min="43" max="43" width="18.6640625" customWidth="1"/>
    <col min="44" max="44" width="13.6640625" customWidth="1"/>
    <col min="45" max="45" width="17.21875" customWidth="1"/>
    <col min="46" max="46" width="13.21875" customWidth="1"/>
    <col min="47" max="47" width="21.21875" customWidth="1"/>
    <col min="48" max="48" width="16.33203125" customWidth="1"/>
    <col min="49" max="49" width="12.6640625" customWidth="1"/>
    <col min="50" max="50" width="15.6640625" customWidth="1"/>
    <col min="51" max="51" width="20.109375" customWidth="1"/>
    <col min="52" max="52" width="15.109375" customWidth="1"/>
    <col min="53" max="53" width="18.77734375" customWidth="1"/>
    <col min="54" max="54" width="14.77734375" customWidth="1"/>
    <col min="55" max="55" width="22.77734375" customWidth="1"/>
    <col min="56" max="56" width="17.88671875" customWidth="1"/>
    <col min="57" max="57" width="12.6640625" customWidth="1"/>
    <col min="58" max="58" width="13.44140625" customWidth="1"/>
    <col min="59" max="59" width="18.109375" customWidth="1"/>
    <col min="60" max="60" width="13.109375" customWidth="1"/>
    <col min="61" max="61" width="16.6640625" customWidth="1"/>
    <col min="62" max="62" width="12.6640625" customWidth="1"/>
    <col min="63" max="63" width="20.77734375" customWidth="1"/>
    <col min="64" max="64" width="15.88671875" customWidth="1"/>
  </cols>
  <sheetData>
    <row r="1" spans="1:64" x14ac:dyDescent="0.25">
      <c r="A1" s="1" t="s">
        <v>0</v>
      </c>
      <c r="B1" s="1" t="s">
        <v>319</v>
      </c>
      <c r="C1" s="1" t="s">
        <v>1</v>
      </c>
      <c r="D1" s="1" t="s">
        <v>320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1" t="s">
        <v>13</v>
      </c>
      <c r="P1" s="1" t="s">
        <v>14</v>
      </c>
      <c r="Q1" s="5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260</v>
      </c>
      <c r="AI1" s="1" t="s">
        <v>261</v>
      </c>
      <c r="AJ1" s="1" t="s">
        <v>262</v>
      </c>
      <c r="AK1" s="1" t="s">
        <v>263</v>
      </c>
      <c r="AL1" s="1" t="s">
        <v>264</v>
      </c>
      <c r="AM1" s="1" t="s">
        <v>265</v>
      </c>
      <c r="AN1" s="1" t="s">
        <v>266</v>
      </c>
      <c r="AO1" s="1" t="s">
        <v>267</v>
      </c>
      <c r="AP1" s="1" t="s">
        <v>268</v>
      </c>
      <c r="AQ1" s="1" t="s">
        <v>269</v>
      </c>
      <c r="AR1" s="1" t="s">
        <v>270</v>
      </c>
      <c r="AS1" s="1" t="s">
        <v>271</v>
      </c>
      <c r="AT1" s="1" t="s">
        <v>272</v>
      </c>
      <c r="AU1" s="1" t="s">
        <v>273</v>
      </c>
      <c r="AV1" s="1" t="s">
        <v>274</v>
      </c>
      <c r="AW1" s="1" t="s">
        <v>275</v>
      </c>
      <c r="AX1" s="1" t="s">
        <v>276</v>
      </c>
      <c r="AY1" s="1" t="s">
        <v>277</v>
      </c>
      <c r="AZ1" s="1" t="s">
        <v>278</v>
      </c>
      <c r="BA1" s="1" t="s">
        <v>279</v>
      </c>
      <c r="BB1" s="1" t="s">
        <v>280</v>
      </c>
      <c r="BC1" s="1" t="s">
        <v>281</v>
      </c>
      <c r="BD1" s="1" t="s">
        <v>282</v>
      </c>
      <c r="BE1" s="1" t="s">
        <v>283</v>
      </c>
      <c r="BF1" s="1" t="s">
        <v>284</v>
      </c>
      <c r="BG1" s="1" t="s">
        <v>285</v>
      </c>
      <c r="BH1" s="1" t="s">
        <v>286</v>
      </c>
      <c r="BI1" s="1" t="s">
        <v>287</v>
      </c>
      <c r="BJ1" s="1" t="s">
        <v>288</v>
      </c>
      <c r="BK1" s="1" t="s">
        <v>289</v>
      </c>
      <c r="BL1" s="1" t="s">
        <v>290</v>
      </c>
    </row>
    <row r="2" spans="1:64" x14ac:dyDescent="0.25">
      <c r="A2" t="s">
        <v>247</v>
      </c>
      <c r="B2" s="2" t="s">
        <v>316</v>
      </c>
      <c r="C2">
        <v>1</v>
      </c>
      <c r="D2">
        <v>0.78181818181818197</v>
      </c>
      <c r="E2">
        <v>0.57163246629999998</v>
      </c>
      <c r="F2">
        <v>0.96277918934902496</v>
      </c>
      <c r="G2">
        <v>0.99240309111803404</v>
      </c>
      <c r="H2">
        <v>4.3377310953480501</v>
      </c>
      <c r="I2">
        <v>2.4766613005429199</v>
      </c>
      <c r="J2">
        <v>22.604504252397501</v>
      </c>
      <c r="K2">
        <f t="shared" ref="K2:K65" si="0">(J2+I2-H2)/SUM(H2:J2)</f>
        <v>0.70510579324528055</v>
      </c>
      <c r="L2">
        <f t="shared" ref="L2:L65" si="1">(J2+I2-H2)/(J2+I2+H2-F2)</f>
        <v>0.72896221656113003</v>
      </c>
      <c r="M2">
        <f t="shared" ref="M2:M65" si="2">(J2+I2-H2)/(J2+I2+6*H2-7.5*F2+25)</f>
        <v>0.30112390326285821</v>
      </c>
      <c r="N2">
        <f t="shared" ref="N2:N65" si="3">(J2+I2+G2-H2)/(J2+I2+G2+H2-F2+7)</f>
        <v>0.59634347898590157</v>
      </c>
      <c r="O2" s="6">
        <f t="shared" ref="O2:O65" si="4">(J2-H2)/(J2+H2)</f>
        <v>0.67799768361009294</v>
      </c>
      <c r="P2" s="6">
        <f t="shared" ref="P2:P65" si="5">J2/H2</f>
        <v>5.2111354428215808</v>
      </c>
      <c r="Q2" s="6">
        <f t="shared" ref="Q2:Q65" si="6">2.5*((J2/100-H2/100)/(J2/100+6*H2/100-7.5*F2/100+1))</f>
        <v>0.32293980443629278</v>
      </c>
      <c r="R2" s="6">
        <f t="shared" ref="R2:R65" si="7">(J2-(2*H2-F2))/(J2+(2*H2-F2))</f>
        <v>0.49120062248555352</v>
      </c>
      <c r="S2" s="6">
        <f t="shared" ref="S2:S65" si="8">(J2-I2)/(J2+I2)</f>
        <v>0.80250827695265825</v>
      </c>
      <c r="T2" s="6">
        <f t="shared" ref="T2:T65" si="9">(J2-F2)/(I2+F2)</f>
        <v>6.2922225654581343</v>
      </c>
      <c r="U2" s="6">
        <f t="shared" ref="U2:U65" si="10">(J2-I2)/(J2+I2-2*F2)</f>
        <v>0.86924271950183252</v>
      </c>
      <c r="V2" s="6">
        <f t="shared" ref="V2:V65" si="11">J2/I2</f>
        <v>9.1270066873666842</v>
      </c>
      <c r="W2" s="6">
        <f t="shared" ref="W2:W65" si="12">(G2-H2)/(G2+H2)</f>
        <v>-0.62762547568206561</v>
      </c>
      <c r="X2" s="6">
        <f t="shared" ref="X2:X65" si="13">(J2-F2)/(J2+H2)</f>
        <v>0.80326390084998622</v>
      </c>
      <c r="Y2" s="6">
        <f t="shared" ref="Y2:Y65" si="14">H2/G2</f>
        <v>4.3709367032111865</v>
      </c>
      <c r="Z2" s="6">
        <f t="shared" ref="Z2:Z65" si="15">(I2-F2)/J2</f>
        <v>6.6972586272637594E-2</v>
      </c>
      <c r="AA2" s="6">
        <f t="shared" ref="AA2:AA65" si="16">1/F2-1/G2</f>
        <v>3.1004694486985729E-2</v>
      </c>
      <c r="AB2" s="6">
        <f t="shared" ref="AB2:AB65" si="17">1/F2-1/I2</f>
        <v>0.63489037729814579</v>
      </c>
      <c r="AC2" s="6">
        <f t="shared" ref="AC2:AC65" si="18">1/G2-1/I2</f>
        <v>0.60388568281116006</v>
      </c>
      <c r="AD2" s="6">
        <f t="shared" ref="AD2:AD65" si="19">(1/G2-1/I2)*J2/100</f>
        <v>0.13650536485066836</v>
      </c>
      <c r="AE2" s="6">
        <f t="shared" ref="AE2:AE65" si="20">(J2-G2)/(J2+G2)</f>
        <v>0.91588702055985749</v>
      </c>
      <c r="AF2" s="6">
        <f t="shared" ref="AF2:AF65" si="21">J2/G2</f>
        <v>22.777543172433525</v>
      </c>
      <c r="AG2" s="6">
        <f t="shared" ref="AG2:AG65" si="22">(H2-F2)/(H2+F2)</f>
        <v>0.63672207480527598</v>
      </c>
      <c r="AH2">
        <v>115.768703537723</v>
      </c>
      <c r="AI2">
        <v>113.036220804555</v>
      </c>
      <c r="AJ2">
        <v>109.313913639479</v>
      </c>
      <c r="AK2">
        <f t="shared" ref="AK2:AK65" si="23">AH2/SUM(AH2:AJ2)</f>
        <v>0.34239057554068975</v>
      </c>
      <c r="AL2">
        <f t="shared" ref="AL2:AL65" si="24">AI2/SUM(AH2:AJ2)</f>
        <v>0.33430914846174231</v>
      </c>
      <c r="AM2">
        <f t="shared" ref="AM2:AM65" si="25">AJ2/SUM(AH2:AJ2)</f>
        <v>0.32330027599756794</v>
      </c>
      <c r="AN2">
        <f t="shared" ref="AN2:AN65" si="26">2*AI2-AH2-AJ2</f>
        <v>0.98982443190800495</v>
      </c>
      <c r="AO2">
        <v>33.805094765197602</v>
      </c>
      <c r="AP2">
        <v>12.956697494090101</v>
      </c>
      <c r="AQ2">
        <v>0.41129100259872498</v>
      </c>
      <c r="AR2">
        <v>21.289274657383601</v>
      </c>
      <c r="AS2">
        <v>2.85252757408889</v>
      </c>
      <c r="AT2">
        <v>1.8555805379377599</v>
      </c>
      <c r="AU2">
        <v>0.187889039716786</v>
      </c>
      <c r="AV2">
        <v>0.47920580377924099</v>
      </c>
      <c r="AW2">
        <v>36.378458963471402</v>
      </c>
      <c r="AX2">
        <v>13.6994872706496</v>
      </c>
      <c r="AY2">
        <v>0.41083122088247298</v>
      </c>
      <c r="AZ2">
        <v>22.659268160557801</v>
      </c>
      <c r="BA2">
        <v>2.9332057104601201</v>
      </c>
      <c r="BB2">
        <v>1.8460073622414199</v>
      </c>
      <c r="BC2">
        <v>0.19103941095777499</v>
      </c>
      <c r="BD2">
        <v>0.476053572813532</v>
      </c>
      <c r="BE2">
        <v>35.287634438107503</v>
      </c>
      <c r="BF2">
        <v>12.373217494794201</v>
      </c>
      <c r="BG2">
        <v>0.41130817297070399</v>
      </c>
      <c r="BH2">
        <v>19.977218084671701</v>
      </c>
      <c r="BI2">
        <v>2.8096343644386401</v>
      </c>
      <c r="BJ2">
        <v>1.84514765178622</v>
      </c>
      <c r="BK2">
        <v>0.19182570198784599</v>
      </c>
      <c r="BL2">
        <v>0.47542416970263801</v>
      </c>
    </row>
    <row r="3" spans="1:64" x14ac:dyDescent="0.25">
      <c r="A3" t="s">
        <v>134</v>
      </c>
      <c r="B3" s="2" t="s">
        <v>303</v>
      </c>
      <c r="C3">
        <v>1</v>
      </c>
      <c r="D3">
        <v>0.28999999999999998</v>
      </c>
      <c r="E3">
        <v>-5.04261009E-2</v>
      </c>
      <c r="F3">
        <v>0.81397642865555597</v>
      </c>
      <c r="G3">
        <v>0.75429628293669804</v>
      </c>
      <c r="H3">
        <v>2.27197695871646</v>
      </c>
      <c r="I3">
        <v>5.1148773585713201</v>
      </c>
      <c r="J3">
        <v>32.350609946489101</v>
      </c>
      <c r="K3">
        <f t="shared" si="0"/>
        <v>0.88565063217747875</v>
      </c>
      <c r="L3">
        <f t="shared" si="1"/>
        <v>0.90417155048958031</v>
      </c>
      <c r="M3">
        <f t="shared" si="2"/>
        <v>0.50281812126007164</v>
      </c>
      <c r="N3">
        <f t="shared" si="3"/>
        <v>0.77012667393038692</v>
      </c>
      <c r="O3" s="6">
        <f t="shared" si="4"/>
        <v>0.86875752727911471</v>
      </c>
      <c r="P3" s="6">
        <f t="shared" si="5"/>
        <v>14.238969203616126</v>
      </c>
      <c r="Q3" s="6">
        <f t="shared" si="6"/>
        <v>0.53758826577716068</v>
      </c>
      <c r="R3" s="6">
        <f t="shared" si="7"/>
        <v>0.79324186473019831</v>
      </c>
      <c r="S3" s="6">
        <f t="shared" si="8"/>
        <v>0.72695524726937377</v>
      </c>
      <c r="T3" s="6">
        <f t="shared" si="9"/>
        <v>5.3191788243751388</v>
      </c>
      <c r="U3" s="6">
        <f t="shared" si="10"/>
        <v>0.75997785583232991</v>
      </c>
      <c r="V3" s="6">
        <f t="shared" si="11"/>
        <v>6.3248065747416522</v>
      </c>
      <c r="W3" s="6">
        <f t="shared" si="12"/>
        <v>-0.50150153492111649</v>
      </c>
      <c r="X3" s="6">
        <f t="shared" si="13"/>
        <v>0.91086878066560539</v>
      </c>
      <c r="Y3" s="6">
        <f t="shared" si="14"/>
        <v>3.0120484617410326</v>
      </c>
      <c r="Z3" s="6">
        <f t="shared" si="15"/>
        <v>0.13294651745453492</v>
      </c>
      <c r="AA3" s="6">
        <f t="shared" si="16"/>
        <v>-9.7202196442201183E-2</v>
      </c>
      <c r="AB3" s="6">
        <f t="shared" si="17"/>
        <v>1.0330286947919334</v>
      </c>
      <c r="AC3" s="6">
        <f t="shared" si="18"/>
        <v>1.1302308912341346</v>
      </c>
      <c r="AD3" s="6">
        <f t="shared" si="19"/>
        <v>0.36563658711788238</v>
      </c>
      <c r="AE3" s="6">
        <f t="shared" si="20"/>
        <v>0.95442993991831759</v>
      </c>
      <c r="AF3" s="6">
        <f t="shared" si="21"/>
        <v>42.888465286529886</v>
      </c>
      <c r="AG3" s="6">
        <f t="shared" si="22"/>
        <v>0.47246356216110269</v>
      </c>
      <c r="AH3">
        <v>70.933711609474898</v>
      </c>
      <c r="AI3">
        <v>67.926930354085897</v>
      </c>
      <c r="AJ3">
        <v>78.8373412591191</v>
      </c>
      <c r="AK3">
        <f t="shared" si="23"/>
        <v>0.32583540995378857</v>
      </c>
      <c r="AL3">
        <f t="shared" si="24"/>
        <v>0.31202370067252522</v>
      </c>
      <c r="AM3">
        <f t="shared" si="25"/>
        <v>0.3621408893736861</v>
      </c>
      <c r="AN3">
        <f t="shared" si="26"/>
        <v>-13.917192160422204</v>
      </c>
      <c r="AO3">
        <v>35.119317545178298</v>
      </c>
      <c r="AP3">
        <v>18.110805481281702</v>
      </c>
      <c r="AQ3">
        <v>0.249274768677574</v>
      </c>
      <c r="AR3">
        <v>31.676474301132899</v>
      </c>
      <c r="AS3">
        <v>4.08497215993249</v>
      </c>
      <c r="AT3">
        <v>2.1106254745794502</v>
      </c>
      <c r="AU3">
        <v>0.12648233418624399</v>
      </c>
      <c r="AV3">
        <v>0.41052321373872502</v>
      </c>
      <c r="AW3">
        <v>34.819128486279702</v>
      </c>
      <c r="AX3">
        <v>18.941520793547799</v>
      </c>
      <c r="AY3">
        <v>0.24746803914073501</v>
      </c>
      <c r="AZ3">
        <v>32.992765234910898</v>
      </c>
      <c r="BA3">
        <v>4.1591162830658304</v>
      </c>
      <c r="BB3">
        <v>2.1101679202404999</v>
      </c>
      <c r="BC3">
        <v>0.12681813480968801</v>
      </c>
      <c r="BD3">
        <v>0.419457040615836</v>
      </c>
      <c r="BE3">
        <v>30.116815708933899</v>
      </c>
      <c r="BF3">
        <v>17.9624082329236</v>
      </c>
      <c r="BG3">
        <v>0.246230339642552</v>
      </c>
      <c r="BH3">
        <v>30.961432351439399</v>
      </c>
      <c r="BI3">
        <v>4.0688003591510604</v>
      </c>
      <c r="BJ3">
        <v>2.10605275731875</v>
      </c>
      <c r="BK3">
        <v>0.12753198922652101</v>
      </c>
      <c r="BL3">
        <v>0.41911681928245997</v>
      </c>
    </row>
    <row r="4" spans="1:64" x14ac:dyDescent="0.25">
      <c r="A4" t="s">
        <v>249</v>
      </c>
      <c r="B4" s="2" t="s">
        <v>303</v>
      </c>
      <c r="C4">
        <v>1</v>
      </c>
      <c r="D4">
        <v>0.84210526315789502</v>
      </c>
      <c r="E4">
        <v>0.3987624998</v>
      </c>
      <c r="F4">
        <v>0.73066951646517098</v>
      </c>
      <c r="G4">
        <v>1.0240944474370299</v>
      </c>
      <c r="H4">
        <v>2.97892847081354</v>
      </c>
      <c r="I4">
        <v>3.7422859623236402</v>
      </c>
      <c r="J4">
        <v>27.4722762106008</v>
      </c>
      <c r="K4">
        <f t="shared" si="0"/>
        <v>0.82576049331429768</v>
      </c>
      <c r="L4">
        <f t="shared" si="1"/>
        <v>0.84379119126624802</v>
      </c>
      <c r="M4">
        <f t="shared" si="2"/>
        <v>0.41154949514895683</v>
      </c>
      <c r="N4">
        <f t="shared" si="3"/>
        <v>0.70527605497344981</v>
      </c>
      <c r="O4" s="6">
        <f t="shared" si="4"/>
        <v>0.80434741403635135</v>
      </c>
      <c r="P4" s="6">
        <f t="shared" si="5"/>
        <v>9.2222006938952017</v>
      </c>
      <c r="Q4" s="6">
        <f t="shared" si="6"/>
        <v>0.43780079272150269</v>
      </c>
      <c r="R4" s="6">
        <f t="shared" si="7"/>
        <v>0.68028910300259204</v>
      </c>
      <c r="S4" s="6">
        <f t="shared" si="8"/>
        <v>0.76022178740858948</v>
      </c>
      <c r="T4" s="6">
        <f t="shared" si="9"/>
        <v>5.9785094711867632</v>
      </c>
      <c r="U4" s="6">
        <f t="shared" si="10"/>
        <v>0.79756032267910693</v>
      </c>
      <c r="V4" s="6">
        <f t="shared" si="11"/>
        <v>7.3410414081618871</v>
      </c>
      <c r="W4" s="6">
        <f t="shared" si="12"/>
        <v>-0.48833945328267708</v>
      </c>
      <c r="X4" s="6">
        <f t="shared" si="13"/>
        <v>0.87817894148723663</v>
      </c>
      <c r="Y4" s="6">
        <f t="shared" si="14"/>
        <v>2.9088415411965309</v>
      </c>
      <c r="Z4" s="6">
        <f t="shared" si="15"/>
        <v>0.10962384124167945</v>
      </c>
      <c r="AA4" s="6">
        <f t="shared" si="16"/>
        <v>0.39213536453190923</v>
      </c>
      <c r="AB4" s="6">
        <f t="shared" si="17"/>
        <v>1.1013914495436516</v>
      </c>
      <c r="AC4" s="6">
        <f t="shared" si="18"/>
        <v>0.70925608501174242</v>
      </c>
      <c r="AD4" s="6">
        <f t="shared" si="19"/>
        <v>0.19484879071491951</v>
      </c>
      <c r="AE4" s="6">
        <f t="shared" si="20"/>
        <v>0.92812456998637693</v>
      </c>
      <c r="AF4" s="6">
        <f t="shared" si="21"/>
        <v>26.825920479653835</v>
      </c>
      <c r="AG4" s="6">
        <f t="shared" si="22"/>
        <v>0.60606539092869416</v>
      </c>
      <c r="AH4">
        <v>105.74129671031601</v>
      </c>
      <c r="AI4">
        <v>102.975034600234</v>
      </c>
      <c r="AJ4">
        <v>93.544235068668101</v>
      </c>
      <c r="AK4">
        <f t="shared" si="23"/>
        <v>0.34983490561468833</v>
      </c>
      <c r="AL4">
        <f t="shared" si="24"/>
        <v>0.34068299359646154</v>
      </c>
      <c r="AM4">
        <f t="shared" si="25"/>
        <v>0.30948210078885013</v>
      </c>
      <c r="AN4">
        <f t="shared" si="26"/>
        <v>6.6645374214838853</v>
      </c>
      <c r="AO4">
        <v>36.877994671773301</v>
      </c>
      <c r="AP4">
        <v>10.7434208058657</v>
      </c>
      <c r="AQ4">
        <v>0.361634334916066</v>
      </c>
      <c r="AR4">
        <v>16.967079792774499</v>
      </c>
      <c r="AS4">
        <v>2.78136210027639</v>
      </c>
      <c r="AT4">
        <v>1.98052413883293</v>
      </c>
      <c r="AU4">
        <v>0.15418758340053801</v>
      </c>
      <c r="AV4">
        <v>0.49975738614383403</v>
      </c>
      <c r="AW4">
        <v>37.102133355099497</v>
      </c>
      <c r="AX4">
        <v>10.7014234014827</v>
      </c>
      <c r="AY4">
        <v>0.36070542855304299</v>
      </c>
      <c r="AZ4">
        <v>17.2694681171265</v>
      </c>
      <c r="BA4">
        <v>2.7969883944512799</v>
      </c>
      <c r="BB4">
        <v>1.9748991120899699</v>
      </c>
      <c r="BC4">
        <v>0.15468703595772401</v>
      </c>
      <c r="BD4">
        <v>0.49124476280852902</v>
      </c>
      <c r="BE4">
        <v>34.455593951172602</v>
      </c>
      <c r="BF4">
        <v>10.051038877323601</v>
      </c>
      <c r="BG4">
        <v>0.366736097668174</v>
      </c>
      <c r="BH4">
        <v>15.975490316541499</v>
      </c>
      <c r="BI4">
        <v>2.70178747228523</v>
      </c>
      <c r="BJ4">
        <v>1.9834131729859099</v>
      </c>
      <c r="BK4">
        <v>0.15280751692226099</v>
      </c>
      <c r="BL4">
        <v>0.48333223899681599</v>
      </c>
    </row>
    <row r="5" spans="1:64" x14ac:dyDescent="0.25">
      <c r="A5" t="s">
        <v>180</v>
      </c>
      <c r="B5" s="2" t="s">
        <v>315</v>
      </c>
      <c r="C5">
        <v>1</v>
      </c>
      <c r="D5">
        <v>0.71428571428571397</v>
      </c>
      <c r="E5">
        <v>0.1217605851</v>
      </c>
      <c r="F5">
        <v>2.0775787360412701</v>
      </c>
      <c r="G5">
        <v>3.1969947730105202</v>
      </c>
      <c r="H5">
        <v>5.35129996092504</v>
      </c>
      <c r="I5">
        <v>12.133585372043701</v>
      </c>
      <c r="J5">
        <v>29.0723622812468</v>
      </c>
      <c r="K5">
        <f t="shared" si="0"/>
        <v>0.77011957385165086</v>
      </c>
      <c r="L5">
        <f t="shared" si="1"/>
        <v>0.80609070608344791</v>
      </c>
      <c r="M5">
        <f t="shared" si="2"/>
        <v>0.43338355220483876</v>
      </c>
      <c r="N5">
        <f t="shared" si="3"/>
        <v>0.71422870119709236</v>
      </c>
      <c r="O5" s="6">
        <f t="shared" si="4"/>
        <v>0.68909176930226468</v>
      </c>
      <c r="P5" s="6">
        <f t="shared" si="5"/>
        <v>5.432766335943028</v>
      </c>
      <c r="Q5" s="6">
        <f t="shared" si="6"/>
        <v>0.40730315555194052</v>
      </c>
      <c r="R5" s="6">
        <f t="shared" si="7"/>
        <v>0.54240743560643334</v>
      </c>
      <c r="S5" s="6">
        <f t="shared" si="8"/>
        <v>0.4110760187273706</v>
      </c>
      <c r="T5" s="6">
        <f t="shared" si="9"/>
        <v>1.8995476612537141</v>
      </c>
      <c r="U5" s="6">
        <f t="shared" si="10"/>
        <v>0.45717721069804318</v>
      </c>
      <c r="V5" s="6">
        <f t="shared" si="11"/>
        <v>2.3960240431678805</v>
      </c>
      <c r="W5" s="6">
        <f t="shared" si="12"/>
        <v>-0.25201578267560465</v>
      </c>
      <c r="X5" s="6">
        <f t="shared" si="13"/>
        <v>0.7841926682668493</v>
      </c>
      <c r="Y5" s="6">
        <f t="shared" si="14"/>
        <v>1.6738532093018943</v>
      </c>
      <c r="Z5" s="6">
        <f t="shared" si="15"/>
        <v>0.3458957527675377</v>
      </c>
      <c r="AA5" s="6">
        <f t="shared" si="16"/>
        <v>0.16853577658394109</v>
      </c>
      <c r="AB5" s="6">
        <f t="shared" si="17"/>
        <v>0.398913661216934</v>
      </c>
      <c r="AC5" s="6">
        <f t="shared" si="18"/>
        <v>0.23037788463299291</v>
      </c>
      <c r="AD5" s="6">
        <f t="shared" si="19"/>
        <v>6.6976293236376494E-2</v>
      </c>
      <c r="AE5" s="6">
        <f t="shared" si="20"/>
        <v>0.80185568819142383</v>
      </c>
      <c r="AF5" s="6">
        <f t="shared" si="21"/>
        <v>9.0936533668055315</v>
      </c>
      <c r="AG5" s="6">
        <f t="shared" si="22"/>
        <v>0.44067501414724158</v>
      </c>
      <c r="AH5">
        <v>100.502402196293</v>
      </c>
      <c r="AI5">
        <v>96.986273164035595</v>
      </c>
      <c r="AJ5">
        <v>92.9993136582017</v>
      </c>
      <c r="AK5">
        <f t="shared" si="23"/>
        <v>0.34597782350953565</v>
      </c>
      <c r="AL5">
        <f t="shared" si="24"/>
        <v>0.33387360865322668</v>
      </c>
      <c r="AM5">
        <f t="shared" si="25"/>
        <v>0.32014856783723766</v>
      </c>
      <c r="AN5">
        <f t="shared" si="26"/>
        <v>0.47083047357648411</v>
      </c>
      <c r="AO5">
        <v>31.567414589262</v>
      </c>
      <c r="AP5">
        <v>20.459230588579</v>
      </c>
      <c r="AQ5">
        <v>0.28185245975456902</v>
      </c>
      <c r="AR5">
        <v>34.041448002754002</v>
      </c>
      <c r="AS5">
        <v>4.1117594498954304</v>
      </c>
      <c r="AT5">
        <v>2.0460439822243401</v>
      </c>
      <c r="AU5">
        <v>0.14111526505017999</v>
      </c>
      <c r="AV5">
        <v>0.45297547147292599</v>
      </c>
      <c r="AW5">
        <v>33.372722185468</v>
      </c>
      <c r="AX5">
        <v>21.774651259350001</v>
      </c>
      <c r="AY5">
        <v>0.27598244520514698</v>
      </c>
      <c r="AZ5">
        <v>36.693053302057798</v>
      </c>
      <c r="BA5">
        <v>4.2569207395148796</v>
      </c>
      <c r="BB5">
        <v>2.04561506638235</v>
      </c>
      <c r="BC5">
        <v>0.14133557251557999</v>
      </c>
      <c r="BD5">
        <v>0.45192688455344099</v>
      </c>
      <c r="BE5">
        <v>30.3088924044112</v>
      </c>
      <c r="BF5">
        <v>20.3724041517514</v>
      </c>
      <c r="BG5">
        <v>0.277073383660489</v>
      </c>
      <c r="BH5">
        <v>33.102265468464203</v>
      </c>
      <c r="BI5">
        <v>4.1118738381965496</v>
      </c>
      <c r="BJ5">
        <v>2.0570799585638899</v>
      </c>
      <c r="BK5">
        <v>0.138903719267578</v>
      </c>
      <c r="BL5">
        <v>0.44908909430703498</v>
      </c>
    </row>
    <row r="6" spans="1:64" x14ac:dyDescent="0.25">
      <c r="A6" t="s">
        <v>181</v>
      </c>
      <c r="B6" s="2" t="s">
        <v>315</v>
      </c>
      <c r="C6">
        <v>1</v>
      </c>
      <c r="D6">
        <v>0.99090909090909096</v>
      </c>
      <c r="E6">
        <v>0.63859395529999996</v>
      </c>
      <c r="F6">
        <v>1.39647771592297</v>
      </c>
      <c r="G6">
        <v>1.5774309365094801</v>
      </c>
      <c r="H6">
        <v>5.1986372702254897</v>
      </c>
      <c r="I6">
        <v>3.95872042092825</v>
      </c>
      <c r="J6">
        <v>23.725656751519399</v>
      </c>
      <c r="K6">
        <f t="shared" si="0"/>
        <v>0.68381017626662088</v>
      </c>
      <c r="L6">
        <f t="shared" si="1"/>
        <v>0.71413823938022503</v>
      </c>
      <c r="M6">
        <f t="shared" si="2"/>
        <v>0.30633430438935666</v>
      </c>
      <c r="N6">
        <f t="shared" si="3"/>
        <v>0.60061876649322932</v>
      </c>
      <c r="O6" s="6">
        <f t="shared" si="4"/>
        <v>0.64053488971469963</v>
      </c>
      <c r="P6" s="6">
        <f t="shared" si="5"/>
        <v>4.5638223092434194</v>
      </c>
      <c r="Q6" s="6">
        <f t="shared" si="6"/>
        <v>0.32066116674903811</v>
      </c>
      <c r="R6" s="6">
        <f t="shared" si="7"/>
        <v>0.44993753731288993</v>
      </c>
      <c r="S6" s="6">
        <f t="shared" si="8"/>
        <v>0.71401051240783631</v>
      </c>
      <c r="T6" s="6">
        <f t="shared" si="9"/>
        <v>4.1696270548685375</v>
      </c>
      <c r="U6" s="6">
        <f t="shared" si="10"/>
        <v>0.79412644792194653</v>
      </c>
      <c r="V6" s="6">
        <f t="shared" si="11"/>
        <v>5.9932640421108978</v>
      </c>
      <c r="W6" s="6">
        <f t="shared" si="12"/>
        <v>-0.53441113979885357</v>
      </c>
      <c r="X6" s="6">
        <f t="shared" si="13"/>
        <v>0.77198700230365713</v>
      </c>
      <c r="Y6" s="6">
        <f t="shared" si="14"/>
        <v>3.2956354220673338</v>
      </c>
      <c r="Z6" s="6">
        <f t="shared" si="15"/>
        <v>0.10799459554860134</v>
      </c>
      <c r="AA6" s="6">
        <f t="shared" si="16"/>
        <v>8.21451549574852E-2</v>
      </c>
      <c r="AB6" s="6">
        <f t="shared" si="17"/>
        <v>0.4634804543343275</v>
      </c>
      <c r="AC6" s="6">
        <f t="shared" si="18"/>
        <v>0.3813352993768423</v>
      </c>
      <c r="AD6" s="6">
        <f t="shared" si="19"/>
        <v>9.0474304202528499E-2</v>
      </c>
      <c r="AE6" s="6">
        <f t="shared" si="20"/>
        <v>0.87531711892570518</v>
      </c>
      <c r="AF6" s="6">
        <f t="shared" si="21"/>
        <v>15.040694462363749</v>
      </c>
      <c r="AG6" s="6">
        <f t="shared" si="22"/>
        <v>0.57651148801621988</v>
      </c>
      <c r="AH6">
        <v>128.137853019191</v>
      </c>
      <c r="AI6">
        <v>120.51505695116199</v>
      </c>
      <c r="AJ6">
        <v>118.160945545326</v>
      </c>
      <c r="AK6">
        <f t="shared" si="23"/>
        <v>0.34932664372519567</v>
      </c>
      <c r="AL6">
        <f t="shared" si="24"/>
        <v>0.32854554193907959</v>
      </c>
      <c r="AM6">
        <f t="shared" si="25"/>
        <v>0.32212781433572474</v>
      </c>
      <c r="AN6">
        <f t="shared" si="26"/>
        <v>-5.2686846621930101</v>
      </c>
      <c r="AO6">
        <v>33.720636290281099</v>
      </c>
      <c r="AP6">
        <v>14.1142799922262</v>
      </c>
      <c r="AQ6">
        <v>0.325905091970216</v>
      </c>
      <c r="AR6">
        <v>26.509188907270602</v>
      </c>
      <c r="AS6">
        <v>3.45012232618582</v>
      </c>
      <c r="AT6">
        <v>2.0119875407726702</v>
      </c>
      <c r="AU6">
        <v>0.147924698842754</v>
      </c>
      <c r="AV6">
        <v>0.43459146779110303</v>
      </c>
      <c r="AW6">
        <v>34.821830875286899</v>
      </c>
      <c r="AX6">
        <v>14.927070273570299</v>
      </c>
      <c r="AY6">
        <v>0.32213320606833101</v>
      </c>
      <c r="AZ6">
        <v>28.083996933162801</v>
      </c>
      <c r="BA6">
        <v>3.5379588820998098</v>
      </c>
      <c r="BB6">
        <v>2.0133235881343001</v>
      </c>
      <c r="BC6">
        <v>0.14725627153960699</v>
      </c>
      <c r="BD6">
        <v>0.43677834720789799</v>
      </c>
      <c r="BE6">
        <v>30.932664529984098</v>
      </c>
      <c r="BF6">
        <v>13.5354296354465</v>
      </c>
      <c r="BG6">
        <v>0.32643915817696201</v>
      </c>
      <c r="BH6">
        <v>24.801009374015099</v>
      </c>
      <c r="BI6">
        <v>3.3852396144594601</v>
      </c>
      <c r="BJ6">
        <v>2.01051558735757</v>
      </c>
      <c r="BK6">
        <v>0.14781489974519299</v>
      </c>
      <c r="BL6">
        <v>0.43413816316665199</v>
      </c>
    </row>
    <row r="7" spans="1:64" ht="15.6" x14ac:dyDescent="0.25">
      <c r="A7" t="s">
        <v>35</v>
      </c>
      <c r="B7" s="2" t="s">
        <v>301</v>
      </c>
      <c r="C7" s="3">
        <v>1</v>
      </c>
      <c r="D7">
        <v>0.65882352941176503</v>
      </c>
      <c r="E7">
        <v>0.81583691700000005</v>
      </c>
      <c r="F7">
        <v>0.84610052253109302</v>
      </c>
      <c r="G7">
        <v>0.91673528949296201</v>
      </c>
      <c r="H7">
        <v>2.3333906313398298</v>
      </c>
      <c r="I7">
        <v>3.47166583746893</v>
      </c>
      <c r="J7">
        <v>26.917994383015301</v>
      </c>
      <c r="K7">
        <f t="shared" si="0"/>
        <v>0.8573855083435924</v>
      </c>
      <c r="L7">
        <f t="shared" si="1"/>
        <v>0.88014283986766451</v>
      </c>
      <c r="M7">
        <f t="shared" si="2"/>
        <v>0.44502503478583461</v>
      </c>
      <c r="N7">
        <f t="shared" si="3"/>
        <v>0.72808045869869598</v>
      </c>
      <c r="O7" s="6">
        <f t="shared" si="4"/>
        <v>0.84045947703367097</v>
      </c>
      <c r="P7" s="6">
        <f t="shared" si="5"/>
        <v>11.536000025661808</v>
      </c>
      <c r="Q7" s="6">
        <f t="shared" si="6"/>
        <v>0.45671642348833608</v>
      </c>
      <c r="R7" s="6">
        <f t="shared" si="7"/>
        <v>0.75140888637263348</v>
      </c>
      <c r="S7" s="6">
        <f t="shared" si="8"/>
        <v>0.77152322123504069</v>
      </c>
      <c r="T7" s="6">
        <f t="shared" si="9"/>
        <v>6.0382826875523827</v>
      </c>
      <c r="U7" s="6">
        <f t="shared" si="10"/>
        <v>0.81701757644199369</v>
      </c>
      <c r="V7" s="6">
        <f t="shared" si="11"/>
        <v>7.7536248139136195</v>
      </c>
      <c r="W7" s="6">
        <f t="shared" si="12"/>
        <v>-0.43587706333663306</v>
      </c>
      <c r="X7" s="6">
        <f t="shared" si="13"/>
        <v>0.89130459455815225</v>
      </c>
      <c r="Y7" s="6">
        <f t="shared" si="14"/>
        <v>2.5453265060085197</v>
      </c>
      <c r="Z7" s="6">
        <f t="shared" si="15"/>
        <v>9.7539410907764898E-2</v>
      </c>
      <c r="AA7" s="6">
        <f t="shared" si="16"/>
        <v>9.1065233119617117E-2</v>
      </c>
      <c r="AB7" s="6">
        <f t="shared" si="17"/>
        <v>0.89384650713434621</v>
      </c>
      <c r="AC7" s="6">
        <f t="shared" si="18"/>
        <v>0.8027812740147291</v>
      </c>
      <c r="AD7" s="6">
        <f t="shared" si="19"/>
        <v>0.21609261824718345</v>
      </c>
      <c r="AE7" s="6">
        <f t="shared" si="20"/>
        <v>0.93413011009778901</v>
      </c>
      <c r="AF7" s="6">
        <f t="shared" si="21"/>
        <v>29.362886638631966</v>
      </c>
      <c r="AG7" s="6">
        <f t="shared" si="22"/>
        <v>0.46777614304666693</v>
      </c>
      <c r="AH7">
        <v>103.16568006607901</v>
      </c>
      <c r="AI7">
        <v>98.765349669603395</v>
      </c>
      <c r="AJ7">
        <v>106.020512114537</v>
      </c>
      <c r="AK7">
        <f t="shared" si="23"/>
        <v>0.33500621379014378</v>
      </c>
      <c r="AL7">
        <f t="shared" si="24"/>
        <v>0.32071717867105409</v>
      </c>
      <c r="AM7">
        <f t="shared" si="25"/>
        <v>0.34427660753880224</v>
      </c>
      <c r="AN7">
        <f t="shared" si="26"/>
        <v>-11.655492841409213</v>
      </c>
      <c r="AO7">
        <v>33.291284739314698</v>
      </c>
      <c r="AP7">
        <v>16.290160996518299</v>
      </c>
      <c r="AQ7">
        <v>0.32758980102393498</v>
      </c>
      <c r="AR7">
        <v>29.695523215764901</v>
      </c>
      <c r="AS7">
        <v>3.5586531246116899</v>
      </c>
      <c r="AT7">
        <v>1.99861207489531</v>
      </c>
      <c r="AU7">
        <v>0.151613574330941</v>
      </c>
      <c r="AV7">
        <v>0.46071043994524302</v>
      </c>
      <c r="AW7">
        <v>33.618652671280103</v>
      </c>
      <c r="AX7">
        <v>17.264336019309201</v>
      </c>
      <c r="AY7">
        <v>0.32801260008745697</v>
      </c>
      <c r="AZ7">
        <v>31.4702341995296</v>
      </c>
      <c r="BA7">
        <v>3.6293289056714499</v>
      </c>
      <c r="BB7">
        <v>1.99573814716715</v>
      </c>
      <c r="BC7">
        <v>0.15174953985471001</v>
      </c>
      <c r="BD7">
        <v>0.46145603982855798</v>
      </c>
      <c r="BE7">
        <v>30.537690170080499</v>
      </c>
      <c r="BF7">
        <v>15.536967467413501</v>
      </c>
      <c r="BG7">
        <v>0.33449291437460399</v>
      </c>
      <c r="BH7">
        <v>28.071326283115901</v>
      </c>
      <c r="BI7">
        <v>3.4646813316923999</v>
      </c>
      <c r="BJ7">
        <v>1.9937020281190201</v>
      </c>
      <c r="BK7">
        <v>0.15230190026469201</v>
      </c>
      <c r="BL7">
        <v>0.455846985303482</v>
      </c>
    </row>
    <row r="8" spans="1:64" x14ac:dyDescent="0.25">
      <c r="A8" t="s">
        <v>124</v>
      </c>
      <c r="B8" s="2" t="s">
        <v>301</v>
      </c>
      <c r="C8">
        <v>1</v>
      </c>
      <c r="D8">
        <v>0.6</v>
      </c>
      <c r="E8">
        <v>-9.8392391999999902E-3</v>
      </c>
      <c r="F8">
        <v>1.38815448064459</v>
      </c>
      <c r="G8">
        <v>1.62875139077946</v>
      </c>
      <c r="H8">
        <v>3.4387048594143201</v>
      </c>
      <c r="I8">
        <v>12.7214054941926</v>
      </c>
      <c r="J8">
        <v>39.281666219642702</v>
      </c>
      <c r="K8">
        <f t="shared" si="0"/>
        <v>0.87595257324154796</v>
      </c>
      <c r="L8">
        <f t="shared" si="1"/>
        <v>0.89844796656216996</v>
      </c>
      <c r="M8">
        <f t="shared" si="2"/>
        <v>0.55677666289459316</v>
      </c>
      <c r="N8">
        <f t="shared" si="3"/>
        <v>0.80075331318628773</v>
      </c>
      <c r="O8" s="6">
        <f t="shared" si="4"/>
        <v>0.83901334316358067</v>
      </c>
      <c r="P8" s="6">
        <f t="shared" si="5"/>
        <v>11.423389859149806</v>
      </c>
      <c r="Q8" s="6">
        <f t="shared" si="6"/>
        <v>0.59936965259472319</v>
      </c>
      <c r="R8" s="6">
        <f t="shared" si="7"/>
        <v>0.75478479962245981</v>
      </c>
      <c r="S8" s="6">
        <f t="shared" si="8"/>
        <v>0.51074407434251234</v>
      </c>
      <c r="T8" s="6">
        <f t="shared" si="9"/>
        <v>2.6856621897902504</v>
      </c>
      <c r="U8" s="6">
        <f t="shared" si="10"/>
        <v>0.53954920535733053</v>
      </c>
      <c r="V8" s="6">
        <f t="shared" si="11"/>
        <v>3.0878401162178992</v>
      </c>
      <c r="W8" s="6">
        <f t="shared" si="12"/>
        <v>-0.35717199700848867</v>
      </c>
      <c r="X8" s="6">
        <f t="shared" si="13"/>
        <v>0.88701270101033369</v>
      </c>
      <c r="Y8" s="6">
        <f t="shared" si="14"/>
        <v>2.111252140063367</v>
      </c>
      <c r="Z8" s="6">
        <f t="shared" si="15"/>
        <v>0.28851248188349116</v>
      </c>
      <c r="AA8" s="6">
        <f t="shared" si="16"/>
        <v>0.10641367622424824</v>
      </c>
      <c r="AB8" s="6">
        <f t="shared" si="17"/>
        <v>0.64177325219290671</v>
      </c>
      <c r="AC8" s="6">
        <f t="shared" si="18"/>
        <v>0.53535957596865846</v>
      </c>
      <c r="AD8" s="6">
        <f t="shared" si="19"/>
        <v>0.21029816170690294</v>
      </c>
      <c r="AE8" s="6">
        <f t="shared" si="20"/>
        <v>0.92037473651383461</v>
      </c>
      <c r="AF8" s="6">
        <f t="shared" si="21"/>
        <v>24.11765628690819</v>
      </c>
      <c r="AG8" s="6">
        <f t="shared" si="22"/>
        <v>0.42482082743780641</v>
      </c>
      <c r="AH8">
        <v>65.414383561643803</v>
      </c>
      <c r="AI8">
        <v>61.078767123287598</v>
      </c>
      <c r="AJ8">
        <v>69.744863013698605</v>
      </c>
      <c r="AK8">
        <f t="shared" si="23"/>
        <v>0.33334205910840031</v>
      </c>
      <c r="AL8">
        <f t="shared" si="24"/>
        <v>0.31124839663883125</v>
      </c>
      <c r="AM8">
        <f t="shared" si="25"/>
        <v>0.35540954425276833</v>
      </c>
      <c r="AN8">
        <f t="shared" si="26"/>
        <v>-13.001712328767212</v>
      </c>
      <c r="AO8">
        <v>41.617580851463401</v>
      </c>
      <c r="AP8">
        <v>8.4138762551193906</v>
      </c>
      <c r="AQ8">
        <v>0.46553190898992203</v>
      </c>
      <c r="AR8">
        <v>12.4121008100345</v>
      </c>
      <c r="AS8">
        <v>2.2130898818348101</v>
      </c>
      <c r="AT8">
        <v>1.78459815987168</v>
      </c>
      <c r="AU8">
        <v>0.202815832710531</v>
      </c>
      <c r="AV8">
        <v>0.44570129743662101</v>
      </c>
      <c r="AW8">
        <v>43.518645616426802</v>
      </c>
      <c r="AX8">
        <v>9.2710131988797109</v>
      </c>
      <c r="AY8">
        <v>0.46352769190936699</v>
      </c>
      <c r="AZ8">
        <v>13.7098556470304</v>
      </c>
      <c r="BA8">
        <v>2.2981355499654801</v>
      </c>
      <c r="BB8">
        <v>1.74509947379566</v>
      </c>
      <c r="BC8">
        <v>0.21621850459542899</v>
      </c>
      <c r="BD8">
        <v>0.46724048097006599</v>
      </c>
      <c r="BE8">
        <v>43.1575346548263</v>
      </c>
      <c r="BF8">
        <v>9.6636649160199308</v>
      </c>
      <c r="BG8">
        <v>0.46717796795236</v>
      </c>
      <c r="BH8">
        <v>13.629947010555201</v>
      </c>
      <c r="BI8">
        <v>2.3004186538953801</v>
      </c>
      <c r="BJ8">
        <v>1.79994443385568</v>
      </c>
      <c r="BK8">
        <v>0.19719263036059101</v>
      </c>
      <c r="BL8">
        <v>0.49594460979829302</v>
      </c>
    </row>
    <row r="9" spans="1:64" x14ac:dyDescent="0.25">
      <c r="A9" t="s">
        <v>159</v>
      </c>
      <c r="B9" s="2" t="s">
        <v>301</v>
      </c>
      <c r="C9">
        <v>1</v>
      </c>
      <c r="D9">
        <v>0.49090909090909102</v>
      </c>
      <c r="E9">
        <v>5.9718715700000098E-2</v>
      </c>
      <c r="F9">
        <v>1.4469133888050201</v>
      </c>
      <c r="G9">
        <v>1.5131735966098001</v>
      </c>
      <c r="H9">
        <v>3.44481012216177</v>
      </c>
      <c r="I9">
        <v>15.764240781502201</v>
      </c>
      <c r="J9">
        <v>41.0520460755003</v>
      </c>
      <c r="K9">
        <f t="shared" si="0"/>
        <v>0.88567051398507268</v>
      </c>
      <c r="L9">
        <f t="shared" si="1"/>
        <v>0.90745928068258219</v>
      </c>
      <c r="M9">
        <f t="shared" si="2"/>
        <v>0.58244632007001407</v>
      </c>
      <c r="N9">
        <f t="shared" si="3"/>
        <v>0.81519092126303228</v>
      </c>
      <c r="O9" s="6">
        <f t="shared" si="4"/>
        <v>0.84516613457546852</v>
      </c>
      <c r="P9" s="6">
        <f t="shared" si="5"/>
        <v>11.917070787558629</v>
      </c>
      <c r="Q9" s="6">
        <f t="shared" si="6"/>
        <v>0.62317676090444307</v>
      </c>
      <c r="R9" s="6">
        <f t="shared" si="7"/>
        <v>0.76587866318620923</v>
      </c>
      <c r="S9" s="6">
        <f t="shared" si="8"/>
        <v>0.4450802171856717</v>
      </c>
      <c r="T9" s="6">
        <f t="shared" si="9"/>
        <v>2.3011317134688314</v>
      </c>
      <c r="U9" s="6">
        <f t="shared" si="10"/>
        <v>0.46896609050784632</v>
      </c>
      <c r="V9" s="6">
        <f t="shared" si="11"/>
        <v>2.6041245274349571</v>
      </c>
      <c r="W9" s="6">
        <f t="shared" si="12"/>
        <v>-0.38960122402954717</v>
      </c>
      <c r="X9" s="6">
        <f t="shared" si="13"/>
        <v>0.8900658624232467</v>
      </c>
      <c r="Y9" s="6">
        <f t="shared" si="14"/>
        <v>2.2765465442165511</v>
      </c>
      <c r="Z9" s="6">
        <f t="shared" si="15"/>
        <v>0.34876038496024453</v>
      </c>
      <c r="AA9" s="6">
        <f t="shared" si="16"/>
        <v>3.0263663788973272E-2</v>
      </c>
      <c r="AB9" s="6">
        <f t="shared" si="17"/>
        <v>0.62769166399290111</v>
      </c>
      <c r="AC9" s="6">
        <f t="shared" si="18"/>
        <v>0.59742800020392783</v>
      </c>
      <c r="AD9" s="6">
        <f t="shared" si="19"/>
        <v>0.24525641791165648</v>
      </c>
      <c r="AE9" s="6">
        <f t="shared" si="20"/>
        <v>0.92890093798335183</v>
      </c>
      <c r="AF9" s="6">
        <f t="shared" si="21"/>
        <v>27.129766318600609</v>
      </c>
      <c r="AG9" s="6">
        <f t="shared" si="22"/>
        <v>0.4084238875884238</v>
      </c>
      <c r="AH9">
        <v>84.426209137832103</v>
      </c>
      <c r="AI9">
        <v>76.565774378585004</v>
      </c>
      <c r="AJ9">
        <v>68.134768053562794</v>
      </c>
      <c r="AK9">
        <f t="shared" si="23"/>
        <v>0.36846945439300499</v>
      </c>
      <c r="AL9">
        <f t="shared" si="24"/>
        <v>0.33416340018769164</v>
      </c>
      <c r="AM9">
        <f t="shared" si="25"/>
        <v>0.29736714541930326</v>
      </c>
      <c r="AN9">
        <f t="shared" si="26"/>
        <v>0.57057156577511137</v>
      </c>
      <c r="AO9">
        <v>38.188577235234902</v>
      </c>
      <c r="AP9">
        <v>7.7164341583947698</v>
      </c>
      <c r="AQ9">
        <v>0.48195225708028999</v>
      </c>
      <c r="AR9">
        <v>12.519255090844499</v>
      </c>
      <c r="AS9">
        <v>2.0977718998020798</v>
      </c>
      <c r="AT9">
        <v>1.7667407935947701</v>
      </c>
      <c r="AU9">
        <v>0.208212676925769</v>
      </c>
      <c r="AV9">
        <v>0.46278112852226899</v>
      </c>
      <c r="AW9">
        <v>39.441609491059403</v>
      </c>
      <c r="AX9">
        <v>8.0027118203312302</v>
      </c>
      <c r="AY9">
        <v>0.49193646088259402</v>
      </c>
      <c r="AZ9">
        <v>13.0201365929292</v>
      </c>
      <c r="BA9">
        <v>2.0935449611172601</v>
      </c>
      <c r="BB9">
        <v>1.74592849711937</v>
      </c>
      <c r="BC9">
        <v>0.21522217152041601</v>
      </c>
      <c r="BD9">
        <v>0.46469025161780902</v>
      </c>
      <c r="BE9">
        <v>40.573101078249302</v>
      </c>
      <c r="BF9">
        <v>8.4110066318071901</v>
      </c>
      <c r="BG9">
        <v>0.493491565735657</v>
      </c>
      <c r="BH9">
        <v>13.3437840808592</v>
      </c>
      <c r="BI9">
        <v>2.1031883223909098</v>
      </c>
      <c r="BJ9">
        <v>1.7462039856285301</v>
      </c>
      <c r="BK9">
        <v>0.21398075958356</v>
      </c>
      <c r="BL9">
        <v>0.46410831649624701</v>
      </c>
    </row>
    <row r="10" spans="1:64" x14ac:dyDescent="0.25">
      <c r="A10" t="s">
        <v>160</v>
      </c>
      <c r="B10" s="2" t="s">
        <v>301</v>
      </c>
      <c r="C10">
        <v>1</v>
      </c>
      <c r="D10">
        <v>0.8</v>
      </c>
      <c r="E10">
        <v>8.3223564900000005E-2</v>
      </c>
      <c r="F10">
        <v>1.83165611499687</v>
      </c>
      <c r="G10">
        <v>1.6263374954269001</v>
      </c>
      <c r="H10">
        <v>3.8106766613743202</v>
      </c>
      <c r="I10">
        <v>10.518685183272</v>
      </c>
      <c r="J10">
        <v>29.3450887460404</v>
      </c>
      <c r="K10">
        <f t="shared" si="0"/>
        <v>0.82549629772849753</v>
      </c>
      <c r="L10">
        <f t="shared" si="1"/>
        <v>0.86163215721369846</v>
      </c>
      <c r="M10">
        <f t="shared" si="2"/>
        <v>0.48726714433725177</v>
      </c>
      <c r="N10">
        <f t="shared" si="3"/>
        <v>0.74658376896453738</v>
      </c>
      <c r="O10" s="6">
        <f t="shared" si="4"/>
        <v>0.7701349002474166</v>
      </c>
      <c r="P10" s="6">
        <f t="shared" si="5"/>
        <v>7.700755365441343</v>
      </c>
      <c r="Q10" s="6">
        <f t="shared" si="6"/>
        <v>0.46100407066474591</v>
      </c>
      <c r="R10" s="6">
        <f t="shared" si="7"/>
        <v>0.67042934513014307</v>
      </c>
      <c r="S10" s="6">
        <f t="shared" si="8"/>
        <v>0.47226847102213459</v>
      </c>
      <c r="T10" s="6">
        <f t="shared" si="9"/>
        <v>2.2277467453389366</v>
      </c>
      <c r="U10" s="6">
        <f t="shared" si="10"/>
        <v>0.52005976385441344</v>
      </c>
      <c r="V10" s="6">
        <f t="shared" si="11"/>
        <v>2.7898057822576789</v>
      </c>
      <c r="W10" s="6">
        <f t="shared" si="12"/>
        <v>-0.40175344462088736</v>
      </c>
      <c r="X10" s="6">
        <f t="shared" si="13"/>
        <v>0.82982347995774575</v>
      </c>
      <c r="Y10" s="6">
        <f t="shared" si="14"/>
        <v>2.34310324400044</v>
      </c>
      <c r="Z10" s="6">
        <f t="shared" si="15"/>
        <v>0.29603008337970321</v>
      </c>
      <c r="AA10" s="6">
        <f t="shared" si="16"/>
        <v>-6.8924515294987665E-2</v>
      </c>
      <c r="AB10" s="6">
        <f t="shared" si="17"/>
        <v>0.45088509331694615</v>
      </c>
      <c r="AC10" s="6">
        <f t="shared" si="18"/>
        <v>0.51980960861193382</v>
      </c>
      <c r="AD10" s="6">
        <f t="shared" si="19"/>
        <v>0.15253859095761724</v>
      </c>
      <c r="AE10" s="6">
        <f t="shared" si="20"/>
        <v>0.89497819811414348</v>
      </c>
      <c r="AF10" s="6">
        <f t="shared" si="21"/>
        <v>18.043664878019403</v>
      </c>
      <c r="AG10" s="6">
        <f t="shared" si="22"/>
        <v>0.35074509512539553</v>
      </c>
      <c r="AH10">
        <v>83.890383657199806</v>
      </c>
      <c r="AI10">
        <v>84.942700548081703</v>
      </c>
      <c r="AJ10">
        <v>87.315396113602304</v>
      </c>
      <c r="AK10">
        <f t="shared" si="23"/>
        <v>0.32750685677605107</v>
      </c>
      <c r="AL10">
        <f t="shared" si="24"/>
        <v>0.33161508685249674</v>
      </c>
      <c r="AM10">
        <f t="shared" si="25"/>
        <v>0.3408780563714523</v>
      </c>
      <c r="AN10">
        <f t="shared" si="26"/>
        <v>-1.3203786746387038</v>
      </c>
      <c r="AO10">
        <v>35.604772587468702</v>
      </c>
      <c r="AP10">
        <v>8.7703654700003906</v>
      </c>
      <c r="AQ10">
        <v>0.54828640269547102</v>
      </c>
      <c r="AR10">
        <v>17.445607273965098</v>
      </c>
      <c r="AS10">
        <v>2.22997292448215</v>
      </c>
      <c r="AT10">
        <v>1.5289480532053099</v>
      </c>
      <c r="AU10">
        <v>0.29460469101368603</v>
      </c>
      <c r="AV10">
        <v>0.395267428121089</v>
      </c>
      <c r="AW10">
        <v>36.650003425624703</v>
      </c>
      <c r="AX10">
        <v>9.0623313286743095</v>
      </c>
      <c r="AY10">
        <v>0.55204860256951405</v>
      </c>
      <c r="AZ10">
        <v>17.896196873417701</v>
      </c>
      <c r="BA10">
        <v>2.2009079870436099</v>
      </c>
      <c r="BB10">
        <v>1.5193450306859999</v>
      </c>
      <c r="BC10">
        <v>0.29642547909439498</v>
      </c>
      <c r="BD10">
        <v>0.37099096731813003</v>
      </c>
      <c r="BE10">
        <v>36.965731896151901</v>
      </c>
      <c r="BF10">
        <v>9.4474401849535603</v>
      </c>
      <c r="BG10">
        <v>0.53353319764248597</v>
      </c>
      <c r="BH10">
        <v>17.2552734570281</v>
      </c>
      <c r="BI10">
        <v>2.2407131281639101</v>
      </c>
      <c r="BJ10">
        <v>1.56611672668951</v>
      </c>
      <c r="BK10">
        <v>0.27810687845360299</v>
      </c>
      <c r="BL10">
        <v>0.43586270521202197</v>
      </c>
    </row>
    <row r="11" spans="1:64" x14ac:dyDescent="0.25">
      <c r="A11" t="s">
        <v>218</v>
      </c>
      <c r="B11" s="2" t="s">
        <v>301</v>
      </c>
      <c r="C11">
        <v>1</v>
      </c>
      <c r="D11">
        <v>0.29473684210526302</v>
      </c>
      <c r="E11">
        <v>-0.1287300462</v>
      </c>
      <c r="F11">
        <v>1.0739101926267101</v>
      </c>
      <c r="G11">
        <v>0.93456229212839104</v>
      </c>
      <c r="H11">
        <v>2.7704334590789501</v>
      </c>
      <c r="I11">
        <v>8.3448077775601099</v>
      </c>
      <c r="J11">
        <v>34.129444560009802</v>
      </c>
      <c r="K11">
        <f t="shared" si="0"/>
        <v>0.87753552001529656</v>
      </c>
      <c r="L11">
        <f t="shared" si="1"/>
        <v>0.89887076546773537</v>
      </c>
      <c r="M11">
        <f t="shared" si="2"/>
        <v>0.52212650774509872</v>
      </c>
      <c r="N11">
        <f t="shared" si="3"/>
        <v>0.77992740881201827</v>
      </c>
      <c r="O11" s="6">
        <f t="shared" si="4"/>
        <v>0.8498405085433739</v>
      </c>
      <c r="P11" s="6">
        <f t="shared" si="5"/>
        <v>12.319171373044409</v>
      </c>
      <c r="Q11" s="6">
        <f t="shared" si="6"/>
        <v>0.54939580235243779</v>
      </c>
      <c r="R11" s="6">
        <f t="shared" si="7"/>
        <v>0.76852988482091444</v>
      </c>
      <c r="S11" s="6">
        <f t="shared" si="8"/>
        <v>0.60706511270693542</v>
      </c>
      <c r="T11" s="6">
        <f t="shared" si="9"/>
        <v>3.5095577202772357</v>
      </c>
      <c r="U11" s="6">
        <f t="shared" si="10"/>
        <v>0.63939792176353283</v>
      </c>
      <c r="V11" s="6">
        <f t="shared" si="11"/>
        <v>4.0899018251548886</v>
      </c>
      <c r="W11" s="6">
        <f t="shared" si="12"/>
        <v>-0.49551235419158224</v>
      </c>
      <c r="X11" s="6">
        <f t="shared" si="13"/>
        <v>0.89581690081151655</v>
      </c>
      <c r="Y11" s="6">
        <f t="shared" si="14"/>
        <v>2.9644181906478475</v>
      </c>
      <c r="Z11" s="6">
        <f t="shared" si="15"/>
        <v>0.21303884896658606</v>
      </c>
      <c r="AA11" s="6">
        <f t="shared" si="16"/>
        <v>-0.13884307109587368</v>
      </c>
      <c r="AB11" s="6">
        <f t="shared" si="17"/>
        <v>0.81134156580279559</v>
      </c>
      <c r="AC11" s="6">
        <f t="shared" si="18"/>
        <v>0.95018463689866928</v>
      </c>
      <c r="AD11" s="6">
        <f t="shared" si="19"/>
        <v>0.32429273886806181</v>
      </c>
      <c r="AE11" s="6">
        <f t="shared" si="20"/>
        <v>0.94669392485180848</v>
      </c>
      <c r="AF11" s="6">
        <f t="shared" si="21"/>
        <v>36.519175711961068</v>
      </c>
      <c r="AG11" s="6">
        <f t="shared" si="22"/>
        <v>0.44130374913270976</v>
      </c>
      <c r="AH11">
        <v>75.6760450962785</v>
      </c>
      <c r="AI11">
        <v>69.885551786070593</v>
      </c>
      <c r="AJ11">
        <v>77.8545345704879</v>
      </c>
      <c r="AK11">
        <f t="shared" si="23"/>
        <v>0.33872238590906617</v>
      </c>
      <c r="AL11">
        <f t="shared" si="24"/>
        <v>0.31280441269668746</v>
      </c>
      <c r="AM11">
        <f t="shared" si="25"/>
        <v>0.34847320139424648</v>
      </c>
      <c r="AN11">
        <f t="shared" si="26"/>
        <v>-13.759476094625214</v>
      </c>
      <c r="AO11">
        <v>35.087477137439897</v>
      </c>
      <c r="AP11">
        <v>13.8995939874108</v>
      </c>
      <c r="AQ11">
        <v>0.310679060030291</v>
      </c>
      <c r="AR11">
        <v>26.011196845005198</v>
      </c>
      <c r="AS11">
        <v>3.5383729606452001</v>
      </c>
      <c r="AT11">
        <v>2.0228546948105999</v>
      </c>
      <c r="AU11">
        <v>0.14580415881397801</v>
      </c>
      <c r="AV11">
        <v>0.44344657245883401</v>
      </c>
      <c r="AW11">
        <v>35.098928557248101</v>
      </c>
      <c r="AX11">
        <v>14.256538464993101</v>
      </c>
      <c r="AY11">
        <v>0.31367276235987401</v>
      </c>
      <c r="AZ11">
        <v>26.544570115898601</v>
      </c>
      <c r="BA11">
        <v>3.5571519945481702</v>
      </c>
      <c r="BB11">
        <v>2.02080351880219</v>
      </c>
      <c r="BC11">
        <v>0.14648407670545399</v>
      </c>
      <c r="BD11">
        <v>0.44423734284555699</v>
      </c>
      <c r="BE11">
        <v>30.9349057148474</v>
      </c>
      <c r="BF11">
        <v>13.276535675562901</v>
      </c>
      <c r="BG11">
        <v>0.312429241207616</v>
      </c>
      <c r="BH11">
        <v>24.129402763603299</v>
      </c>
      <c r="BI11">
        <v>3.4391678037300402</v>
      </c>
      <c r="BJ11">
        <v>2.0224825597672802</v>
      </c>
      <c r="BK11">
        <v>0.14674274095988299</v>
      </c>
      <c r="BL11">
        <v>0.44089220134752199</v>
      </c>
    </row>
    <row r="12" spans="1:64" x14ac:dyDescent="0.25">
      <c r="A12" t="s">
        <v>220</v>
      </c>
      <c r="B12" s="2" t="s">
        <v>301</v>
      </c>
      <c r="C12">
        <v>1</v>
      </c>
      <c r="D12">
        <v>0.71428571428571397</v>
      </c>
      <c r="E12">
        <v>-6.1221932799999698E-2</v>
      </c>
      <c r="F12">
        <v>0.71702683609477103</v>
      </c>
      <c r="G12">
        <v>0.81133023641375002</v>
      </c>
      <c r="H12">
        <v>2.2438086874107701</v>
      </c>
      <c r="I12">
        <v>3.9551218001117801</v>
      </c>
      <c r="J12">
        <v>28.0024945566906</v>
      </c>
      <c r="K12">
        <f t="shared" si="0"/>
        <v>0.86878858500719569</v>
      </c>
      <c r="L12">
        <f t="shared" si="1"/>
        <v>0.88739261445610873</v>
      </c>
      <c r="M12">
        <f t="shared" si="2"/>
        <v>0.45683492483033777</v>
      </c>
      <c r="N12">
        <f t="shared" si="3"/>
        <v>0.73918390728489802</v>
      </c>
      <c r="O12" s="6">
        <f t="shared" si="4"/>
        <v>0.85163088068632942</v>
      </c>
      <c r="P12" s="6">
        <f t="shared" si="5"/>
        <v>12.479893991766255</v>
      </c>
      <c r="Q12" s="6">
        <f t="shared" si="6"/>
        <v>0.4732003002842553</v>
      </c>
      <c r="R12" s="6">
        <f t="shared" si="7"/>
        <v>0.76265505679392775</v>
      </c>
      <c r="S12" s="6">
        <f t="shared" si="8"/>
        <v>0.75247704610047317</v>
      </c>
      <c r="T12" s="6">
        <f t="shared" si="9"/>
        <v>5.8400256167255984</v>
      </c>
      <c r="U12" s="6">
        <f t="shared" si="10"/>
        <v>0.78782981544619246</v>
      </c>
      <c r="V12" s="6">
        <f t="shared" si="11"/>
        <v>7.0800587116935789</v>
      </c>
      <c r="W12" s="6">
        <f t="shared" si="12"/>
        <v>-0.46887506156472841</v>
      </c>
      <c r="X12" s="6">
        <f t="shared" si="13"/>
        <v>0.90210917679392899</v>
      </c>
      <c r="Y12" s="6">
        <f t="shared" si="14"/>
        <v>2.765592340461605</v>
      </c>
      <c r="Z12" s="6">
        <f t="shared" si="15"/>
        <v>0.11563594655688757</v>
      </c>
      <c r="AA12" s="6">
        <f t="shared" si="16"/>
        <v>0.16210420504777923</v>
      </c>
      <c r="AB12" s="6">
        <f t="shared" si="17"/>
        <v>1.141811226012208</v>
      </c>
      <c r="AC12" s="6">
        <f t="shared" si="18"/>
        <v>0.97970702096442874</v>
      </c>
      <c r="AD12" s="6">
        <f t="shared" si="19"/>
        <v>0.27434240521707981</v>
      </c>
      <c r="AE12" s="6">
        <f t="shared" si="20"/>
        <v>0.94368465538751289</v>
      </c>
      <c r="AF12" s="6">
        <f t="shared" si="21"/>
        <v>34.514299233401559</v>
      </c>
      <c r="AG12" s="6">
        <f t="shared" si="22"/>
        <v>0.51565912364775157</v>
      </c>
      <c r="AH12">
        <v>92.032119145881893</v>
      </c>
      <c r="AI12">
        <v>84.759286953400704</v>
      </c>
      <c r="AJ12">
        <v>87.230456367007505</v>
      </c>
      <c r="AK12">
        <f t="shared" si="23"/>
        <v>0.34857764537447128</v>
      </c>
      <c r="AL12">
        <f t="shared" si="24"/>
        <v>0.32103131976134225</v>
      </c>
      <c r="AM12">
        <f t="shared" si="25"/>
        <v>0.33039103486418653</v>
      </c>
      <c r="AN12">
        <f t="shared" si="26"/>
        <v>-9.7440016060879913</v>
      </c>
      <c r="AO12">
        <v>34.467816784286299</v>
      </c>
      <c r="AP12">
        <v>17.163949600096</v>
      </c>
      <c r="AQ12">
        <v>0.31822771843883102</v>
      </c>
      <c r="AR12">
        <v>29.390151920245799</v>
      </c>
      <c r="AS12">
        <v>3.6235514097668799</v>
      </c>
      <c r="AT12">
        <v>2.0141278441585402</v>
      </c>
      <c r="AU12">
        <v>0.147213363717867</v>
      </c>
      <c r="AV12">
        <v>0.45920438998944801</v>
      </c>
      <c r="AW12">
        <v>35.471644606744199</v>
      </c>
      <c r="AX12">
        <v>17.752730695989701</v>
      </c>
      <c r="AY12">
        <v>0.31729934320751102</v>
      </c>
      <c r="AZ12">
        <v>30.615457626365298</v>
      </c>
      <c r="BA12">
        <v>3.6830277569743499</v>
      </c>
      <c r="BB12">
        <v>2.0165646658880498</v>
      </c>
      <c r="BC12">
        <v>0.14682202345544501</v>
      </c>
      <c r="BD12">
        <v>0.46614743696077399</v>
      </c>
      <c r="BE12">
        <v>30.753555803036502</v>
      </c>
      <c r="BF12">
        <v>15.2178304745677</v>
      </c>
      <c r="BG12">
        <v>0.31648835689767901</v>
      </c>
      <c r="BH12">
        <v>25.993208822041598</v>
      </c>
      <c r="BI12">
        <v>3.4670920853681202</v>
      </c>
      <c r="BJ12">
        <v>2.0229743994023801</v>
      </c>
      <c r="BK12">
        <v>0.14490224088020801</v>
      </c>
      <c r="BL12">
        <v>0.45098492916662603</v>
      </c>
    </row>
    <row r="13" spans="1:64" x14ac:dyDescent="0.25">
      <c r="A13" t="s">
        <v>244</v>
      </c>
      <c r="B13" s="2" t="s">
        <v>301</v>
      </c>
      <c r="C13">
        <v>1</v>
      </c>
      <c r="D13">
        <v>0.91818181818181799</v>
      </c>
      <c r="E13">
        <v>0.2197430088</v>
      </c>
      <c r="F13">
        <v>1.10325202774192</v>
      </c>
      <c r="G13">
        <v>1.0726822196474</v>
      </c>
      <c r="H13">
        <v>4.0708878108056004</v>
      </c>
      <c r="I13">
        <v>4.98264407603238</v>
      </c>
      <c r="J13">
        <v>32.545020729723703</v>
      </c>
      <c r="K13">
        <f t="shared" si="0"/>
        <v>0.80427743011496733</v>
      </c>
      <c r="L13">
        <f t="shared" si="1"/>
        <v>0.82618912586087745</v>
      </c>
      <c r="M13">
        <f t="shared" si="2"/>
        <v>0.42523349898238832</v>
      </c>
      <c r="N13">
        <f t="shared" si="3"/>
        <v>0.7109510673063848</v>
      </c>
      <c r="O13" s="6">
        <f t="shared" si="4"/>
        <v>0.77764376343142605</v>
      </c>
      <c r="P13" s="6">
        <f t="shared" si="5"/>
        <v>7.9945756901817617</v>
      </c>
      <c r="Q13" s="6">
        <f t="shared" si="6"/>
        <v>0.47873078426919968</v>
      </c>
      <c r="R13" s="6">
        <f t="shared" si="7"/>
        <v>0.64437122980550743</v>
      </c>
      <c r="S13" s="6">
        <f t="shared" si="8"/>
        <v>0.73445488272064674</v>
      </c>
      <c r="T13" s="6">
        <f t="shared" si="9"/>
        <v>5.166333464431391</v>
      </c>
      <c r="U13" s="6">
        <f t="shared" si="10"/>
        <v>0.7803360950837066</v>
      </c>
      <c r="V13" s="6">
        <f t="shared" si="11"/>
        <v>6.5316768031400132</v>
      </c>
      <c r="W13" s="6">
        <f t="shared" si="12"/>
        <v>-0.58290362013291075</v>
      </c>
      <c r="X13" s="6">
        <f t="shared" si="13"/>
        <v>0.85869148015758268</v>
      </c>
      <c r="Y13" s="6">
        <f t="shared" si="14"/>
        <v>3.7950548039695642</v>
      </c>
      <c r="Z13" s="6">
        <f t="shared" si="15"/>
        <v>0.11920078590539569</v>
      </c>
      <c r="AA13" s="6">
        <f t="shared" si="16"/>
        <v>-2.5831337638735352E-2</v>
      </c>
      <c r="AB13" s="6">
        <f t="shared" si="17"/>
        <v>0.70571454992735616</v>
      </c>
      <c r="AC13" s="6">
        <f t="shared" si="18"/>
        <v>0.73154588756609151</v>
      </c>
      <c r="AD13" s="6">
        <f t="shared" si="19"/>
        <v>0.23808176075582574</v>
      </c>
      <c r="AE13" s="6">
        <f t="shared" si="20"/>
        <v>0.93618349110509547</v>
      </c>
      <c r="AF13" s="6">
        <f t="shared" si="21"/>
        <v>30.339852878722589</v>
      </c>
      <c r="AG13" s="6">
        <f t="shared" si="22"/>
        <v>0.57355152270038989</v>
      </c>
      <c r="AH13">
        <v>125.19995049504899</v>
      </c>
      <c r="AI13">
        <v>113.997772277227</v>
      </c>
      <c r="AJ13">
        <v>103.947772277227</v>
      </c>
      <c r="AK13">
        <f t="shared" si="23"/>
        <v>0.3648596653643591</v>
      </c>
      <c r="AL13">
        <f t="shared" si="24"/>
        <v>0.33221410137056123</v>
      </c>
      <c r="AM13">
        <f t="shared" si="25"/>
        <v>0.30292623326507973</v>
      </c>
      <c r="AN13">
        <f t="shared" si="26"/>
        <v>-1.1521782178219979</v>
      </c>
      <c r="AO13">
        <v>33.655737444849798</v>
      </c>
      <c r="AP13">
        <v>11.568508822489999</v>
      </c>
      <c r="AQ13">
        <v>0.35767005268841601</v>
      </c>
      <c r="AR13">
        <v>21.514098258906301</v>
      </c>
      <c r="AS13">
        <v>3.0727448713414298</v>
      </c>
      <c r="AT13">
        <v>1.9725053554802801</v>
      </c>
      <c r="AU13">
        <v>0.156237625854071</v>
      </c>
      <c r="AV13">
        <v>0.43125029926362701</v>
      </c>
      <c r="AW13">
        <v>36.596656121251598</v>
      </c>
      <c r="AX13">
        <v>12.6260238176495</v>
      </c>
      <c r="AY13">
        <v>0.35602727320139699</v>
      </c>
      <c r="AZ13">
        <v>23.919983900359</v>
      </c>
      <c r="BA13">
        <v>3.2102806251621399</v>
      </c>
      <c r="BB13">
        <v>1.9715663291794201</v>
      </c>
      <c r="BC13">
        <v>0.157008925141158</v>
      </c>
      <c r="BD13">
        <v>0.42871672665154997</v>
      </c>
      <c r="BE13">
        <v>33.043350342222901</v>
      </c>
      <c r="BF13">
        <v>11.674979928610201</v>
      </c>
      <c r="BG13">
        <v>0.35648926716127199</v>
      </c>
      <c r="BH13">
        <v>21.4127341217687</v>
      </c>
      <c r="BI13">
        <v>3.0899175864657198</v>
      </c>
      <c r="BJ13">
        <v>1.9678789362753899</v>
      </c>
      <c r="BK13">
        <v>0.157854787715074</v>
      </c>
      <c r="BL13">
        <v>0.43072907807980498</v>
      </c>
    </row>
    <row r="14" spans="1:64" x14ac:dyDescent="0.25">
      <c r="A14" t="s">
        <v>257</v>
      </c>
      <c r="B14" s="2" t="s">
        <v>301</v>
      </c>
      <c r="C14">
        <v>1</v>
      </c>
      <c r="D14">
        <v>0.28571428571428598</v>
      </c>
      <c r="E14">
        <v>-0.30351319809999999</v>
      </c>
      <c r="F14">
        <v>0.54812836174669999</v>
      </c>
      <c r="G14">
        <v>0.60920151829345404</v>
      </c>
      <c r="H14">
        <v>1.6397143619173999</v>
      </c>
      <c r="I14">
        <v>4.9159489487878298</v>
      </c>
      <c r="J14">
        <v>36.2131348802953</v>
      </c>
      <c r="K14">
        <f t="shared" si="0"/>
        <v>0.92332193415421104</v>
      </c>
      <c r="L14">
        <f t="shared" si="1"/>
        <v>0.9353089287040246</v>
      </c>
      <c r="M14">
        <f t="shared" si="2"/>
        <v>0.54955947503991354</v>
      </c>
      <c r="N14">
        <f t="shared" si="3"/>
        <v>0.80470950257496321</v>
      </c>
      <c r="O14" s="6">
        <f t="shared" si="4"/>
        <v>0.91336375492237321</v>
      </c>
      <c r="P14" s="6">
        <f t="shared" si="5"/>
        <v>22.085026344435668</v>
      </c>
      <c r="Q14" s="6">
        <f t="shared" si="6"/>
        <v>0.60894231502124874</v>
      </c>
      <c r="R14" s="6">
        <f t="shared" si="7"/>
        <v>0.85973347179955439</v>
      </c>
      <c r="S14" s="6">
        <f t="shared" si="8"/>
        <v>0.76095023321128918</v>
      </c>
      <c r="T14" s="6">
        <f t="shared" si="9"/>
        <v>6.5271782391855702</v>
      </c>
      <c r="U14" s="6">
        <f t="shared" si="10"/>
        <v>0.78178805231413406</v>
      </c>
      <c r="V14" s="6">
        <f t="shared" si="11"/>
        <v>7.3664586954721534</v>
      </c>
      <c r="W14" s="6">
        <f t="shared" si="12"/>
        <v>-0.45822649601608362</v>
      </c>
      <c r="X14" s="6">
        <f t="shared" si="13"/>
        <v>0.94220137275097748</v>
      </c>
      <c r="Y14" s="6">
        <f t="shared" si="14"/>
        <v>2.6915795720777327</v>
      </c>
      <c r="Z14" s="6">
        <f t="shared" si="15"/>
        <v>0.12061426334613735</v>
      </c>
      <c r="AA14" s="6">
        <f t="shared" si="16"/>
        <v>0.18289722474153236</v>
      </c>
      <c r="AB14" s="6">
        <f t="shared" si="17"/>
        <v>1.6209706540139108</v>
      </c>
      <c r="AC14" s="6">
        <f t="shared" si="18"/>
        <v>1.4380734292723787</v>
      </c>
      <c r="AD14" s="6">
        <f t="shared" si="19"/>
        <v>0.52077147062009455</v>
      </c>
      <c r="AE14" s="6">
        <f t="shared" si="20"/>
        <v>0.96691130558913685</v>
      </c>
      <c r="AF14" s="6">
        <f t="shared" si="21"/>
        <v>59.443605757481606</v>
      </c>
      <c r="AG14" s="6">
        <f t="shared" si="22"/>
        <v>0.49893257333532687</v>
      </c>
      <c r="AH14">
        <v>71.940016708437796</v>
      </c>
      <c r="AI14">
        <v>62.528620372691499</v>
      </c>
      <c r="AJ14">
        <v>69.031077694235506</v>
      </c>
      <c r="AK14">
        <f t="shared" si="23"/>
        <v>0.35351409110253301</v>
      </c>
      <c r="AL14">
        <f t="shared" si="24"/>
        <v>0.30726637844045307</v>
      </c>
      <c r="AM14">
        <f t="shared" si="25"/>
        <v>0.33921953045701392</v>
      </c>
      <c r="AN14">
        <f t="shared" si="26"/>
        <v>-15.913853657290304</v>
      </c>
      <c r="AO14">
        <v>38.846097230692102</v>
      </c>
      <c r="AP14">
        <v>17.114370443276599</v>
      </c>
      <c r="AQ14">
        <v>0.29193066672638601</v>
      </c>
      <c r="AR14">
        <v>31.847582391720401</v>
      </c>
      <c r="AS14">
        <v>3.8618770329245802</v>
      </c>
      <c r="AT14">
        <v>2.0572146430101199</v>
      </c>
      <c r="AU14">
        <v>0.137788918705263</v>
      </c>
      <c r="AV14">
        <v>0.41366864412978299</v>
      </c>
      <c r="AW14">
        <v>38.352808543056199</v>
      </c>
      <c r="AX14">
        <v>17.847252023470901</v>
      </c>
      <c r="AY14">
        <v>0.29361085844400803</v>
      </c>
      <c r="AZ14">
        <v>33.597392140580297</v>
      </c>
      <c r="BA14">
        <v>3.92730913202689</v>
      </c>
      <c r="BB14">
        <v>2.0541132885860001</v>
      </c>
      <c r="BC14">
        <v>0.13843250298684301</v>
      </c>
      <c r="BD14">
        <v>0.41706565693973302</v>
      </c>
      <c r="BE14">
        <v>33.907974132957698</v>
      </c>
      <c r="BF14">
        <v>16.737314636786198</v>
      </c>
      <c r="BG14">
        <v>0.29501510766119299</v>
      </c>
      <c r="BH14">
        <v>30.956753454901399</v>
      </c>
      <c r="BI14">
        <v>3.8116496156126098</v>
      </c>
      <c r="BJ14">
        <v>2.06385705641835</v>
      </c>
      <c r="BK14">
        <v>0.13586229131858099</v>
      </c>
      <c r="BL14">
        <v>0.41482040332676801</v>
      </c>
    </row>
    <row r="15" spans="1:64" x14ac:dyDescent="0.25">
      <c r="A15" t="s">
        <v>115</v>
      </c>
      <c r="B15" s="2" t="s">
        <v>314</v>
      </c>
      <c r="C15">
        <v>1</v>
      </c>
      <c r="D15">
        <v>0.96666666666666701</v>
      </c>
      <c r="E15">
        <v>0.39780590710000002</v>
      </c>
      <c r="F15">
        <v>0.82887713457826795</v>
      </c>
      <c r="G15">
        <v>0.79137402125932199</v>
      </c>
      <c r="H15">
        <v>3.0802546291402599</v>
      </c>
      <c r="I15">
        <v>2.8535171061172599</v>
      </c>
      <c r="J15">
        <v>25.5537700851322</v>
      </c>
      <c r="K15">
        <f t="shared" si="0"/>
        <v>0.80435089873254917</v>
      </c>
      <c r="L15">
        <f t="shared" si="1"/>
        <v>0.82609705352987262</v>
      </c>
      <c r="M15">
        <f t="shared" si="2"/>
        <v>0.38565814000848547</v>
      </c>
      <c r="N15">
        <f t="shared" si="3"/>
        <v>0.67928167205109924</v>
      </c>
      <c r="O15" s="6">
        <f t="shared" si="4"/>
        <v>0.78485353282488957</v>
      </c>
      <c r="P15" s="6">
        <f t="shared" si="5"/>
        <v>8.2959927544251748</v>
      </c>
      <c r="Q15" s="6">
        <f t="shared" si="6"/>
        <v>0.40766442254508051</v>
      </c>
      <c r="R15" s="6">
        <f t="shared" si="7"/>
        <v>0.65474743779265443</v>
      </c>
      <c r="S15" s="6">
        <f t="shared" si="8"/>
        <v>0.79909964039112802</v>
      </c>
      <c r="T15" s="6">
        <f t="shared" si="9"/>
        <v>6.7143524930899074</v>
      </c>
      <c r="U15" s="6">
        <f t="shared" si="10"/>
        <v>0.84862240567447034</v>
      </c>
      <c r="V15" s="6">
        <f t="shared" si="11"/>
        <v>8.9551837731587494</v>
      </c>
      <c r="W15" s="6">
        <f t="shared" si="12"/>
        <v>-0.59119321984682272</v>
      </c>
      <c r="X15" s="6">
        <f t="shared" si="13"/>
        <v>0.86347948628506832</v>
      </c>
      <c r="Y15" s="6">
        <f t="shared" si="14"/>
        <v>3.8922867650350939</v>
      </c>
      <c r="Z15" s="6">
        <f t="shared" si="15"/>
        <v>7.9230577906661853E-2</v>
      </c>
      <c r="AA15" s="6">
        <f t="shared" si="16"/>
        <v>-5.7173578210534481E-2</v>
      </c>
      <c r="AB15" s="6">
        <f t="shared" si="17"/>
        <v>0.85600670595013328</v>
      </c>
      <c r="AC15" s="6">
        <f t="shared" si="18"/>
        <v>0.91318028416066777</v>
      </c>
      <c r="AD15" s="6">
        <f t="shared" si="19"/>
        <v>0.23335199027717393</v>
      </c>
      <c r="AE15" s="6">
        <f t="shared" si="20"/>
        <v>0.93992258929664918</v>
      </c>
      <c r="AF15" s="6">
        <f t="shared" si="21"/>
        <v>32.290382800876138</v>
      </c>
      <c r="AG15" s="6">
        <f t="shared" si="22"/>
        <v>0.57592775855178346</v>
      </c>
      <c r="AH15">
        <v>102.26430252373601</v>
      </c>
      <c r="AI15">
        <v>103.023898401363</v>
      </c>
      <c r="AJ15">
        <v>90.152479104114207</v>
      </c>
      <c r="AK15">
        <f t="shared" si="23"/>
        <v>0.34614157574246068</v>
      </c>
      <c r="AL15">
        <f t="shared" si="24"/>
        <v>0.34871263629360716</v>
      </c>
      <c r="AM15">
        <f t="shared" si="25"/>
        <v>0.3051457879639321</v>
      </c>
      <c r="AN15">
        <f t="shared" si="26"/>
        <v>13.631015174875785</v>
      </c>
      <c r="AO15">
        <v>34.127197101074898</v>
      </c>
      <c r="AP15">
        <v>17.943747801412801</v>
      </c>
      <c r="AQ15">
        <v>0.302026996837026</v>
      </c>
      <c r="AR15">
        <v>36.563161528387703</v>
      </c>
      <c r="AS15">
        <v>4.0875915141134804</v>
      </c>
      <c r="AT15">
        <v>2.0131770899221699</v>
      </c>
      <c r="AU15">
        <v>0.148707177125115</v>
      </c>
      <c r="AV15">
        <v>0.39425857184974</v>
      </c>
      <c r="AW15">
        <v>38.158277243673197</v>
      </c>
      <c r="AX15">
        <v>20.064367432147499</v>
      </c>
      <c r="AY15">
        <v>0.29617311320346601</v>
      </c>
      <c r="AZ15">
        <v>40.989058973547401</v>
      </c>
      <c r="BA15">
        <v>4.2988676352822797</v>
      </c>
      <c r="BB15">
        <v>2.0141051165650099</v>
      </c>
      <c r="BC15">
        <v>0.14876929127060101</v>
      </c>
      <c r="BD15">
        <v>0.40091219029374198</v>
      </c>
      <c r="BE15">
        <v>31.337900633385502</v>
      </c>
      <c r="BF15">
        <v>17.3699186857637</v>
      </c>
      <c r="BG15">
        <v>0.30077925590225502</v>
      </c>
      <c r="BH15">
        <v>34.851484211647602</v>
      </c>
      <c r="BI15">
        <v>4.0348175737387404</v>
      </c>
      <c r="BJ15">
        <v>2.0153830588652299</v>
      </c>
      <c r="BK15">
        <v>0.14925818939185401</v>
      </c>
      <c r="BL15">
        <v>0.38266621036238602</v>
      </c>
    </row>
    <row r="16" spans="1:64" ht="15.6" x14ac:dyDescent="0.25">
      <c r="A16" t="s">
        <v>57</v>
      </c>
      <c r="B16" s="2" t="s">
        <v>308</v>
      </c>
      <c r="C16" s="3">
        <v>1</v>
      </c>
      <c r="D16">
        <v>0.8</v>
      </c>
      <c r="E16">
        <v>0.90712319180000001</v>
      </c>
      <c r="F16">
        <v>2.10229381873974</v>
      </c>
      <c r="G16">
        <v>2.0125943849462802</v>
      </c>
      <c r="H16">
        <v>4.8400005437970801</v>
      </c>
      <c r="I16">
        <v>12.042611668346501</v>
      </c>
      <c r="J16">
        <v>30.660637117022102</v>
      </c>
      <c r="K16">
        <f t="shared" si="0"/>
        <v>0.79639588744608769</v>
      </c>
      <c r="L16">
        <f t="shared" si="1"/>
        <v>0.83324058255958544</v>
      </c>
      <c r="M16">
        <f t="shared" si="2"/>
        <v>0.46758577364731529</v>
      </c>
      <c r="N16">
        <f t="shared" si="3"/>
        <v>0.732290965476737</v>
      </c>
      <c r="O16" s="6">
        <f t="shared" si="4"/>
        <v>0.72732881082083667</v>
      </c>
      <c r="P16" s="6">
        <f t="shared" si="5"/>
        <v>6.334841667800351</v>
      </c>
      <c r="Q16" s="6">
        <f t="shared" si="6"/>
        <v>0.44848224912465173</v>
      </c>
      <c r="R16" s="6">
        <f t="shared" si="7"/>
        <v>0.60365923836110036</v>
      </c>
      <c r="S16" s="6">
        <f t="shared" si="8"/>
        <v>0.43598615979435013</v>
      </c>
      <c r="T16" s="6">
        <f t="shared" si="9"/>
        <v>2.0189843844736215</v>
      </c>
      <c r="U16" s="6">
        <f t="shared" si="10"/>
        <v>0.48360189402837006</v>
      </c>
      <c r="V16" s="6">
        <f t="shared" si="11"/>
        <v>2.5460122738668307</v>
      </c>
      <c r="W16" s="6">
        <f t="shared" si="12"/>
        <v>-0.41260371994135864</v>
      </c>
      <c r="X16" s="6">
        <f t="shared" si="13"/>
        <v>0.80444592491929279</v>
      </c>
      <c r="Y16" s="6">
        <f t="shared" si="14"/>
        <v>2.4048564281005227</v>
      </c>
      <c r="Z16" s="6">
        <f t="shared" si="15"/>
        <v>0.32420454316287245</v>
      </c>
      <c r="AA16" s="6">
        <f t="shared" si="16"/>
        <v>-2.1200203591609401E-2</v>
      </c>
      <c r="AB16" s="6">
        <f t="shared" si="17"/>
        <v>0.39263243737779757</v>
      </c>
      <c r="AC16" s="6">
        <f t="shared" si="18"/>
        <v>0.41383264096940697</v>
      </c>
      <c r="AD16" s="6">
        <f t="shared" si="19"/>
        <v>0.1268837243194188</v>
      </c>
      <c r="AE16" s="6">
        <f t="shared" si="20"/>
        <v>0.87680469347973544</v>
      </c>
      <c r="AF16" s="6">
        <f t="shared" si="21"/>
        <v>15.234384705808711</v>
      </c>
      <c r="AG16" s="6">
        <f t="shared" si="22"/>
        <v>0.39435186439673531</v>
      </c>
      <c r="AH16">
        <v>109.857170693686</v>
      </c>
      <c r="AI16">
        <v>110.511262665627</v>
      </c>
      <c r="AJ16">
        <v>103.90732296660001</v>
      </c>
      <c r="AK16">
        <f t="shared" si="23"/>
        <v>0.33877700861261478</v>
      </c>
      <c r="AL16">
        <f t="shared" si="24"/>
        <v>0.34079409425402057</v>
      </c>
      <c r="AM16">
        <f t="shared" si="25"/>
        <v>0.3204288971333647</v>
      </c>
      <c r="AN16">
        <f t="shared" si="26"/>
        <v>7.2580316709679948</v>
      </c>
      <c r="AO16">
        <v>36.092063397893803</v>
      </c>
      <c r="AP16">
        <v>24.435219579999199</v>
      </c>
      <c r="AQ16">
        <v>0.31359945328757999</v>
      </c>
      <c r="AR16">
        <v>41.6820045856702</v>
      </c>
      <c r="AS16">
        <v>4.2511042966692401</v>
      </c>
      <c r="AT16">
        <v>1.9975233079977299</v>
      </c>
      <c r="AU16">
        <v>0.15400056026423001</v>
      </c>
      <c r="AV16">
        <v>0.48158880507337798</v>
      </c>
      <c r="AW16">
        <v>38.059215122437998</v>
      </c>
      <c r="AX16">
        <v>25.8114452503726</v>
      </c>
      <c r="AY16">
        <v>0.30983516985206799</v>
      </c>
      <c r="AZ16">
        <v>44.384862379571203</v>
      </c>
      <c r="BA16">
        <v>4.3780723385675397</v>
      </c>
      <c r="BB16">
        <v>1.99668649840382</v>
      </c>
      <c r="BC16">
        <v>0.15467798502147401</v>
      </c>
      <c r="BD16">
        <v>0.482276699996807</v>
      </c>
      <c r="BE16">
        <v>34.766840441451798</v>
      </c>
      <c r="BF16">
        <v>22.950530885282799</v>
      </c>
      <c r="BG16">
        <v>0.309093216823636</v>
      </c>
      <c r="BH16">
        <v>38.661925687637101</v>
      </c>
      <c r="BI16">
        <v>4.1832208687304497</v>
      </c>
      <c r="BJ16">
        <v>1.9992587007495</v>
      </c>
      <c r="BK16">
        <v>0.154348895334386</v>
      </c>
      <c r="BL16">
        <v>0.47997117659572802</v>
      </c>
    </row>
    <row r="17" spans="1:64" x14ac:dyDescent="0.25">
      <c r="A17" t="s">
        <v>93</v>
      </c>
      <c r="B17" s="2" t="s">
        <v>308</v>
      </c>
      <c r="C17">
        <v>1</v>
      </c>
      <c r="D17">
        <v>0.91666666666666696</v>
      </c>
      <c r="E17">
        <v>0.93076469709999998</v>
      </c>
      <c r="F17">
        <v>2.1115920430373101</v>
      </c>
      <c r="G17">
        <v>1.47576964182941</v>
      </c>
      <c r="H17">
        <v>4.9961781823919598</v>
      </c>
      <c r="I17">
        <v>10.967283397424801</v>
      </c>
      <c r="J17">
        <v>28.3997344103269</v>
      </c>
      <c r="K17">
        <f t="shared" si="0"/>
        <v>0.77476022315876525</v>
      </c>
      <c r="L17">
        <f t="shared" si="1"/>
        <v>0.81348011470493942</v>
      </c>
      <c r="M17">
        <f t="shared" si="2"/>
        <v>0.437805233318873</v>
      </c>
      <c r="N17">
        <f t="shared" si="3"/>
        <v>0.70665218265918117</v>
      </c>
      <c r="O17" s="6">
        <f t="shared" si="4"/>
        <v>0.70079103731507253</v>
      </c>
      <c r="P17" s="6">
        <f t="shared" si="5"/>
        <v>5.6842917473232113</v>
      </c>
      <c r="Q17" s="6">
        <f t="shared" si="6"/>
        <v>0.41047387912231004</v>
      </c>
      <c r="R17" s="6">
        <f t="shared" si="7"/>
        <v>0.56556471949600418</v>
      </c>
      <c r="S17" s="6">
        <f t="shared" si="8"/>
        <v>0.44281868385441941</v>
      </c>
      <c r="T17" s="6">
        <f t="shared" si="9"/>
        <v>2.009969625214258</v>
      </c>
      <c r="U17" s="6">
        <f t="shared" si="10"/>
        <v>0.49603156988958724</v>
      </c>
      <c r="V17" s="6">
        <f t="shared" si="11"/>
        <v>2.589495810511778</v>
      </c>
      <c r="W17" s="6">
        <f t="shared" si="12"/>
        <v>-0.54394884448656466</v>
      </c>
      <c r="X17" s="6">
        <f t="shared" si="13"/>
        <v>0.78716646219217445</v>
      </c>
      <c r="Y17" s="6">
        <f t="shared" si="14"/>
        <v>3.3854729361409968</v>
      </c>
      <c r="Z17" s="6">
        <f t="shared" si="15"/>
        <v>0.31182303420300034</v>
      </c>
      <c r="AA17" s="6">
        <f t="shared" si="16"/>
        <v>-0.20403620435747039</v>
      </c>
      <c r="AB17" s="6">
        <f t="shared" si="17"/>
        <v>0.38239604252736475</v>
      </c>
      <c r="AC17" s="6">
        <f t="shared" si="18"/>
        <v>0.58643224688483508</v>
      </c>
      <c r="AD17" s="6">
        <f t="shared" si="19"/>
        <v>0.16654520061180569</v>
      </c>
      <c r="AE17" s="6">
        <f t="shared" si="20"/>
        <v>0.90120537285308877</v>
      </c>
      <c r="AF17" s="6">
        <f t="shared" si="21"/>
        <v>19.244015871692351</v>
      </c>
      <c r="AG17" s="6">
        <f t="shared" si="22"/>
        <v>0.40583559229792582</v>
      </c>
      <c r="AH17">
        <v>107.252670099144</v>
      </c>
      <c r="AI17">
        <v>111.714948300072</v>
      </c>
      <c r="AJ17">
        <v>107.13156886940899</v>
      </c>
      <c r="AK17">
        <f t="shared" si="23"/>
        <v>0.32889585220215334</v>
      </c>
      <c r="AL17">
        <f t="shared" si="24"/>
        <v>0.34257965877126378</v>
      </c>
      <c r="AM17">
        <f t="shared" si="25"/>
        <v>0.32852448902658293</v>
      </c>
      <c r="AN17">
        <f t="shared" si="26"/>
        <v>9.0456576315909984</v>
      </c>
      <c r="AO17">
        <v>36.543622844701297</v>
      </c>
      <c r="AP17">
        <v>12.147513648958</v>
      </c>
      <c r="AQ17">
        <v>0.37254937956631301</v>
      </c>
      <c r="AR17">
        <v>19.7931344252613</v>
      </c>
      <c r="AS17">
        <v>2.9680723768786601</v>
      </c>
      <c r="AT17">
        <v>1.9261899598988701</v>
      </c>
      <c r="AU17">
        <v>0.17005685877032201</v>
      </c>
      <c r="AV17">
        <v>0.46184055335403101</v>
      </c>
      <c r="AW17">
        <v>38.323211373483801</v>
      </c>
      <c r="AX17">
        <v>12.480848588544299</v>
      </c>
      <c r="AY17">
        <v>0.37136226722961901</v>
      </c>
      <c r="AZ17">
        <v>20.636970863351401</v>
      </c>
      <c r="BA17">
        <v>3.0221930052283801</v>
      </c>
      <c r="BB17">
        <v>1.9261077877805699</v>
      </c>
      <c r="BC17">
        <v>0.17004740273253399</v>
      </c>
      <c r="BD17">
        <v>0.448893764246587</v>
      </c>
      <c r="BE17">
        <v>36.387671913026601</v>
      </c>
      <c r="BF17">
        <v>13.066016191212301</v>
      </c>
      <c r="BG17">
        <v>0.37091422393490497</v>
      </c>
      <c r="BH17">
        <v>20.713525518350401</v>
      </c>
      <c r="BI17">
        <v>3.0394594125361798</v>
      </c>
      <c r="BJ17">
        <v>1.92979046011888</v>
      </c>
      <c r="BK17">
        <v>0.169075550401389</v>
      </c>
      <c r="BL17">
        <v>0.46671404991244198</v>
      </c>
    </row>
    <row r="18" spans="1:64" x14ac:dyDescent="0.25">
      <c r="A18" t="s">
        <v>98</v>
      </c>
      <c r="B18" s="2" t="s">
        <v>307</v>
      </c>
      <c r="C18">
        <v>1</v>
      </c>
      <c r="D18">
        <v>0.42499999999999999</v>
      </c>
      <c r="E18">
        <v>0.31020934700000002</v>
      </c>
      <c r="F18">
        <v>0.52605582216249402</v>
      </c>
      <c r="G18">
        <v>0.72098415206405697</v>
      </c>
      <c r="H18">
        <v>2.0229509603191702</v>
      </c>
      <c r="I18">
        <v>3.0631406914708799</v>
      </c>
      <c r="J18">
        <v>28.0434262160984</v>
      </c>
      <c r="K18">
        <f t="shared" si="0"/>
        <v>0.8778762209346872</v>
      </c>
      <c r="L18">
        <f t="shared" si="1"/>
        <v>0.89204072581189964</v>
      </c>
      <c r="M18">
        <f t="shared" si="2"/>
        <v>0.45231935153576786</v>
      </c>
      <c r="N18">
        <f t="shared" si="3"/>
        <v>0.73911988656021799</v>
      </c>
      <c r="O18" s="6">
        <f t="shared" si="4"/>
        <v>0.86543433893286859</v>
      </c>
      <c r="P18" s="6">
        <f t="shared" si="5"/>
        <v>13.862632741069442</v>
      </c>
      <c r="Q18" s="6">
        <f t="shared" si="6"/>
        <v>0.47748998084349015</v>
      </c>
      <c r="R18" s="6">
        <f t="shared" si="7"/>
        <v>0.77696570473457738</v>
      </c>
      <c r="S18" s="6">
        <f t="shared" si="8"/>
        <v>0.80305504618540757</v>
      </c>
      <c r="T18" s="6">
        <f t="shared" si="9"/>
        <v>7.6667215878017894</v>
      </c>
      <c r="U18" s="6">
        <f t="shared" si="10"/>
        <v>0.83116746937608499</v>
      </c>
      <c r="V18" s="6">
        <f t="shared" si="11"/>
        <v>9.1551218310616722</v>
      </c>
      <c r="W18" s="6">
        <f t="shared" si="12"/>
        <v>-0.47448892008393678</v>
      </c>
      <c r="X18" s="6">
        <f t="shared" si="13"/>
        <v>0.91522068762973652</v>
      </c>
      <c r="Y18" s="6">
        <f t="shared" si="14"/>
        <v>2.8058188998021665</v>
      </c>
      <c r="Z18" s="6">
        <f t="shared" si="15"/>
        <v>9.046986091349872E-2</v>
      </c>
      <c r="AA18" s="6">
        <f t="shared" si="16"/>
        <v>0.51394590697147335</v>
      </c>
      <c r="AB18" s="6">
        <f t="shared" si="17"/>
        <v>1.5744766312013976</v>
      </c>
      <c r="AC18" s="6">
        <f t="shared" si="18"/>
        <v>1.0605307242299244</v>
      </c>
      <c r="AD18" s="6">
        <f t="shared" si="19"/>
        <v>0.29740915114847288</v>
      </c>
      <c r="AE18" s="6">
        <f t="shared" si="20"/>
        <v>0.94986970754234046</v>
      </c>
      <c r="AF18" s="6">
        <f t="shared" si="21"/>
        <v>38.896036945908953</v>
      </c>
      <c r="AG18" s="6">
        <f t="shared" si="22"/>
        <v>0.58724643200020354</v>
      </c>
      <c r="AH18">
        <v>83.541416752843801</v>
      </c>
      <c r="AI18">
        <v>86.637952430196407</v>
      </c>
      <c r="AJ18">
        <v>81.230972078593595</v>
      </c>
      <c r="AK18">
        <f t="shared" si="23"/>
        <v>0.33229109166160042</v>
      </c>
      <c r="AL18">
        <f t="shared" si="24"/>
        <v>0.34460775159616597</v>
      </c>
      <c r="AM18">
        <f t="shared" si="25"/>
        <v>0.32310115674223366</v>
      </c>
      <c r="AN18">
        <f t="shared" si="26"/>
        <v>8.503516028955417</v>
      </c>
      <c r="AO18">
        <v>33.056325865728702</v>
      </c>
      <c r="AP18">
        <v>16.9576379899625</v>
      </c>
      <c r="AQ18">
        <v>0.32276662920916799</v>
      </c>
      <c r="AR18">
        <v>28.382724743771298</v>
      </c>
      <c r="AS18">
        <v>3.5198036217775002</v>
      </c>
      <c r="AT18">
        <v>1.99922714805097</v>
      </c>
      <c r="AU18">
        <v>0.15029555799664901</v>
      </c>
      <c r="AV18">
        <v>0.514119789835915</v>
      </c>
      <c r="AW18">
        <v>33.421751615660803</v>
      </c>
      <c r="AX18">
        <v>17.116347001646599</v>
      </c>
      <c r="AY18">
        <v>0.32451536074860299</v>
      </c>
      <c r="AZ18">
        <v>28.8656559399397</v>
      </c>
      <c r="BA18">
        <v>3.5370562927999698</v>
      </c>
      <c r="BB18">
        <v>1.9972276422668001</v>
      </c>
      <c r="BC18">
        <v>0.15131564044124801</v>
      </c>
      <c r="BD18">
        <v>0.50223577535067698</v>
      </c>
      <c r="BE18">
        <v>29.1259340294637</v>
      </c>
      <c r="BF18">
        <v>14.4144268166716</v>
      </c>
      <c r="BG18">
        <v>0.33315456027344198</v>
      </c>
      <c r="BH18">
        <v>23.803849619594999</v>
      </c>
      <c r="BI18">
        <v>3.28372984972841</v>
      </c>
      <c r="BJ18">
        <v>1.9981252548767301</v>
      </c>
      <c r="BK18">
        <v>0.15052025719953099</v>
      </c>
      <c r="BL18">
        <v>0.48124739472503297</v>
      </c>
    </row>
    <row r="19" spans="1:64" x14ac:dyDescent="0.25">
      <c r="A19" t="s">
        <v>123</v>
      </c>
      <c r="B19" s="2" t="s">
        <v>307</v>
      </c>
      <c r="C19">
        <v>1</v>
      </c>
      <c r="D19">
        <v>0.96666666666666701</v>
      </c>
      <c r="E19">
        <v>0.39138307039999998</v>
      </c>
      <c r="F19">
        <v>0.63815206239293898</v>
      </c>
      <c r="G19">
        <v>0.64556750427335197</v>
      </c>
      <c r="H19">
        <v>3.0914741883099501</v>
      </c>
      <c r="I19">
        <v>2.65257385077062</v>
      </c>
      <c r="J19">
        <v>28.2522060289003</v>
      </c>
      <c r="K19">
        <f t="shared" si="0"/>
        <v>0.81812853956626752</v>
      </c>
      <c r="L19">
        <f t="shared" si="1"/>
        <v>0.83377962231489866</v>
      </c>
      <c r="M19">
        <f t="shared" si="2"/>
        <v>0.39922936610061738</v>
      </c>
      <c r="N19">
        <f t="shared" si="3"/>
        <v>0.69405674018492491</v>
      </c>
      <c r="O19" s="6">
        <f t="shared" si="4"/>
        <v>0.80273700044881924</v>
      </c>
      <c r="P19" s="6">
        <f t="shared" si="5"/>
        <v>9.1387488000814407</v>
      </c>
      <c r="Q19" s="6">
        <f t="shared" si="6"/>
        <v>0.44292412180874641</v>
      </c>
      <c r="R19" s="6">
        <f t="shared" si="7"/>
        <v>0.67187644289082848</v>
      </c>
      <c r="S19" s="6">
        <f t="shared" si="8"/>
        <v>0.82833892614032334</v>
      </c>
      <c r="T19" s="6">
        <f t="shared" si="9"/>
        <v>8.3914779581142405</v>
      </c>
      <c r="U19" s="6">
        <f t="shared" si="10"/>
        <v>0.86402123382634366</v>
      </c>
      <c r="V19" s="6">
        <f t="shared" si="11"/>
        <v>10.650865015762909</v>
      </c>
      <c r="W19" s="6">
        <f t="shared" si="12"/>
        <v>-0.65450345092238393</v>
      </c>
      <c r="X19" s="6">
        <f t="shared" si="13"/>
        <v>0.88100866825922319</v>
      </c>
      <c r="Y19" s="6">
        <f t="shared" si="14"/>
        <v>4.7887698309562534</v>
      </c>
      <c r="Z19" s="6">
        <f t="shared" si="15"/>
        <v>7.1301398068421604E-2</v>
      </c>
      <c r="AA19" s="6">
        <f t="shared" si="16"/>
        <v>1.7999945781584703E-2</v>
      </c>
      <c r="AB19" s="6">
        <f t="shared" si="17"/>
        <v>1.1900322995341612</v>
      </c>
      <c r="AC19" s="6">
        <f t="shared" si="18"/>
        <v>1.1720323537525765</v>
      </c>
      <c r="AD19" s="6">
        <f t="shared" si="19"/>
        <v>0.33112499530754752</v>
      </c>
      <c r="AE19" s="6">
        <f t="shared" si="20"/>
        <v>0.95532060602992386</v>
      </c>
      <c r="AF19" s="6">
        <f t="shared" si="21"/>
        <v>43.763364546517664</v>
      </c>
      <c r="AG19" s="6">
        <f t="shared" si="22"/>
        <v>0.65779302294825259</v>
      </c>
      <c r="AH19">
        <v>90.496927179962896</v>
      </c>
      <c r="AI19">
        <v>80.965379262352101</v>
      </c>
      <c r="AJ19">
        <v>77.777294601959696</v>
      </c>
      <c r="AK19">
        <f t="shared" si="23"/>
        <v>0.36309208809833998</v>
      </c>
      <c r="AL19">
        <f t="shared" si="24"/>
        <v>0.32484957816943977</v>
      </c>
      <c r="AM19">
        <f t="shared" si="25"/>
        <v>0.31205833373222019</v>
      </c>
      <c r="AN19">
        <f t="shared" si="26"/>
        <v>-6.3434632572183887</v>
      </c>
      <c r="AO19">
        <v>33.391762490002399</v>
      </c>
      <c r="AP19">
        <v>17.764891143175401</v>
      </c>
      <c r="AQ19">
        <v>0.30607237101399398</v>
      </c>
      <c r="AR19">
        <v>30.962198971819902</v>
      </c>
      <c r="AS19">
        <v>3.7644172423183901</v>
      </c>
      <c r="AT19">
        <v>2.0299012337177098</v>
      </c>
      <c r="AU19">
        <v>0.144092571655554</v>
      </c>
      <c r="AV19">
        <v>0.45579116905650702</v>
      </c>
      <c r="AW19">
        <v>34.544076480289299</v>
      </c>
      <c r="AX19">
        <v>18.595278339326999</v>
      </c>
      <c r="AY19">
        <v>0.306533553767667</v>
      </c>
      <c r="AZ19">
        <v>32.793503167310199</v>
      </c>
      <c r="BA19">
        <v>3.8431316836687799</v>
      </c>
      <c r="BB19">
        <v>2.0230618729938601</v>
      </c>
      <c r="BC19">
        <v>0.145581382897843</v>
      </c>
      <c r="BD19">
        <v>0.45062164876007799</v>
      </c>
      <c r="BE19">
        <v>30.096346598529699</v>
      </c>
      <c r="BF19">
        <v>16.006131447799302</v>
      </c>
      <c r="BG19">
        <v>0.31596430288502397</v>
      </c>
      <c r="BH19">
        <v>27.246238321711701</v>
      </c>
      <c r="BI19">
        <v>3.5610184527148201</v>
      </c>
      <c r="BJ19">
        <v>2.0213051388637999</v>
      </c>
      <c r="BK19">
        <v>0.14545254339118399</v>
      </c>
      <c r="BL19">
        <v>0.44019406091908198</v>
      </c>
    </row>
    <row r="20" spans="1:64" x14ac:dyDescent="0.25">
      <c r="A20" t="s">
        <v>143</v>
      </c>
      <c r="B20" s="4" t="s">
        <v>300</v>
      </c>
      <c r="C20">
        <v>1</v>
      </c>
      <c r="D20">
        <v>0.3</v>
      </c>
      <c r="E20">
        <v>0.1180708704</v>
      </c>
      <c r="F20">
        <v>1.5523325642935399</v>
      </c>
      <c r="G20">
        <v>2.23906076226335</v>
      </c>
      <c r="H20">
        <v>2.5862004840435699</v>
      </c>
      <c r="I20">
        <v>12.036074207237199</v>
      </c>
      <c r="J20">
        <v>24.258050202720099</v>
      </c>
      <c r="K20">
        <f t="shared" si="0"/>
        <v>0.86696610735150448</v>
      </c>
      <c r="L20">
        <f t="shared" si="1"/>
        <v>0.903020007831694</v>
      </c>
      <c r="M20">
        <f t="shared" si="2"/>
        <v>0.51723994940175122</v>
      </c>
      <c r="N20">
        <f t="shared" si="3"/>
        <v>0.77194029472256276</v>
      </c>
      <c r="O20" s="6">
        <f t="shared" si="4"/>
        <v>0.80731810962272299</v>
      </c>
      <c r="P20" s="6">
        <f t="shared" si="5"/>
        <v>9.3798026689687308</v>
      </c>
      <c r="Q20" s="6">
        <f t="shared" si="6"/>
        <v>0.42283975442719784</v>
      </c>
      <c r="R20" s="6">
        <f t="shared" si="7"/>
        <v>0.74029320594483927</v>
      </c>
      <c r="S20" s="6">
        <f t="shared" si="8"/>
        <v>0.33674806030393722</v>
      </c>
      <c r="T20" s="6">
        <f t="shared" si="9"/>
        <v>1.6709624623541317</v>
      </c>
      <c r="U20" s="6">
        <f t="shared" si="10"/>
        <v>0.36824872294148198</v>
      </c>
      <c r="V20" s="6">
        <f t="shared" si="11"/>
        <v>2.0154453840218034</v>
      </c>
      <c r="W20" s="6">
        <f t="shared" si="12"/>
        <v>-7.19421610686692E-2</v>
      </c>
      <c r="X20" s="6">
        <f t="shared" si="13"/>
        <v>0.84583167931829317</v>
      </c>
      <c r="Y20" s="6">
        <f t="shared" si="14"/>
        <v>1.1550380979519799</v>
      </c>
      <c r="Z20" s="6">
        <f t="shared" si="15"/>
        <v>0.43217577485960096</v>
      </c>
      <c r="AA20" s="6">
        <f t="shared" si="16"/>
        <v>0.19757602016269943</v>
      </c>
      <c r="AB20" s="6">
        <f t="shared" si="17"/>
        <v>0.5611082899128832</v>
      </c>
      <c r="AC20" s="6">
        <f t="shared" si="18"/>
        <v>0.36353226975018371</v>
      </c>
      <c r="AD20" s="6">
        <f t="shared" si="19"/>
        <v>8.8185840499087412E-2</v>
      </c>
      <c r="AE20" s="6">
        <f t="shared" si="20"/>
        <v>0.83099585722969416</v>
      </c>
      <c r="AF20" s="6">
        <f t="shared" si="21"/>
        <v>10.834029433930546</v>
      </c>
      <c r="AG20" s="6">
        <f t="shared" si="22"/>
        <v>0.24981506917419566</v>
      </c>
      <c r="AH20">
        <v>123.14899060118999</v>
      </c>
      <c r="AI20">
        <v>132.85028641343601</v>
      </c>
      <c r="AJ20">
        <v>108.917635281686</v>
      </c>
      <c r="AK20">
        <f t="shared" si="23"/>
        <v>0.33747131593943008</v>
      </c>
      <c r="AL20">
        <f t="shared" si="24"/>
        <v>0.36405626030717309</v>
      </c>
      <c r="AM20">
        <f t="shared" si="25"/>
        <v>0.29847242375339689</v>
      </c>
      <c r="AN20">
        <f t="shared" si="26"/>
        <v>33.633946943996008</v>
      </c>
      <c r="AO20">
        <v>40.099550200207403</v>
      </c>
      <c r="AP20">
        <v>10.4695396063904</v>
      </c>
      <c r="AQ20">
        <v>0.43439839300202998</v>
      </c>
      <c r="AR20">
        <v>16.473259058627999</v>
      </c>
      <c r="AS20">
        <v>2.51174395807503</v>
      </c>
      <c r="AT20">
        <v>1.81990069514234</v>
      </c>
      <c r="AU20">
        <v>0.19865619788987099</v>
      </c>
      <c r="AV20">
        <v>0.478117411086047</v>
      </c>
      <c r="AW20">
        <v>41.719321482611498</v>
      </c>
      <c r="AX20">
        <v>10.5911219866447</v>
      </c>
      <c r="AY20">
        <v>0.43859661074081102</v>
      </c>
      <c r="AZ20">
        <v>16.871500429497502</v>
      </c>
      <c r="BA20">
        <v>2.5303870957846302</v>
      </c>
      <c r="BB20">
        <v>1.80496569478626</v>
      </c>
      <c r="BC20">
        <v>0.20295016814140701</v>
      </c>
      <c r="BD20">
        <v>0.461260701658884</v>
      </c>
      <c r="BE20">
        <v>41.8024340413129</v>
      </c>
      <c r="BF20">
        <v>10.2500582757008</v>
      </c>
      <c r="BG20">
        <v>0.43696223250403499</v>
      </c>
      <c r="BH20">
        <v>15.9269292996172</v>
      </c>
      <c r="BI20">
        <v>2.49984250906091</v>
      </c>
      <c r="BJ20">
        <v>1.8116257793943999</v>
      </c>
      <c r="BK20">
        <v>0.202109774862305</v>
      </c>
      <c r="BL20">
        <v>0.47850607469342499</v>
      </c>
    </row>
    <row r="21" spans="1:64" x14ac:dyDescent="0.25">
      <c r="A21" t="s">
        <v>71</v>
      </c>
      <c r="B21" s="4" t="s">
        <v>312</v>
      </c>
      <c r="C21">
        <v>1</v>
      </c>
      <c r="D21">
        <v>0.46666666666666701</v>
      </c>
      <c r="E21">
        <v>-4.8376259400000003E-2</v>
      </c>
      <c r="F21">
        <v>1.6177775477108001</v>
      </c>
      <c r="G21">
        <v>2.0994734466551499</v>
      </c>
      <c r="H21">
        <v>3.2435394577130601</v>
      </c>
      <c r="I21">
        <v>13.400592648701201</v>
      </c>
      <c r="J21">
        <v>37.748852890811897</v>
      </c>
      <c r="K21">
        <f t="shared" si="0"/>
        <v>0.8807368465665758</v>
      </c>
      <c r="L21">
        <f t="shared" si="1"/>
        <v>0.9077350596419107</v>
      </c>
      <c r="M21">
        <f t="shared" si="2"/>
        <v>0.57387909046864449</v>
      </c>
      <c r="N21">
        <f t="shared" si="3"/>
        <v>0.80817191788620724</v>
      </c>
      <c r="O21" s="6">
        <f t="shared" si="4"/>
        <v>0.84174919921062985</v>
      </c>
      <c r="P21" s="6">
        <f t="shared" si="5"/>
        <v>11.638166695042361</v>
      </c>
      <c r="Q21" s="6">
        <f t="shared" si="6"/>
        <v>0.59460443391869433</v>
      </c>
      <c r="R21" s="6">
        <f t="shared" si="7"/>
        <v>0.77149168224519971</v>
      </c>
      <c r="S21" s="6">
        <f t="shared" si="8"/>
        <v>0.47602197805451468</v>
      </c>
      <c r="T21" s="6">
        <f t="shared" si="9"/>
        <v>2.4057920313971937</v>
      </c>
      <c r="U21" s="6">
        <f t="shared" si="10"/>
        <v>0.50816704751874742</v>
      </c>
      <c r="V21" s="6">
        <f t="shared" si="11"/>
        <v>2.8169539870664266</v>
      </c>
      <c r="W21" s="6">
        <f t="shared" si="12"/>
        <v>-0.21412375967173364</v>
      </c>
      <c r="X21" s="6">
        <f t="shared" si="13"/>
        <v>0.88140928775046745</v>
      </c>
      <c r="Y21" s="6">
        <f t="shared" si="14"/>
        <v>1.5449299741707232</v>
      </c>
      <c r="Z21" s="6">
        <f t="shared" si="15"/>
        <v>0.31213703725175579</v>
      </c>
      <c r="AA21" s="6">
        <f t="shared" si="16"/>
        <v>0.14182205004977716</v>
      </c>
      <c r="AB21" s="6">
        <f t="shared" si="17"/>
        <v>0.54350839078069446</v>
      </c>
      <c r="AC21" s="6">
        <f t="shared" si="18"/>
        <v>0.4016863407309173</v>
      </c>
      <c r="AD21" s="6">
        <f t="shared" si="19"/>
        <v>0.1516319858449994</v>
      </c>
      <c r="AE21" s="6">
        <f t="shared" si="20"/>
        <v>0.89462676907054262</v>
      </c>
      <c r="AF21" s="6">
        <f t="shared" si="21"/>
        <v>17.980152571566368</v>
      </c>
      <c r="AG21" s="6">
        <f t="shared" si="22"/>
        <v>0.33442828521332135</v>
      </c>
      <c r="AH21">
        <v>75.214656549520697</v>
      </c>
      <c r="AI21">
        <v>97.038499900259296</v>
      </c>
      <c r="AJ21">
        <v>74.476047904191603</v>
      </c>
      <c r="AK21">
        <f t="shared" si="23"/>
        <v>0.30484699509513075</v>
      </c>
      <c r="AL21">
        <f t="shared" si="24"/>
        <v>0.39329961021169751</v>
      </c>
      <c r="AM21">
        <f t="shared" si="25"/>
        <v>0.30185339469317168</v>
      </c>
      <c r="AN21">
        <f t="shared" si="26"/>
        <v>44.386295346806293</v>
      </c>
      <c r="AO21">
        <v>32.131259135493202</v>
      </c>
      <c r="AP21">
        <v>33.444521060469398</v>
      </c>
      <c r="AQ21">
        <v>0.233538960470384</v>
      </c>
      <c r="AR21">
        <v>65.048674351975095</v>
      </c>
      <c r="AS21">
        <v>5.8360929518593201</v>
      </c>
      <c r="AT21">
        <v>2.04636992490056</v>
      </c>
      <c r="AU21">
        <v>0.14658431493306101</v>
      </c>
      <c r="AV21">
        <v>0.40858351307000401</v>
      </c>
      <c r="AW21">
        <v>35.346676858913</v>
      </c>
      <c r="AX21">
        <v>35.105156546556998</v>
      </c>
      <c r="AY21">
        <v>0.235897421630542</v>
      </c>
      <c r="AZ21">
        <v>69.020680544424096</v>
      </c>
      <c r="BA21">
        <v>5.9757963855145704</v>
      </c>
      <c r="BB21">
        <v>2.0407248145802002</v>
      </c>
      <c r="BC21">
        <v>0.14824912244958899</v>
      </c>
      <c r="BD21">
        <v>0.40785957029666198</v>
      </c>
      <c r="BE21">
        <v>26.738037033760399</v>
      </c>
      <c r="BF21">
        <v>30.586519636979101</v>
      </c>
      <c r="BG21">
        <v>0.24047191930463199</v>
      </c>
      <c r="BH21">
        <v>59.556886264935002</v>
      </c>
      <c r="BI21">
        <v>5.5921715996518904</v>
      </c>
      <c r="BJ21">
        <v>2.0335956121808398</v>
      </c>
      <c r="BK21">
        <v>0.15055916568796801</v>
      </c>
      <c r="BL21">
        <v>0.38702414240289401</v>
      </c>
    </row>
    <row r="22" spans="1:64" x14ac:dyDescent="0.25">
      <c r="A22" t="s">
        <v>72</v>
      </c>
      <c r="B22" s="4" t="s">
        <v>312</v>
      </c>
      <c r="C22">
        <v>1</v>
      </c>
      <c r="D22">
        <v>0.31666666666666698</v>
      </c>
      <c r="E22">
        <v>1.14791124E-2</v>
      </c>
      <c r="F22">
        <v>1.7257293845498101</v>
      </c>
      <c r="G22">
        <v>2.50407482699692</v>
      </c>
      <c r="H22">
        <v>3.3627380986250399</v>
      </c>
      <c r="I22">
        <v>13.576366979858999</v>
      </c>
      <c r="J22">
        <v>30.483129302031401</v>
      </c>
      <c r="K22">
        <f t="shared" si="0"/>
        <v>0.85817884194816862</v>
      </c>
      <c r="L22">
        <f t="shared" si="1"/>
        <v>0.89058798231633529</v>
      </c>
      <c r="M22">
        <f t="shared" si="2"/>
        <v>0.53342747643699207</v>
      </c>
      <c r="N22">
        <f t="shared" si="3"/>
        <v>0.78261556579323166</v>
      </c>
      <c r="O22" s="6">
        <f t="shared" si="4"/>
        <v>0.80129106701163644</v>
      </c>
      <c r="P22" s="6">
        <f t="shared" si="5"/>
        <v>9.0649727715921067</v>
      </c>
      <c r="Q22" s="6">
        <f t="shared" si="6"/>
        <v>0.49232252435648705</v>
      </c>
      <c r="R22" s="6">
        <f t="shared" si="7"/>
        <v>0.71818818764668912</v>
      </c>
      <c r="S22" s="6">
        <f t="shared" si="8"/>
        <v>0.38372572881913586</v>
      </c>
      <c r="T22" s="6">
        <f t="shared" si="9"/>
        <v>1.8793111239560949</v>
      </c>
      <c r="U22" s="6">
        <f t="shared" si="10"/>
        <v>0.41634029511638138</v>
      </c>
      <c r="V22" s="6">
        <f t="shared" si="11"/>
        <v>2.2453082880901905</v>
      </c>
      <c r="W22" s="6">
        <f t="shared" si="12"/>
        <v>-0.14635940885009391</v>
      </c>
      <c r="X22" s="6">
        <f t="shared" si="13"/>
        <v>0.84965764289804679</v>
      </c>
      <c r="Y22" s="6">
        <f t="shared" si="14"/>
        <v>1.342906394957013</v>
      </c>
      <c r="Z22" s="6">
        <f t="shared" si="15"/>
        <v>0.38876053301126995</v>
      </c>
      <c r="AA22" s="6">
        <f t="shared" si="16"/>
        <v>0.18011604012563431</v>
      </c>
      <c r="AB22" s="6">
        <f t="shared" si="17"/>
        <v>0.50580772087871362</v>
      </c>
      <c r="AC22" s="6">
        <f t="shared" si="18"/>
        <v>0.3256916807530793</v>
      </c>
      <c r="AD22" s="6">
        <f t="shared" si="19"/>
        <v>9.928101616992048E-2</v>
      </c>
      <c r="AE22" s="6">
        <f t="shared" si="20"/>
        <v>0.84817902013142332</v>
      </c>
      <c r="AF22" s="6">
        <f t="shared" si="21"/>
        <v>12.17340990508224</v>
      </c>
      <c r="AG22" s="6">
        <f t="shared" si="22"/>
        <v>0.32170957552309054</v>
      </c>
      <c r="AH22">
        <v>93.700019609765604</v>
      </c>
      <c r="AI22">
        <v>111.04093337908699</v>
      </c>
      <c r="AJ22">
        <v>86.632678072454596</v>
      </c>
      <c r="AK22">
        <f t="shared" si="23"/>
        <v>0.32158029972880564</v>
      </c>
      <c r="AL22">
        <f t="shared" si="24"/>
        <v>0.38109465490967215</v>
      </c>
      <c r="AM22">
        <f t="shared" si="25"/>
        <v>0.29732504536152221</v>
      </c>
      <c r="AN22">
        <f t="shared" si="26"/>
        <v>41.749169075953787</v>
      </c>
      <c r="AO22">
        <v>34.651524958928903</v>
      </c>
      <c r="AP22">
        <v>11.5780755032839</v>
      </c>
      <c r="AQ22">
        <v>0.424368212591479</v>
      </c>
      <c r="AR22">
        <v>18.412809173488199</v>
      </c>
      <c r="AS22">
        <v>2.6997838405016301</v>
      </c>
      <c r="AT22">
        <v>1.8251556014218699</v>
      </c>
      <c r="AU22">
        <v>0.19794543643673601</v>
      </c>
      <c r="AV22">
        <v>0.48413122119310598</v>
      </c>
      <c r="AW22">
        <v>35.048995176614</v>
      </c>
      <c r="AX22">
        <v>12.6254568121203</v>
      </c>
      <c r="AY22">
        <v>0.43011561068447501</v>
      </c>
      <c r="AZ22">
        <v>19.913133321727901</v>
      </c>
      <c r="BA22">
        <v>2.76648645906949</v>
      </c>
      <c r="BB22">
        <v>1.8132561744267499</v>
      </c>
      <c r="BC22">
        <v>0.201162733174862</v>
      </c>
      <c r="BD22">
        <v>0.48294827769871002</v>
      </c>
      <c r="BE22">
        <v>36.632035800186799</v>
      </c>
      <c r="BF22">
        <v>12.1164969629636</v>
      </c>
      <c r="BG22">
        <v>0.43153542083600799</v>
      </c>
      <c r="BH22">
        <v>19.181054914891401</v>
      </c>
      <c r="BI22">
        <v>2.7275030650024901</v>
      </c>
      <c r="BJ22">
        <v>1.8077456627974799</v>
      </c>
      <c r="BK22">
        <v>0.20423720005569601</v>
      </c>
      <c r="BL22">
        <v>0.48281927882207398</v>
      </c>
    </row>
    <row r="23" spans="1:64" x14ac:dyDescent="0.25">
      <c r="A23" t="s">
        <v>75</v>
      </c>
      <c r="B23" s="4" t="s">
        <v>312</v>
      </c>
      <c r="C23">
        <v>1</v>
      </c>
      <c r="D23">
        <v>0.59</v>
      </c>
      <c r="E23">
        <v>0.40983164389999999</v>
      </c>
      <c r="F23">
        <v>1.9560315636516901</v>
      </c>
      <c r="G23">
        <v>2.3105237334612299</v>
      </c>
      <c r="H23">
        <v>4.2121134661921698</v>
      </c>
      <c r="I23">
        <v>11.6187541887696</v>
      </c>
      <c r="J23">
        <v>30.556970486198701</v>
      </c>
      <c r="K23">
        <f t="shared" si="0"/>
        <v>0.81839578497387599</v>
      </c>
      <c r="L23">
        <f t="shared" si="1"/>
        <v>0.85442420943543562</v>
      </c>
      <c r="M23">
        <f t="shared" si="2"/>
        <v>0.48810111913758114</v>
      </c>
      <c r="N23">
        <f t="shared" si="3"/>
        <v>0.74939316380958099</v>
      </c>
      <c r="O23" s="6">
        <f t="shared" si="4"/>
        <v>0.75770926424407403</v>
      </c>
      <c r="P23" s="6">
        <f t="shared" si="5"/>
        <v>7.2545459023027652</v>
      </c>
      <c r="Q23" s="6">
        <f t="shared" si="6"/>
        <v>0.46657987890637381</v>
      </c>
      <c r="R23" s="6">
        <f t="shared" si="7"/>
        <v>0.65060546148121268</v>
      </c>
      <c r="S23" s="6">
        <f t="shared" si="8"/>
        <v>0.44903120084784492</v>
      </c>
      <c r="T23" s="6">
        <f t="shared" si="9"/>
        <v>2.1069164143121415</v>
      </c>
      <c r="U23" s="6">
        <f t="shared" si="10"/>
        <v>0.49493999087980178</v>
      </c>
      <c r="V23" s="6">
        <f t="shared" si="11"/>
        <v>2.6299696154803165</v>
      </c>
      <c r="W23" s="6">
        <f t="shared" si="12"/>
        <v>-0.29153694656388168</v>
      </c>
      <c r="X23" s="6">
        <f t="shared" si="13"/>
        <v>0.82259684959517854</v>
      </c>
      <c r="Y23" s="6">
        <f t="shared" si="14"/>
        <v>1.8230124214661516</v>
      </c>
      <c r="Z23" s="6">
        <f t="shared" si="15"/>
        <v>0.31621991550118345</v>
      </c>
      <c r="AA23" s="6">
        <f t="shared" si="16"/>
        <v>7.8436887940566691E-2</v>
      </c>
      <c r="AB23" s="6">
        <f t="shared" si="17"/>
        <v>0.42517144663313677</v>
      </c>
      <c r="AC23" s="6">
        <f t="shared" si="18"/>
        <v>0.34673455869257008</v>
      </c>
      <c r="AD23" s="6">
        <f t="shared" si="19"/>
        <v>0.10595157676513996</v>
      </c>
      <c r="AE23" s="6">
        <f t="shared" si="20"/>
        <v>0.85940371857863296</v>
      </c>
      <c r="AF23" s="6">
        <f t="shared" si="21"/>
        <v>13.225127291994312</v>
      </c>
      <c r="AG23" s="6">
        <f t="shared" si="22"/>
        <v>0.36576343319177596</v>
      </c>
      <c r="AH23">
        <v>85.997623598698098</v>
      </c>
      <c r="AI23">
        <v>92.754042465257996</v>
      </c>
      <c r="AJ23">
        <v>88.203595598491503</v>
      </c>
      <c r="AK23">
        <f t="shared" si="23"/>
        <v>0.3221424558675231</v>
      </c>
      <c r="AL23">
        <f t="shared" si="24"/>
        <v>0.34745163623162123</v>
      </c>
      <c r="AM23">
        <f t="shared" si="25"/>
        <v>0.33040590790085572</v>
      </c>
      <c r="AN23">
        <f t="shared" si="26"/>
        <v>11.30686573332639</v>
      </c>
      <c r="AO23">
        <v>32.699006960264697</v>
      </c>
      <c r="AP23">
        <v>13.308301532864601</v>
      </c>
      <c r="AQ23">
        <v>0.40079199858049702</v>
      </c>
      <c r="AR23">
        <v>23.771331969139499</v>
      </c>
      <c r="AS23">
        <v>3.0571140841387798</v>
      </c>
      <c r="AT23">
        <v>1.8356144203623299</v>
      </c>
      <c r="AU23">
        <v>0.19795372155235899</v>
      </c>
      <c r="AV23">
        <v>0.45750982307008498</v>
      </c>
      <c r="AW23">
        <v>34.149759666778102</v>
      </c>
      <c r="AX23">
        <v>13.719750601579801</v>
      </c>
      <c r="AY23">
        <v>0.40114839072369302</v>
      </c>
      <c r="AZ23">
        <v>24.369915347094199</v>
      </c>
      <c r="BA23">
        <v>3.09197370890548</v>
      </c>
      <c r="BB23">
        <v>1.83591357861483</v>
      </c>
      <c r="BC23">
        <v>0.197573599613001</v>
      </c>
      <c r="BD23">
        <v>0.44316875201947398</v>
      </c>
      <c r="BE23">
        <v>33.346271966356802</v>
      </c>
      <c r="BF23">
        <v>13.7295074822629</v>
      </c>
      <c r="BG23">
        <v>0.39533740645965898</v>
      </c>
      <c r="BH23">
        <v>23.851991880454701</v>
      </c>
      <c r="BI23">
        <v>3.0853209369588499</v>
      </c>
      <c r="BJ23">
        <v>1.8452667794567701</v>
      </c>
      <c r="BK23">
        <v>0.194268577504427</v>
      </c>
      <c r="BL23">
        <v>0.45271088070432502</v>
      </c>
    </row>
    <row r="24" spans="1:64" x14ac:dyDescent="0.25">
      <c r="A24" t="s">
        <v>104</v>
      </c>
      <c r="B24" s="4" t="s">
        <v>312</v>
      </c>
      <c r="C24">
        <v>1</v>
      </c>
      <c r="D24">
        <v>0.4</v>
      </c>
      <c r="E24">
        <v>-6.4228367000000001E-3</v>
      </c>
      <c r="F24">
        <v>1.6477290508610001</v>
      </c>
      <c r="G24">
        <v>3.23694000226685</v>
      </c>
      <c r="H24">
        <v>3.5273946411180299</v>
      </c>
      <c r="I24">
        <v>11.804647236221999</v>
      </c>
      <c r="J24">
        <v>33.954245448112403</v>
      </c>
      <c r="K24">
        <f t="shared" si="0"/>
        <v>0.85686101215838939</v>
      </c>
      <c r="L24">
        <f t="shared" si="1"/>
        <v>0.88649823950992712</v>
      </c>
      <c r="M24">
        <f t="shared" si="2"/>
        <v>0.53077788866068598</v>
      </c>
      <c r="N24">
        <f t="shared" si="3"/>
        <v>0.78562499501907423</v>
      </c>
      <c r="O24" s="6">
        <f t="shared" si="4"/>
        <v>0.81178013380841607</v>
      </c>
      <c r="P24" s="6">
        <f t="shared" si="5"/>
        <v>9.6258709054880214</v>
      </c>
      <c r="Q24" s="6">
        <f t="shared" si="6"/>
        <v>0.53282980612222475</v>
      </c>
      <c r="R24" s="6">
        <f t="shared" si="7"/>
        <v>0.7252601183810391</v>
      </c>
      <c r="S24" s="6">
        <f t="shared" si="8"/>
        <v>0.48405013566845639</v>
      </c>
      <c r="T24" s="6">
        <f t="shared" si="9"/>
        <v>2.4015471845128347</v>
      </c>
      <c r="U24" s="6">
        <f t="shared" si="10"/>
        <v>0.52161579555696258</v>
      </c>
      <c r="V24" s="6">
        <f t="shared" si="11"/>
        <v>2.8763456263161693</v>
      </c>
      <c r="W24" s="6">
        <f t="shared" si="12"/>
        <v>-4.2939129147790973E-2</v>
      </c>
      <c r="X24" s="6">
        <f t="shared" si="13"/>
        <v>0.86192910236428011</v>
      </c>
      <c r="Y24" s="6">
        <f t="shared" si="14"/>
        <v>1.0897312395805214</v>
      </c>
      <c r="Z24" s="6">
        <f t="shared" si="15"/>
        <v>0.29913544098284905</v>
      </c>
      <c r="AA24" s="6">
        <f t="shared" si="16"/>
        <v>0.29796215094407119</v>
      </c>
      <c r="AB24" s="6">
        <f t="shared" si="17"/>
        <v>0.52218349667232999</v>
      </c>
      <c r="AC24" s="6">
        <f t="shared" si="18"/>
        <v>0.22422134572825875</v>
      </c>
      <c r="AD24" s="6">
        <f t="shared" si="19"/>
        <v>7.6132666075633668E-2</v>
      </c>
      <c r="AE24" s="6">
        <f t="shared" si="20"/>
        <v>0.82592972162258194</v>
      </c>
      <c r="AF24" s="6">
        <f t="shared" si="21"/>
        <v>10.489612233879535</v>
      </c>
      <c r="AG24" s="6">
        <f t="shared" si="22"/>
        <v>0.36321172248894074</v>
      </c>
      <c r="AH24">
        <v>76.049891540130105</v>
      </c>
      <c r="AI24">
        <v>90.752711496746201</v>
      </c>
      <c r="AJ24">
        <v>76.392624728850294</v>
      </c>
      <c r="AK24">
        <f t="shared" si="23"/>
        <v>0.3127112823668976</v>
      </c>
      <c r="AL24">
        <f t="shared" si="24"/>
        <v>0.37316814285586875</v>
      </c>
      <c r="AM24">
        <f t="shared" si="25"/>
        <v>0.31412057477723365</v>
      </c>
      <c r="AN24">
        <f t="shared" si="26"/>
        <v>29.062906724512004</v>
      </c>
      <c r="AO24">
        <v>42.141962423758997</v>
      </c>
      <c r="AP24">
        <v>6.7227980679066697</v>
      </c>
      <c r="AQ24">
        <v>0.351429711130332</v>
      </c>
      <c r="AR24">
        <v>14.3263439785309</v>
      </c>
      <c r="AS24">
        <v>2.6517234002108601</v>
      </c>
      <c r="AT24">
        <v>1.96748396191834</v>
      </c>
      <c r="AU24">
        <v>0.15481642370239501</v>
      </c>
      <c r="AV24">
        <v>0.403941429008016</v>
      </c>
      <c r="AW24">
        <v>42.036877439751201</v>
      </c>
      <c r="AX24">
        <v>6.5445489238729397</v>
      </c>
      <c r="AY24">
        <v>0.35885520173547802</v>
      </c>
      <c r="AZ24">
        <v>14.114726791412799</v>
      </c>
      <c r="BA24">
        <v>2.6184623841349799</v>
      </c>
      <c r="BB24">
        <v>1.9776600391125201</v>
      </c>
      <c r="BC24">
        <v>0.15278112704091801</v>
      </c>
      <c r="BD24">
        <v>0.43929298035012199</v>
      </c>
      <c r="BE24">
        <v>41.433358368283997</v>
      </c>
      <c r="BF24">
        <v>6.71701346911538</v>
      </c>
      <c r="BG24">
        <v>0.36981007906481</v>
      </c>
      <c r="BH24">
        <v>14.8443001715906</v>
      </c>
      <c r="BI24">
        <v>2.6485901203758</v>
      </c>
      <c r="BJ24">
        <v>1.9782543155221199</v>
      </c>
      <c r="BK24">
        <v>0.15353097398149201</v>
      </c>
      <c r="BL24">
        <v>0.43140111149807903</v>
      </c>
    </row>
    <row r="25" spans="1:64" x14ac:dyDescent="0.25">
      <c r="A25" t="s">
        <v>145</v>
      </c>
      <c r="B25" s="4" t="s">
        <v>312</v>
      </c>
      <c r="C25">
        <v>1</v>
      </c>
      <c r="D25">
        <v>0.53684210526315801</v>
      </c>
      <c r="E25">
        <v>3.8946988500000002E-2</v>
      </c>
      <c r="F25">
        <v>2.0061512186447601</v>
      </c>
      <c r="G25">
        <v>2.17276236260316</v>
      </c>
      <c r="H25">
        <v>4.0972354329164</v>
      </c>
      <c r="I25">
        <v>12.8815854366128</v>
      </c>
      <c r="J25">
        <v>26.451603232551001</v>
      </c>
      <c r="K25">
        <f t="shared" si="0"/>
        <v>0.81131957526888843</v>
      </c>
      <c r="L25">
        <f t="shared" si="1"/>
        <v>0.8506112668627529</v>
      </c>
      <c r="M25">
        <f t="shared" si="2"/>
        <v>0.47699648596714045</v>
      </c>
      <c r="N25">
        <f t="shared" si="3"/>
        <v>0.73934599956188951</v>
      </c>
      <c r="O25" s="6">
        <f t="shared" si="4"/>
        <v>0.73175835076520013</v>
      </c>
      <c r="P25" s="6">
        <f t="shared" si="5"/>
        <v>6.4559637017789893</v>
      </c>
      <c r="Q25" s="6">
        <f t="shared" si="6"/>
        <v>0.41095947554297951</v>
      </c>
      <c r="R25" s="6">
        <f t="shared" si="7"/>
        <v>0.62081285118296736</v>
      </c>
      <c r="S25" s="6">
        <f t="shared" si="8"/>
        <v>0.34500172132183987</v>
      </c>
      <c r="T25" s="6">
        <f t="shared" si="9"/>
        <v>1.6419857887043832</v>
      </c>
      <c r="U25" s="6">
        <f t="shared" si="10"/>
        <v>0.38419244938685432</v>
      </c>
      <c r="V25" s="6">
        <f t="shared" si="11"/>
        <v>2.0534431388677281</v>
      </c>
      <c r="W25" s="6">
        <f t="shared" si="12"/>
        <v>-0.30693361195253333</v>
      </c>
      <c r="X25" s="6">
        <f t="shared" si="13"/>
        <v>0.80020888131304102</v>
      </c>
      <c r="Y25" s="6">
        <f t="shared" si="14"/>
        <v>1.8857264390421198</v>
      </c>
      <c r="Z25" s="6">
        <f t="shared" si="15"/>
        <v>0.41114461465174523</v>
      </c>
      <c r="AA25" s="6">
        <f t="shared" si="16"/>
        <v>3.8223297502337605E-2</v>
      </c>
      <c r="AB25" s="6">
        <f t="shared" si="17"/>
        <v>0.42083671469660044</v>
      </c>
      <c r="AC25" s="6">
        <f t="shared" si="18"/>
        <v>0.38261341719426284</v>
      </c>
      <c r="AD25" s="6">
        <f t="shared" si="19"/>
        <v>0.10120738303073148</v>
      </c>
      <c r="AE25" s="6">
        <f t="shared" si="20"/>
        <v>0.84818791142249894</v>
      </c>
      <c r="AF25" s="6">
        <f t="shared" si="21"/>
        <v>12.174181441940876</v>
      </c>
      <c r="AG25" s="6">
        <f t="shared" si="22"/>
        <v>0.34261047737107891</v>
      </c>
      <c r="AH25">
        <v>102.39881715130601</v>
      </c>
      <c r="AI25">
        <v>105.867422375554</v>
      </c>
      <c r="AJ25">
        <v>99.350024642681106</v>
      </c>
      <c r="AK25">
        <f t="shared" si="23"/>
        <v>0.33287842379773985</v>
      </c>
      <c r="AL25">
        <f t="shared" si="24"/>
        <v>0.34415417748264998</v>
      </c>
      <c r="AM25">
        <f t="shared" si="25"/>
        <v>0.32296739871961011</v>
      </c>
      <c r="AN25">
        <f t="shared" si="26"/>
        <v>9.9860029571208884</v>
      </c>
      <c r="AO25">
        <v>36.274421389541203</v>
      </c>
      <c r="AP25">
        <v>13.3652776685568</v>
      </c>
      <c r="AQ25">
        <v>0.45869131848806299</v>
      </c>
      <c r="AR25">
        <v>18.744636379775699</v>
      </c>
      <c r="AS25">
        <v>2.5894858709803099</v>
      </c>
      <c r="AT25">
        <v>1.7512907403393101</v>
      </c>
      <c r="AU25">
        <v>0.21809077451327799</v>
      </c>
      <c r="AV25">
        <v>0.48838503367365999</v>
      </c>
      <c r="AW25">
        <v>37.194338027510803</v>
      </c>
      <c r="AX25">
        <v>14.1069749457876</v>
      </c>
      <c r="AY25">
        <v>0.46564522828785598</v>
      </c>
      <c r="AZ25">
        <v>19.646919967559398</v>
      </c>
      <c r="BA25">
        <v>2.61983469856701</v>
      </c>
      <c r="BB25">
        <v>1.7375657516080401</v>
      </c>
      <c r="BC25">
        <v>0.224275175027802</v>
      </c>
      <c r="BD25">
        <v>0.488934544625866</v>
      </c>
      <c r="BE25">
        <v>39.217721748516503</v>
      </c>
      <c r="BF25">
        <v>13.824829011360199</v>
      </c>
      <c r="BG25">
        <v>0.46506212681665898</v>
      </c>
      <c r="BH25">
        <v>19.418871070020099</v>
      </c>
      <c r="BI25">
        <v>2.6116861864997798</v>
      </c>
      <c r="BJ25">
        <v>1.7330721547769199</v>
      </c>
      <c r="BK25">
        <v>0.22532172820261401</v>
      </c>
      <c r="BL25">
        <v>0.48525663735644903</v>
      </c>
    </row>
    <row r="26" spans="1:64" x14ac:dyDescent="0.25">
      <c r="A26" t="s">
        <v>162</v>
      </c>
      <c r="B26" s="4" t="s">
        <v>312</v>
      </c>
      <c r="C26">
        <v>1</v>
      </c>
      <c r="D26">
        <v>0.442857142857143</v>
      </c>
      <c r="E26">
        <v>7.43409183999999E-2</v>
      </c>
      <c r="F26">
        <v>1.8009620783737099</v>
      </c>
      <c r="G26">
        <v>2.19201134797986</v>
      </c>
      <c r="H26">
        <v>3.7409161936683799</v>
      </c>
      <c r="I26">
        <v>13.1570048920308</v>
      </c>
      <c r="J26">
        <v>33.929815561988299</v>
      </c>
      <c r="K26">
        <f t="shared" si="0"/>
        <v>0.85280020554137403</v>
      </c>
      <c r="L26">
        <f t="shared" si="1"/>
        <v>0.88412718644316535</v>
      </c>
      <c r="M26">
        <f t="shared" si="2"/>
        <v>0.53496883280999008</v>
      </c>
      <c r="N26">
        <f t="shared" si="3"/>
        <v>0.78218593690741556</v>
      </c>
      <c r="O26" s="6">
        <f t="shared" si="4"/>
        <v>0.80138871642138243</v>
      </c>
      <c r="P26" s="6">
        <f t="shared" si="5"/>
        <v>9.0699213255339952</v>
      </c>
      <c r="Q26" s="6">
        <f t="shared" si="6"/>
        <v>0.5282652315922729</v>
      </c>
      <c r="R26" s="6">
        <f t="shared" si="7"/>
        <v>0.71316475925355594</v>
      </c>
      <c r="S26" s="6">
        <f t="shared" si="8"/>
        <v>0.44115976550683489</v>
      </c>
      <c r="T26" s="6">
        <f t="shared" si="9"/>
        <v>2.1479425343821124</v>
      </c>
      <c r="U26" s="6">
        <f t="shared" si="10"/>
        <v>0.47770174103556107</v>
      </c>
      <c r="V26" s="6">
        <f t="shared" si="11"/>
        <v>2.5788403850590336</v>
      </c>
      <c r="W26" s="6">
        <f t="shared" si="12"/>
        <v>-0.26106923349652356</v>
      </c>
      <c r="X26" s="6">
        <f t="shared" si="13"/>
        <v>0.85288636525596784</v>
      </c>
      <c r="Y26" s="6">
        <f t="shared" si="14"/>
        <v>1.7066135159911366</v>
      </c>
      <c r="Z26" s="6">
        <f t="shared" si="15"/>
        <v>0.33469214687919813</v>
      </c>
      <c r="AA26" s="6">
        <f t="shared" si="16"/>
        <v>9.9056758605719997E-2</v>
      </c>
      <c r="AB26" s="6">
        <f t="shared" si="17"/>
        <v>0.47925363631953399</v>
      </c>
      <c r="AC26" s="6">
        <f t="shared" si="18"/>
        <v>0.380196877713814</v>
      </c>
      <c r="AD26" s="6">
        <f t="shared" si="19"/>
        <v>0.12900009938073528</v>
      </c>
      <c r="AE26" s="6">
        <f t="shared" si="20"/>
        <v>0.87863230985280238</v>
      </c>
      <c r="AF26" s="6">
        <f t="shared" si="21"/>
        <v>15.478850323132562</v>
      </c>
      <c r="AG26" s="6">
        <f t="shared" si="22"/>
        <v>0.35005354142862277</v>
      </c>
      <c r="AH26">
        <v>88.456960775513906</v>
      </c>
      <c r="AI26">
        <v>104.356431200071</v>
      </c>
      <c r="AJ26">
        <v>82.173659150121296</v>
      </c>
      <c r="AK26">
        <f t="shared" si="23"/>
        <v>0.32167682228454142</v>
      </c>
      <c r="AL26">
        <f t="shared" si="24"/>
        <v>0.37949580088542428</v>
      </c>
      <c r="AM26">
        <f t="shared" si="25"/>
        <v>0.29882737683003424</v>
      </c>
      <c r="AN26">
        <f t="shared" si="26"/>
        <v>38.082242474506799</v>
      </c>
      <c r="AO26">
        <v>30.781837365195202</v>
      </c>
      <c r="AP26">
        <v>16.185543262902801</v>
      </c>
      <c r="AQ26">
        <v>0.376838246757911</v>
      </c>
      <c r="AR26">
        <v>26.251713318383899</v>
      </c>
      <c r="AS26">
        <v>3.25712841976901</v>
      </c>
      <c r="AT26">
        <v>1.91788266985584</v>
      </c>
      <c r="AU26">
        <v>0.172918186104631</v>
      </c>
      <c r="AV26">
        <v>0.45211956806665798</v>
      </c>
      <c r="AW26">
        <v>33.311452739018897</v>
      </c>
      <c r="AX26">
        <v>16.9202602260726</v>
      </c>
      <c r="AY26">
        <v>0.37085668477274403</v>
      </c>
      <c r="AZ26">
        <v>27.729308542886301</v>
      </c>
      <c r="BA26">
        <v>3.3464381822926801</v>
      </c>
      <c r="BB26">
        <v>1.9243019485096899</v>
      </c>
      <c r="BC26">
        <v>0.17143550767094201</v>
      </c>
      <c r="BD26">
        <v>0.46336711154051902</v>
      </c>
      <c r="BE26">
        <v>32.1217928076601</v>
      </c>
      <c r="BF26">
        <v>15.6372315159477</v>
      </c>
      <c r="BG26">
        <v>0.36537245974138899</v>
      </c>
      <c r="BH26">
        <v>24.9152184021887</v>
      </c>
      <c r="BI26">
        <v>3.2525906307896402</v>
      </c>
      <c r="BJ26">
        <v>1.9371903557643</v>
      </c>
      <c r="BK26">
        <v>0.167089421395371</v>
      </c>
      <c r="BL26">
        <v>0.467922593319752</v>
      </c>
    </row>
    <row r="27" spans="1:64" x14ac:dyDescent="0.25">
      <c r="A27" t="s">
        <v>163</v>
      </c>
      <c r="B27" s="4" t="s">
        <v>312</v>
      </c>
      <c r="C27">
        <v>1</v>
      </c>
      <c r="D27">
        <v>0.7</v>
      </c>
      <c r="E27">
        <v>0.44262910789999999</v>
      </c>
      <c r="F27">
        <v>2.3304110724396301</v>
      </c>
      <c r="G27">
        <v>2.65514304040342</v>
      </c>
      <c r="H27">
        <v>4.7356071457844102</v>
      </c>
      <c r="I27">
        <v>10.530419419916999</v>
      </c>
      <c r="J27">
        <v>27.554879989740201</v>
      </c>
      <c r="K27">
        <f t="shared" si="0"/>
        <v>0.77881798744017383</v>
      </c>
      <c r="L27">
        <f t="shared" si="1"/>
        <v>0.82364248365083792</v>
      </c>
      <c r="M27">
        <f t="shared" si="2"/>
        <v>0.4505445168538455</v>
      </c>
      <c r="N27">
        <f t="shared" si="3"/>
        <v>0.71800532138943651</v>
      </c>
      <c r="O27" s="6">
        <f t="shared" si="4"/>
        <v>0.70668716604312243</v>
      </c>
      <c r="P27" s="6">
        <f t="shared" si="5"/>
        <v>5.8186583349231737</v>
      </c>
      <c r="Q27" s="6">
        <f t="shared" si="6"/>
        <v>0.41192866585999105</v>
      </c>
      <c r="R27" s="6">
        <f t="shared" si="7"/>
        <v>0.58837511997436276</v>
      </c>
      <c r="S27" s="6">
        <f t="shared" si="8"/>
        <v>0.44700871028222378</v>
      </c>
      <c r="T27" s="6">
        <f t="shared" si="9"/>
        <v>1.9613405940068818</v>
      </c>
      <c r="U27" s="6">
        <f t="shared" si="10"/>
        <v>0.50934111654045966</v>
      </c>
      <c r="V27" s="6">
        <f t="shared" si="11"/>
        <v>2.6166934944322842</v>
      </c>
      <c r="W27" s="6">
        <f t="shared" si="12"/>
        <v>-0.28149566051752856</v>
      </c>
      <c r="X27" s="6">
        <f t="shared" si="13"/>
        <v>0.78117337813555887</v>
      </c>
      <c r="Y27" s="6">
        <f t="shared" si="14"/>
        <v>1.7835600846065478</v>
      </c>
      <c r="Z27" s="6">
        <f t="shared" si="15"/>
        <v>0.29758824391652455</v>
      </c>
      <c r="AA27" s="6">
        <f t="shared" si="16"/>
        <v>5.2481300282405829E-2</v>
      </c>
      <c r="AB27" s="6">
        <f t="shared" si="17"/>
        <v>0.33414586425763304</v>
      </c>
      <c r="AC27" s="6">
        <f t="shared" si="18"/>
        <v>0.28166456397522721</v>
      </c>
      <c r="AD27" s="6">
        <f t="shared" si="19"/>
        <v>7.7612332576998871E-2</v>
      </c>
      <c r="AE27" s="6">
        <f t="shared" si="20"/>
        <v>0.8242210515527173</v>
      </c>
      <c r="AF27" s="6">
        <f t="shared" si="21"/>
        <v>10.37792675213217</v>
      </c>
      <c r="AG27" s="6">
        <f t="shared" si="22"/>
        <v>0.34038916955259385</v>
      </c>
      <c r="AH27">
        <v>99.372582359192293</v>
      </c>
      <c r="AI27">
        <v>107.988097768331</v>
      </c>
      <c r="AJ27">
        <v>102.207226354941</v>
      </c>
      <c r="AK27">
        <f t="shared" si="23"/>
        <v>0.32100414893887369</v>
      </c>
      <c r="AL27">
        <f t="shared" si="24"/>
        <v>0.34883492605990818</v>
      </c>
      <c r="AM27">
        <f t="shared" si="25"/>
        <v>0.33016092500121813</v>
      </c>
      <c r="AN27">
        <f t="shared" si="26"/>
        <v>14.396386822528711</v>
      </c>
      <c r="AO27">
        <v>28.281481794098099</v>
      </c>
      <c r="AP27">
        <v>27.818608379815299</v>
      </c>
      <c r="AQ27">
        <v>0.25952347728997399</v>
      </c>
      <c r="AR27">
        <v>50.076483445383602</v>
      </c>
      <c r="AS27">
        <v>4.9323573428294196</v>
      </c>
      <c r="AT27">
        <v>2.0703737545173801</v>
      </c>
      <c r="AU27">
        <v>0.13567127357908401</v>
      </c>
      <c r="AV27">
        <v>0.45934625363304799</v>
      </c>
      <c r="AW27">
        <v>30.455150469169499</v>
      </c>
      <c r="AX27">
        <v>28.793321399299298</v>
      </c>
      <c r="AY27">
        <v>0.256764812389285</v>
      </c>
      <c r="AZ27">
        <v>52.018711983027899</v>
      </c>
      <c r="BA27">
        <v>5.0306373499975097</v>
      </c>
      <c r="BB27">
        <v>2.06426543587706</v>
      </c>
      <c r="BC27">
        <v>0.13734535286866101</v>
      </c>
      <c r="BD27">
        <v>0.45604314166231702</v>
      </c>
      <c r="BE27">
        <v>25.9433859855876</v>
      </c>
      <c r="BF27">
        <v>24.382713626541001</v>
      </c>
      <c r="BG27">
        <v>0.25759540363592598</v>
      </c>
      <c r="BH27">
        <v>43.529287846661902</v>
      </c>
      <c r="BI27">
        <v>4.6792381277188397</v>
      </c>
      <c r="BJ27">
        <v>2.0696012651037701</v>
      </c>
      <c r="BK27">
        <v>0.13627303258096499</v>
      </c>
      <c r="BL27">
        <v>0.44453132412813601</v>
      </c>
    </row>
    <row r="28" spans="1:64" x14ac:dyDescent="0.25">
      <c r="A28" t="s">
        <v>168</v>
      </c>
      <c r="B28" s="4" t="s">
        <v>312</v>
      </c>
      <c r="C28">
        <v>1</v>
      </c>
      <c r="D28">
        <v>0.71304347826087</v>
      </c>
      <c r="E28">
        <v>0.61303926460000002</v>
      </c>
      <c r="F28">
        <v>1.9890528732744801</v>
      </c>
      <c r="G28">
        <v>2.7253543712206598</v>
      </c>
      <c r="H28">
        <v>4.2558955636599904</v>
      </c>
      <c r="I28">
        <v>14.3878024482086</v>
      </c>
      <c r="J28">
        <v>30.770303744899799</v>
      </c>
      <c r="K28">
        <f t="shared" si="0"/>
        <v>0.8277453591146543</v>
      </c>
      <c r="L28">
        <f t="shared" si="1"/>
        <v>0.86246188119106826</v>
      </c>
      <c r="M28">
        <f t="shared" si="2"/>
        <v>0.5063684977245051</v>
      </c>
      <c r="N28">
        <f t="shared" si="3"/>
        <v>0.76338291340685138</v>
      </c>
      <c r="O28" s="6">
        <f t="shared" si="4"/>
        <v>0.75698787492367614</v>
      </c>
      <c r="P28" s="6">
        <f t="shared" si="5"/>
        <v>7.2300420169234405</v>
      </c>
      <c r="Q28" s="6">
        <f t="shared" si="6"/>
        <v>0.46882425187273424</v>
      </c>
      <c r="R28" s="6">
        <f t="shared" si="7"/>
        <v>0.65019006740024199</v>
      </c>
      <c r="S28" s="6">
        <f t="shared" si="8"/>
        <v>0.36278096398983495</v>
      </c>
      <c r="T28" s="6">
        <f t="shared" si="9"/>
        <v>1.7574345200369579</v>
      </c>
      <c r="U28" s="6">
        <f t="shared" si="10"/>
        <v>0.39782664203589024</v>
      </c>
      <c r="V28" s="6">
        <f t="shared" si="11"/>
        <v>2.1386381871493487</v>
      </c>
      <c r="W28" s="6">
        <f t="shared" si="12"/>
        <v>-0.21923598305687883</v>
      </c>
      <c r="X28" s="6">
        <f t="shared" si="13"/>
        <v>0.82170636380155826</v>
      </c>
      <c r="Y28" s="6">
        <f t="shared" si="14"/>
        <v>1.5615934605061346</v>
      </c>
      <c r="Z28" s="6">
        <f t="shared" si="15"/>
        <v>0.40294530979367477</v>
      </c>
      <c r="AA28" s="6">
        <f t="shared" si="16"/>
        <v>0.13582708355145079</v>
      </c>
      <c r="AB28" s="6">
        <f t="shared" si="17"/>
        <v>0.43324852669140634</v>
      </c>
      <c r="AC28" s="6">
        <f t="shared" si="18"/>
        <v>0.29742144313995555</v>
      </c>
      <c r="AD28" s="6">
        <f t="shared" si="19"/>
        <v>9.1517481456628774E-2</v>
      </c>
      <c r="AE28" s="6">
        <f t="shared" si="20"/>
        <v>0.83727118531168498</v>
      </c>
      <c r="AF28" s="6">
        <f t="shared" si="21"/>
        <v>11.290386332812227</v>
      </c>
      <c r="AG28" s="6">
        <f t="shared" si="22"/>
        <v>0.3629882157198821</v>
      </c>
      <c r="AH28">
        <v>107.044840584262</v>
      </c>
      <c r="AI28">
        <v>107.51011033020499</v>
      </c>
      <c r="AJ28">
        <v>95.550498704154606</v>
      </c>
      <c r="AK28">
        <f t="shared" si="23"/>
        <v>0.34518851802156153</v>
      </c>
      <c r="AL28">
        <f t="shared" si="24"/>
        <v>0.34668887780728991</v>
      </c>
      <c r="AM28">
        <f t="shared" si="25"/>
        <v>0.30812260417114856</v>
      </c>
      <c r="AN28">
        <f t="shared" si="26"/>
        <v>12.424881371993379</v>
      </c>
      <c r="AO28">
        <v>33.655154327990701</v>
      </c>
      <c r="AP28">
        <v>11.6177847742946</v>
      </c>
      <c r="AQ28">
        <v>0.45641163590184303</v>
      </c>
      <c r="AR28">
        <v>17.814855775863901</v>
      </c>
      <c r="AS28">
        <v>2.5112577725088201</v>
      </c>
      <c r="AT28">
        <v>1.7810238763175701</v>
      </c>
      <c r="AU28">
        <v>0.20830504056447299</v>
      </c>
      <c r="AV28">
        <v>0.46848306052076</v>
      </c>
      <c r="AW28">
        <v>35.146356961397501</v>
      </c>
      <c r="AX28">
        <v>12.9645093742288</v>
      </c>
      <c r="AY28">
        <v>0.46452274201448002</v>
      </c>
      <c r="AZ28">
        <v>19.726774865465199</v>
      </c>
      <c r="BA28">
        <v>2.5836944138092401</v>
      </c>
      <c r="BB28">
        <v>1.75661558442666</v>
      </c>
      <c r="BC28">
        <v>0.217241588683767</v>
      </c>
      <c r="BD28">
        <v>0.46144880491971901</v>
      </c>
      <c r="BE28">
        <v>37.501521024093996</v>
      </c>
      <c r="BF28">
        <v>12.9484627711344</v>
      </c>
      <c r="BG28">
        <v>0.46665901512615898</v>
      </c>
      <c r="BH28">
        <v>19.823210226198</v>
      </c>
      <c r="BI28">
        <v>2.5891258554275902</v>
      </c>
      <c r="BJ28">
        <v>1.75106582745416</v>
      </c>
      <c r="BK28">
        <v>0.21826534614893101</v>
      </c>
      <c r="BL28">
        <v>0.45598587633494803</v>
      </c>
    </row>
    <row r="29" spans="1:64" x14ac:dyDescent="0.25">
      <c r="A29" t="s">
        <v>175</v>
      </c>
      <c r="B29" s="4" t="s">
        <v>312</v>
      </c>
      <c r="C29">
        <v>1</v>
      </c>
      <c r="D29">
        <v>0.54545454545454497</v>
      </c>
      <c r="E29">
        <v>0.48389925010000001</v>
      </c>
      <c r="F29">
        <v>2.1741334416988201</v>
      </c>
      <c r="G29">
        <v>2.5530397219520702</v>
      </c>
      <c r="H29">
        <v>4.3579055027171902</v>
      </c>
      <c r="I29">
        <v>13.389197864086499</v>
      </c>
      <c r="J29">
        <v>31.418745871324401</v>
      </c>
      <c r="K29">
        <f t="shared" si="0"/>
        <v>0.82272632039323612</v>
      </c>
      <c r="L29">
        <f t="shared" si="1"/>
        <v>0.86079083402541701</v>
      </c>
      <c r="M29">
        <f t="shared" si="2"/>
        <v>0.50785128892518139</v>
      </c>
      <c r="N29">
        <f t="shared" si="3"/>
        <v>0.76051399569083855</v>
      </c>
      <c r="O29" s="6">
        <f t="shared" si="4"/>
        <v>0.75638270573980271</v>
      </c>
      <c r="P29" s="6">
        <f t="shared" si="5"/>
        <v>7.2095977876836823</v>
      </c>
      <c r="Q29" s="6">
        <f t="shared" si="6"/>
        <v>0.47891841737346219</v>
      </c>
      <c r="R29" s="6">
        <f t="shared" si="7"/>
        <v>0.65534222372800421</v>
      </c>
      <c r="S29" s="6">
        <f t="shared" si="8"/>
        <v>0.40237392087665641</v>
      </c>
      <c r="T29" s="6">
        <f t="shared" si="9"/>
        <v>1.8790715082158891</v>
      </c>
      <c r="U29" s="6">
        <f t="shared" si="10"/>
        <v>0.44561769668065837</v>
      </c>
      <c r="V29" s="6">
        <f t="shared" si="11"/>
        <v>2.3465741704809737</v>
      </c>
      <c r="W29" s="6">
        <f t="shared" si="12"/>
        <v>-0.26116048124972602</v>
      </c>
      <c r="X29" s="6">
        <f t="shared" si="13"/>
        <v>0.81742173474749924</v>
      </c>
      <c r="Y29" s="6">
        <f t="shared" si="14"/>
        <v>1.7069477866897851</v>
      </c>
      <c r="Z29" s="6">
        <f t="shared" si="15"/>
        <v>0.35695455408433618</v>
      </c>
      <c r="AA29" s="6">
        <f t="shared" si="16"/>
        <v>6.8263418871313597E-2</v>
      </c>
      <c r="AB29" s="6">
        <f t="shared" si="17"/>
        <v>0.38526629533620477</v>
      </c>
      <c r="AC29" s="6">
        <f t="shared" si="18"/>
        <v>0.31700287646489117</v>
      </c>
      <c r="AD29" s="6">
        <f t="shared" si="19"/>
        <v>9.959832816129259E-2</v>
      </c>
      <c r="AE29" s="6">
        <f t="shared" si="20"/>
        <v>0.84969646561896606</v>
      </c>
      <c r="AF29" s="6">
        <f t="shared" si="21"/>
        <v>12.306406986610233</v>
      </c>
      <c r="AG29" s="6">
        <f t="shared" si="22"/>
        <v>0.3343170608137897</v>
      </c>
      <c r="AH29">
        <v>100.07057523288201</v>
      </c>
      <c r="AI29">
        <v>115.32119362138801</v>
      </c>
      <c r="AJ29">
        <v>95.854736842105197</v>
      </c>
      <c r="AK29">
        <f t="shared" si="23"/>
        <v>0.32151549784948297</v>
      </c>
      <c r="AL29">
        <f t="shared" si="24"/>
        <v>0.37051401866623762</v>
      </c>
      <c r="AM29">
        <f t="shared" si="25"/>
        <v>0.30797048348427941</v>
      </c>
      <c r="AN29">
        <f t="shared" si="26"/>
        <v>34.717075167788821</v>
      </c>
      <c r="AO29">
        <v>31.909473079655299</v>
      </c>
      <c r="AP29">
        <v>18.500007625505098</v>
      </c>
      <c r="AQ29">
        <v>0.31794216507017597</v>
      </c>
      <c r="AR29">
        <v>32.666175993087499</v>
      </c>
      <c r="AS29">
        <v>3.8450024200309301</v>
      </c>
      <c r="AT29">
        <v>1.99816399451011</v>
      </c>
      <c r="AU29">
        <v>0.152544930010279</v>
      </c>
      <c r="AV29">
        <v>0.50212727066956198</v>
      </c>
      <c r="AW29">
        <v>34.555509189525203</v>
      </c>
      <c r="AX29">
        <v>19.491820280380701</v>
      </c>
      <c r="AY29">
        <v>0.315647139291728</v>
      </c>
      <c r="AZ29">
        <v>34.704957561848801</v>
      </c>
      <c r="BA29">
        <v>3.9641540425972499</v>
      </c>
      <c r="BB29">
        <v>1.9983323326073701</v>
      </c>
      <c r="BC29">
        <v>0.15308161403456999</v>
      </c>
      <c r="BD29">
        <v>0.51008555715419002</v>
      </c>
      <c r="BE29">
        <v>28.413627671637599</v>
      </c>
      <c r="BF29">
        <v>16.3638367334432</v>
      </c>
      <c r="BG29">
        <v>0.32282592884577699</v>
      </c>
      <c r="BH29">
        <v>28.2698634701697</v>
      </c>
      <c r="BI29">
        <v>3.6284582584756699</v>
      </c>
      <c r="BJ29">
        <v>1.99487671089651</v>
      </c>
      <c r="BK29">
        <v>0.15363129278818699</v>
      </c>
      <c r="BL29">
        <v>0.48040825070457799</v>
      </c>
    </row>
    <row r="30" spans="1:64" x14ac:dyDescent="0.25">
      <c r="A30" t="s">
        <v>187</v>
      </c>
      <c r="B30" s="4" t="s">
        <v>312</v>
      </c>
      <c r="C30">
        <v>1</v>
      </c>
      <c r="D30">
        <v>0.24</v>
      </c>
      <c r="E30">
        <v>3.1704215199999997E-2</v>
      </c>
      <c r="F30">
        <v>1.97820317696906</v>
      </c>
      <c r="G30">
        <v>2.7903574448761099</v>
      </c>
      <c r="H30">
        <v>3.8465265591826499</v>
      </c>
      <c r="I30">
        <v>14.3904207194257</v>
      </c>
      <c r="J30">
        <v>36.4528983072098</v>
      </c>
      <c r="K30">
        <f t="shared" si="0"/>
        <v>0.85933306199788917</v>
      </c>
      <c r="L30">
        <f t="shared" si="1"/>
        <v>0.89158277601995484</v>
      </c>
      <c r="M30">
        <f t="shared" si="2"/>
        <v>0.55891370582006639</v>
      </c>
      <c r="N30">
        <f t="shared" si="3"/>
        <v>0.79656891025642251</v>
      </c>
      <c r="O30" s="6">
        <f t="shared" si="4"/>
        <v>0.80910265732400333</v>
      </c>
      <c r="P30" s="6">
        <f t="shared" si="5"/>
        <v>9.4768352034869849</v>
      </c>
      <c r="Q30" s="6">
        <f t="shared" si="6"/>
        <v>0.56336175146222067</v>
      </c>
      <c r="R30" s="6">
        <f t="shared" si="7"/>
        <v>0.72894687628547217</v>
      </c>
      <c r="S30" s="6">
        <f t="shared" si="8"/>
        <v>0.43393071125482863</v>
      </c>
      <c r="T30" s="6">
        <f t="shared" si="9"/>
        <v>2.1061449849693168</v>
      </c>
      <c r="U30" s="6">
        <f t="shared" si="10"/>
        <v>0.47054660522852593</v>
      </c>
      <c r="V30" s="6">
        <f t="shared" si="11"/>
        <v>2.5331363841226584</v>
      </c>
      <c r="W30" s="6">
        <f t="shared" si="12"/>
        <v>-0.15913629252231076</v>
      </c>
      <c r="X30" s="6">
        <f t="shared" si="13"/>
        <v>0.85546370064925614</v>
      </c>
      <c r="Y30" s="6">
        <f t="shared" si="14"/>
        <v>1.3785067451648414</v>
      </c>
      <c r="Z30" s="6">
        <f t="shared" si="15"/>
        <v>0.34050015551168678</v>
      </c>
      <c r="AA30" s="6">
        <f t="shared" si="16"/>
        <v>0.1471322227291052</v>
      </c>
      <c r="AB30" s="6">
        <f t="shared" si="17"/>
        <v>0.43601857623523949</v>
      </c>
      <c r="AC30" s="6">
        <f t="shared" si="18"/>
        <v>0.28888635350613429</v>
      </c>
      <c r="AD30" s="6">
        <f t="shared" si="19"/>
        <v>0.10530744866699773</v>
      </c>
      <c r="AE30" s="6">
        <f t="shared" si="20"/>
        <v>0.85779174579684092</v>
      </c>
      <c r="AF30" s="6">
        <f t="shared" si="21"/>
        <v>13.063881250822432</v>
      </c>
      <c r="AG30" s="6">
        <f t="shared" si="22"/>
        <v>0.32075709377856149</v>
      </c>
      <c r="AH30">
        <v>93.354943273906002</v>
      </c>
      <c r="AI30">
        <v>112.776012965964</v>
      </c>
      <c r="AJ30">
        <v>93.540356564019405</v>
      </c>
      <c r="AK30">
        <f t="shared" si="23"/>
        <v>0.31152445791499317</v>
      </c>
      <c r="AL30">
        <f t="shared" si="24"/>
        <v>0.37633236198276598</v>
      </c>
      <c r="AM30">
        <f t="shared" si="25"/>
        <v>0.31214318010224085</v>
      </c>
      <c r="AN30">
        <f t="shared" si="26"/>
        <v>38.656726094002593</v>
      </c>
      <c r="AO30">
        <v>40.5651003800875</v>
      </c>
      <c r="AP30">
        <v>8.4986694835863208</v>
      </c>
      <c r="AQ30">
        <v>0.47697007688867299</v>
      </c>
      <c r="AR30">
        <v>13.5760132095971</v>
      </c>
      <c r="AS30">
        <v>2.1975149274621</v>
      </c>
      <c r="AT30">
        <v>1.74859785334217</v>
      </c>
      <c r="AU30">
        <v>0.21775217032123401</v>
      </c>
      <c r="AV30">
        <v>0.43861976473168501</v>
      </c>
      <c r="AW30">
        <v>40.885071690851497</v>
      </c>
      <c r="AX30">
        <v>9.4937272418284895</v>
      </c>
      <c r="AY30">
        <v>0.47544880188696598</v>
      </c>
      <c r="AZ30">
        <v>14.936899216395799</v>
      </c>
      <c r="BA30">
        <v>2.2695120566740399</v>
      </c>
      <c r="BB30">
        <v>1.7346844558391199</v>
      </c>
      <c r="BC30">
        <v>0.22318667041521201</v>
      </c>
      <c r="BD30">
        <v>0.430385722334234</v>
      </c>
      <c r="BE30">
        <v>41.382820967607699</v>
      </c>
      <c r="BF30">
        <v>9.4894132153408499</v>
      </c>
      <c r="BG30">
        <v>0.47065557769138899</v>
      </c>
      <c r="BH30">
        <v>14.858815267684401</v>
      </c>
      <c r="BI30">
        <v>2.2912660562504201</v>
      </c>
      <c r="BJ30">
        <v>1.73659965715686</v>
      </c>
      <c r="BK30">
        <v>0.22447526342381899</v>
      </c>
      <c r="BL30">
        <v>0.44408573557020398</v>
      </c>
    </row>
    <row r="31" spans="1:64" x14ac:dyDescent="0.25">
      <c r="A31" t="s">
        <v>197</v>
      </c>
      <c r="B31" s="4" t="s">
        <v>312</v>
      </c>
      <c r="C31">
        <v>1</v>
      </c>
      <c r="D31">
        <v>0.623529411764706</v>
      </c>
      <c r="E31">
        <v>0.1932317254</v>
      </c>
      <c r="F31">
        <v>1.9565458688552799</v>
      </c>
      <c r="G31">
        <v>2.70817462427329</v>
      </c>
      <c r="H31">
        <v>3.9532766300070898</v>
      </c>
      <c r="I31">
        <v>10.509726962665701</v>
      </c>
      <c r="J31">
        <v>27.3085438112569</v>
      </c>
      <c r="K31">
        <f t="shared" si="0"/>
        <v>0.81071916767750951</v>
      </c>
      <c r="L31">
        <f t="shared" si="1"/>
        <v>0.85055865473426318</v>
      </c>
      <c r="M31">
        <f t="shared" si="2"/>
        <v>0.47123832758664724</v>
      </c>
      <c r="N31">
        <f t="shared" si="3"/>
        <v>0.73850612187129416</v>
      </c>
      <c r="O31" s="6">
        <f t="shared" si="4"/>
        <v>0.74708596145674433</v>
      </c>
      <c r="P31" s="6">
        <f t="shared" si="5"/>
        <v>6.9078251706377358</v>
      </c>
      <c r="Q31" s="6">
        <f t="shared" si="6"/>
        <v>0.42820981439549571</v>
      </c>
      <c r="R31" s="6">
        <f t="shared" si="7"/>
        <v>0.64219683804346162</v>
      </c>
      <c r="S31" s="6">
        <f t="shared" si="8"/>
        <v>0.4441984391357931</v>
      </c>
      <c r="T31" s="6">
        <f t="shared" si="9"/>
        <v>2.0336469677046596</v>
      </c>
      <c r="U31" s="6">
        <f t="shared" si="10"/>
        <v>0.49546462593957746</v>
      </c>
      <c r="V31" s="6">
        <f t="shared" si="11"/>
        <v>2.5984065911765919</v>
      </c>
      <c r="W31" s="6">
        <f t="shared" si="12"/>
        <v>-0.18691152396165139</v>
      </c>
      <c r="X31" s="6">
        <f t="shared" si="13"/>
        <v>0.81095718625964253</v>
      </c>
      <c r="Y31" s="6">
        <f t="shared" si="14"/>
        <v>1.4597569132263433</v>
      </c>
      <c r="Z31" s="6">
        <f t="shared" si="15"/>
        <v>0.31320531599655271</v>
      </c>
      <c r="AA31" s="6">
        <f t="shared" si="16"/>
        <v>0.14185240014967859</v>
      </c>
      <c r="AB31" s="6">
        <f t="shared" si="17"/>
        <v>0.4159548571959325</v>
      </c>
      <c r="AC31" s="6">
        <f t="shared" si="18"/>
        <v>0.27410245704625391</v>
      </c>
      <c r="AD31" s="6">
        <f t="shared" si="19"/>
        <v>7.4853389570207873E-2</v>
      </c>
      <c r="AE31" s="6">
        <f t="shared" si="20"/>
        <v>0.81955558332667855</v>
      </c>
      <c r="AF31" s="6">
        <f t="shared" si="21"/>
        <v>10.083745548197379</v>
      </c>
      <c r="AG31" s="6">
        <f t="shared" si="22"/>
        <v>0.33786645225574491</v>
      </c>
      <c r="AH31">
        <v>88.243929359823298</v>
      </c>
      <c r="AI31">
        <v>103.58286636101199</v>
      </c>
      <c r="AJ31">
        <v>94.526235354049902</v>
      </c>
      <c r="AK31">
        <f t="shared" si="23"/>
        <v>0.30816481679478475</v>
      </c>
      <c r="AL31">
        <f t="shared" si="24"/>
        <v>0.36173134250471295</v>
      </c>
      <c r="AM31">
        <f t="shared" si="25"/>
        <v>0.33010384070050236</v>
      </c>
      <c r="AN31">
        <f t="shared" si="26"/>
        <v>24.395568008150789</v>
      </c>
      <c r="AO31">
        <v>35.8209757516614</v>
      </c>
      <c r="AP31">
        <v>12.6681300528381</v>
      </c>
      <c r="AQ31">
        <v>0.39583823742865398</v>
      </c>
      <c r="AR31">
        <v>22.511735980641699</v>
      </c>
      <c r="AS31">
        <v>3.0059905429970799</v>
      </c>
      <c r="AT31">
        <v>1.8513098949790101</v>
      </c>
      <c r="AU31">
        <v>0.195262565875467</v>
      </c>
      <c r="AV31">
        <v>0.48336386731882303</v>
      </c>
      <c r="AW31">
        <v>38.570395350597899</v>
      </c>
      <c r="AX31">
        <v>13.6569898121721</v>
      </c>
      <c r="AY31">
        <v>0.401731906253046</v>
      </c>
      <c r="AZ31">
        <v>24.170412291542199</v>
      </c>
      <c r="BA31">
        <v>3.07782881333664</v>
      </c>
      <c r="BB31">
        <v>1.84501883795962</v>
      </c>
      <c r="BC31">
        <v>0.196434451834235</v>
      </c>
      <c r="BD31">
        <v>0.46972524623551398</v>
      </c>
      <c r="BE31">
        <v>37.136743277478303</v>
      </c>
      <c r="BF31">
        <v>12.5270991862012</v>
      </c>
      <c r="BG31">
        <v>0.402217247563813</v>
      </c>
      <c r="BH31">
        <v>21.4767272178002</v>
      </c>
      <c r="BI31">
        <v>2.9726043785429601</v>
      </c>
      <c r="BJ31">
        <v>1.8515606628024599</v>
      </c>
      <c r="BK31">
        <v>0.19370913654654301</v>
      </c>
      <c r="BL31">
        <v>0.474811303433187</v>
      </c>
    </row>
    <row r="32" spans="1:64" x14ac:dyDescent="0.25">
      <c r="A32" t="s">
        <v>199</v>
      </c>
      <c r="B32" s="4" t="s">
        <v>312</v>
      </c>
      <c r="C32">
        <v>1</v>
      </c>
      <c r="D32">
        <v>0.28333333333333299</v>
      </c>
      <c r="E32">
        <v>0.40204224620000001</v>
      </c>
      <c r="F32">
        <v>1.89118740309643</v>
      </c>
      <c r="G32">
        <v>2.8017125967576</v>
      </c>
      <c r="H32">
        <v>3.8656558050208898</v>
      </c>
      <c r="I32">
        <v>12.001272151490801</v>
      </c>
      <c r="J32">
        <v>23.4508328047277</v>
      </c>
      <c r="K32">
        <f t="shared" si="0"/>
        <v>0.80336337928828494</v>
      </c>
      <c r="L32">
        <f t="shared" si="1"/>
        <v>0.84395781705527939</v>
      </c>
      <c r="M32">
        <f t="shared" si="2"/>
        <v>0.45472903310959356</v>
      </c>
      <c r="N32">
        <f t="shared" si="3"/>
        <v>0.72812639825195646</v>
      </c>
      <c r="O32" s="6">
        <f t="shared" si="4"/>
        <v>0.71697271488683723</v>
      </c>
      <c r="P32" s="6">
        <f t="shared" si="5"/>
        <v>6.0664565050692536</v>
      </c>
      <c r="Q32" s="6">
        <f t="shared" si="6"/>
        <v>0.36964082611816379</v>
      </c>
      <c r="R32" s="6">
        <f t="shared" si="7"/>
        <v>0.60123363640061733</v>
      </c>
      <c r="S32" s="6">
        <f t="shared" si="8"/>
        <v>0.32295855682974284</v>
      </c>
      <c r="T32" s="6">
        <f t="shared" si="9"/>
        <v>1.5518954953165487</v>
      </c>
      <c r="U32" s="6">
        <f t="shared" si="10"/>
        <v>0.3615300982672765</v>
      </c>
      <c r="V32" s="6">
        <f t="shared" si="11"/>
        <v>1.9540289153274999</v>
      </c>
      <c r="W32" s="6">
        <f t="shared" si="12"/>
        <v>-0.15957468436564687</v>
      </c>
      <c r="X32" s="6">
        <f t="shared" si="13"/>
        <v>0.78925390849602672</v>
      </c>
      <c r="Y32" s="6">
        <f t="shared" si="14"/>
        <v>1.3797474478626333</v>
      </c>
      <c r="Z32" s="6">
        <f t="shared" si="15"/>
        <v>0.43111836720596858</v>
      </c>
      <c r="AA32" s="6">
        <f t="shared" si="16"/>
        <v>0.17184378022790037</v>
      </c>
      <c r="AB32" s="6">
        <f t="shared" si="17"/>
        <v>0.44544382754980077</v>
      </c>
      <c r="AC32" s="6">
        <f t="shared" si="18"/>
        <v>0.27360004732190041</v>
      </c>
      <c r="AD32" s="6">
        <f t="shared" si="19"/>
        <v>6.4161489651114734E-2</v>
      </c>
      <c r="AE32" s="6">
        <f t="shared" si="20"/>
        <v>0.78655688018739045</v>
      </c>
      <c r="AF32" s="6">
        <f t="shared" si="21"/>
        <v>8.3701778804389733</v>
      </c>
      <c r="AG32" s="6">
        <f t="shared" si="22"/>
        <v>0.34297762342048865</v>
      </c>
      <c r="AH32">
        <v>114.578136704119</v>
      </c>
      <c r="AI32">
        <v>127.300842696629</v>
      </c>
      <c r="AJ32">
        <v>105.35922284644199</v>
      </c>
      <c r="AK32">
        <f t="shared" si="23"/>
        <v>0.32996984767981768</v>
      </c>
      <c r="AL32">
        <f t="shared" si="24"/>
        <v>0.36660955468835998</v>
      </c>
      <c r="AM32">
        <f t="shared" si="25"/>
        <v>0.30342059763182239</v>
      </c>
      <c r="AN32">
        <f t="shared" si="26"/>
        <v>34.664325842697011</v>
      </c>
      <c r="AO32">
        <v>41.786366757806299</v>
      </c>
      <c r="AP32">
        <v>11.7014970737774</v>
      </c>
      <c r="AQ32">
        <v>0.42150099308885902</v>
      </c>
      <c r="AR32">
        <v>22.091989518821599</v>
      </c>
      <c r="AS32">
        <v>2.8562734932227101</v>
      </c>
      <c r="AT32">
        <v>1.8403581152192201</v>
      </c>
      <c r="AU32">
        <v>0.193910392634012</v>
      </c>
      <c r="AV32">
        <v>0.44153965652503102</v>
      </c>
      <c r="AW32">
        <v>42.254063140564597</v>
      </c>
      <c r="AX32">
        <v>11.962668303957299</v>
      </c>
      <c r="AY32">
        <v>0.42923388640326099</v>
      </c>
      <c r="AZ32">
        <v>22.4944083514333</v>
      </c>
      <c r="BA32">
        <v>2.8547805652740901</v>
      </c>
      <c r="BB32">
        <v>1.8296331292401899</v>
      </c>
      <c r="BC32">
        <v>0.195473254206224</v>
      </c>
      <c r="BD32">
        <v>0.420820099509496</v>
      </c>
      <c r="BE32">
        <v>40.948757315016799</v>
      </c>
      <c r="BF32">
        <v>11.554072547176901</v>
      </c>
      <c r="BG32">
        <v>0.42624690865161202</v>
      </c>
      <c r="BH32">
        <v>21.159535280075399</v>
      </c>
      <c r="BI32">
        <v>2.8093061616794199</v>
      </c>
      <c r="BJ32">
        <v>1.8370933067151201</v>
      </c>
      <c r="BK32">
        <v>0.19433231910530199</v>
      </c>
      <c r="BL32">
        <v>0.42663218485395699</v>
      </c>
    </row>
    <row r="33" spans="1:64" x14ac:dyDescent="0.25">
      <c r="A33" t="s">
        <v>200</v>
      </c>
      <c r="B33" s="4" t="s">
        <v>312</v>
      </c>
      <c r="C33">
        <v>1</v>
      </c>
      <c r="D33">
        <v>0.61818181818181805</v>
      </c>
      <c r="E33">
        <v>0.84016170280000002</v>
      </c>
      <c r="F33">
        <v>2.1504790488823202</v>
      </c>
      <c r="G33">
        <v>2.18917482749087</v>
      </c>
      <c r="H33">
        <v>4.6696364016174501</v>
      </c>
      <c r="I33">
        <v>11.1068536518753</v>
      </c>
      <c r="J33">
        <v>28.107830849712901</v>
      </c>
      <c r="K33">
        <f t="shared" si="0"/>
        <v>0.78718429245300947</v>
      </c>
      <c r="L33">
        <f t="shared" si="1"/>
        <v>0.8277466575100878</v>
      </c>
      <c r="M33">
        <f t="shared" si="2"/>
        <v>0.45391949086047839</v>
      </c>
      <c r="N33">
        <f t="shared" si="3"/>
        <v>0.7213677688615856</v>
      </c>
      <c r="O33" s="6">
        <f t="shared" si="4"/>
        <v>0.71507033378682294</v>
      </c>
      <c r="P33" s="6">
        <f t="shared" si="5"/>
        <v>6.019276113227364</v>
      </c>
      <c r="Q33" s="6">
        <f t="shared" si="6"/>
        <v>0.41854798686504446</v>
      </c>
      <c r="R33" s="6">
        <f t="shared" si="7"/>
        <v>0.59266395384874448</v>
      </c>
      <c r="S33" s="6">
        <f t="shared" si="8"/>
        <v>0.43353599331263409</v>
      </c>
      <c r="T33" s="6">
        <f t="shared" si="9"/>
        <v>1.9579618605594165</v>
      </c>
      <c r="U33" s="6">
        <f t="shared" si="10"/>
        <v>0.4869424993825851</v>
      </c>
      <c r="V33" s="6">
        <f t="shared" si="11"/>
        <v>2.5306744583752687</v>
      </c>
      <c r="W33" s="6">
        <f t="shared" si="12"/>
        <v>-0.36164598955569338</v>
      </c>
      <c r="X33" s="6">
        <f t="shared" si="13"/>
        <v>0.79192670994971526</v>
      </c>
      <c r="Y33" s="6">
        <f t="shared" si="14"/>
        <v>2.1330577818536169</v>
      </c>
      <c r="Z33" s="6">
        <f t="shared" si="15"/>
        <v>0.31864339339741199</v>
      </c>
      <c r="AA33" s="6">
        <f t="shared" si="16"/>
        <v>8.2195478520750709E-3</v>
      </c>
      <c r="AB33" s="6">
        <f t="shared" si="17"/>
        <v>0.37497816936182599</v>
      </c>
      <c r="AC33" s="6">
        <f t="shared" si="18"/>
        <v>0.36675862150975092</v>
      </c>
      <c r="AD33" s="6">
        <f t="shared" si="19"/>
        <v>0.10308789296069953</v>
      </c>
      <c r="AE33" s="6">
        <f t="shared" si="20"/>
        <v>0.85548573012031615</v>
      </c>
      <c r="AF33" s="6">
        <f t="shared" si="21"/>
        <v>12.839463754445223</v>
      </c>
      <c r="AG33" s="6">
        <f t="shared" si="22"/>
        <v>0.36937165815140693</v>
      </c>
      <c r="AH33">
        <v>105.734218077474</v>
      </c>
      <c r="AI33">
        <v>111.283671090387</v>
      </c>
      <c r="AJ33">
        <v>107.59141857962599</v>
      </c>
      <c r="AK33">
        <f t="shared" si="23"/>
        <v>0.32572762257243859</v>
      </c>
      <c r="AL33">
        <f t="shared" si="24"/>
        <v>0.34282341397602306</v>
      </c>
      <c r="AM33">
        <f t="shared" si="25"/>
        <v>0.3314489634515384</v>
      </c>
      <c r="AN33">
        <f t="shared" si="26"/>
        <v>9.241705523674014</v>
      </c>
      <c r="AO33">
        <v>35.967141387660703</v>
      </c>
      <c r="AP33">
        <v>19.159270744067602</v>
      </c>
      <c r="AQ33">
        <v>0.381244785179224</v>
      </c>
      <c r="AR33">
        <v>29.936733201962198</v>
      </c>
      <c r="AS33">
        <v>3.4349195945181501</v>
      </c>
      <c r="AT33">
        <v>1.88240409377358</v>
      </c>
      <c r="AU33">
        <v>0.184103612991456</v>
      </c>
      <c r="AV33">
        <v>0.50441194109498899</v>
      </c>
      <c r="AW33">
        <v>37.018382883685398</v>
      </c>
      <c r="AX33">
        <v>19.9112944312593</v>
      </c>
      <c r="AY33">
        <v>0.38187811812457301</v>
      </c>
      <c r="AZ33">
        <v>31.2432502722016</v>
      </c>
      <c r="BA33">
        <v>3.5061723862055101</v>
      </c>
      <c r="BB33">
        <v>1.87191360974029</v>
      </c>
      <c r="BC33">
        <v>0.18820629297445601</v>
      </c>
      <c r="BD33">
        <v>0.50266128191044201</v>
      </c>
      <c r="BE33">
        <v>36.163015716739899</v>
      </c>
      <c r="BF33">
        <v>18.406640410543901</v>
      </c>
      <c r="BG33">
        <v>0.377107165260683</v>
      </c>
      <c r="BH33">
        <v>28.491078188416701</v>
      </c>
      <c r="BI33">
        <v>3.4130650194287599</v>
      </c>
      <c r="BJ33">
        <v>1.8861037161431</v>
      </c>
      <c r="BK33">
        <v>0.183896597026522</v>
      </c>
      <c r="BL33">
        <v>0.50318898928981604</v>
      </c>
    </row>
    <row r="34" spans="1:64" x14ac:dyDescent="0.25">
      <c r="A34" t="s">
        <v>201</v>
      </c>
      <c r="B34" s="4" t="s">
        <v>312</v>
      </c>
      <c r="C34">
        <v>1</v>
      </c>
      <c r="D34">
        <v>0.57499999999999996</v>
      </c>
      <c r="E34">
        <v>0.21823979169999999</v>
      </c>
      <c r="F34">
        <v>0.74836596862259597</v>
      </c>
      <c r="G34">
        <v>0.770288411827592</v>
      </c>
      <c r="H34">
        <v>2.7883855177775598</v>
      </c>
      <c r="I34">
        <v>2.40524932109544</v>
      </c>
      <c r="J34">
        <v>25.283837003397799</v>
      </c>
      <c r="K34">
        <f t="shared" si="0"/>
        <v>0.81701989376230333</v>
      </c>
      <c r="L34">
        <f t="shared" si="1"/>
        <v>0.837586603261674</v>
      </c>
      <c r="M34">
        <f t="shared" si="2"/>
        <v>0.39025241076920741</v>
      </c>
      <c r="N34">
        <f t="shared" si="3"/>
        <v>0.68457076994670607</v>
      </c>
      <c r="O34" s="6">
        <f t="shared" si="4"/>
        <v>0.80134201945184547</v>
      </c>
      <c r="P34" s="6">
        <f t="shared" si="5"/>
        <v>9.067554268302862</v>
      </c>
      <c r="Q34" s="6">
        <f t="shared" si="6"/>
        <v>0.41230241412574864</v>
      </c>
      <c r="R34" s="6">
        <f t="shared" si="7"/>
        <v>0.67930617350542843</v>
      </c>
      <c r="S34" s="6">
        <f t="shared" si="8"/>
        <v>0.82626733920304174</v>
      </c>
      <c r="T34" s="6">
        <f t="shared" si="9"/>
        <v>7.7801091067670818</v>
      </c>
      <c r="U34" s="6">
        <f t="shared" si="10"/>
        <v>0.87348343505313053</v>
      </c>
      <c r="V34" s="6">
        <f t="shared" si="11"/>
        <v>10.511940189170327</v>
      </c>
      <c r="W34" s="6">
        <f t="shared" si="12"/>
        <v>-0.56709244675695347</v>
      </c>
      <c r="X34" s="6">
        <f t="shared" si="13"/>
        <v>0.87401241623343773</v>
      </c>
      <c r="Y34" s="6">
        <f t="shared" si="14"/>
        <v>3.6199240115294162</v>
      </c>
      <c r="Z34" s="6">
        <f t="shared" si="15"/>
        <v>6.5531325496608034E-2</v>
      </c>
      <c r="AA34" s="6">
        <f t="shared" si="16"/>
        <v>3.802958263267664E-2</v>
      </c>
      <c r="AB34" s="6">
        <f t="shared" si="17"/>
        <v>0.92048730570322324</v>
      </c>
      <c r="AC34" s="6">
        <f t="shared" si="18"/>
        <v>0.8824577230705466</v>
      </c>
      <c r="AD34" s="6">
        <f t="shared" si="19"/>
        <v>0.22311917232505254</v>
      </c>
      <c r="AE34" s="6">
        <f t="shared" si="20"/>
        <v>0.9408701386401207</v>
      </c>
      <c r="AF34" s="6">
        <f t="shared" si="21"/>
        <v>32.823857421675577</v>
      </c>
      <c r="AG34" s="6">
        <f t="shared" si="22"/>
        <v>0.57680602015703841</v>
      </c>
      <c r="AH34">
        <v>97.470991465407593</v>
      </c>
      <c r="AI34">
        <v>99.247911748683507</v>
      </c>
      <c r="AJ34">
        <v>90.901625204285395</v>
      </c>
      <c r="AK34">
        <f t="shared" si="23"/>
        <v>0.33888746398388175</v>
      </c>
      <c r="AL34">
        <f t="shared" si="24"/>
        <v>0.34506546627407708</v>
      </c>
      <c r="AM34">
        <f t="shared" si="25"/>
        <v>0.31604706974204128</v>
      </c>
      <c r="AN34">
        <f t="shared" si="26"/>
        <v>10.123206827674025</v>
      </c>
      <c r="AO34">
        <v>37.130324480514901</v>
      </c>
      <c r="AP34">
        <v>12.428773141784101</v>
      </c>
      <c r="AQ34">
        <v>0.34326690603487697</v>
      </c>
      <c r="AR34">
        <v>23.722419297505599</v>
      </c>
      <c r="AS34">
        <v>3.2434932288578602</v>
      </c>
      <c r="AT34">
        <v>1.9748681395304299</v>
      </c>
      <c r="AU34">
        <v>0.15704815881369</v>
      </c>
      <c r="AV34">
        <v>0.44888035252065001</v>
      </c>
      <c r="AW34">
        <v>39.044857604178503</v>
      </c>
      <c r="AX34">
        <v>13.5400736850338</v>
      </c>
      <c r="AY34">
        <v>0.34185689949440301</v>
      </c>
      <c r="AZ34">
        <v>25.979430647187002</v>
      </c>
      <c r="BA34">
        <v>3.35187549218643</v>
      </c>
      <c r="BB34">
        <v>1.9698681458140801</v>
      </c>
      <c r="BC34">
        <v>0.15954554152634501</v>
      </c>
      <c r="BD34">
        <v>0.447391825535146</v>
      </c>
      <c r="BE34">
        <v>33.625043439528497</v>
      </c>
      <c r="BF34">
        <v>11.5382566633105</v>
      </c>
      <c r="BG34">
        <v>0.34851437472500502</v>
      </c>
      <c r="BH34">
        <v>21.788668315253201</v>
      </c>
      <c r="BI34">
        <v>3.13573139095694</v>
      </c>
      <c r="BJ34">
        <v>1.96616107503309</v>
      </c>
      <c r="BK34">
        <v>0.15971367784988999</v>
      </c>
      <c r="BL34">
        <v>0.420361586718209</v>
      </c>
    </row>
    <row r="35" spans="1:64" x14ac:dyDescent="0.25">
      <c r="A35" t="s">
        <v>202</v>
      </c>
      <c r="B35" s="4" t="s">
        <v>312</v>
      </c>
      <c r="C35">
        <v>1</v>
      </c>
      <c r="D35">
        <v>0.63636363636363602</v>
      </c>
      <c r="E35">
        <v>0.6236984404</v>
      </c>
      <c r="F35">
        <v>1.1271049217365301</v>
      </c>
      <c r="G35">
        <v>0.879320332359391</v>
      </c>
      <c r="H35">
        <v>4.0844882781410004</v>
      </c>
      <c r="I35">
        <v>3.4539206880460398</v>
      </c>
      <c r="J35">
        <v>24.407584955913201</v>
      </c>
      <c r="K35">
        <f t="shared" si="0"/>
        <v>0.74428791991252763</v>
      </c>
      <c r="L35">
        <f t="shared" si="1"/>
        <v>0.77150793351238689</v>
      </c>
      <c r="M35">
        <f t="shared" si="2"/>
        <v>0.34501873561798357</v>
      </c>
      <c r="N35">
        <f t="shared" si="3"/>
        <v>0.63714415016428927</v>
      </c>
      <c r="O35" s="6">
        <f t="shared" si="4"/>
        <v>0.71328950023481241</v>
      </c>
      <c r="P35" s="6">
        <f t="shared" si="5"/>
        <v>5.9756775619936366</v>
      </c>
      <c r="Q35" s="6">
        <f t="shared" si="6"/>
        <v>0.36172075755098665</v>
      </c>
      <c r="R35" s="6">
        <f t="shared" si="7"/>
        <v>0.55217848586408469</v>
      </c>
      <c r="S35" s="6">
        <f t="shared" si="8"/>
        <v>0.75206503681577619</v>
      </c>
      <c r="T35" s="6">
        <f t="shared" si="9"/>
        <v>5.0819362337687597</v>
      </c>
      <c r="U35" s="6">
        <f t="shared" si="10"/>
        <v>0.81826931008737491</v>
      </c>
      <c r="V35" s="6">
        <f t="shared" si="11"/>
        <v>7.0666315646411437</v>
      </c>
      <c r="W35" s="6">
        <f t="shared" si="12"/>
        <v>-0.64570739875051364</v>
      </c>
      <c r="X35" s="6">
        <f t="shared" si="13"/>
        <v>0.81708620650151387</v>
      </c>
      <c r="Y35" s="6">
        <f t="shared" si="14"/>
        <v>4.6450515561052788</v>
      </c>
      <c r="Z35" s="6">
        <f t="shared" si="15"/>
        <v>9.5331667205599324E-2</v>
      </c>
      <c r="AA35" s="6">
        <f t="shared" si="16"/>
        <v>-0.25001313788835322</v>
      </c>
      <c r="AB35" s="6">
        <f t="shared" si="17"/>
        <v>0.59770280085994498</v>
      </c>
      <c r="AC35" s="6">
        <f t="shared" si="18"/>
        <v>0.8477159387482982</v>
      </c>
      <c r="AD35" s="6">
        <f t="shared" si="19"/>
        <v>0.206906987934808</v>
      </c>
      <c r="AE35" s="6">
        <f t="shared" si="20"/>
        <v>0.93045251505986404</v>
      </c>
      <c r="AF35" s="6">
        <f t="shared" si="21"/>
        <v>27.757330358121944</v>
      </c>
      <c r="AG35" s="6">
        <f t="shared" si="22"/>
        <v>0.56746243288404929</v>
      </c>
      <c r="AH35">
        <v>110.500462406362</v>
      </c>
      <c r="AI35">
        <v>115.703088874502</v>
      </c>
      <c r="AJ35">
        <v>109.14773883288601</v>
      </c>
      <c r="AK35">
        <f t="shared" si="23"/>
        <v>0.32950659700423585</v>
      </c>
      <c r="AL35">
        <f t="shared" si="24"/>
        <v>0.34502055690692562</v>
      </c>
      <c r="AM35">
        <f t="shared" si="25"/>
        <v>0.32547284608883859</v>
      </c>
      <c r="AN35">
        <f t="shared" si="26"/>
        <v>11.757976509755991</v>
      </c>
      <c r="AO35">
        <v>35.284894241547299</v>
      </c>
      <c r="AP35">
        <v>15.967636270717099</v>
      </c>
      <c r="AQ35">
        <v>0.36502594624066398</v>
      </c>
      <c r="AR35">
        <v>25.269079788911501</v>
      </c>
      <c r="AS35">
        <v>3.2426812307746999</v>
      </c>
      <c r="AT35">
        <v>1.93820674820093</v>
      </c>
      <c r="AU35">
        <v>0.16592396470902099</v>
      </c>
      <c r="AV35">
        <v>0.46449839371482499</v>
      </c>
      <c r="AW35">
        <v>35.944758286118201</v>
      </c>
      <c r="AX35">
        <v>17.526147803233201</v>
      </c>
      <c r="AY35">
        <v>0.36311082961610502</v>
      </c>
      <c r="AZ35">
        <v>27.742691838546499</v>
      </c>
      <c r="BA35">
        <v>3.3751503792837201</v>
      </c>
      <c r="BB35">
        <v>1.9357024252464301</v>
      </c>
      <c r="BC35">
        <v>0.16753039872594999</v>
      </c>
      <c r="BD35">
        <v>0.459278892519281</v>
      </c>
      <c r="BE35">
        <v>36.207882952576497</v>
      </c>
      <c r="BF35">
        <v>16.862454217163201</v>
      </c>
      <c r="BG35">
        <v>0.36606179725002402</v>
      </c>
      <c r="BH35">
        <v>26.7423938077808</v>
      </c>
      <c r="BI35">
        <v>3.32300121524904</v>
      </c>
      <c r="BJ35">
        <v>1.93516843114487</v>
      </c>
      <c r="BK35">
        <v>0.167065708859507</v>
      </c>
      <c r="BL35">
        <v>0.450479174338762</v>
      </c>
    </row>
    <row r="36" spans="1:64" x14ac:dyDescent="0.25">
      <c r="A36" t="s">
        <v>216</v>
      </c>
      <c r="B36" s="4" t="s">
        <v>312</v>
      </c>
      <c r="C36">
        <v>1</v>
      </c>
      <c r="D36">
        <v>0.56666666666666698</v>
      </c>
      <c r="E36">
        <v>0.1813426447</v>
      </c>
      <c r="F36">
        <v>0.90231479202488896</v>
      </c>
      <c r="G36">
        <v>1.02015095767432</v>
      </c>
      <c r="H36">
        <v>2.8135808144510901</v>
      </c>
      <c r="I36">
        <v>3.2383069134058302</v>
      </c>
      <c r="J36">
        <v>29.1774420652911</v>
      </c>
      <c r="K36">
        <f t="shared" si="0"/>
        <v>0.84027054553854619</v>
      </c>
      <c r="L36">
        <f t="shared" si="1"/>
        <v>0.86235777166401728</v>
      </c>
      <c r="M36">
        <f t="shared" si="2"/>
        <v>0.43835663954273318</v>
      </c>
      <c r="N36">
        <f t="shared" si="3"/>
        <v>0.72312558417049144</v>
      </c>
      <c r="O36" s="6">
        <f t="shared" si="4"/>
        <v>0.82410185350886389</v>
      </c>
      <c r="P36" s="6">
        <f t="shared" si="5"/>
        <v>10.370216457060756</v>
      </c>
      <c r="Q36" s="6">
        <f t="shared" si="6"/>
        <v>0.4731776303061403</v>
      </c>
      <c r="R36" s="6">
        <f t="shared" si="7"/>
        <v>0.72126679407919914</v>
      </c>
      <c r="S36" s="6">
        <f t="shared" si="8"/>
        <v>0.80020162942809125</v>
      </c>
      <c r="T36" s="6">
        <f t="shared" si="9"/>
        <v>6.8287154163785049</v>
      </c>
      <c r="U36" s="6">
        <f t="shared" si="10"/>
        <v>0.84737623663710726</v>
      </c>
      <c r="V36" s="6">
        <f t="shared" si="11"/>
        <v>9.0100916452678845</v>
      </c>
      <c r="W36" s="6">
        <f t="shared" si="12"/>
        <v>-0.46780264331912236</v>
      </c>
      <c r="X36" s="6">
        <f t="shared" si="13"/>
        <v>0.88384567694367122</v>
      </c>
      <c r="Y36" s="6">
        <f t="shared" si="14"/>
        <v>2.7580043848268554</v>
      </c>
      <c r="Z36" s="6">
        <f t="shared" si="15"/>
        <v>8.0061580317891914E-2</v>
      </c>
      <c r="AA36" s="6">
        <f t="shared" si="16"/>
        <v>0.12801359194734308</v>
      </c>
      <c r="AB36" s="6">
        <f t="shared" si="17"/>
        <v>0.79945733163740906</v>
      </c>
      <c r="AC36" s="6">
        <f t="shared" si="18"/>
        <v>0.67144373969006599</v>
      </c>
      <c r="AD36" s="6">
        <f t="shared" si="19"/>
        <v>0.19591010814909299</v>
      </c>
      <c r="AE36" s="6">
        <f t="shared" si="20"/>
        <v>0.93243494891142542</v>
      </c>
      <c r="AF36" s="6">
        <f t="shared" si="21"/>
        <v>28.601102460177181</v>
      </c>
      <c r="AG36" s="6">
        <f t="shared" si="22"/>
        <v>0.51434868597903827</v>
      </c>
      <c r="AH36">
        <v>111.07011397608299</v>
      </c>
      <c r="AI36">
        <v>121.231548953662</v>
      </c>
      <c r="AJ36">
        <v>101.180259715994</v>
      </c>
      <c r="AK36">
        <f t="shared" si="23"/>
        <v>0.33306187362387801</v>
      </c>
      <c r="AL36">
        <f t="shared" si="24"/>
        <v>0.36353259568569601</v>
      </c>
      <c r="AM36">
        <f t="shared" si="25"/>
        <v>0.30340553069042586</v>
      </c>
      <c r="AN36">
        <f t="shared" si="26"/>
        <v>30.212724215247022</v>
      </c>
      <c r="AO36">
        <v>39.630543724838297</v>
      </c>
      <c r="AP36">
        <v>11.5515465327219</v>
      </c>
      <c r="AQ36">
        <v>0.36908112852202501</v>
      </c>
      <c r="AR36">
        <v>20.7374920219583</v>
      </c>
      <c r="AS36">
        <v>3.0024602331244701</v>
      </c>
      <c r="AT36">
        <v>1.9315330669651301</v>
      </c>
      <c r="AU36">
        <v>0.16813491004476</v>
      </c>
      <c r="AV36">
        <v>0.444938443075031</v>
      </c>
      <c r="AW36">
        <v>40.920746692627503</v>
      </c>
      <c r="AX36">
        <v>12.2739256279736</v>
      </c>
      <c r="AY36">
        <v>0.36977187805650302</v>
      </c>
      <c r="AZ36">
        <v>22.009975840039999</v>
      </c>
      <c r="BA36">
        <v>3.07353439243539</v>
      </c>
      <c r="BB36">
        <v>1.92297566746694</v>
      </c>
      <c r="BC36">
        <v>0.17096182167034399</v>
      </c>
      <c r="BD36">
        <v>0.44908327301488798</v>
      </c>
      <c r="BE36">
        <v>38.967639781144797</v>
      </c>
      <c r="BF36">
        <v>11.9209261646717</v>
      </c>
      <c r="BG36">
        <v>0.36589182400818199</v>
      </c>
      <c r="BH36">
        <v>21.144707408538</v>
      </c>
      <c r="BI36">
        <v>3.04883438455962</v>
      </c>
      <c r="BJ36">
        <v>1.9228619581815101</v>
      </c>
      <c r="BK36">
        <v>0.17152120629694401</v>
      </c>
      <c r="BL36">
        <v>0.44923342788823201</v>
      </c>
    </row>
    <row r="37" spans="1:64" x14ac:dyDescent="0.25">
      <c r="A37" t="s">
        <v>221</v>
      </c>
      <c r="B37" s="4" t="s">
        <v>312</v>
      </c>
      <c r="C37">
        <v>1</v>
      </c>
      <c r="D37">
        <v>0.336842105263158</v>
      </c>
      <c r="E37">
        <v>0.46244424239999998</v>
      </c>
      <c r="F37">
        <v>2.38123896025163</v>
      </c>
      <c r="G37">
        <v>4.4136106575135896</v>
      </c>
      <c r="H37">
        <v>5.3892024253440596</v>
      </c>
      <c r="I37">
        <v>14.176365793469699</v>
      </c>
      <c r="J37">
        <v>31.374769075352301</v>
      </c>
      <c r="K37">
        <f t="shared" si="0"/>
        <v>0.78841119978366325</v>
      </c>
      <c r="L37">
        <f t="shared" si="1"/>
        <v>0.82707327404035058</v>
      </c>
      <c r="M37">
        <f t="shared" si="2"/>
        <v>0.47234296654575786</v>
      </c>
      <c r="N37">
        <f t="shared" si="3"/>
        <v>0.74326379199183368</v>
      </c>
      <c r="O37" s="6">
        <f t="shared" si="4"/>
        <v>0.70682153176829765</v>
      </c>
      <c r="P37" s="6">
        <f t="shared" si="5"/>
        <v>5.8217833733252764</v>
      </c>
      <c r="Q37" s="6">
        <f t="shared" si="6"/>
        <v>0.44541384062063782</v>
      </c>
      <c r="R37" s="6">
        <f t="shared" si="7"/>
        <v>0.57773410332388386</v>
      </c>
      <c r="S37" s="6">
        <f t="shared" si="8"/>
        <v>0.37756256416904876</v>
      </c>
      <c r="T37" s="6">
        <f t="shared" si="9"/>
        <v>1.7510703115789961</v>
      </c>
      <c r="U37" s="6">
        <f t="shared" si="10"/>
        <v>0.42164671672504034</v>
      </c>
      <c r="V37" s="6">
        <f t="shared" si="11"/>
        <v>2.2131743447114629</v>
      </c>
      <c r="W37" s="6">
        <f t="shared" si="12"/>
        <v>-9.9521612784446975E-2</v>
      </c>
      <c r="X37" s="6">
        <f t="shared" si="13"/>
        <v>0.78863977235298144</v>
      </c>
      <c r="Y37" s="6">
        <f t="shared" si="14"/>
        <v>1.2210416467455401</v>
      </c>
      <c r="Z37" s="6">
        <f t="shared" si="15"/>
        <v>0.3759430644697303</v>
      </c>
      <c r="AA37" s="6">
        <f t="shared" si="16"/>
        <v>0.19337758805526659</v>
      </c>
      <c r="AB37" s="6">
        <f t="shared" si="17"/>
        <v>0.34940951296575995</v>
      </c>
      <c r="AC37" s="6">
        <f t="shared" si="18"/>
        <v>0.15603192491049334</v>
      </c>
      <c r="AD37" s="6">
        <f t="shared" si="19"/>
        <v>4.8954656124494386E-2</v>
      </c>
      <c r="AE37" s="6">
        <f t="shared" si="20"/>
        <v>0.75334951230215119</v>
      </c>
      <c r="AF37" s="6">
        <f t="shared" si="21"/>
        <v>7.1086399571609009</v>
      </c>
      <c r="AG37" s="6">
        <f t="shared" si="22"/>
        <v>0.3871032951446472</v>
      </c>
      <c r="AH37">
        <v>115.366209424479</v>
      </c>
      <c r="AI37">
        <v>123.954578090163</v>
      </c>
      <c r="AJ37">
        <v>101.432724660693</v>
      </c>
      <c r="AK37">
        <f t="shared" si="23"/>
        <v>0.33856205527565397</v>
      </c>
      <c r="AL37">
        <f t="shared" si="24"/>
        <v>0.36376610559007844</v>
      </c>
      <c r="AM37">
        <f t="shared" si="25"/>
        <v>0.29767183913426754</v>
      </c>
      <c r="AN37">
        <f t="shared" si="26"/>
        <v>31.110222095154</v>
      </c>
      <c r="AO37">
        <v>35.620985030749502</v>
      </c>
      <c r="AP37">
        <v>10.557473534705499</v>
      </c>
      <c r="AQ37">
        <v>0.44984593747595503</v>
      </c>
      <c r="AR37">
        <v>20.582415137185802</v>
      </c>
      <c r="AS37">
        <v>2.64757090133247</v>
      </c>
      <c r="AT37">
        <v>1.76084888558473</v>
      </c>
      <c r="AU37">
        <v>0.21772724750550901</v>
      </c>
      <c r="AV37">
        <v>0.39976399600322599</v>
      </c>
      <c r="AW37">
        <v>35.729106703506503</v>
      </c>
      <c r="AX37">
        <v>11.080383000871601</v>
      </c>
      <c r="AY37">
        <v>0.45087008812856999</v>
      </c>
      <c r="AZ37">
        <v>21.602686655233398</v>
      </c>
      <c r="BA37">
        <v>2.67721816625868</v>
      </c>
      <c r="BB37">
        <v>1.7550730033197</v>
      </c>
      <c r="BC37">
        <v>0.21854460141572701</v>
      </c>
      <c r="BD37">
        <v>0.39570892636884197</v>
      </c>
      <c r="BE37">
        <v>35.302271646585297</v>
      </c>
      <c r="BF37">
        <v>10.667381496487399</v>
      </c>
      <c r="BG37">
        <v>0.449756284483391</v>
      </c>
      <c r="BH37">
        <v>20.7893833498083</v>
      </c>
      <c r="BI37">
        <v>2.6470964407613802</v>
      </c>
      <c r="BJ37">
        <v>1.75943851458784</v>
      </c>
      <c r="BK37">
        <v>0.21784108009932501</v>
      </c>
      <c r="BL37">
        <v>0.392700257504488</v>
      </c>
    </row>
    <row r="38" spans="1:64" ht="15.6" x14ac:dyDescent="0.25">
      <c r="A38" t="s">
        <v>38</v>
      </c>
      <c r="B38" s="4" t="s">
        <v>321</v>
      </c>
      <c r="C38" s="3">
        <v>1</v>
      </c>
      <c r="D38">
        <v>0.26250000000000001</v>
      </c>
      <c r="E38">
        <v>-0.26224305590000002</v>
      </c>
      <c r="F38">
        <v>0.55181170436708404</v>
      </c>
      <c r="G38">
        <v>1.30085479896487</v>
      </c>
      <c r="H38">
        <v>2.5583417057214399</v>
      </c>
      <c r="I38">
        <v>4.09632740816624</v>
      </c>
      <c r="J38">
        <v>34.758634497932</v>
      </c>
      <c r="K38">
        <f t="shared" si="0"/>
        <v>0.87644831575371984</v>
      </c>
      <c r="L38">
        <f t="shared" si="1"/>
        <v>0.88828426241962</v>
      </c>
      <c r="M38">
        <f t="shared" si="2"/>
        <v>0.48352669666843318</v>
      </c>
      <c r="N38">
        <f t="shared" si="3"/>
        <v>0.76476160147240979</v>
      </c>
      <c r="O38" s="6">
        <f t="shared" si="4"/>
        <v>0.86288590523736108</v>
      </c>
      <c r="P38" s="6">
        <f t="shared" si="5"/>
        <v>13.586392474546411</v>
      </c>
      <c r="Q38" s="6">
        <f t="shared" si="6"/>
        <v>0.55148782978730504</v>
      </c>
      <c r="R38" s="6">
        <f t="shared" si="7"/>
        <v>0.76782987339544684</v>
      </c>
      <c r="S38" s="6">
        <f t="shared" si="8"/>
        <v>0.78914778410716568</v>
      </c>
      <c r="T38" s="6">
        <f t="shared" si="9"/>
        <v>7.359251082079072</v>
      </c>
      <c r="U38" s="6">
        <f t="shared" si="10"/>
        <v>0.81221774671397962</v>
      </c>
      <c r="V38" s="6">
        <f t="shared" si="11"/>
        <v>8.4853164882862799</v>
      </c>
      <c r="W38" s="6">
        <f t="shared" si="12"/>
        <v>-0.32584163704273028</v>
      </c>
      <c r="X38" s="6">
        <f t="shared" si="13"/>
        <v>0.9166558031627432</v>
      </c>
      <c r="Y38" s="6">
        <f t="shared" si="14"/>
        <v>1.9666620039048099</v>
      </c>
      <c r="Z38" s="6">
        <f t="shared" si="15"/>
        <v>0.10197511366593071</v>
      </c>
      <c r="AA38" s="6">
        <f t="shared" si="16"/>
        <v>1.0434870728357555</v>
      </c>
      <c r="AB38" s="6">
        <f t="shared" si="17"/>
        <v>1.5680912647129501</v>
      </c>
      <c r="AC38" s="6">
        <f t="shared" si="18"/>
        <v>0.52460419187719454</v>
      </c>
      <c r="AD38" s="6">
        <f t="shared" si="19"/>
        <v>0.18234525361542392</v>
      </c>
      <c r="AE38" s="6">
        <f t="shared" si="20"/>
        <v>0.92784951621171097</v>
      </c>
      <c r="AF38" s="6">
        <f t="shared" si="21"/>
        <v>26.719841849828676</v>
      </c>
      <c r="AG38" s="6">
        <f t="shared" si="22"/>
        <v>0.64515467142093297</v>
      </c>
      <c r="AH38">
        <v>103.283232628398</v>
      </c>
      <c r="AI38">
        <v>121.671450151057</v>
      </c>
      <c r="AJ38">
        <v>81.150113293051305</v>
      </c>
      <c r="AK38">
        <f t="shared" si="23"/>
        <v>0.33741135047075038</v>
      </c>
      <c r="AL38">
        <f t="shared" si="24"/>
        <v>0.39748299181250651</v>
      </c>
      <c r="AM38">
        <f t="shared" si="25"/>
        <v>0.2651056577167431</v>
      </c>
      <c r="AN38">
        <f t="shared" si="26"/>
        <v>58.909554380664702</v>
      </c>
      <c r="AO38">
        <v>38.582096116510399</v>
      </c>
      <c r="AP38">
        <v>9.5304539804388995</v>
      </c>
      <c r="AQ38">
        <v>0.404477580873843</v>
      </c>
      <c r="AR38">
        <v>15.9812439679016</v>
      </c>
      <c r="AS38">
        <v>2.60733476210121</v>
      </c>
      <c r="AT38">
        <v>1.87960773258501</v>
      </c>
      <c r="AU38">
        <v>0.18313845316387001</v>
      </c>
      <c r="AV38">
        <v>0.46692618457494101</v>
      </c>
      <c r="AW38">
        <v>38.4458927134012</v>
      </c>
      <c r="AX38">
        <v>9.4457452934350599</v>
      </c>
      <c r="AY38">
        <v>0.40870433312867499</v>
      </c>
      <c r="AZ38">
        <v>16.058241299923299</v>
      </c>
      <c r="BA38">
        <v>2.59835523424749</v>
      </c>
      <c r="BB38">
        <v>1.8707860112978001</v>
      </c>
      <c r="BC38">
        <v>0.18659785433934001</v>
      </c>
      <c r="BD38">
        <v>0.46634184141467799</v>
      </c>
      <c r="BE38">
        <v>35.739069901384198</v>
      </c>
      <c r="BF38">
        <v>8.3041895765648093</v>
      </c>
      <c r="BG38">
        <v>0.41280294030681802</v>
      </c>
      <c r="BH38">
        <v>13.7724070772444</v>
      </c>
      <c r="BI38">
        <v>2.4597181074540702</v>
      </c>
      <c r="BJ38">
        <v>1.8715197687287699</v>
      </c>
      <c r="BK38">
        <v>0.18580993206670701</v>
      </c>
      <c r="BL38">
        <v>0.44639005058610398</v>
      </c>
    </row>
    <row r="39" spans="1:64" x14ac:dyDescent="0.25">
      <c r="A39" t="s">
        <v>212</v>
      </c>
      <c r="B39" s="4" t="s">
        <v>321</v>
      </c>
      <c r="C39">
        <v>1</v>
      </c>
      <c r="D39">
        <v>0.2</v>
      </c>
      <c r="E39">
        <v>-0.49756486010000001</v>
      </c>
      <c r="F39">
        <v>0.67986463233182903</v>
      </c>
      <c r="G39">
        <v>1.2092631037766499</v>
      </c>
      <c r="H39">
        <v>2.2798042476532601</v>
      </c>
      <c r="I39">
        <v>3.8874338555342902</v>
      </c>
      <c r="J39">
        <v>38.161424293898399</v>
      </c>
      <c r="K39">
        <f t="shared" si="0"/>
        <v>0.89714085089095186</v>
      </c>
      <c r="L39">
        <f t="shared" si="1"/>
        <v>0.91111453094574035</v>
      </c>
      <c r="M39">
        <f t="shared" si="2"/>
        <v>0.52584606748447071</v>
      </c>
      <c r="N39">
        <f t="shared" si="3"/>
        <v>0.79020149074689194</v>
      </c>
      <c r="O39" s="6">
        <f t="shared" si="4"/>
        <v>0.88725346237635405</v>
      </c>
      <c r="P39" s="6">
        <f t="shared" si="5"/>
        <v>16.738903935800739</v>
      </c>
      <c r="Q39" s="6">
        <f t="shared" si="6"/>
        <v>0.61130759703341242</v>
      </c>
      <c r="R39" s="6">
        <f t="shared" si="7"/>
        <v>0.8154312055032461</v>
      </c>
      <c r="S39" s="6">
        <f t="shared" si="8"/>
        <v>0.81509919524001451</v>
      </c>
      <c r="T39" s="6">
        <f t="shared" si="9"/>
        <v>8.2065053906906531</v>
      </c>
      <c r="U39" s="6">
        <f t="shared" si="10"/>
        <v>0.84233777860979786</v>
      </c>
      <c r="V39" s="6">
        <f t="shared" si="11"/>
        <v>9.8166105744977319</v>
      </c>
      <c r="W39" s="6">
        <f t="shared" si="12"/>
        <v>-0.30682730828852434</v>
      </c>
      <c r="X39" s="6">
        <f t="shared" si="13"/>
        <v>0.92681555465249643</v>
      </c>
      <c r="Y39" s="6">
        <f t="shared" si="14"/>
        <v>1.8852838894473856</v>
      </c>
      <c r="Z39" s="6">
        <f t="shared" si="15"/>
        <v>8.4052660050094541E-2</v>
      </c>
      <c r="AA39" s="6">
        <f t="shared" si="16"/>
        <v>0.64393114599827439</v>
      </c>
      <c r="AB39" s="6">
        <f t="shared" si="17"/>
        <v>1.21364194020862</v>
      </c>
      <c r="AC39" s="6">
        <f t="shared" si="18"/>
        <v>0.56971079421034565</v>
      </c>
      <c r="AD39" s="6">
        <f t="shared" si="19"/>
        <v>0.21740975342674837</v>
      </c>
      <c r="AE39" s="6">
        <f t="shared" si="20"/>
        <v>0.93857038402392434</v>
      </c>
      <c r="AF39" s="6">
        <f t="shared" si="21"/>
        <v>31.55758591717257</v>
      </c>
      <c r="AG39" s="6">
        <f t="shared" si="22"/>
        <v>0.54058061229115995</v>
      </c>
      <c r="AH39">
        <v>99.207521886725004</v>
      </c>
      <c r="AI39">
        <v>118.619974986599</v>
      </c>
      <c r="AJ39">
        <v>79.619583668364101</v>
      </c>
      <c r="AK39">
        <f t="shared" si="23"/>
        <v>0.33352999029627645</v>
      </c>
      <c r="AL39">
        <f t="shared" si="24"/>
        <v>0.39879354260454419</v>
      </c>
      <c r="AM39">
        <f t="shared" si="25"/>
        <v>0.26767646709917925</v>
      </c>
      <c r="AN39">
        <f t="shared" si="26"/>
        <v>58.412844418108904</v>
      </c>
      <c r="AO39">
        <v>35.762849700244303</v>
      </c>
      <c r="AP39">
        <v>12.997549488093499</v>
      </c>
      <c r="AQ39">
        <v>0.34813861272715202</v>
      </c>
      <c r="AR39">
        <v>22.0766584763211</v>
      </c>
      <c r="AS39">
        <v>3.1438172333107501</v>
      </c>
      <c r="AT39">
        <v>1.96832943596817</v>
      </c>
      <c r="AU39">
        <v>0.158493198587497</v>
      </c>
      <c r="AV39">
        <v>0.44277550381340602</v>
      </c>
      <c r="AW39">
        <v>36.253300949656897</v>
      </c>
      <c r="AX39">
        <v>13.081906869895001</v>
      </c>
      <c r="AY39">
        <v>0.35279541855651497</v>
      </c>
      <c r="AZ39">
        <v>22.402051052244602</v>
      </c>
      <c r="BA39">
        <v>3.1434995968175001</v>
      </c>
      <c r="BB39">
        <v>1.95800142285971</v>
      </c>
      <c r="BC39">
        <v>0.16203345531490901</v>
      </c>
      <c r="BD39">
        <v>0.44438919043720498</v>
      </c>
      <c r="BE39">
        <v>34.7264709965403</v>
      </c>
      <c r="BF39">
        <v>13.0519701925791</v>
      </c>
      <c r="BG39">
        <v>0.35404109057427202</v>
      </c>
      <c r="BH39">
        <v>22.069472103773801</v>
      </c>
      <c r="BI39">
        <v>3.1318862320772398</v>
      </c>
      <c r="BJ39">
        <v>1.96570339884122</v>
      </c>
      <c r="BK39">
        <v>0.159514468863449</v>
      </c>
      <c r="BL39">
        <v>0.44290837469177102</v>
      </c>
    </row>
    <row r="40" spans="1:64" x14ac:dyDescent="0.25">
      <c r="A40" t="s">
        <v>231</v>
      </c>
      <c r="B40" s="4" t="s">
        <v>321</v>
      </c>
      <c r="C40">
        <v>1</v>
      </c>
      <c r="D40">
        <v>0.247058823529412</v>
      </c>
      <c r="E40">
        <v>1.87218857E-2</v>
      </c>
      <c r="F40">
        <v>1.4656777306337601</v>
      </c>
      <c r="G40">
        <v>2.6914390170035398</v>
      </c>
      <c r="H40">
        <v>4.0230228232143697</v>
      </c>
      <c r="I40">
        <v>10.7563193412945</v>
      </c>
      <c r="J40">
        <v>39.821350905682998</v>
      </c>
      <c r="K40">
        <f t="shared" si="0"/>
        <v>0.85263839717043244</v>
      </c>
      <c r="L40">
        <f t="shared" si="1"/>
        <v>0.87615759826654249</v>
      </c>
      <c r="M40">
        <f t="shared" si="2"/>
        <v>0.52471771444422943</v>
      </c>
      <c r="N40">
        <f t="shared" si="3"/>
        <v>0.78384315882730327</v>
      </c>
      <c r="O40" s="6">
        <f t="shared" si="4"/>
        <v>0.81648624527790503</v>
      </c>
      <c r="P40" s="6">
        <f t="shared" si="5"/>
        <v>9.8983656458269831</v>
      </c>
      <c r="Q40" s="6">
        <f t="shared" si="6"/>
        <v>0.58506655596535184</v>
      </c>
      <c r="R40" s="6">
        <f t="shared" si="7"/>
        <v>0.71637395842547436</v>
      </c>
      <c r="S40" s="6">
        <f t="shared" si="8"/>
        <v>0.57466133616791915</v>
      </c>
      <c r="T40" s="6">
        <f t="shared" si="9"/>
        <v>3.1382492525010788</v>
      </c>
      <c r="U40" s="6">
        <f t="shared" si="10"/>
        <v>0.61001636107868817</v>
      </c>
      <c r="V40" s="6">
        <f t="shared" si="11"/>
        <v>3.7021354277578173</v>
      </c>
      <c r="W40" s="6">
        <f t="shared" si="12"/>
        <v>-0.19831579028939941</v>
      </c>
      <c r="X40" s="6">
        <f t="shared" si="13"/>
        <v>0.87481402772938732</v>
      </c>
      <c r="Y40" s="6">
        <f t="shared" si="14"/>
        <v>1.4947479016980747</v>
      </c>
      <c r="Z40" s="6">
        <f t="shared" si="15"/>
        <v>0.2333080470490731</v>
      </c>
      <c r="AA40" s="6">
        <f t="shared" si="16"/>
        <v>0.31072977282937997</v>
      </c>
      <c r="AB40" s="6">
        <f t="shared" si="17"/>
        <v>0.58930962005398047</v>
      </c>
      <c r="AC40" s="6">
        <f t="shared" si="18"/>
        <v>0.27857984722460044</v>
      </c>
      <c r="AD40" s="6">
        <f t="shared" si="19"/>
        <v>0.11093425851582374</v>
      </c>
      <c r="AE40" s="6">
        <f t="shared" si="20"/>
        <v>0.87338215055289614</v>
      </c>
      <c r="AF40" s="6">
        <f t="shared" si="21"/>
        <v>14.795561279340189</v>
      </c>
      <c r="AG40" s="6">
        <f t="shared" si="22"/>
        <v>0.46592906052920924</v>
      </c>
      <c r="AH40">
        <v>109.602644786106</v>
      </c>
      <c r="AI40">
        <v>125.61833824583699</v>
      </c>
      <c r="AJ40">
        <v>89.340157731219506</v>
      </c>
      <c r="AK40">
        <f t="shared" si="23"/>
        <v>0.33769490866463531</v>
      </c>
      <c r="AL40">
        <f t="shared" si="24"/>
        <v>0.38704059873114238</v>
      </c>
      <c r="AM40">
        <f t="shared" si="25"/>
        <v>0.27526449260422237</v>
      </c>
      <c r="AN40">
        <f t="shared" si="26"/>
        <v>52.293873974348486</v>
      </c>
      <c r="AO40">
        <v>36.028298296111998</v>
      </c>
      <c r="AP40">
        <v>12.988897548267101</v>
      </c>
      <c r="AQ40">
        <v>0.300647709739705</v>
      </c>
      <c r="AR40">
        <v>23.357913931517299</v>
      </c>
      <c r="AS40">
        <v>3.4138365545848899</v>
      </c>
      <c r="AT40">
        <v>2.0464886800991899</v>
      </c>
      <c r="AU40">
        <v>0.14002948668927401</v>
      </c>
      <c r="AV40">
        <v>0.46741213621268801</v>
      </c>
      <c r="AW40">
        <v>36.337741862936497</v>
      </c>
      <c r="AX40">
        <v>13.3364392833235</v>
      </c>
      <c r="AY40">
        <v>0.300623092414677</v>
      </c>
      <c r="AZ40">
        <v>24.329368359620599</v>
      </c>
      <c r="BA40">
        <v>3.4590492960486099</v>
      </c>
      <c r="BB40">
        <v>2.0470800058951601</v>
      </c>
      <c r="BC40">
        <v>0.13963412629326299</v>
      </c>
      <c r="BD40">
        <v>0.47349284960676902</v>
      </c>
      <c r="BE40">
        <v>30.415536381839601</v>
      </c>
      <c r="BF40">
        <v>11.968798077248101</v>
      </c>
      <c r="BG40">
        <v>0.30169228361450601</v>
      </c>
      <c r="BH40">
        <v>21.1341161628091</v>
      </c>
      <c r="BI40">
        <v>3.2967861778763998</v>
      </c>
      <c r="BJ40">
        <v>2.0485784184606901</v>
      </c>
      <c r="BK40">
        <v>0.13858573186967801</v>
      </c>
      <c r="BL40">
        <v>0.46729626196645302</v>
      </c>
    </row>
    <row r="41" spans="1:64" x14ac:dyDescent="0.25">
      <c r="A41" t="s">
        <v>79</v>
      </c>
      <c r="B41" s="4" t="s">
        <v>309</v>
      </c>
      <c r="C41">
        <v>1</v>
      </c>
      <c r="D41">
        <v>0.93636363636363595</v>
      </c>
      <c r="E41">
        <v>1.0391329843999999</v>
      </c>
      <c r="F41">
        <v>2.7001275315464301</v>
      </c>
      <c r="G41">
        <v>2.5141775539047599</v>
      </c>
      <c r="H41">
        <v>8.0458283817968699</v>
      </c>
      <c r="I41">
        <v>11.990363848848601</v>
      </c>
      <c r="J41">
        <v>25.4116553048867</v>
      </c>
      <c r="K41">
        <f t="shared" si="0"/>
        <v>0.64593137769587639</v>
      </c>
      <c r="L41">
        <f t="shared" si="1"/>
        <v>0.68673114657814016</v>
      </c>
      <c r="M41">
        <f t="shared" si="2"/>
        <v>0.32464313441240944</v>
      </c>
      <c r="N41">
        <f t="shared" si="3"/>
        <v>0.60982034359813253</v>
      </c>
      <c r="O41" s="6">
        <f t="shared" si="4"/>
        <v>0.51904163163357109</v>
      </c>
      <c r="P41" s="6">
        <f t="shared" si="5"/>
        <v>3.1583640737824847</v>
      </c>
      <c r="Q41" s="6">
        <f t="shared" si="6"/>
        <v>0.28294963980548316</v>
      </c>
      <c r="R41" s="6">
        <f t="shared" si="7"/>
        <v>0.30977163901066629</v>
      </c>
      <c r="S41" s="6">
        <f t="shared" si="8"/>
        <v>0.35883868731449831</v>
      </c>
      <c r="T41" s="6">
        <f t="shared" si="9"/>
        <v>1.5460019127508282</v>
      </c>
      <c r="U41" s="6">
        <f t="shared" si="10"/>
        <v>0.41939223781612051</v>
      </c>
      <c r="V41" s="6">
        <f t="shared" si="11"/>
        <v>2.1193397986272875</v>
      </c>
      <c r="W41" s="6">
        <f t="shared" si="12"/>
        <v>-0.52383027638180724</v>
      </c>
      <c r="X41" s="6">
        <f t="shared" si="13"/>
        <v>0.67881756996506271</v>
      </c>
      <c r="Y41" s="6">
        <f t="shared" si="14"/>
        <v>3.2001830456647435</v>
      </c>
      <c r="Z41" s="6">
        <f t="shared" si="15"/>
        <v>0.36558957713847329</v>
      </c>
      <c r="AA41" s="6">
        <f t="shared" si="16"/>
        <v>-2.7391505870371258E-2</v>
      </c>
      <c r="AB41" s="6">
        <f t="shared" si="17"/>
        <v>0.28695257232873556</v>
      </c>
      <c r="AC41" s="6">
        <f t="shared" si="18"/>
        <v>0.31434407819910681</v>
      </c>
      <c r="AD41" s="6">
        <f t="shared" si="19"/>
        <v>7.9880033623280527E-2</v>
      </c>
      <c r="AE41" s="6">
        <f t="shared" si="20"/>
        <v>0.81993893850057487</v>
      </c>
      <c r="AF41" s="6">
        <f t="shared" si="21"/>
        <v>10.10734316095534</v>
      </c>
      <c r="AG41" s="6">
        <f t="shared" si="22"/>
        <v>0.49746163983537844</v>
      </c>
      <c r="AH41">
        <v>136.40504963314601</v>
      </c>
      <c r="AI41">
        <v>124.69680621493301</v>
      </c>
      <c r="AJ41">
        <v>115.541540785498</v>
      </c>
      <c r="AK41">
        <f t="shared" si="23"/>
        <v>0.36215967371877128</v>
      </c>
      <c r="AL41">
        <f t="shared" si="24"/>
        <v>0.33107392119301138</v>
      </c>
      <c r="AM41">
        <f t="shared" si="25"/>
        <v>0.30676640508821734</v>
      </c>
      <c r="AN41">
        <f t="shared" si="26"/>
        <v>-2.5529779887779966</v>
      </c>
      <c r="AO41">
        <v>30.666031754346101</v>
      </c>
      <c r="AP41">
        <v>18.849555496327401</v>
      </c>
      <c r="AQ41">
        <v>0.37131438419826901</v>
      </c>
      <c r="AR41">
        <v>32.126888748969002</v>
      </c>
      <c r="AS41">
        <v>3.62221272699583</v>
      </c>
      <c r="AT41">
        <v>1.8930438026290599</v>
      </c>
      <c r="AU41">
        <v>0.18096517176191601</v>
      </c>
      <c r="AV41">
        <v>0.445013895644229</v>
      </c>
      <c r="AW41">
        <v>30.227365861100498</v>
      </c>
      <c r="AX41">
        <v>19.501532071047698</v>
      </c>
      <c r="AY41">
        <v>0.38294277035881003</v>
      </c>
      <c r="AZ41">
        <v>32.816273936787098</v>
      </c>
      <c r="BA41">
        <v>3.6368269354915301</v>
      </c>
      <c r="BB41">
        <v>1.8694499910623801</v>
      </c>
      <c r="BC41">
        <v>0.189740887759868</v>
      </c>
      <c r="BD41">
        <v>0.44773688829789499</v>
      </c>
      <c r="BE41">
        <v>31.427240981706301</v>
      </c>
      <c r="BF41">
        <v>18.782322987158398</v>
      </c>
      <c r="BG41">
        <v>0.38171429503792398</v>
      </c>
      <c r="BH41">
        <v>31.4814179814535</v>
      </c>
      <c r="BI41">
        <v>3.5867262319997302</v>
      </c>
      <c r="BJ41">
        <v>1.8763591034509099</v>
      </c>
      <c r="BK41">
        <v>0.18796922679689801</v>
      </c>
      <c r="BL41">
        <v>0.43814546210546701</v>
      </c>
    </row>
    <row r="42" spans="1:64" x14ac:dyDescent="0.25">
      <c r="A42" t="s">
        <v>80</v>
      </c>
      <c r="B42" s="4" t="s">
        <v>309</v>
      </c>
      <c r="C42">
        <v>1</v>
      </c>
      <c r="D42">
        <v>0.54545454545454497</v>
      </c>
      <c r="E42">
        <v>0.30938941040000001</v>
      </c>
      <c r="F42">
        <v>1.9558154017856699</v>
      </c>
      <c r="G42">
        <v>4.5939807500693401</v>
      </c>
      <c r="H42">
        <v>5.2647524831017103</v>
      </c>
      <c r="I42">
        <v>17.722369195511799</v>
      </c>
      <c r="J42">
        <v>40.163275426956503</v>
      </c>
      <c r="K42">
        <f t="shared" si="0"/>
        <v>0.83326304427506626</v>
      </c>
      <c r="L42">
        <f t="shared" si="1"/>
        <v>0.8598946291369528</v>
      </c>
      <c r="M42">
        <f t="shared" si="2"/>
        <v>0.52723415981094446</v>
      </c>
      <c r="N42">
        <f t="shared" si="3"/>
        <v>0.78604207804912873</v>
      </c>
      <c r="O42" s="6">
        <f t="shared" si="4"/>
        <v>0.7682156710159086</v>
      </c>
      <c r="P42" s="6">
        <f t="shared" si="5"/>
        <v>7.6287110468856172</v>
      </c>
      <c r="Q42" s="6">
        <f t="shared" si="6"/>
        <v>0.55541471875621418</v>
      </c>
      <c r="R42" s="6">
        <f t="shared" si="7"/>
        <v>0.64816481428684902</v>
      </c>
      <c r="S42" s="6">
        <f t="shared" si="8"/>
        <v>0.38767653669238517</v>
      </c>
      <c r="T42" s="6">
        <f t="shared" si="9"/>
        <v>1.9416150832540775</v>
      </c>
      <c r="U42" s="6">
        <f t="shared" si="10"/>
        <v>0.41577241794064734</v>
      </c>
      <c r="V42" s="6">
        <f t="shared" si="11"/>
        <v>2.266247530670328</v>
      </c>
      <c r="W42" s="6">
        <f t="shared" si="12"/>
        <v>-6.8038328775898632E-2</v>
      </c>
      <c r="X42" s="6">
        <f t="shared" si="13"/>
        <v>0.84105478011981505</v>
      </c>
      <c r="Y42" s="6">
        <f t="shared" si="14"/>
        <v>1.1460110021188585</v>
      </c>
      <c r="Z42" s="6">
        <f t="shared" si="15"/>
        <v>0.39256145386847718</v>
      </c>
      <c r="AA42" s="6">
        <f t="shared" si="16"/>
        <v>0.29361955680820567</v>
      </c>
      <c r="AB42" s="6">
        <f t="shared" si="17"/>
        <v>0.45486983314148305</v>
      </c>
      <c r="AC42" s="6">
        <f t="shared" si="18"/>
        <v>0.16125027633327738</v>
      </c>
      <c r="AD42" s="6">
        <f t="shared" si="19"/>
        <v>6.4763392610462656E-2</v>
      </c>
      <c r="AE42" s="6">
        <f t="shared" si="20"/>
        <v>0.79471571126259266</v>
      </c>
      <c r="AF42" s="6">
        <f t="shared" si="21"/>
        <v>8.7425867917165938</v>
      </c>
      <c r="AG42" s="6">
        <f t="shared" si="22"/>
        <v>0.45826549020356588</v>
      </c>
      <c r="AH42">
        <v>125.26129686265</v>
      </c>
      <c r="AI42">
        <v>136.664100890003</v>
      </c>
      <c r="AJ42">
        <v>88.643824317822407</v>
      </c>
      <c r="AK42">
        <f t="shared" si="23"/>
        <v>0.3573083116733749</v>
      </c>
      <c r="AL42">
        <f t="shared" si="24"/>
        <v>0.38983485225217296</v>
      </c>
      <c r="AM42">
        <f t="shared" si="25"/>
        <v>0.25285683607445214</v>
      </c>
      <c r="AN42">
        <f t="shared" si="26"/>
        <v>59.423080599533591</v>
      </c>
      <c r="AO42">
        <v>37.579556881687097</v>
      </c>
      <c r="AP42">
        <v>11.010329800262101</v>
      </c>
      <c r="AQ42">
        <v>0.40190133601223499</v>
      </c>
      <c r="AR42">
        <v>20.523178228225099</v>
      </c>
      <c r="AS42">
        <v>2.8783700572293598</v>
      </c>
      <c r="AT42">
        <v>1.85662584190151</v>
      </c>
      <c r="AU42">
        <v>0.18860367874963599</v>
      </c>
      <c r="AV42">
        <v>0.44313090099874097</v>
      </c>
      <c r="AW42">
        <v>38.136009596954104</v>
      </c>
      <c r="AX42">
        <v>12.0102072136209</v>
      </c>
      <c r="AY42">
        <v>0.403505999366568</v>
      </c>
      <c r="AZ42">
        <v>22.111497075617802</v>
      </c>
      <c r="BA42">
        <v>2.96978730554182</v>
      </c>
      <c r="BB42">
        <v>1.8451327829277999</v>
      </c>
      <c r="BC42">
        <v>0.19249307035515001</v>
      </c>
      <c r="BD42">
        <v>0.440269222283038</v>
      </c>
      <c r="BE42">
        <v>37.855312776509798</v>
      </c>
      <c r="BF42">
        <v>12.0552576313816</v>
      </c>
      <c r="BG42">
        <v>0.40545877699937699</v>
      </c>
      <c r="BH42">
        <v>21.566956820981499</v>
      </c>
      <c r="BI42">
        <v>2.9410674086214401</v>
      </c>
      <c r="BJ42">
        <v>1.84855186327442</v>
      </c>
      <c r="BK42">
        <v>0.19155890369900899</v>
      </c>
      <c r="BL42">
        <v>0.44835845277362602</v>
      </c>
    </row>
    <row r="43" spans="1:64" x14ac:dyDescent="0.25">
      <c r="A43" t="s">
        <v>92</v>
      </c>
      <c r="B43" s="4" t="s">
        <v>309</v>
      </c>
      <c r="C43">
        <v>1</v>
      </c>
      <c r="D43">
        <v>0.63157894736842102</v>
      </c>
      <c r="E43">
        <v>0.23750830179999999</v>
      </c>
      <c r="F43">
        <v>2.0848084129857698</v>
      </c>
      <c r="G43">
        <v>2.3629615268917998</v>
      </c>
      <c r="H43">
        <v>4.3770444042111496</v>
      </c>
      <c r="I43">
        <v>9.8156680143544204</v>
      </c>
      <c r="J43">
        <v>26.461784203526499</v>
      </c>
      <c r="K43">
        <f t="shared" si="0"/>
        <v>0.78467108104186356</v>
      </c>
      <c r="L43">
        <f t="shared" si="1"/>
        <v>0.82708492847339354</v>
      </c>
      <c r="M43">
        <f t="shared" si="2"/>
        <v>0.44365488196035519</v>
      </c>
      <c r="N43">
        <f t="shared" si="3"/>
        <v>0.71482318480777207</v>
      </c>
      <c r="O43" s="6">
        <f t="shared" si="4"/>
        <v>0.7161341982287277</v>
      </c>
      <c r="P43" s="6">
        <f t="shared" si="5"/>
        <v>6.0455827631238206</v>
      </c>
      <c r="Q43" s="6">
        <f t="shared" si="6"/>
        <v>0.40274753822352272</v>
      </c>
      <c r="R43" s="6">
        <f t="shared" si="7"/>
        <v>0.59740017556542557</v>
      </c>
      <c r="S43" s="6">
        <f t="shared" si="8"/>
        <v>0.45885571261168429</v>
      </c>
      <c r="T43" s="6">
        <f t="shared" si="9"/>
        <v>2.0484033508555162</v>
      </c>
      <c r="U43" s="6">
        <f t="shared" si="10"/>
        <v>0.5184440491234924</v>
      </c>
      <c r="V43" s="6">
        <f t="shared" si="11"/>
        <v>2.6958719635616055</v>
      </c>
      <c r="W43" s="6">
        <f t="shared" si="12"/>
        <v>-0.29882508975622829</v>
      </c>
      <c r="X43" s="6">
        <f t="shared" si="13"/>
        <v>0.79046373974218986</v>
      </c>
      <c r="Y43" s="6">
        <f t="shared" si="14"/>
        <v>1.8523553407019033</v>
      </c>
      <c r="Z43" s="6">
        <f t="shared" si="15"/>
        <v>0.29215186481410338</v>
      </c>
      <c r="AA43" s="6">
        <f t="shared" si="16"/>
        <v>5.6462632752593722E-2</v>
      </c>
      <c r="AB43" s="6">
        <f t="shared" si="17"/>
        <v>0.37778244588269394</v>
      </c>
      <c r="AC43" s="6">
        <f t="shared" si="18"/>
        <v>0.32131981313010027</v>
      </c>
      <c r="AD43" s="6">
        <f t="shared" si="19"/>
        <v>8.5026955553661743E-2</v>
      </c>
      <c r="AE43" s="6">
        <f t="shared" si="20"/>
        <v>0.83604632290662628</v>
      </c>
      <c r="AF43" s="6">
        <f t="shared" si="21"/>
        <v>11.19856751892778</v>
      </c>
      <c r="AG43" s="6">
        <f t="shared" si="22"/>
        <v>0.3547335502791174</v>
      </c>
      <c r="AH43">
        <v>88.710785033015398</v>
      </c>
      <c r="AI43">
        <v>97.602641232575095</v>
      </c>
      <c r="AJ43">
        <v>97.072780630961006</v>
      </c>
      <c r="AK43">
        <f t="shared" si="23"/>
        <v>0.31303847143625718</v>
      </c>
      <c r="AL43">
        <f t="shared" si="24"/>
        <v>0.34441563794318469</v>
      </c>
      <c r="AM43">
        <f t="shared" si="25"/>
        <v>0.34254589062055824</v>
      </c>
      <c r="AN43">
        <f t="shared" si="26"/>
        <v>9.4217168011737868</v>
      </c>
      <c r="AO43">
        <v>35.823983613201001</v>
      </c>
      <c r="AP43">
        <v>24.959890805063399</v>
      </c>
      <c r="AQ43">
        <v>0.24427176224459299</v>
      </c>
      <c r="AR43">
        <v>52.652906898679703</v>
      </c>
      <c r="AS43">
        <v>5.1835331799381796</v>
      </c>
      <c r="AT43">
        <v>2.0649384600663101</v>
      </c>
      <c r="AU43">
        <v>0.13917556771200801</v>
      </c>
      <c r="AV43">
        <v>0.36164417159725798</v>
      </c>
      <c r="AW43">
        <v>37.108274830113501</v>
      </c>
      <c r="AX43">
        <v>26.2662139770854</v>
      </c>
      <c r="AY43">
        <v>0.24000881262600501</v>
      </c>
      <c r="AZ43">
        <v>55.394457572033801</v>
      </c>
      <c r="BA43">
        <v>5.2963725125054903</v>
      </c>
      <c r="BB43">
        <v>2.07405856203175</v>
      </c>
      <c r="BC43">
        <v>0.13623724208320601</v>
      </c>
      <c r="BD43">
        <v>0.35679077988973901</v>
      </c>
      <c r="BE43">
        <v>32.960968995601498</v>
      </c>
      <c r="BF43">
        <v>23.927821017139198</v>
      </c>
      <c r="BG43">
        <v>0.24579814873281799</v>
      </c>
      <c r="BH43">
        <v>50.580582732538304</v>
      </c>
      <c r="BI43">
        <v>5.0742970152727302</v>
      </c>
      <c r="BJ43">
        <v>2.0616983498795798</v>
      </c>
      <c r="BK43">
        <v>0.13958497735632699</v>
      </c>
      <c r="BL43">
        <v>0.34891942468139803</v>
      </c>
    </row>
    <row r="44" spans="1:64" x14ac:dyDescent="0.25">
      <c r="A44" t="s">
        <v>120</v>
      </c>
      <c r="B44" s="4" t="s">
        <v>309</v>
      </c>
      <c r="C44">
        <v>1</v>
      </c>
      <c r="D44">
        <v>0.25833333333333303</v>
      </c>
      <c r="E44">
        <v>0.2496706947</v>
      </c>
      <c r="F44">
        <v>2.4189895755217701</v>
      </c>
      <c r="G44">
        <v>3.5516281998864301</v>
      </c>
      <c r="H44">
        <v>5.7563096630455801</v>
      </c>
      <c r="I44">
        <v>17.4388150080621</v>
      </c>
      <c r="J44">
        <v>39.103824380860203</v>
      </c>
      <c r="K44">
        <f t="shared" si="0"/>
        <v>0.81520363503262827</v>
      </c>
      <c r="L44">
        <f t="shared" si="1"/>
        <v>0.84813567293500958</v>
      </c>
      <c r="M44">
        <f t="shared" si="2"/>
        <v>0.51855552031490726</v>
      </c>
      <c r="N44">
        <f t="shared" si="3"/>
        <v>0.77149983009715095</v>
      </c>
      <c r="O44" s="6">
        <f t="shared" si="4"/>
        <v>0.74336636366660302</v>
      </c>
      <c r="P44" s="6">
        <f t="shared" si="5"/>
        <v>6.7932106974541977</v>
      </c>
      <c r="Q44" s="6">
        <f t="shared" si="6"/>
        <v>0.5361362266519113</v>
      </c>
      <c r="R44" s="6">
        <f t="shared" si="7"/>
        <v>0.6226510335682055</v>
      </c>
      <c r="S44" s="6">
        <f t="shared" si="8"/>
        <v>0.38316232858847865</v>
      </c>
      <c r="T44" s="6">
        <f t="shared" si="9"/>
        <v>1.8473761613942559</v>
      </c>
      <c r="U44" s="6">
        <f t="shared" si="10"/>
        <v>0.4190146356851282</v>
      </c>
      <c r="V44" s="6">
        <f t="shared" si="11"/>
        <v>2.2423441250327043</v>
      </c>
      <c r="W44" s="6">
        <f t="shared" si="12"/>
        <v>-0.23686035463763538</v>
      </c>
      <c r="X44" s="6">
        <f t="shared" si="13"/>
        <v>0.81776025834951871</v>
      </c>
      <c r="Y44" s="6">
        <f t="shared" si="14"/>
        <v>1.6207523251531928</v>
      </c>
      <c r="Z44" s="6">
        <f t="shared" si="15"/>
        <v>0.3841011888313397</v>
      </c>
      <c r="AA44" s="6">
        <f t="shared" si="16"/>
        <v>0.13183474244784688</v>
      </c>
      <c r="AB44" s="6">
        <f t="shared" si="17"/>
        <v>0.35605240010521938</v>
      </c>
      <c r="AC44" s="6">
        <f t="shared" si="18"/>
        <v>0.22421765765737248</v>
      </c>
      <c r="AD44" s="6">
        <f t="shared" si="19"/>
        <v>8.7677679081217277E-2</v>
      </c>
      <c r="AE44" s="6">
        <f t="shared" si="20"/>
        <v>0.83347365998927292</v>
      </c>
      <c r="AF44" s="6">
        <f t="shared" si="21"/>
        <v>11.010112033154433</v>
      </c>
      <c r="AG44" s="6">
        <f t="shared" si="22"/>
        <v>0.40821993056594785</v>
      </c>
      <c r="AH44">
        <v>129.078717201166</v>
      </c>
      <c r="AI44">
        <v>139.08577071381501</v>
      </c>
      <c r="AJ44">
        <v>101.659597479544</v>
      </c>
      <c r="AK44">
        <f t="shared" si="23"/>
        <v>0.34902734110317879</v>
      </c>
      <c r="AL44">
        <f t="shared" si="24"/>
        <v>0.37608629671980276</v>
      </c>
      <c r="AM44">
        <f t="shared" si="25"/>
        <v>0.27488636217701845</v>
      </c>
      <c r="AN44">
        <f t="shared" si="26"/>
        <v>47.433226746920013</v>
      </c>
      <c r="AO44">
        <v>32.086758712211797</v>
      </c>
      <c r="AP44">
        <v>17.051873356270601</v>
      </c>
      <c r="AQ44">
        <v>0.35227437297933401</v>
      </c>
      <c r="AR44">
        <v>29.6178306708725</v>
      </c>
      <c r="AS44">
        <v>3.5068341629648101</v>
      </c>
      <c r="AT44">
        <v>1.9536799420353399</v>
      </c>
      <c r="AU44">
        <v>0.16233993405180999</v>
      </c>
      <c r="AV44">
        <v>0.46821820329715602</v>
      </c>
      <c r="AW44">
        <v>34.542211918842902</v>
      </c>
      <c r="AX44">
        <v>17.734058926422701</v>
      </c>
      <c r="AY44">
        <v>0.35568388380464699</v>
      </c>
      <c r="AZ44">
        <v>31.296937658988298</v>
      </c>
      <c r="BA44">
        <v>3.5783045370232198</v>
      </c>
      <c r="BB44">
        <v>1.9455627967034801</v>
      </c>
      <c r="BC44">
        <v>0.16459938031025201</v>
      </c>
      <c r="BD44">
        <v>0.462768794170072</v>
      </c>
      <c r="BE44">
        <v>31.6661602367207</v>
      </c>
      <c r="BF44">
        <v>14.915039840754201</v>
      </c>
      <c r="BG44">
        <v>0.35281385797169001</v>
      </c>
      <c r="BH44">
        <v>26.159906148276999</v>
      </c>
      <c r="BI44">
        <v>3.3657116662295001</v>
      </c>
      <c r="BJ44">
        <v>1.9470627693531</v>
      </c>
      <c r="BK44">
        <v>0.16360085854722101</v>
      </c>
      <c r="BL44">
        <v>0.45997870793972101</v>
      </c>
    </row>
    <row r="45" spans="1:64" x14ac:dyDescent="0.25">
      <c r="A45" t="s">
        <v>139</v>
      </c>
      <c r="B45" s="4" t="s">
        <v>309</v>
      </c>
      <c r="C45">
        <v>1</v>
      </c>
      <c r="D45">
        <v>0.3</v>
      </c>
      <c r="E45">
        <v>0.30528972739999999</v>
      </c>
      <c r="F45">
        <v>2.3777190381481699</v>
      </c>
      <c r="G45">
        <v>2.9741163170570299</v>
      </c>
      <c r="H45">
        <v>5.9307591888645304</v>
      </c>
      <c r="I45">
        <v>16.4811197110248</v>
      </c>
      <c r="J45">
        <v>35.834997528057201</v>
      </c>
      <c r="K45">
        <f t="shared" si="0"/>
        <v>0.79635786319971724</v>
      </c>
      <c r="L45">
        <f t="shared" si="1"/>
        <v>0.83024982328957386</v>
      </c>
      <c r="M45">
        <f t="shared" si="2"/>
        <v>0.48791881173767621</v>
      </c>
      <c r="N45">
        <f t="shared" si="3"/>
        <v>0.74965097554278126</v>
      </c>
      <c r="O45" s="6">
        <f t="shared" si="4"/>
        <v>0.71599895919224965</v>
      </c>
      <c r="P45" s="6">
        <f t="shared" si="5"/>
        <v>6.042227712657807</v>
      </c>
      <c r="Q45" s="6">
        <f t="shared" si="6"/>
        <v>0.48676490463926025</v>
      </c>
      <c r="R45" s="6">
        <f t="shared" si="7"/>
        <v>0.5814628809639375</v>
      </c>
      <c r="S45" s="6">
        <f t="shared" si="8"/>
        <v>0.36994102082511515</v>
      </c>
      <c r="T45" s="6">
        <f t="shared" si="9"/>
        <v>1.7740900664616086</v>
      </c>
      <c r="U45" s="6">
        <f t="shared" si="10"/>
        <v>0.40693022382607269</v>
      </c>
      <c r="V45" s="6">
        <f t="shared" si="11"/>
        <v>2.1743060032557078</v>
      </c>
      <c r="W45" s="6">
        <f t="shared" si="12"/>
        <v>-0.33202517765031003</v>
      </c>
      <c r="X45" s="6">
        <f t="shared" si="13"/>
        <v>0.8010696110853307</v>
      </c>
      <c r="Y45" s="6">
        <f t="shared" si="14"/>
        <v>1.9941248278860795</v>
      </c>
      <c r="Z45" s="6">
        <f t="shared" si="15"/>
        <v>0.39356499639310139</v>
      </c>
      <c r="AA45" s="6">
        <f t="shared" si="16"/>
        <v>8.4336809700846282E-2</v>
      </c>
      <c r="AB45" s="6">
        <f t="shared" si="17"/>
        <v>0.35989564813986474</v>
      </c>
      <c r="AC45" s="6">
        <f t="shared" si="18"/>
        <v>0.27555883843901846</v>
      </c>
      <c r="AD45" s="6">
        <f t="shared" si="19"/>
        <v>9.87465029429654E-2</v>
      </c>
      <c r="AE45" s="6">
        <f t="shared" si="20"/>
        <v>0.84673103699679297</v>
      </c>
      <c r="AF45" s="6">
        <f t="shared" si="21"/>
        <v>12.048956297552248</v>
      </c>
      <c r="AG45" s="6">
        <f t="shared" si="22"/>
        <v>0.42764030351125448</v>
      </c>
      <c r="AH45">
        <v>125.040671587784</v>
      </c>
      <c r="AI45">
        <v>131.44015052829599</v>
      </c>
      <c r="AJ45">
        <v>99.432045158488904</v>
      </c>
      <c r="AK45">
        <f t="shared" si="23"/>
        <v>0.35132382974881715</v>
      </c>
      <c r="AL45">
        <f t="shared" si="24"/>
        <v>0.36930429499447265</v>
      </c>
      <c r="AM45">
        <f t="shared" si="25"/>
        <v>0.27937187525671014</v>
      </c>
      <c r="AN45">
        <f t="shared" si="26"/>
        <v>38.407584310319066</v>
      </c>
      <c r="AO45">
        <v>35.921833561132402</v>
      </c>
      <c r="AP45">
        <v>14.8414111504635</v>
      </c>
      <c r="AQ45">
        <v>0.439476054964208</v>
      </c>
      <c r="AR45">
        <v>22.2074672303158</v>
      </c>
      <c r="AS45">
        <v>2.7966662683665802</v>
      </c>
      <c r="AT45">
        <v>1.79863811152201</v>
      </c>
      <c r="AU45">
        <v>0.20449083577962801</v>
      </c>
      <c r="AV45">
        <v>0.45902986337695001</v>
      </c>
      <c r="AW45">
        <v>36.789678984103098</v>
      </c>
      <c r="AX45">
        <v>15.904803151853301</v>
      </c>
      <c r="AY45">
        <v>0.447275474364555</v>
      </c>
      <c r="AZ45">
        <v>24.011209523339001</v>
      </c>
      <c r="BA45">
        <v>2.8626430116163499</v>
      </c>
      <c r="BB45">
        <v>1.7857097574176799</v>
      </c>
      <c r="BC45">
        <v>0.208182567487639</v>
      </c>
      <c r="BD45">
        <v>0.461250151740563</v>
      </c>
      <c r="BE45">
        <v>38.600256397576103</v>
      </c>
      <c r="BF45">
        <v>15.723826115847199</v>
      </c>
      <c r="BG45">
        <v>0.44609558668373001</v>
      </c>
      <c r="BH45">
        <v>23.889556609152901</v>
      </c>
      <c r="BI45">
        <v>2.8659961277742698</v>
      </c>
      <c r="BJ45">
        <v>1.7822155088751299</v>
      </c>
      <c r="BK45">
        <v>0.210703880631672</v>
      </c>
      <c r="BL45">
        <v>0.47096894256785199</v>
      </c>
    </row>
    <row r="46" spans="1:64" x14ac:dyDescent="0.25">
      <c r="A46" t="s">
        <v>173</v>
      </c>
      <c r="B46" s="4" t="s">
        <v>309</v>
      </c>
      <c r="C46">
        <v>1</v>
      </c>
      <c r="D46">
        <v>0.9</v>
      </c>
      <c r="E46">
        <v>0.34191356220000002</v>
      </c>
      <c r="F46">
        <v>2.5264019481514399</v>
      </c>
      <c r="G46">
        <v>3.6155206491546301</v>
      </c>
      <c r="H46">
        <v>6.3475805314953702</v>
      </c>
      <c r="I46">
        <v>11.041238941226</v>
      </c>
      <c r="J46">
        <v>16.196722554441799</v>
      </c>
      <c r="K46">
        <f t="shared" si="0"/>
        <v>0.62200517553883139</v>
      </c>
      <c r="L46">
        <f t="shared" si="1"/>
        <v>0.67260010776309742</v>
      </c>
      <c r="M46">
        <f t="shared" si="2"/>
        <v>0.29268308355773109</v>
      </c>
      <c r="N46">
        <f t="shared" si="3"/>
        <v>0.58802882099444242</v>
      </c>
      <c r="O46" s="6">
        <f t="shared" si="4"/>
        <v>0.43687941851217343</v>
      </c>
      <c r="P46" s="6">
        <f t="shared" si="5"/>
        <v>2.5516371905920754</v>
      </c>
      <c r="Q46" s="6">
        <f t="shared" si="6"/>
        <v>0.18194112553049674</v>
      </c>
      <c r="R46" s="6">
        <f t="shared" si="7"/>
        <v>0.22863088621763311</v>
      </c>
      <c r="S46" s="6">
        <f t="shared" si="8"/>
        <v>0.18927567740470516</v>
      </c>
      <c r="T46" s="6">
        <f t="shared" si="9"/>
        <v>1.0075679860448923</v>
      </c>
      <c r="U46" s="6">
        <f t="shared" si="10"/>
        <v>0.23238435833168847</v>
      </c>
      <c r="V46" s="6">
        <f t="shared" si="11"/>
        <v>1.4669298111071711</v>
      </c>
      <c r="W46" s="6">
        <f t="shared" si="12"/>
        <v>-0.2742178196129188</v>
      </c>
      <c r="X46" s="6">
        <f t="shared" si="13"/>
        <v>0.60637583491404168</v>
      </c>
      <c r="Y46" s="6">
        <f t="shared" si="14"/>
        <v>1.7556477053946689</v>
      </c>
      <c r="Z46" s="6">
        <f t="shared" si="15"/>
        <v>0.52571357967352761</v>
      </c>
      <c r="AA46" s="6">
        <f t="shared" si="16"/>
        <v>0.11923449632422845</v>
      </c>
      <c r="AB46" s="6">
        <f t="shared" si="17"/>
        <v>0.30525028794061693</v>
      </c>
      <c r="AC46" s="6">
        <f t="shared" si="18"/>
        <v>0.18601579161638848</v>
      </c>
      <c r="AD46" s="6">
        <f t="shared" si="19"/>
        <v>3.0128461675555052E-2</v>
      </c>
      <c r="AE46" s="6">
        <f t="shared" si="20"/>
        <v>0.63502157610317234</v>
      </c>
      <c r="AF46" s="6">
        <f t="shared" si="21"/>
        <v>4.4797759786626763</v>
      </c>
      <c r="AG46" s="6">
        <f t="shared" si="22"/>
        <v>0.43060470224142428</v>
      </c>
      <c r="AH46">
        <v>141.38130424583599</v>
      </c>
      <c r="AI46">
        <v>132.87755102040799</v>
      </c>
      <c r="AJ46">
        <v>126.47466572835999</v>
      </c>
      <c r="AK46">
        <f t="shared" si="23"/>
        <v>0.35280628357451471</v>
      </c>
      <c r="AL46">
        <f t="shared" si="24"/>
        <v>0.33158581465960579</v>
      </c>
      <c r="AM46">
        <f t="shared" si="25"/>
        <v>0.31560790176587955</v>
      </c>
      <c r="AN46">
        <f t="shared" si="26"/>
        <v>-2.1008679333800018</v>
      </c>
      <c r="AO46">
        <v>31.701996995114701</v>
      </c>
      <c r="AP46">
        <v>21.101980177163401</v>
      </c>
      <c r="AQ46">
        <v>0.338173783804675</v>
      </c>
      <c r="AR46">
        <v>38.184325582300403</v>
      </c>
      <c r="AS46">
        <v>3.96942695583986</v>
      </c>
      <c r="AT46">
        <v>1.95342707050928</v>
      </c>
      <c r="AU46">
        <v>0.165388081587174</v>
      </c>
      <c r="AV46">
        <v>0.467992055782465</v>
      </c>
      <c r="AW46">
        <v>34.174134491839503</v>
      </c>
      <c r="AX46">
        <v>22.153911404951302</v>
      </c>
      <c r="AY46">
        <v>0.33674898277329102</v>
      </c>
      <c r="AZ46">
        <v>39.959262433260598</v>
      </c>
      <c r="BA46">
        <v>4.0584357414711798</v>
      </c>
      <c r="BB46">
        <v>1.94986332935149</v>
      </c>
      <c r="BC46">
        <v>0.16559369831668999</v>
      </c>
      <c r="BD46">
        <v>0.45315543677674303</v>
      </c>
      <c r="BE46">
        <v>30.9680197372309</v>
      </c>
      <c r="BF46">
        <v>19.047483095833201</v>
      </c>
      <c r="BG46">
        <v>0.33603503719581002</v>
      </c>
      <c r="BH46">
        <v>33.633865489918698</v>
      </c>
      <c r="BI46">
        <v>3.80445445390558</v>
      </c>
      <c r="BJ46">
        <v>1.9687415680050799</v>
      </c>
      <c r="BK46">
        <v>0.16004784438525699</v>
      </c>
      <c r="BL46">
        <v>0.46220731044677799</v>
      </c>
    </row>
    <row r="47" spans="1:64" x14ac:dyDescent="0.25">
      <c r="A47" t="s">
        <v>184</v>
      </c>
      <c r="B47" s="4" t="s">
        <v>309</v>
      </c>
      <c r="C47">
        <v>1</v>
      </c>
      <c r="D47">
        <v>0.78823529411764703</v>
      </c>
      <c r="E47">
        <v>0.19787803279999999</v>
      </c>
      <c r="F47">
        <v>2.36909593487366</v>
      </c>
      <c r="G47">
        <v>2.19112516738454</v>
      </c>
      <c r="H47">
        <v>6.7081500991657697</v>
      </c>
      <c r="I47">
        <v>11.9514931143787</v>
      </c>
      <c r="J47">
        <v>26.5825119324311</v>
      </c>
      <c r="K47">
        <f t="shared" si="0"/>
        <v>0.70345576697123879</v>
      </c>
      <c r="L47">
        <f t="shared" si="1"/>
        <v>0.74232759530728276</v>
      </c>
      <c r="M47">
        <f t="shared" si="2"/>
        <v>0.37000489543669512</v>
      </c>
      <c r="N47">
        <f t="shared" si="3"/>
        <v>0.65336623479469691</v>
      </c>
      <c r="O47" s="6">
        <f t="shared" si="4"/>
        <v>0.59699509172879028</v>
      </c>
      <c r="P47" s="6">
        <f t="shared" si="5"/>
        <v>3.962718713723612</v>
      </c>
      <c r="Q47" s="6">
        <f t="shared" si="6"/>
        <v>0.3333210806632354</v>
      </c>
      <c r="R47" s="6">
        <f t="shared" si="7"/>
        <v>0.41284679342520381</v>
      </c>
      <c r="S47" s="6">
        <f t="shared" si="8"/>
        <v>0.37969110141235352</v>
      </c>
      <c r="T47" s="6">
        <f t="shared" si="9"/>
        <v>1.6908114543529591</v>
      </c>
      <c r="U47" s="6">
        <f t="shared" si="10"/>
        <v>0.43292400574585388</v>
      </c>
      <c r="V47" s="6">
        <f t="shared" si="11"/>
        <v>2.2242000792729399</v>
      </c>
      <c r="W47" s="6">
        <f t="shared" si="12"/>
        <v>-0.50757222318533768</v>
      </c>
      <c r="X47" s="6">
        <f t="shared" si="13"/>
        <v>0.72733356803105864</v>
      </c>
      <c r="Y47" s="6">
        <f t="shared" si="14"/>
        <v>3.0615093099282067</v>
      </c>
      <c r="Z47" s="6">
        <f t="shared" si="15"/>
        <v>0.36047749000779566</v>
      </c>
      <c r="AA47" s="6">
        <f t="shared" si="16"/>
        <v>-3.4284580396469977E-2</v>
      </c>
      <c r="AB47" s="6">
        <f t="shared" si="17"/>
        <v>0.33843039028058897</v>
      </c>
      <c r="AC47" s="6">
        <f t="shared" si="18"/>
        <v>0.37271497067705894</v>
      </c>
      <c r="AD47" s="6">
        <f t="shared" si="19"/>
        <v>9.9077001554186278E-2</v>
      </c>
      <c r="AE47" s="6">
        <f t="shared" si="20"/>
        <v>0.8476991170922511</v>
      </c>
      <c r="AF47" s="6">
        <f t="shared" si="21"/>
        <v>12.131900234691567</v>
      </c>
      <c r="AG47" s="6">
        <f t="shared" si="22"/>
        <v>0.47801438321940076</v>
      </c>
      <c r="AH47">
        <v>121.726588943211</v>
      </c>
      <c r="AI47">
        <v>115.799172621286</v>
      </c>
      <c r="AJ47">
        <v>104.057164347499</v>
      </c>
      <c r="AK47">
        <f t="shared" si="23"/>
        <v>0.35636028533396935</v>
      </c>
      <c r="AL47">
        <f t="shared" si="24"/>
        <v>0.33900749667774682</v>
      </c>
      <c r="AM47">
        <f t="shared" si="25"/>
        <v>0.30463221798828394</v>
      </c>
      <c r="AN47">
        <f t="shared" si="26"/>
        <v>5.8145919518620133</v>
      </c>
      <c r="AO47">
        <v>38.747065212189497</v>
      </c>
      <c r="AP47">
        <v>12.496418045938</v>
      </c>
      <c r="AQ47">
        <v>0.42210437396408801</v>
      </c>
      <c r="AR47">
        <v>22.5248843736893</v>
      </c>
      <c r="AS47">
        <v>2.8043542795833099</v>
      </c>
      <c r="AT47">
        <v>1.8282342016271</v>
      </c>
      <c r="AU47">
        <v>0.20030272520319201</v>
      </c>
      <c r="AV47">
        <v>0.45912389126924802</v>
      </c>
      <c r="AW47">
        <v>40.055786034270902</v>
      </c>
      <c r="AX47">
        <v>13.4104161732495</v>
      </c>
      <c r="AY47">
        <v>0.43860389310961101</v>
      </c>
      <c r="AZ47">
        <v>24.175254206584601</v>
      </c>
      <c r="BA47">
        <v>2.8347332787613402</v>
      </c>
      <c r="BB47">
        <v>1.8269186405904201</v>
      </c>
      <c r="BC47">
        <v>0.19869625443979999</v>
      </c>
      <c r="BD47">
        <v>0.42852472186587998</v>
      </c>
      <c r="BE47">
        <v>38.194476289547801</v>
      </c>
      <c r="BF47">
        <v>12.7187052322043</v>
      </c>
      <c r="BG47">
        <v>0.43866413760959699</v>
      </c>
      <c r="BH47">
        <v>21.9308850419682</v>
      </c>
      <c r="BI47">
        <v>2.7565919653102302</v>
      </c>
      <c r="BJ47">
        <v>1.8253902918012901</v>
      </c>
      <c r="BK47">
        <v>0.19721978727690301</v>
      </c>
      <c r="BL47">
        <v>0.44138437569507799</v>
      </c>
    </row>
    <row r="48" spans="1:64" x14ac:dyDescent="0.25">
      <c r="A48" t="s">
        <v>185</v>
      </c>
      <c r="B48" s="4" t="s">
        <v>309</v>
      </c>
      <c r="C48">
        <v>1</v>
      </c>
      <c r="D48">
        <v>0.42727272727272703</v>
      </c>
      <c r="E48">
        <v>0.54033821940000004</v>
      </c>
      <c r="F48">
        <v>2.4557682506443701</v>
      </c>
      <c r="G48">
        <v>3.8772607678035498</v>
      </c>
      <c r="H48">
        <v>5.9734778373049702</v>
      </c>
      <c r="I48">
        <v>14.1900230358972</v>
      </c>
      <c r="J48">
        <v>28.350467358017202</v>
      </c>
      <c r="K48">
        <f t="shared" si="0"/>
        <v>0.75374194051349697</v>
      </c>
      <c r="L48">
        <f t="shared" si="1"/>
        <v>0.79393056116026095</v>
      </c>
      <c r="M48">
        <f t="shared" si="2"/>
        <v>0.43038700891368586</v>
      </c>
      <c r="N48">
        <f t="shared" si="3"/>
        <v>0.71035296444079066</v>
      </c>
      <c r="O48" s="6">
        <f t="shared" si="4"/>
        <v>0.65193524209920573</v>
      </c>
      <c r="P48" s="6">
        <f t="shared" si="5"/>
        <v>4.7460571764350874</v>
      </c>
      <c r="Q48" s="6">
        <f t="shared" si="6"/>
        <v>0.38376411254559772</v>
      </c>
      <c r="R48" s="6">
        <f t="shared" si="7"/>
        <v>0.49837355270813749</v>
      </c>
      <c r="S48" s="6">
        <f t="shared" si="8"/>
        <v>0.33286979512924736</v>
      </c>
      <c r="T48" s="6">
        <f t="shared" si="9"/>
        <v>1.555630409009704</v>
      </c>
      <c r="U48" s="6">
        <f t="shared" si="10"/>
        <v>0.3763177781271006</v>
      </c>
      <c r="V48" s="6">
        <f t="shared" si="11"/>
        <v>1.99791552743062</v>
      </c>
      <c r="W48" s="6">
        <f t="shared" si="12"/>
        <v>-0.21279795896871509</v>
      </c>
      <c r="X48" s="6">
        <f t="shared" si="13"/>
        <v>0.7544208266275253</v>
      </c>
      <c r="Y48" s="6">
        <f t="shared" si="14"/>
        <v>1.5406438191901437</v>
      </c>
      <c r="Z48" s="6">
        <f t="shared" si="15"/>
        <v>0.41389987110510584</v>
      </c>
      <c r="AA48" s="6">
        <f t="shared" si="16"/>
        <v>0.14929050489832407</v>
      </c>
      <c r="AB48" s="6">
        <f t="shared" si="17"/>
        <v>0.33673249870603333</v>
      </c>
      <c r="AC48" s="6">
        <f t="shared" si="18"/>
        <v>0.18744199380770926</v>
      </c>
      <c r="AD48" s="6">
        <f t="shared" si="19"/>
        <v>5.3140681269671239E-2</v>
      </c>
      <c r="AE48" s="6">
        <f t="shared" si="20"/>
        <v>0.75938354992531409</v>
      </c>
      <c r="AF48" s="6">
        <f t="shared" si="21"/>
        <v>7.3119836543977437</v>
      </c>
      <c r="AG48" s="6">
        <f t="shared" si="22"/>
        <v>0.41732197042978786</v>
      </c>
      <c r="AH48">
        <v>125.475418231478</v>
      </c>
      <c r="AI48">
        <v>130.128115397746</v>
      </c>
      <c r="AJ48">
        <v>114.687862751792</v>
      </c>
      <c r="AK48">
        <f t="shared" si="23"/>
        <v>0.33885588338749434</v>
      </c>
      <c r="AL48">
        <f t="shared" si="24"/>
        <v>0.35142084496029996</v>
      </c>
      <c r="AM48">
        <f t="shared" si="25"/>
        <v>0.3097232716522057</v>
      </c>
      <c r="AN48">
        <f t="shared" si="26"/>
        <v>20.092949812222017</v>
      </c>
      <c r="AO48">
        <v>36.627622791659697</v>
      </c>
      <c r="AP48">
        <v>14.0718950630379</v>
      </c>
      <c r="AQ48">
        <v>0.50929482682369898</v>
      </c>
      <c r="AR48">
        <v>19.7875462304374</v>
      </c>
      <c r="AS48">
        <v>2.40884267707689</v>
      </c>
      <c r="AT48">
        <v>1.6746586413107101</v>
      </c>
      <c r="AU48">
        <v>0.23703366964508499</v>
      </c>
      <c r="AV48">
        <v>0.48040379583061299</v>
      </c>
      <c r="AW48">
        <v>38.256032185124702</v>
      </c>
      <c r="AX48">
        <v>15.8004882601813</v>
      </c>
      <c r="AY48">
        <v>0.52145587082164602</v>
      </c>
      <c r="AZ48">
        <v>22.3524432426236</v>
      </c>
      <c r="BA48">
        <v>2.4805869182222602</v>
      </c>
      <c r="BB48">
        <v>1.6446830856694199</v>
      </c>
      <c r="BC48">
        <v>0.246782920784681</v>
      </c>
      <c r="BD48">
        <v>0.473179760989966</v>
      </c>
      <c r="BE48">
        <v>40.9638395529226</v>
      </c>
      <c r="BF48">
        <v>15.3257191358284</v>
      </c>
      <c r="BG48">
        <v>0.52006316125871699</v>
      </c>
      <c r="BH48">
        <v>21.901255904804</v>
      </c>
      <c r="BI48">
        <v>2.4597512157656101</v>
      </c>
      <c r="BJ48">
        <v>1.6646428818118999</v>
      </c>
      <c r="BK48">
        <v>0.23761744467753301</v>
      </c>
      <c r="BL48">
        <v>0.45857229910042502</v>
      </c>
    </row>
    <row r="49" spans="1:64" ht="15.6" x14ac:dyDescent="0.25">
      <c r="A49" t="s">
        <v>32</v>
      </c>
      <c r="B49" s="4" t="s">
        <v>299</v>
      </c>
      <c r="C49" s="3">
        <v>1</v>
      </c>
      <c r="D49">
        <v>0.22500000000000001</v>
      </c>
      <c r="E49">
        <v>-2.0498414999999801E-2</v>
      </c>
      <c r="F49">
        <v>1.95663223000953</v>
      </c>
      <c r="G49">
        <v>4.83940911298596</v>
      </c>
      <c r="H49">
        <v>4.8213170042474403</v>
      </c>
      <c r="I49">
        <v>16.871673749594699</v>
      </c>
      <c r="J49">
        <v>37.6985960062744</v>
      </c>
      <c r="K49">
        <f t="shared" si="0"/>
        <v>0.83764309838291384</v>
      </c>
      <c r="L49">
        <f t="shared" si="1"/>
        <v>0.86617902214136167</v>
      </c>
      <c r="M49">
        <f t="shared" si="2"/>
        <v>0.53024018330792788</v>
      </c>
      <c r="N49">
        <f t="shared" si="3"/>
        <v>0.78800235749333192</v>
      </c>
      <c r="O49" s="6">
        <f t="shared" si="4"/>
        <v>0.77322074939079144</v>
      </c>
      <c r="P49" s="6">
        <f t="shared" si="5"/>
        <v>7.8191489945720294</v>
      </c>
      <c r="Q49" s="6">
        <f t="shared" si="6"/>
        <v>0.54091640335617486</v>
      </c>
      <c r="R49" s="6">
        <f t="shared" si="7"/>
        <v>0.66129470553261904</v>
      </c>
      <c r="S49" s="6">
        <f t="shared" si="8"/>
        <v>0.38165327658912185</v>
      </c>
      <c r="T49" s="6">
        <f t="shared" si="9"/>
        <v>1.8983101196136483</v>
      </c>
      <c r="U49" s="6">
        <f t="shared" si="10"/>
        <v>0.41113607358044713</v>
      </c>
      <c r="V49" s="6">
        <f t="shared" si="11"/>
        <v>2.234431305736932</v>
      </c>
      <c r="W49" s="6">
        <f t="shared" si="12"/>
        <v>1.8727483337143695E-3</v>
      </c>
      <c r="X49" s="6">
        <f t="shared" si="13"/>
        <v>0.84059353008131221</v>
      </c>
      <c r="Y49" s="6">
        <f t="shared" si="14"/>
        <v>0.99626150459361418</v>
      </c>
      <c r="Z49" s="6">
        <f t="shared" si="15"/>
        <v>0.3956391775731587</v>
      </c>
      <c r="AA49" s="6">
        <f t="shared" si="16"/>
        <v>0.30444545138992185</v>
      </c>
      <c r="AB49" s="6">
        <f t="shared" si="17"/>
        <v>0.45181130648204287</v>
      </c>
      <c r="AC49" s="6">
        <f t="shared" si="18"/>
        <v>0.14736585509212097</v>
      </c>
      <c r="AD49" s="6">
        <f t="shared" si="19"/>
        <v>5.5554858362370431E-2</v>
      </c>
      <c r="AE49" s="6">
        <f t="shared" si="20"/>
        <v>0.7724665696278844</v>
      </c>
      <c r="AF49" s="6">
        <f t="shared" si="21"/>
        <v>7.7899171419739748</v>
      </c>
      <c r="AG49" s="6">
        <f t="shared" si="22"/>
        <v>0.42264771765466752</v>
      </c>
      <c r="AH49">
        <v>113.867296119526</v>
      </c>
      <c r="AI49">
        <v>127.99190703465401</v>
      </c>
      <c r="AJ49">
        <v>84.102925918240203</v>
      </c>
      <c r="AK49">
        <f t="shared" si="23"/>
        <v>0.34932676517837963</v>
      </c>
      <c r="AL49">
        <f t="shared" si="24"/>
        <v>0.3926588263454911</v>
      </c>
      <c r="AM49">
        <f t="shared" si="25"/>
        <v>0.25801440847612928</v>
      </c>
      <c r="AN49">
        <f t="shared" si="26"/>
        <v>58.013592031541805</v>
      </c>
      <c r="AO49">
        <v>37.857059325685</v>
      </c>
      <c r="AP49">
        <v>11.9853538897798</v>
      </c>
      <c r="AQ49">
        <v>0.332898427544294</v>
      </c>
      <c r="AR49">
        <v>21.900544479554199</v>
      </c>
      <c r="AS49">
        <v>3.1689263446622502</v>
      </c>
      <c r="AT49">
        <v>2.01807872006991</v>
      </c>
      <c r="AU49">
        <v>0.14499448097718101</v>
      </c>
      <c r="AV49">
        <v>0.45085134430227902</v>
      </c>
      <c r="AW49">
        <v>37.916811376667802</v>
      </c>
      <c r="AX49">
        <v>12.037096058699699</v>
      </c>
      <c r="AY49">
        <v>0.33402795260039603</v>
      </c>
      <c r="AZ49">
        <v>22.104909217932398</v>
      </c>
      <c r="BA49">
        <v>3.1800282308594099</v>
      </c>
      <c r="BB49">
        <v>2.0203454969928099</v>
      </c>
      <c r="BC49">
        <v>0.14459739027969601</v>
      </c>
      <c r="BD49">
        <v>0.44797590809165799</v>
      </c>
      <c r="BE49">
        <v>32.515736830459602</v>
      </c>
      <c r="BF49">
        <v>10.907270431945999</v>
      </c>
      <c r="BG49">
        <v>0.34507640205751899</v>
      </c>
      <c r="BH49">
        <v>19.177180911238601</v>
      </c>
      <c r="BI49">
        <v>2.9968989497067202</v>
      </c>
      <c r="BJ49">
        <v>2.0091183144884401</v>
      </c>
      <c r="BK49">
        <v>0.147230998461617</v>
      </c>
      <c r="BL49">
        <v>0.43540789564194798</v>
      </c>
    </row>
    <row r="50" spans="1:64" ht="15.6" x14ac:dyDescent="0.25">
      <c r="A50" t="s">
        <v>52</v>
      </c>
      <c r="B50" s="4" t="s">
        <v>299</v>
      </c>
      <c r="C50" s="3">
        <v>1</v>
      </c>
      <c r="D50">
        <v>0.30526315789473701</v>
      </c>
      <c r="E50">
        <v>0.18790213750000001</v>
      </c>
      <c r="F50">
        <v>2.0148261619545802</v>
      </c>
      <c r="G50">
        <v>2.2488757640091701</v>
      </c>
      <c r="H50">
        <v>4.6058418070558096</v>
      </c>
      <c r="I50">
        <v>13.1144926790376</v>
      </c>
      <c r="J50">
        <v>34.582600077613201</v>
      </c>
      <c r="K50">
        <f t="shared" si="0"/>
        <v>0.82387826436599843</v>
      </c>
      <c r="L50">
        <f t="shared" si="1"/>
        <v>0.85688748929147829</v>
      </c>
      <c r="M50">
        <f t="shared" si="2"/>
        <v>0.50564153852061333</v>
      </c>
      <c r="N50">
        <f t="shared" si="3"/>
        <v>0.76154557287230829</v>
      </c>
      <c r="O50" s="6">
        <f t="shared" si="4"/>
        <v>0.76493876329093502</v>
      </c>
      <c r="P50" s="6">
        <f t="shared" si="5"/>
        <v>7.5084211586761862</v>
      </c>
      <c r="Q50" s="6">
        <f t="shared" si="6"/>
        <v>0.50943988709762034</v>
      </c>
      <c r="R50" s="6">
        <f t="shared" si="7"/>
        <v>0.65548344197485719</v>
      </c>
      <c r="S50" s="6">
        <f t="shared" si="8"/>
        <v>0.45009257709071004</v>
      </c>
      <c r="T50" s="6">
        <f t="shared" si="9"/>
        <v>2.1526265827261013</v>
      </c>
      <c r="U50" s="6">
        <f t="shared" si="10"/>
        <v>0.49162733574095435</v>
      </c>
      <c r="V50" s="6">
        <f t="shared" si="11"/>
        <v>2.6369758193460693</v>
      </c>
      <c r="W50" s="6">
        <f t="shared" si="12"/>
        <v>-0.34384582860070351</v>
      </c>
      <c r="X50" s="6">
        <f t="shared" si="13"/>
        <v>0.83105559571633603</v>
      </c>
      <c r="Y50" s="6">
        <f t="shared" si="14"/>
        <v>2.0480641397658945</v>
      </c>
      <c r="Z50" s="6">
        <f t="shared" si="15"/>
        <v>0.32096101774222319</v>
      </c>
      <c r="AA50" s="6">
        <f t="shared" si="16"/>
        <v>5.1654107439626118E-2</v>
      </c>
      <c r="AB50" s="6">
        <f t="shared" si="17"/>
        <v>0.420069214268038</v>
      </c>
      <c r="AC50" s="6">
        <f t="shared" si="18"/>
        <v>0.36841510682841194</v>
      </c>
      <c r="AD50" s="6">
        <f t="shared" si="19"/>
        <v>0.12740752301998115</v>
      </c>
      <c r="AE50" s="6">
        <f t="shared" si="20"/>
        <v>0.87788294046757853</v>
      </c>
      <c r="AF50" s="6">
        <f t="shared" si="21"/>
        <v>15.377728121344184</v>
      </c>
      <c r="AG50" s="6">
        <f t="shared" si="22"/>
        <v>0.39135260327645099</v>
      </c>
      <c r="AH50">
        <v>109.241218755105</v>
      </c>
      <c r="AI50">
        <v>126.482355824211</v>
      </c>
      <c r="AJ50">
        <v>101.801748080379</v>
      </c>
      <c r="AK50">
        <f t="shared" si="23"/>
        <v>0.32365340145232857</v>
      </c>
      <c r="AL50">
        <f t="shared" si="24"/>
        <v>0.37473441941342872</v>
      </c>
      <c r="AM50">
        <f t="shared" si="25"/>
        <v>0.30161217913424271</v>
      </c>
      <c r="AN50">
        <f t="shared" si="26"/>
        <v>41.921744812938002</v>
      </c>
      <c r="AO50">
        <v>39.802483738218498</v>
      </c>
      <c r="AP50">
        <v>10.845194032355201</v>
      </c>
      <c r="AQ50">
        <v>0.340999442488782</v>
      </c>
      <c r="AR50">
        <v>19.8437712691527</v>
      </c>
      <c r="AS50">
        <v>3.0334641295504201</v>
      </c>
      <c r="AT50">
        <v>1.99404028452917</v>
      </c>
      <c r="AU50">
        <v>0.15266609195607</v>
      </c>
      <c r="AV50">
        <v>0.41721088656218203</v>
      </c>
      <c r="AW50">
        <v>40.388444799941396</v>
      </c>
      <c r="AX50">
        <v>11.4058483929212</v>
      </c>
      <c r="AY50">
        <v>0.34044359187089501</v>
      </c>
      <c r="AZ50">
        <v>20.919294531661102</v>
      </c>
      <c r="BA50">
        <v>3.10109106306302</v>
      </c>
      <c r="BB50">
        <v>1.99614397370529</v>
      </c>
      <c r="BC50">
        <v>0.152466415069307</v>
      </c>
      <c r="BD50">
        <v>0.41508658353924399</v>
      </c>
      <c r="BE50">
        <v>36.832716694183503</v>
      </c>
      <c r="BF50">
        <v>10.7744196684441</v>
      </c>
      <c r="BG50">
        <v>0.346733293427128</v>
      </c>
      <c r="BH50">
        <v>18.911470879742001</v>
      </c>
      <c r="BI50">
        <v>2.9866580577258901</v>
      </c>
      <c r="BJ50">
        <v>2.0010463809863799</v>
      </c>
      <c r="BK50">
        <v>0.15103237204992501</v>
      </c>
      <c r="BL50">
        <v>0.41573301556179099</v>
      </c>
    </row>
    <row r="51" spans="1:64" x14ac:dyDescent="0.25">
      <c r="A51" t="s">
        <v>91</v>
      </c>
      <c r="B51" s="4" t="s">
        <v>299</v>
      </c>
      <c r="C51">
        <v>1</v>
      </c>
      <c r="D51">
        <v>0.72</v>
      </c>
      <c r="E51">
        <v>1.2099531094</v>
      </c>
      <c r="F51">
        <v>2.62105331955344</v>
      </c>
      <c r="G51">
        <v>3.08337548787516</v>
      </c>
      <c r="H51">
        <v>5.8662655447100001</v>
      </c>
      <c r="I51">
        <v>12.792812464122299</v>
      </c>
      <c r="J51">
        <v>29.681498590429801</v>
      </c>
      <c r="K51">
        <f t="shared" si="0"/>
        <v>0.75729434949273877</v>
      </c>
      <c r="L51">
        <f t="shared" si="1"/>
        <v>0.80070925687209771</v>
      </c>
      <c r="M51">
        <f t="shared" si="2"/>
        <v>0.44098638251337408</v>
      </c>
      <c r="N51">
        <f t="shared" si="3"/>
        <v>0.71127883809459369</v>
      </c>
      <c r="O51" s="6">
        <f t="shared" si="4"/>
        <v>0.66995023808481624</v>
      </c>
      <c r="P51" s="6">
        <f t="shared" si="5"/>
        <v>5.0596922972904919</v>
      </c>
      <c r="Q51" s="6">
        <f t="shared" si="6"/>
        <v>0.40998205433999479</v>
      </c>
      <c r="R51" s="6">
        <f t="shared" si="7"/>
        <v>0.53025116272377948</v>
      </c>
      <c r="S51" s="6">
        <f t="shared" si="8"/>
        <v>0.39762119047949779</v>
      </c>
      <c r="T51" s="6">
        <f t="shared" si="9"/>
        <v>1.7555910795288674</v>
      </c>
      <c r="U51" s="6">
        <f t="shared" si="10"/>
        <v>0.45360424910273328</v>
      </c>
      <c r="V51" s="6">
        <f t="shared" si="11"/>
        <v>2.3201699136661436</v>
      </c>
      <c r="W51" s="6">
        <f t="shared" si="12"/>
        <v>-0.31094990812508433</v>
      </c>
      <c r="X51" s="6">
        <f t="shared" si="13"/>
        <v>0.76124183698311632</v>
      </c>
      <c r="Y51" s="6">
        <f t="shared" si="14"/>
        <v>1.9025465979664407</v>
      </c>
      <c r="Z51" s="6">
        <f t="shared" si="15"/>
        <v>0.34269695357796182</v>
      </c>
      <c r="AA51" s="6">
        <f t="shared" si="16"/>
        <v>5.7206113968599537E-2</v>
      </c>
      <c r="AB51" s="6">
        <f t="shared" si="17"/>
        <v>0.303357110389535</v>
      </c>
      <c r="AC51" s="6">
        <f t="shared" si="18"/>
        <v>0.24615099642093546</v>
      </c>
      <c r="AD51" s="6">
        <f t="shared" si="19"/>
        <v>7.3061304533008867E-2</v>
      </c>
      <c r="AE51" s="6">
        <f t="shared" si="20"/>
        <v>0.81178774070633175</v>
      </c>
      <c r="AF51" s="6">
        <f t="shared" si="21"/>
        <v>9.6263003669670315</v>
      </c>
      <c r="AG51" s="6">
        <f t="shared" si="22"/>
        <v>0.38236011596321606</v>
      </c>
      <c r="AH51">
        <v>119.61164445915701</v>
      </c>
      <c r="AI51">
        <v>125.23665480427</v>
      </c>
      <c r="AJ51">
        <v>111.747268664128</v>
      </c>
      <c r="AK51">
        <f t="shared" si="23"/>
        <v>0.33542661551939701</v>
      </c>
      <c r="AL51">
        <f t="shared" si="24"/>
        <v>0.35120081702673528</v>
      </c>
      <c r="AM51">
        <f t="shared" si="25"/>
        <v>0.31337256745386771</v>
      </c>
      <c r="AN51">
        <f t="shared" si="26"/>
        <v>19.114396485254986</v>
      </c>
      <c r="AO51">
        <v>37.7436577921709</v>
      </c>
      <c r="AP51">
        <v>18.206473289939801</v>
      </c>
      <c r="AQ51">
        <v>0.38749430997960499</v>
      </c>
      <c r="AR51">
        <v>32.2084015626397</v>
      </c>
      <c r="AS51">
        <v>3.4873238810012199</v>
      </c>
      <c r="AT51">
        <v>1.8828647496175801</v>
      </c>
      <c r="AU51">
        <v>0.181627491239477</v>
      </c>
      <c r="AV51">
        <v>0.45380190156497702</v>
      </c>
      <c r="AW51">
        <v>39.997214300855603</v>
      </c>
      <c r="AX51">
        <v>18.562313521320199</v>
      </c>
      <c r="AY51">
        <v>0.38803307971068701</v>
      </c>
      <c r="AZ51">
        <v>33.002671767898399</v>
      </c>
      <c r="BA51">
        <v>3.5203132966998298</v>
      </c>
      <c r="BB51">
        <v>1.87683778142905</v>
      </c>
      <c r="BC51">
        <v>0.18400303583410499</v>
      </c>
      <c r="BD51">
        <v>0.46040454319476498</v>
      </c>
      <c r="BE51">
        <v>37.993011956788898</v>
      </c>
      <c r="BF51">
        <v>17.698598236536199</v>
      </c>
      <c r="BG51">
        <v>0.38310934429993998</v>
      </c>
      <c r="BH51">
        <v>31.079184217107599</v>
      </c>
      <c r="BI51">
        <v>3.4722062249020502</v>
      </c>
      <c r="BJ51">
        <v>1.8809096175373501</v>
      </c>
      <c r="BK51">
        <v>0.18475299251796801</v>
      </c>
      <c r="BL51">
        <v>0.46629173333127899</v>
      </c>
    </row>
    <row r="52" spans="1:64" x14ac:dyDescent="0.25">
      <c r="A52" t="s">
        <v>111</v>
      </c>
      <c r="B52" s="4" t="s">
        <v>299</v>
      </c>
      <c r="C52">
        <v>1</v>
      </c>
      <c r="D52">
        <v>0.94285714285714295</v>
      </c>
      <c r="E52">
        <v>0.30323988590000001</v>
      </c>
      <c r="F52">
        <v>2.3478640171753402</v>
      </c>
      <c r="G52">
        <v>1.93363474655461</v>
      </c>
      <c r="H52">
        <v>5.1277814781672202</v>
      </c>
      <c r="I52">
        <v>11.1436532101075</v>
      </c>
      <c r="J52">
        <v>27.3074682824282</v>
      </c>
      <c r="K52">
        <f t="shared" si="0"/>
        <v>0.76466679385598535</v>
      </c>
      <c r="L52">
        <f t="shared" si="1"/>
        <v>0.80821004903436833</v>
      </c>
      <c r="M52">
        <f t="shared" si="2"/>
        <v>0.43498040517180731</v>
      </c>
      <c r="N52">
        <f t="shared" si="3"/>
        <v>0.70282476014321849</v>
      </c>
      <c r="O52" s="6">
        <f t="shared" si="4"/>
        <v>0.68381427514723181</v>
      </c>
      <c r="P52" s="6">
        <f t="shared" si="5"/>
        <v>5.325396255416968</v>
      </c>
      <c r="Q52" s="6">
        <f t="shared" si="6"/>
        <v>0.39475418880314023</v>
      </c>
      <c r="R52" s="6">
        <f t="shared" si="7"/>
        <v>0.55089243851089309</v>
      </c>
      <c r="S52" s="6">
        <f t="shared" si="8"/>
        <v>0.4203730462181316</v>
      </c>
      <c r="T52" s="6">
        <f t="shared" si="9"/>
        <v>1.8500220430937897</v>
      </c>
      <c r="U52" s="6">
        <f t="shared" si="10"/>
        <v>0.47885133059828977</v>
      </c>
      <c r="V52" s="6">
        <f t="shared" si="11"/>
        <v>2.4504951623637945</v>
      </c>
      <c r="W52" s="6">
        <f t="shared" si="12"/>
        <v>-0.45233797725022751</v>
      </c>
      <c r="X52" s="6">
        <f t="shared" si="13"/>
        <v>0.76952095172627621</v>
      </c>
      <c r="Y52" s="6">
        <f t="shared" si="14"/>
        <v>2.6518873263443399</v>
      </c>
      <c r="Z52" s="6">
        <f t="shared" si="15"/>
        <v>0.32210196499951887</v>
      </c>
      <c r="AA52" s="6">
        <f t="shared" si="16"/>
        <v>-9.12417071894292E-2</v>
      </c>
      <c r="AB52" s="6">
        <f t="shared" si="17"/>
        <v>0.33618186626020735</v>
      </c>
      <c r="AC52" s="6">
        <f t="shared" si="18"/>
        <v>0.42742357344963655</v>
      </c>
      <c r="AD52" s="6">
        <f t="shared" si="19"/>
        <v>0.11671855675138071</v>
      </c>
      <c r="AE52" s="6">
        <f t="shared" si="20"/>
        <v>0.8677454304895369</v>
      </c>
      <c r="AF52" s="6">
        <f t="shared" si="21"/>
        <v>14.122350837501864</v>
      </c>
      <c r="AG52" s="6">
        <f t="shared" si="22"/>
        <v>0.37186320067261225</v>
      </c>
      <c r="AH52">
        <v>116.71994035515699</v>
      </c>
      <c r="AI52">
        <v>125.13840314490901</v>
      </c>
      <c r="AJ52">
        <v>112.25704989154001</v>
      </c>
      <c r="AK52">
        <f t="shared" si="23"/>
        <v>0.32960990268525203</v>
      </c>
      <c r="AL52">
        <f t="shared" si="24"/>
        <v>0.3533831216609159</v>
      </c>
      <c r="AM52">
        <f t="shared" si="25"/>
        <v>0.31700697565383207</v>
      </c>
      <c r="AN52">
        <f t="shared" si="26"/>
        <v>21.299816043120998</v>
      </c>
      <c r="AO52">
        <v>28.4551537430381</v>
      </c>
      <c r="AP52">
        <v>27.850590230769502</v>
      </c>
      <c r="AQ52">
        <v>0.23428234460627101</v>
      </c>
      <c r="AR52">
        <v>49.152968552555897</v>
      </c>
      <c r="AS52">
        <v>5.0634706744264397</v>
      </c>
      <c r="AT52">
        <v>2.0891157991520601</v>
      </c>
      <c r="AU52">
        <v>0.131873007136073</v>
      </c>
      <c r="AV52">
        <v>0.45811118787829502</v>
      </c>
      <c r="AW52">
        <v>32.601087884591401</v>
      </c>
      <c r="AX52">
        <v>29.829620818837402</v>
      </c>
      <c r="AY52">
        <v>0.23218202804094301</v>
      </c>
      <c r="AZ52">
        <v>53.402889516804002</v>
      </c>
      <c r="BA52">
        <v>5.2609161884895403</v>
      </c>
      <c r="BB52">
        <v>2.0886323293793398</v>
      </c>
      <c r="BC52">
        <v>0.13257923967993901</v>
      </c>
      <c r="BD52">
        <v>0.47359460260909197</v>
      </c>
      <c r="BE52">
        <v>25.9466513424154</v>
      </c>
      <c r="BF52">
        <v>25.614173077431602</v>
      </c>
      <c r="BG52">
        <v>0.23268593102415799</v>
      </c>
      <c r="BH52">
        <v>44.4581513880483</v>
      </c>
      <c r="BI52">
        <v>4.9084392732355902</v>
      </c>
      <c r="BJ52">
        <v>2.0955681987808701</v>
      </c>
      <c r="BK52">
        <v>0.131779289168241</v>
      </c>
      <c r="BL52">
        <v>0.46434646124213202</v>
      </c>
    </row>
    <row r="53" spans="1:64" x14ac:dyDescent="0.25">
      <c r="A53" t="s">
        <v>113</v>
      </c>
      <c r="B53" s="4" t="s">
        <v>299</v>
      </c>
      <c r="C53">
        <v>1</v>
      </c>
      <c r="D53">
        <v>0.69090909090909103</v>
      </c>
      <c r="E53">
        <v>9.6479206600000006E-2</v>
      </c>
      <c r="F53">
        <v>1.78063983762008</v>
      </c>
      <c r="G53">
        <v>1.2445761796021599</v>
      </c>
      <c r="H53">
        <v>4.0569696828692301</v>
      </c>
      <c r="I53">
        <v>12.379392045436999</v>
      </c>
      <c r="J53">
        <v>32.6125908169941</v>
      </c>
      <c r="K53">
        <f t="shared" si="0"/>
        <v>0.83457466582503192</v>
      </c>
      <c r="L53">
        <f t="shared" si="1"/>
        <v>0.86601384383476554</v>
      </c>
      <c r="M53">
        <f t="shared" si="2"/>
        <v>0.50550157545578822</v>
      </c>
      <c r="N53">
        <f t="shared" si="3"/>
        <v>0.75981614728804103</v>
      </c>
      <c r="O53" s="6">
        <f t="shared" si="4"/>
        <v>0.77872820794324216</v>
      </c>
      <c r="P53" s="6">
        <f t="shared" si="5"/>
        <v>8.0386577584502295</v>
      </c>
      <c r="Q53" s="6">
        <f t="shared" si="6"/>
        <v>0.49713960065532553</v>
      </c>
      <c r="R53" s="6">
        <f t="shared" si="7"/>
        <v>0.67476416782377246</v>
      </c>
      <c r="S53" s="6">
        <f t="shared" si="8"/>
        <v>0.44970675850012576</v>
      </c>
      <c r="T53" s="6">
        <f t="shared" si="9"/>
        <v>2.1773927653556635</v>
      </c>
      <c r="U53" s="6">
        <f t="shared" si="10"/>
        <v>0.48836242725932205</v>
      </c>
      <c r="V53" s="6">
        <f t="shared" si="11"/>
        <v>2.634425882732665</v>
      </c>
      <c r="W53" s="6">
        <f t="shared" si="12"/>
        <v>-0.53048555576505629</v>
      </c>
      <c r="X53" s="6">
        <f t="shared" si="13"/>
        <v>0.84080503172348997</v>
      </c>
      <c r="Y53" s="6">
        <f t="shared" si="14"/>
        <v>3.2597198543250903</v>
      </c>
      <c r="Z53" s="6">
        <f t="shared" si="15"/>
        <v>0.3249895804749745</v>
      </c>
      <c r="AA53" s="6">
        <f t="shared" si="16"/>
        <v>-0.24189049069622959</v>
      </c>
      <c r="AB53" s="6">
        <f t="shared" si="17"/>
        <v>0.48081647076143597</v>
      </c>
      <c r="AC53" s="6">
        <f t="shared" si="18"/>
        <v>0.72270696145766555</v>
      </c>
      <c r="AD53" s="6">
        <f t="shared" si="19"/>
        <v>0.23569346414611972</v>
      </c>
      <c r="AE53" s="6">
        <f t="shared" si="20"/>
        <v>0.92648078442432702</v>
      </c>
      <c r="AF53" s="6">
        <f t="shared" si="21"/>
        <v>26.203772297344635</v>
      </c>
      <c r="AG53" s="6">
        <f t="shared" si="22"/>
        <v>0.38994212224361791</v>
      </c>
      <c r="AH53">
        <v>94.687290033594607</v>
      </c>
      <c r="AI53">
        <v>102.071855169839</v>
      </c>
      <c r="AJ53">
        <v>93.505692422545707</v>
      </c>
      <c r="AK53">
        <f t="shared" si="23"/>
        <v>0.32620999087600089</v>
      </c>
      <c r="AL53">
        <f t="shared" si="24"/>
        <v>0.35165077521847016</v>
      </c>
      <c r="AM53">
        <f t="shared" si="25"/>
        <v>0.32213923390552884</v>
      </c>
      <c r="AN53">
        <f t="shared" si="26"/>
        <v>15.950727883537681</v>
      </c>
      <c r="AO53">
        <v>38.193190497053102</v>
      </c>
      <c r="AP53">
        <v>10.9328246777324</v>
      </c>
      <c r="AQ53">
        <v>0.44558379965581002</v>
      </c>
      <c r="AR53">
        <v>17.566536333300601</v>
      </c>
      <c r="AS53">
        <v>2.49047122693809</v>
      </c>
      <c r="AT53">
        <v>1.79269770695541</v>
      </c>
      <c r="AU53">
        <v>0.20515532652906901</v>
      </c>
      <c r="AV53">
        <v>0.490536773386686</v>
      </c>
      <c r="AW53">
        <v>40.456358850069002</v>
      </c>
      <c r="AX53">
        <v>11.6573372191703</v>
      </c>
      <c r="AY53">
        <v>0.44320670601339202</v>
      </c>
      <c r="AZ53">
        <v>18.974244422181599</v>
      </c>
      <c r="BA53">
        <v>2.5745511081899801</v>
      </c>
      <c r="BB53">
        <v>1.79880347955845</v>
      </c>
      <c r="BC53">
        <v>0.20394103530726199</v>
      </c>
      <c r="BD53">
        <v>0.48886765634502899</v>
      </c>
      <c r="BE53">
        <v>38.2979248681144</v>
      </c>
      <c r="BF53">
        <v>10.0873645317309</v>
      </c>
      <c r="BG53">
        <v>0.44332918734107202</v>
      </c>
      <c r="BH53">
        <v>16.582659643910301</v>
      </c>
      <c r="BI53">
        <v>2.4744308342598802</v>
      </c>
      <c r="BJ53">
        <v>1.8003798097193999</v>
      </c>
      <c r="BK53">
        <v>0.20372905295249</v>
      </c>
      <c r="BL53">
        <v>0.48172230582217601</v>
      </c>
    </row>
    <row r="54" spans="1:64" x14ac:dyDescent="0.25">
      <c r="A54" t="s">
        <v>116</v>
      </c>
      <c r="B54" s="4" t="s">
        <v>299</v>
      </c>
      <c r="C54">
        <v>1</v>
      </c>
      <c r="D54">
        <v>0.33333333333333298</v>
      </c>
      <c r="E54">
        <v>9.5932582200000102E-2</v>
      </c>
      <c r="F54">
        <v>1.65498009281478</v>
      </c>
      <c r="G54">
        <v>2.64813812352824</v>
      </c>
      <c r="H54">
        <v>3.68757617717525</v>
      </c>
      <c r="I54">
        <v>13.937488748338099</v>
      </c>
      <c r="J54">
        <v>38.201567763808001</v>
      </c>
      <c r="K54">
        <f t="shared" si="0"/>
        <v>0.86789186452649436</v>
      </c>
      <c r="L54">
        <f t="shared" si="1"/>
        <v>0.8944065394470796</v>
      </c>
      <c r="M54">
        <f t="shared" si="2"/>
        <v>0.55786152847366277</v>
      </c>
      <c r="N54">
        <f t="shared" si="3"/>
        <v>0.80068608627476268</v>
      </c>
      <c r="O54" s="6">
        <f t="shared" si="4"/>
        <v>0.82393642694772651</v>
      </c>
      <c r="P54" s="6">
        <f t="shared" si="5"/>
        <v>10.359533180700579</v>
      </c>
      <c r="Q54" s="6">
        <f t="shared" si="6"/>
        <v>0.58334292708721103</v>
      </c>
      <c r="R54" s="6">
        <f t="shared" si="7"/>
        <v>0.7395288866864077</v>
      </c>
      <c r="S54" s="6">
        <f t="shared" si="8"/>
        <v>0.46537242210774266</v>
      </c>
      <c r="T54" s="6">
        <f t="shared" si="9"/>
        <v>2.3438615169482699</v>
      </c>
      <c r="U54" s="6">
        <f t="shared" si="10"/>
        <v>0.49691845315378791</v>
      </c>
      <c r="V54" s="6">
        <f t="shared" si="11"/>
        <v>2.7409218729136655</v>
      </c>
      <c r="W54" s="6">
        <f t="shared" si="12"/>
        <v>-0.16406012081883101</v>
      </c>
      <c r="X54" s="6">
        <f t="shared" si="13"/>
        <v>0.87245964545092991</v>
      </c>
      <c r="Y54" s="6">
        <f t="shared" si="14"/>
        <v>1.3925165550889458</v>
      </c>
      <c r="Z54" s="6">
        <f t="shared" si="15"/>
        <v>0.32151844477858615</v>
      </c>
      <c r="AA54" s="6">
        <f t="shared" si="16"/>
        <v>0.2266130681953239</v>
      </c>
      <c r="AB54" s="6">
        <f t="shared" si="17"/>
        <v>0.53248793847421749</v>
      </c>
      <c r="AC54" s="6">
        <f t="shared" si="18"/>
        <v>0.3058748702788936</v>
      </c>
      <c r="AD54" s="6">
        <f t="shared" si="19"/>
        <v>0.11684899584205136</v>
      </c>
      <c r="AE54" s="6">
        <f t="shared" si="20"/>
        <v>0.87034726121006478</v>
      </c>
      <c r="AF54" s="6">
        <f t="shared" si="21"/>
        <v>14.425821457118801</v>
      </c>
      <c r="AG54" s="6">
        <f t="shared" si="22"/>
        <v>0.38045384674334237</v>
      </c>
      <c r="AH54">
        <v>89.561550114841395</v>
      </c>
      <c r="AI54">
        <v>104.463523088199</v>
      </c>
      <c r="AJ54">
        <v>74.540428032714601</v>
      </c>
      <c r="AK54">
        <f t="shared" si="23"/>
        <v>0.33348121669663572</v>
      </c>
      <c r="AL54">
        <f t="shared" si="24"/>
        <v>0.38896851087548184</v>
      </c>
      <c r="AM54">
        <f t="shared" si="25"/>
        <v>0.27755027242788244</v>
      </c>
      <c r="AN54">
        <f t="shared" si="26"/>
        <v>44.825068028841997</v>
      </c>
      <c r="AO54">
        <v>29.178353695726098</v>
      </c>
      <c r="AP54">
        <v>25.849026400010601</v>
      </c>
      <c r="AQ54">
        <v>0.260176918800542</v>
      </c>
      <c r="AR54">
        <v>42.2598697517288</v>
      </c>
      <c r="AS54">
        <v>4.5770612339460204</v>
      </c>
      <c r="AT54">
        <v>2.0742559741593598</v>
      </c>
      <c r="AU54">
        <v>0.136000339772061</v>
      </c>
      <c r="AV54">
        <v>0.46918819673027901</v>
      </c>
      <c r="AW54">
        <v>29.262198750360501</v>
      </c>
      <c r="AX54">
        <v>25.907027313461601</v>
      </c>
      <c r="AY54">
        <v>0.26282048595130802</v>
      </c>
      <c r="AZ54">
        <v>42.553107544789597</v>
      </c>
      <c r="BA54">
        <v>4.5831746501635502</v>
      </c>
      <c r="BB54">
        <v>2.0701075174305799</v>
      </c>
      <c r="BC54">
        <v>0.136697706260513</v>
      </c>
      <c r="BD54">
        <v>0.46160681061310399</v>
      </c>
      <c r="BE54">
        <v>24.8546356662692</v>
      </c>
      <c r="BF54">
        <v>22.6047146468105</v>
      </c>
      <c r="BG54">
        <v>0.26972952835164399</v>
      </c>
      <c r="BH54">
        <v>37.1852761989256</v>
      </c>
      <c r="BI54">
        <v>4.3154655509474296</v>
      </c>
      <c r="BJ54">
        <v>2.0642427136779702</v>
      </c>
      <c r="BK54">
        <v>0.13791025530191001</v>
      </c>
      <c r="BL54">
        <v>0.444064176127139</v>
      </c>
    </row>
    <row r="55" spans="1:64" x14ac:dyDescent="0.25">
      <c r="A55" t="s">
        <v>161</v>
      </c>
      <c r="B55" s="4" t="s">
        <v>299</v>
      </c>
      <c r="C55">
        <v>1</v>
      </c>
      <c r="D55">
        <v>0.99</v>
      </c>
      <c r="E55">
        <v>0.42021750749999998</v>
      </c>
      <c r="F55">
        <v>2.3975452651732199</v>
      </c>
      <c r="G55">
        <v>2.60371540748107</v>
      </c>
      <c r="H55">
        <v>6.9940967567542804</v>
      </c>
      <c r="I55">
        <v>14.648594277012201</v>
      </c>
      <c r="J55">
        <v>31.184126775304101</v>
      </c>
      <c r="K55">
        <f t="shared" si="0"/>
        <v>0.73520658457858634</v>
      </c>
      <c r="L55">
        <f t="shared" si="1"/>
        <v>0.77016031238114757</v>
      </c>
      <c r="M55">
        <f t="shared" si="2"/>
        <v>0.40962223911732853</v>
      </c>
      <c r="N55">
        <f t="shared" si="3"/>
        <v>0.69032612097548485</v>
      </c>
      <c r="O55" s="6">
        <f t="shared" si="4"/>
        <v>0.63360805665138842</v>
      </c>
      <c r="P55" s="6">
        <f t="shared" si="5"/>
        <v>4.4586353120135529</v>
      </c>
      <c r="Q55" s="6">
        <f t="shared" si="6"/>
        <v>0.38974156311769542</v>
      </c>
      <c r="R55" s="6">
        <f t="shared" si="7"/>
        <v>0.45806152144904189</v>
      </c>
      <c r="S55" s="6">
        <f t="shared" si="8"/>
        <v>0.36078007411816593</v>
      </c>
      <c r="T55" s="6">
        <f t="shared" si="9"/>
        <v>1.6887449172224869</v>
      </c>
      <c r="U55" s="6">
        <f t="shared" si="10"/>
        <v>0.40293584907246183</v>
      </c>
      <c r="V55" s="6">
        <f t="shared" si="11"/>
        <v>2.1288136039265448</v>
      </c>
      <c r="W55" s="6">
        <f t="shared" si="12"/>
        <v>-0.45743563992982028</v>
      </c>
      <c r="X55" s="6">
        <f t="shared" si="13"/>
        <v>0.75400526391592559</v>
      </c>
      <c r="Y55" s="6">
        <f t="shared" si="14"/>
        <v>2.6861986285669475</v>
      </c>
      <c r="Z55" s="6">
        <f t="shared" si="15"/>
        <v>0.39286169852096209</v>
      </c>
      <c r="AA55" s="6">
        <f t="shared" si="16"/>
        <v>3.3026719835338114E-2</v>
      </c>
      <c r="AB55" s="6">
        <f t="shared" si="17"/>
        <v>0.34882733620159168</v>
      </c>
      <c r="AC55" s="6">
        <f t="shared" si="18"/>
        <v>0.31580061636625356</v>
      </c>
      <c r="AD55" s="6">
        <f t="shared" si="19"/>
        <v>9.8479664564844263E-2</v>
      </c>
      <c r="AE55" s="6">
        <f t="shared" si="20"/>
        <v>0.84587856227127423</v>
      </c>
      <c r="AF55" s="6">
        <f t="shared" si="21"/>
        <v>11.976780060410968</v>
      </c>
      <c r="AG55" s="6">
        <f t="shared" si="22"/>
        <v>0.48943001456498053</v>
      </c>
      <c r="AH55">
        <v>127.51494196097801</v>
      </c>
      <c r="AI55">
        <v>121.147443813287</v>
      </c>
      <c r="AJ55">
        <v>101.88806007014701</v>
      </c>
      <c r="AK55">
        <f t="shared" si="23"/>
        <v>0.36375632515262618</v>
      </c>
      <c r="AL55">
        <f t="shared" si="24"/>
        <v>0.34559204031666518</v>
      </c>
      <c r="AM55">
        <f t="shared" si="25"/>
        <v>0.29065163453070864</v>
      </c>
      <c r="AN55">
        <f t="shared" si="26"/>
        <v>12.891885595448983</v>
      </c>
      <c r="AO55">
        <v>29.96099485181</v>
      </c>
      <c r="AP55">
        <v>18.6248970261857</v>
      </c>
      <c r="AQ55">
        <v>0.35653297530156403</v>
      </c>
      <c r="AR55">
        <v>32.3446617108144</v>
      </c>
      <c r="AS55">
        <v>3.6532313497633502</v>
      </c>
      <c r="AT55">
        <v>1.9240535653500099</v>
      </c>
      <c r="AU55">
        <v>0.17561233179028701</v>
      </c>
      <c r="AV55">
        <v>0.44909583060458702</v>
      </c>
      <c r="AW55">
        <v>32.315820630422799</v>
      </c>
      <c r="AX55">
        <v>19.435756614077</v>
      </c>
      <c r="AY55">
        <v>0.35734454950168898</v>
      </c>
      <c r="AZ55">
        <v>33.897610282539802</v>
      </c>
      <c r="BA55">
        <v>3.72055661716551</v>
      </c>
      <c r="BB55">
        <v>1.91752185359004</v>
      </c>
      <c r="BC55">
        <v>0.177457628270142</v>
      </c>
      <c r="BD55">
        <v>0.44820801426387402</v>
      </c>
      <c r="BE55">
        <v>30.201833550002299</v>
      </c>
      <c r="BF55">
        <v>16.975616726319299</v>
      </c>
      <c r="BG55">
        <v>0.35414973318723503</v>
      </c>
      <c r="BH55">
        <v>28.9790844307553</v>
      </c>
      <c r="BI55">
        <v>3.52943123725791</v>
      </c>
      <c r="BJ55">
        <v>1.9331417334141501</v>
      </c>
      <c r="BK55">
        <v>0.171770505596087</v>
      </c>
      <c r="BL55">
        <v>0.44708275636170502</v>
      </c>
    </row>
    <row r="56" spans="1:64" x14ac:dyDescent="0.25">
      <c r="A56" t="s">
        <v>169</v>
      </c>
      <c r="B56" s="4" t="s">
        <v>299</v>
      </c>
      <c r="C56">
        <v>1</v>
      </c>
      <c r="D56">
        <v>0.2</v>
      </c>
      <c r="E56">
        <v>-4.7009698399999897E-2</v>
      </c>
      <c r="F56">
        <v>1.51720773584004</v>
      </c>
      <c r="G56">
        <v>2.7303713123894902</v>
      </c>
      <c r="H56">
        <v>3.50636168355223</v>
      </c>
      <c r="I56">
        <v>15.5435561701533</v>
      </c>
      <c r="J56">
        <v>41.383267188920399</v>
      </c>
      <c r="K56">
        <f t="shared" si="0"/>
        <v>0.88395906384616163</v>
      </c>
      <c r="L56">
        <f t="shared" si="1"/>
        <v>0.90672282999485354</v>
      </c>
      <c r="M56">
        <f t="shared" si="2"/>
        <v>0.58328237210169542</v>
      </c>
      <c r="N56">
        <f t="shared" si="3"/>
        <v>0.817972610596014</v>
      </c>
      <c r="O56" s="6">
        <f t="shared" si="4"/>
        <v>0.84377853987104756</v>
      </c>
      <c r="P56" s="6">
        <f t="shared" si="5"/>
        <v>11.802338413359507</v>
      </c>
      <c r="Q56" s="6">
        <f t="shared" si="6"/>
        <v>0.6269251333313014</v>
      </c>
      <c r="R56" s="6">
        <f t="shared" si="7"/>
        <v>0.76554358707034564</v>
      </c>
      <c r="S56" s="6">
        <f t="shared" si="8"/>
        <v>0.45391099474811014</v>
      </c>
      <c r="T56" s="6">
        <f t="shared" si="9"/>
        <v>2.3367101070471796</v>
      </c>
      <c r="U56" s="6">
        <f t="shared" si="10"/>
        <v>0.4794684823279432</v>
      </c>
      <c r="V56" s="6">
        <f t="shared" si="11"/>
        <v>2.6624066420774706</v>
      </c>
      <c r="W56" s="6">
        <f t="shared" si="12"/>
        <v>-0.12442257375258511</v>
      </c>
      <c r="X56" s="6">
        <f t="shared" si="13"/>
        <v>0.88809064486445699</v>
      </c>
      <c r="Y56" s="6">
        <f t="shared" si="14"/>
        <v>1.2842069016919277</v>
      </c>
      <c r="Z56" s="6">
        <f t="shared" si="15"/>
        <v>0.33893767667692881</v>
      </c>
      <c r="AA56" s="6">
        <f t="shared" si="16"/>
        <v>0.29285497228627955</v>
      </c>
      <c r="AB56" s="6">
        <f t="shared" si="17"/>
        <v>0.59477018230158896</v>
      </c>
      <c r="AC56" s="6">
        <f t="shared" si="18"/>
        <v>0.30191521001530947</v>
      </c>
      <c r="AD56" s="6">
        <f t="shared" si="19"/>
        <v>0.12494237804462567</v>
      </c>
      <c r="AE56" s="6">
        <f t="shared" si="20"/>
        <v>0.87621191970785095</v>
      </c>
      <c r="AF56" s="6">
        <f t="shared" si="21"/>
        <v>15.156644446540037</v>
      </c>
      <c r="AG56" s="6">
        <f t="shared" si="22"/>
        <v>0.39596426000077634</v>
      </c>
      <c r="AH56">
        <v>100.95966372282599</v>
      </c>
      <c r="AI56">
        <v>125.82175611413</v>
      </c>
      <c r="AJ56">
        <v>77.1088839816545</v>
      </c>
      <c r="AK56">
        <f t="shared" si="23"/>
        <v>0.3322240376023578</v>
      </c>
      <c r="AL56">
        <f t="shared" si="24"/>
        <v>0.41403675778096533</v>
      </c>
      <c r="AM56">
        <f t="shared" si="25"/>
        <v>0.25373920461667682</v>
      </c>
      <c r="AN56">
        <f t="shared" si="26"/>
        <v>73.574964523779514</v>
      </c>
      <c r="AO56">
        <v>33.841835179102901</v>
      </c>
      <c r="AP56">
        <v>20.268300615492699</v>
      </c>
      <c r="AQ56">
        <v>0.31885115614540599</v>
      </c>
      <c r="AR56">
        <v>36.188359140500701</v>
      </c>
      <c r="AS56">
        <v>4.0172763011916803</v>
      </c>
      <c r="AT56">
        <v>1.9874979616345201</v>
      </c>
      <c r="AU56">
        <v>0.156692417005694</v>
      </c>
      <c r="AV56">
        <v>0.45735032622086902</v>
      </c>
      <c r="AW56">
        <v>36.208956461399701</v>
      </c>
      <c r="AX56">
        <v>21.890528749582099</v>
      </c>
      <c r="AY56">
        <v>0.32065667802494902</v>
      </c>
      <c r="AZ56">
        <v>39.519758264269697</v>
      </c>
      <c r="BA56">
        <v>4.1557594647886598</v>
      </c>
      <c r="BB56">
        <v>1.9779464786912699</v>
      </c>
      <c r="BC56">
        <v>0.160535764438859</v>
      </c>
      <c r="BD56">
        <v>0.45002144453764398</v>
      </c>
      <c r="BE56">
        <v>32.463513698914703</v>
      </c>
      <c r="BF56">
        <v>19.202800210216001</v>
      </c>
      <c r="BG56">
        <v>0.31266464514520398</v>
      </c>
      <c r="BH56">
        <v>33.765550026453703</v>
      </c>
      <c r="BI56">
        <v>3.9446898707765601</v>
      </c>
      <c r="BJ56">
        <v>1.9978078217701101</v>
      </c>
      <c r="BK56">
        <v>0.15358083617225601</v>
      </c>
      <c r="BL56">
        <v>0.44507383070565398</v>
      </c>
    </row>
    <row r="57" spans="1:64" x14ac:dyDescent="0.25">
      <c r="A57" t="s">
        <v>170</v>
      </c>
      <c r="B57" s="4" t="s">
        <v>299</v>
      </c>
      <c r="C57">
        <v>1</v>
      </c>
      <c r="D57">
        <v>0.53333333333333299</v>
      </c>
      <c r="E57">
        <v>0.26005655830000002</v>
      </c>
      <c r="F57">
        <v>1.9714879984881699</v>
      </c>
      <c r="G57">
        <v>2.4136974794408301</v>
      </c>
      <c r="H57">
        <v>4.2538320152553997</v>
      </c>
      <c r="I57">
        <v>13.182688816371</v>
      </c>
      <c r="J57">
        <v>34.408239407535802</v>
      </c>
      <c r="K57">
        <f t="shared" si="0"/>
        <v>0.83590117899543637</v>
      </c>
      <c r="L57">
        <f t="shared" si="1"/>
        <v>0.86894431148449769</v>
      </c>
      <c r="M57">
        <f t="shared" si="2"/>
        <v>0.52007993541048936</v>
      </c>
      <c r="N57">
        <f t="shared" si="3"/>
        <v>0.7716837933204389</v>
      </c>
      <c r="O57" s="6">
        <f t="shared" si="4"/>
        <v>0.77994805458107064</v>
      </c>
      <c r="P57" s="6">
        <f t="shared" si="5"/>
        <v>8.0887630926981817</v>
      </c>
      <c r="Q57" s="6">
        <f t="shared" si="6"/>
        <v>0.51938393564603957</v>
      </c>
      <c r="R57" s="6">
        <f t="shared" si="7"/>
        <v>0.68072930279484678</v>
      </c>
      <c r="S57" s="6">
        <f t="shared" si="8"/>
        <v>0.44599992862720367</v>
      </c>
      <c r="T57" s="6">
        <f t="shared" si="9"/>
        <v>2.1404495806886934</v>
      </c>
      <c r="U57" s="6">
        <f t="shared" si="10"/>
        <v>0.4862897228445186</v>
      </c>
      <c r="V57" s="6">
        <f t="shared" si="11"/>
        <v>2.6101078381525418</v>
      </c>
      <c r="W57" s="6">
        <f t="shared" si="12"/>
        <v>-0.27598446130284504</v>
      </c>
      <c r="X57" s="6">
        <f t="shared" si="13"/>
        <v>0.8389812085941738</v>
      </c>
      <c r="Y57" s="6">
        <f t="shared" si="14"/>
        <v>1.7623716524080992</v>
      </c>
      <c r="Z57" s="6">
        <f t="shared" si="15"/>
        <v>0.32582895872979328</v>
      </c>
      <c r="AA57" s="6">
        <f t="shared" si="16"/>
        <v>9.2928959618205798E-2</v>
      </c>
      <c r="AB57" s="6">
        <f t="shared" si="17"/>
        <v>0.43137402800822466</v>
      </c>
      <c r="AC57" s="6">
        <f t="shared" si="18"/>
        <v>0.33844506839001887</v>
      </c>
      <c r="AD57" s="6">
        <f t="shared" si="19"/>
        <v>0.11645298939463597</v>
      </c>
      <c r="AE57" s="6">
        <f t="shared" si="20"/>
        <v>0.86889893995258471</v>
      </c>
      <c r="AF57" s="6">
        <f t="shared" si="21"/>
        <v>14.255406777616139</v>
      </c>
      <c r="AG57" s="6">
        <f t="shared" si="22"/>
        <v>0.36662276183851178</v>
      </c>
      <c r="AH57">
        <v>99.3392739816031</v>
      </c>
      <c r="AI57">
        <v>114.978318002628</v>
      </c>
      <c r="AJ57">
        <v>88.850817382732203</v>
      </c>
      <c r="AK57">
        <f t="shared" si="23"/>
        <v>0.32767026811609562</v>
      </c>
      <c r="AL57">
        <f t="shared" si="24"/>
        <v>0.37925560332196456</v>
      </c>
      <c r="AM57">
        <f t="shared" si="25"/>
        <v>0.29307412856193982</v>
      </c>
      <c r="AN57">
        <f t="shared" si="26"/>
        <v>41.766544640920699</v>
      </c>
      <c r="AO57">
        <v>35.336783335484199</v>
      </c>
      <c r="AP57">
        <v>13.7664623575458</v>
      </c>
      <c r="AQ57">
        <v>0.35848250287441402</v>
      </c>
      <c r="AR57">
        <v>21.7060523205149</v>
      </c>
      <c r="AS57">
        <v>3.0322675764665901</v>
      </c>
      <c r="AT57">
        <v>1.9540642210516099</v>
      </c>
      <c r="AU57">
        <v>0.161657827727021</v>
      </c>
      <c r="AV57">
        <v>0.439142314979304</v>
      </c>
      <c r="AW57">
        <v>36.449272460540399</v>
      </c>
      <c r="AX57">
        <v>14.6812249112442</v>
      </c>
      <c r="AY57">
        <v>0.3548791177267</v>
      </c>
      <c r="AZ57">
        <v>23.507574409107502</v>
      </c>
      <c r="BA57">
        <v>3.12779247209872</v>
      </c>
      <c r="BB57">
        <v>1.95242158558498</v>
      </c>
      <c r="BC57">
        <v>0.16125630921012299</v>
      </c>
      <c r="BD57">
        <v>0.43986507074020997</v>
      </c>
      <c r="BE57">
        <v>35.084556614551701</v>
      </c>
      <c r="BF57">
        <v>13.4844503688605</v>
      </c>
      <c r="BG57">
        <v>0.351542429467611</v>
      </c>
      <c r="BH57">
        <v>21.136270265882999</v>
      </c>
      <c r="BI57">
        <v>3.0525168874759898</v>
      </c>
      <c r="BJ57">
        <v>1.96100923666698</v>
      </c>
      <c r="BK57">
        <v>0.15810094192396401</v>
      </c>
      <c r="BL57">
        <v>0.445759601269059</v>
      </c>
    </row>
    <row r="58" spans="1:64" x14ac:dyDescent="0.25">
      <c r="A58" t="s">
        <v>171</v>
      </c>
      <c r="B58" s="4" t="s">
        <v>299</v>
      </c>
      <c r="C58">
        <v>1</v>
      </c>
      <c r="D58">
        <v>0.56363636363636405</v>
      </c>
      <c r="E58">
        <v>0.26306299249999998</v>
      </c>
      <c r="F58">
        <v>1.75623121803967</v>
      </c>
      <c r="G58">
        <v>3.1506007847319202</v>
      </c>
      <c r="H58">
        <v>3.4875756070757098</v>
      </c>
      <c r="I58">
        <v>10.6965349103601</v>
      </c>
      <c r="J58">
        <v>30.523134868847901</v>
      </c>
      <c r="K58">
        <f t="shared" si="0"/>
        <v>0.84398163756491673</v>
      </c>
      <c r="L58">
        <f t="shared" si="1"/>
        <v>0.87849134421672459</v>
      </c>
      <c r="M58">
        <f t="shared" si="2"/>
        <v>0.51007659019197216</v>
      </c>
      <c r="N58">
        <f t="shared" si="3"/>
        <v>0.76989551058038075</v>
      </c>
      <c r="O58" s="6">
        <f t="shared" si="4"/>
        <v>0.79491309894601669</v>
      </c>
      <c r="P58" s="6">
        <f t="shared" si="5"/>
        <v>8.7519636296691452</v>
      </c>
      <c r="Q58" s="6">
        <f t="shared" si="6"/>
        <v>0.48879401009977896</v>
      </c>
      <c r="R58" s="6">
        <f t="shared" si="7"/>
        <v>0.70796754602779111</v>
      </c>
      <c r="S58" s="6">
        <f t="shared" si="8"/>
        <v>0.48099851514309605</v>
      </c>
      <c r="T58" s="6">
        <f t="shared" si="9"/>
        <v>2.3100814191958885</v>
      </c>
      <c r="U58" s="6">
        <f t="shared" si="10"/>
        <v>0.52580398696910591</v>
      </c>
      <c r="V58" s="6">
        <f t="shared" si="11"/>
        <v>2.8535535222051021</v>
      </c>
      <c r="W58" s="6">
        <f t="shared" si="12"/>
        <v>-5.0763161816498314E-2</v>
      </c>
      <c r="X58" s="6">
        <f t="shared" si="13"/>
        <v>0.84581895668343943</v>
      </c>
      <c r="Y58" s="6">
        <f t="shared" si="14"/>
        <v>1.1069557349115122</v>
      </c>
      <c r="Z58" s="6">
        <f t="shared" si="15"/>
        <v>0.29290253870499255</v>
      </c>
      <c r="AA58" s="6">
        <f t="shared" si="16"/>
        <v>0.25200132588287349</v>
      </c>
      <c r="AB58" s="6">
        <f t="shared" si="17"/>
        <v>0.47591288800650866</v>
      </c>
      <c r="AC58" s="6">
        <f t="shared" si="18"/>
        <v>0.22391156212363517</v>
      </c>
      <c r="AD58" s="6">
        <f t="shared" si="19"/>
        <v>6.8344828093941323E-2</v>
      </c>
      <c r="AE58" s="6">
        <f t="shared" si="20"/>
        <v>0.81287488758931425</v>
      </c>
      <c r="AF58" s="6">
        <f t="shared" si="21"/>
        <v>9.6880363315992337</v>
      </c>
      <c r="AG58" s="6">
        <f t="shared" si="22"/>
        <v>0.33016936870056135</v>
      </c>
      <c r="AH58">
        <v>76.325794446034905</v>
      </c>
      <c r="AI58">
        <v>92.360305343511399</v>
      </c>
      <c r="AJ58">
        <v>78.869237377111702</v>
      </c>
      <c r="AK58">
        <f t="shared" si="23"/>
        <v>0.30831811311202406</v>
      </c>
      <c r="AL58">
        <f t="shared" si="24"/>
        <v>0.37308953384161153</v>
      </c>
      <c r="AM58">
        <f t="shared" si="25"/>
        <v>0.31859235304636452</v>
      </c>
      <c r="AN58">
        <f t="shared" si="26"/>
        <v>29.525578863876191</v>
      </c>
      <c r="AO58">
        <v>38.117610778642501</v>
      </c>
      <c r="AP58">
        <v>12.5976841277578</v>
      </c>
      <c r="AQ58">
        <v>0.39812418674558703</v>
      </c>
      <c r="AR58">
        <v>22.131987245043199</v>
      </c>
      <c r="AS58">
        <v>2.9693067031955098</v>
      </c>
      <c r="AT58">
        <v>1.8851360894284599</v>
      </c>
      <c r="AU58">
        <v>0.18002780455072101</v>
      </c>
      <c r="AV58">
        <v>0.46509321724782199</v>
      </c>
      <c r="AW58">
        <v>39.7803864479975</v>
      </c>
      <c r="AX58">
        <v>13.1360876828226</v>
      </c>
      <c r="AY58">
        <v>0.39860387431019501</v>
      </c>
      <c r="AZ58">
        <v>23.0555134749203</v>
      </c>
      <c r="BA58">
        <v>3.0118745594825702</v>
      </c>
      <c r="BB58">
        <v>1.87366494087658</v>
      </c>
      <c r="BC58">
        <v>0.18375506864732599</v>
      </c>
      <c r="BD58">
        <v>0.46006841450423103</v>
      </c>
      <c r="BE58">
        <v>36.548336011973198</v>
      </c>
      <c r="BF58">
        <v>12.087986633694801</v>
      </c>
      <c r="BG58">
        <v>0.39852794567758398</v>
      </c>
      <c r="BH58">
        <v>20.488486306986399</v>
      </c>
      <c r="BI58">
        <v>2.90975411828778</v>
      </c>
      <c r="BJ58">
        <v>1.8757552562380999</v>
      </c>
      <c r="BK58">
        <v>0.184089627365745</v>
      </c>
      <c r="BL58">
        <v>0.471730692102656</v>
      </c>
    </row>
    <row r="59" spans="1:64" x14ac:dyDescent="0.25">
      <c r="A59" t="s">
        <v>189</v>
      </c>
      <c r="B59" s="4" t="s">
        <v>299</v>
      </c>
      <c r="C59">
        <v>1</v>
      </c>
      <c r="D59">
        <v>0.32</v>
      </c>
      <c r="E59">
        <v>7.5024198900000005E-2</v>
      </c>
      <c r="F59">
        <v>1.9975344725292901</v>
      </c>
      <c r="G59">
        <v>3.8947892800060302</v>
      </c>
      <c r="H59">
        <v>4.6971690845219101</v>
      </c>
      <c r="I59">
        <v>15.7711026366221</v>
      </c>
      <c r="J59">
        <v>34.782456896230698</v>
      </c>
      <c r="K59">
        <f t="shared" si="0"/>
        <v>0.82996897228085464</v>
      </c>
      <c r="L59">
        <f t="shared" si="1"/>
        <v>0.86110122002455514</v>
      </c>
      <c r="M59">
        <f t="shared" si="2"/>
        <v>0.51666223434188108</v>
      </c>
      <c r="N59">
        <f t="shared" si="3"/>
        <v>0.7755688810797895</v>
      </c>
      <c r="O59" s="6">
        <f t="shared" si="4"/>
        <v>0.76204591771908337</v>
      </c>
      <c r="P59" s="6">
        <f t="shared" si="5"/>
        <v>7.4049829312820972</v>
      </c>
      <c r="Q59" s="6">
        <f t="shared" si="6"/>
        <v>0.50825250301437119</v>
      </c>
      <c r="R59" s="6">
        <f t="shared" si="7"/>
        <v>0.64926821416178304</v>
      </c>
      <c r="S59" s="6">
        <f t="shared" si="8"/>
        <v>0.3760636132309112</v>
      </c>
      <c r="T59" s="6">
        <f t="shared" si="9"/>
        <v>1.8451005680574217</v>
      </c>
      <c r="U59" s="6">
        <f t="shared" si="10"/>
        <v>0.40833270193240789</v>
      </c>
      <c r="V59" s="6">
        <f t="shared" si="11"/>
        <v>2.2054549829294943</v>
      </c>
      <c r="W59" s="6">
        <f t="shared" si="12"/>
        <v>-9.3387301296584471E-2</v>
      </c>
      <c r="X59" s="6">
        <f t="shared" si="13"/>
        <v>0.8304263682661267</v>
      </c>
      <c r="Y59" s="6">
        <f t="shared" si="14"/>
        <v>1.2060136625708895</v>
      </c>
      <c r="Z59" s="6">
        <f t="shared" si="15"/>
        <v>0.39599181291835145</v>
      </c>
      <c r="AA59" s="6">
        <f t="shared" si="16"/>
        <v>0.24386384277332296</v>
      </c>
      <c r="AB59" s="6">
        <f t="shared" si="17"/>
        <v>0.43721003517612961</v>
      </c>
      <c r="AC59" s="6">
        <f t="shared" si="18"/>
        <v>0.19334619240280665</v>
      </c>
      <c r="AD59" s="6">
        <f t="shared" si="19"/>
        <v>6.7250556033009501E-2</v>
      </c>
      <c r="AE59" s="6">
        <f t="shared" si="20"/>
        <v>0.79860048658795224</v>
      </c>
      <c r="AF59" s="6">
        <f t="shared" si="21"/>
        <v>8.9305105862304437</v>
      </c>
      <c r="AG59" s="6">
        <f t="shared" si="22"/>
        <v>0.40324931327978342</v>
      </c>
      <c r="AH59">
        <v>116.895363567266</v>
      </c>
      <c r="AI59">
        <v>128.813402584241</v>
      </c>
      <c r="AJ59">
        <v>85.065619457815998</v>
      </c>
      <c r="AK59">
        <f t="shared" si="23"/>
        <v>0.35339908001622256</v>
      </c>
      <c r="AL59">
        <f t="shared" si="24"/>
        <v>0.38942979924806592</v>
      </c>
      <c r="AM59">
        <f t="shared" si="25"/>
        <v>0.25717112073571147</v>
      </c>
      <c r="AN59">
        <f t="shared" si="26"/>
        <v>55.665822143400007</v>
      </c>
      <c r="AO59">
        <v>33.759086139607703</v>
      </c>
      <c r="AP59">
        <v>14.6890154144667</v>
      </c>
      <c r="AQ59">
        <v>0.42176783983482302</v>
      </c>
      <c r="AR59">
        <v>22.989134091036298</v>
      </c>
      <c r="AS59">
        <v>2.8736312484200202</v>
      </c>
      <c r="AT59">
        <v>1.83712774368669</v>
      </c>
      <c r="AU59">
        <v>0.19126262782886699</v>
      </c>
      <c r="AV59">
        <v>0.47635349116417902</v>
      </c>
      <c r="AW59">
        <v>35.080765230038899</v>
      </c>
      <c r="AX59">
        <v>14.656676404367801</v>
      </c>
      <c r="AY59">
        <v>0.43217682401447399</v>
      </c>
      <c r="AZ59">
        <v>23.143710092225401</v>
      </c>
      <c r="BA59">
        <v>2.8598936706826601</v>
      </c>
      <c r="BB59">
        <v>1.8264040436386999</v>
      </c>
      <c r="BC59">
        <v>0.19480649795744701</v>
      </c>
      <c r="BD59">
        <v>0.45889197393714698</v>
      </c>
      <c r="BE59">
        <v>34.184782230645602</v>
      </c>
      <c r="BF59">
        <v>12.919704708968</v>
      </c>
      <c r="BG59">
        <v>0.42475194868611299</v>
      </c>
      <c r="BH59">
        <v>20.261309892272301</v>
      </c>
      <c r="BI59">
        <v>2.7539200810496101</v>
      </c>
      <c r="BJ59">
        <v>1.84560830077552</v>
      </c>
      <c r="BK59">
        <v>0.189845705721532</v>
      </c>
      <c r="BL59">
        <v>0.46876638478251498</v>
      </c>
    </row>
    <row r="60" spans="1:64" x14ac:dyDescent="0.25">
      <c r="A60" t="s">
        <v>190</v>
      </c>
      <c r="B60" s="4" t="s">
        <v>299</v>
      </c>
      <c r="C60">
        <v>1</v>
      </c>
      <c r="D60">
        <v>0.87</v>
      </c>
      <c r="E60">
        <v>0.8299124953</v>
      </c>
      <c r="F60">
        <v>2.2373481704291698</v>
      </c>
      <c r="G60">
        <v>3.5245738045560899</v>
      </c>
      <c r="H60">
        <v>6.3289161520717396</v>
      </c>
      <c r="I60">
        <v>14.6425360466569</v>
      </c>
      <c r="J60">
        <v>34.114050745526399</v>
      </c>
      <c r="K60">
        <f t="shared" si="0"/>
        <v>0.77021481828072169</v>
      </c>
      <c r="L60">
        <f t="shared" si="1"/>
        <v>0.80282217651097121</v>
      </c>
      <c r="M60">
        <f t="shared" si="2"/>
        <v>0.44684236925925813</v>
      </c>
      <c r="N60">
        <f t="shared" si="3"/>
        <v>0.72511071363815505</v>
      </c>
      <c r="O60" s="6">
        <f t="shared" si="4"/>
        <v>0.6870201848397226</v>
      </c>
      <c r="P60" s="6">
        <f t="shared" si="5"/>
        <v>5.3901884502545245</v>
      </c>
      <c r="Q60" s="6">
        <f t="shared" si="6"/>
        <v>0.44726020918789056</v>
      </c>
      <c r="R60" s="6">
        <f t="shared" si="7"/>
        <v>0.53202681191258128</v>
      </c>
      <c r="S60" s="6">
        <f t="shared" si="8"/>
        <v>0.39936172689576355</v>
      </c>
      <c r="T60" s="6">
        <f t="shared" si="9"/>
        <v>1.8884432005067404</v>
      </c>
      <c r="U60" s="6">
        <f t="shared" si="10"/>
        <v>0.43971733140600122</v>
      </c>
      <c r="V60" s="6">
        <f t="shared" si="11"/>
        <v>2.3297911397879143</v>
      </c>
      <c r="W60" s="6">
        <f t="shared" si="12"/>
        <v>-0.2846039687318444</v>
      </c>
      <c r="X60" s="6">
        <f t="shared" si="13"/>
        <v>0.78818902321902473</v>
      </c>
      <c r="Y60" s="6">
        <f t="shared" si="14"/>
        <v>1.7956543125556279</v>
      </c>
      <c r="Z60" s="6">
        <f t="shared" si="15"/>
        <v>0.36363866515777238</v>
      </c>
      <c r="AA60" s="6">
        <f t="shared" si="16"/>
        <v>0.16323545628852393</v>
      </c>
      <c r="AB60" s="6">
        <f t="shared" si="17"/>
        <v>0.37866352290013555</v>
      </c>
      <c r="AC60" s="6">
        <f t="shared" si="18"/>
        <v>0.21542806661161162</v>
      </c>
      <c r="AD60" s="6">
        <f t="shared" si="19"/>
        <v>7.3491239963991595E-2</v>
      </c>
      <c r="AE60" s="6">
        <f t="shared" si="20"/>
        <v>0.81271505817826883</v>
      </c>
      <c r="AF60" s="6">
        <f t="shared" si="21"/>
        <v>9.678915136187074</v>
      </c>
      <c r="AG60" s="6">
        <f t="shared" si="22"/>
        <v>0.47763737232521464</v>
      </c>
      <c r="AH60">
        <v>132.25492240947699</v>
      </c>
      <c r="AI60">
        <v>127.130986150509</v>
      </c>
      <c r="AJ60">
        <v>96.958985271414903</v>
      </c>
      <c r="AK60">
        <f t="shared" si="23"/>
        <v>0.37114302659841497</v>
      </c>
      <c r="AL60">
        <f t="shared" si="24"/>
        <v>0.35676387778032559</v>
      </c>
      <c r="AM60">
        <f t="shared" si="25"/>
        <v>0.27209309562125944</v>
      </c>
      <c r="AN60">
        <f t="shared" si="26"/>
        <v>25.048064620126112</v>
      </c>
      <c r="AO60">
        <v>33.753852167875202</v>
      </c>
      <c r="AP60">
        <v>15.588467534123</v>
      </c>
      <c r="AQ60">
        <v>0.36154099340794799</v>
      </c>
      <c r="AR60">
        <v>26.171441166208002</v>
      </c>
      <c r="AS60">
        <v>3.3407124087609801</v>
      </c>
      <c r="AT60">
        <v>1.9401294345795399</v>
      </c>
      <c r="AU60">
        <v>0.16820653158833801</v>
      </c>
      <c r="AV60">
        <v>0.46515150040897202</v>
      </c>
      <c r="AW60">
        <v>33.667454961139597</v>
      </c>
      <c r="AX60">
        <v>16.102963883138798</v>
      </c>
      <c r="AY60">
        <v>0.359054434569755</v>
      </c>
      <c r="AZ60">
        <v>26.953552706220201</v>
      </c>
      <c r="BA60">
        <v>3.3936491708393799</v>
      </c>
      <c r="BB60">
        <v>1.93627775962118</v>
      </c>
      <c r="BC60">
        <v>0.16973300392593499</v>
      </c>
      <c r="BD60">
        <v>0.46892153745105403</v>
      </c>
      <c r="BE60">
        <v>32.7323038205964</v>
      </c>
      <c r="BF60">
        <v>14.8797950496878</v>
      </c>
      <c r="BG60">
        <v>0.35861004689815501</v>
      </c>
      <c r="BH60">
        <v>24.901969385460902</v>
      </c>
      <c r="BI60">
        <v>3.3090551076349599</v>
      </c>
      <c r="BJ60">
        <v>1.9442066345298501</v>
      </c>
      <c r="BK60">
        <v>0.16758028675512801</v>
      </c>
      <c r="BL60">
        <v>0.466047807455434</v>
      </c>
    </row>
    <row r="61" spans="1:64" x14ac:dyDescent="0.25">
      <c r="A61" t="s">
        <v>191</v>
      </c>
      <c r="B61" s="4" t="s">
        <v>299</v>
      </c>
      <c r="C61">
        <v>1</v>
      </c>
      <c r="D61">
        <v>0.72173913043478299</v>
      </c>
      <c r="E61">
        <v>0.85341734449999995</v>
      </c>
      <c r="F61">
        <v>-6.9907128028187104</v>
      </c>
      <c r="G61">
        <v>3.27256121644997</v>
      </c>
      <c r="H61">
        <v>5.3322659997874799</v>
      </c>
      <c r="I61">
        <v>13.223808125115401</v>
      </c>
      <c r="J61">
        <v>31.9364534063291</v>
      </c>
      <c r="K61">
        <f t="shared" si="0"/>
        <v>0.78878989583204262</v>
      </c>
      <c r="L61">
        <f t="shared" si="1"/>
        <v>0.69286274225679934</v>
      </c>
      <c r="M61">
        <f t="shared" si="2"/>
        <v>0.25764596004427637</v>
      </c>
      <c r="N61">
        <f t="shared" si="3"/>
        <v>0.63611610757763237</v>
      </c>
      <c r="O61" s="6">
        <f t="shared" si="4"/>
        <v>0.7138476403397781</v>
      </c>
      <c r="P61" s="6">
        <f t="shared" si="5"/>
        <v>5.9892836193096786</v>
      </c>
      <c r="Q61" s="6">
        <f t="shared" si="6"/>
        <v>0.30740592974670528</v>
      </c>
      <c r="R61" s="6">
        <f t="shared" si="7"/>
        <v>0.28797579271894103</v>
      </c>
      <c r="S61" s="6">
        <f t="shared" si="8"/>
        <v>0.41436087052295584</v>
      </c>
      <c r="T61" s="6">
        <f t="shared" si="9"/>
        <v>6.2452383922157688</v>
      </c>
      <c r="U61" s="6">
        <f t="shared" si="10"/>
        <v>0.31640364330223586</v>
      </c>
      <c r="V61" s="6">
        <f t="shared" si="11"/>
        <v>2.4150723531501934</v>
      </c>
      <c r="W61" s="6">
        <f t="shared" si="12"/>
        <v>-0.23936619894596065</v>
      </c>
      <c r="X61" s="6">
        <f t="shared" si="13"/>
        <v>1.0444996991970441</v>
      </c>
      <c r="Y61" s="6">
        <f t="shared" si="14"/>
        <v>1.6293861740413369</v>
      </c>
      <c r="Z61" s="6">
        <f t="shared" si="15"/>
        <v>0.63296073207452763</v>
      </c>
      <c r="AA61" s="6">
        <f t="shared" si="16"/>
        <v>-0.44861798934453512</v>
      </c>
      <c r="AB61" s="6">
        <f t="shared" si="17"/>
        <v>-0.21866811121843494</v>
      </c>
      <c r="AC61" s="6">
        <f t="shared" si="18"/>
        <v>0.22994987812610021</v>
      </c>
      <c r="AD61" s="6">
        <f t="shared" si="19"/>
        <v>7.3437835685652542E-2</v>
      </c>
      <c r="AE61" s="6">
        <f t="shared" si="20"/>
        <v>0.81410662857160843</v>
      </c>
      <c r="AF61" s="6">
        <f t="shared" si="21"/>
        <v>9.7588559217154476</v>
      </c>
      <c r="AG61" s="6">
        <f t="shared" si="22"/>
        <v>-7.4304335719920793</v>
      </c>
      <c r="AH61">
        <v>112.807897428404</v>
      </c>
      <c r="AI61">
        <v>115.902542372881</v>
      </c>
      <c r="AJ61">
        <v>94.156496638409706</v>
      </c>
      <c r="AK61">
        <f t="shared" si="23"/>
        <v>0.34939439346857476</v>
      </c>
      <c r="AL61">
        <f t="shared" si="24"/>
        <v>0.35897928617577524</v>
      </c>
      <c r="AM61">
        <f t="shared" si="25"/>
        <v>0.29162632035565</v>
      </c>
      <c r="AN61">
        <f t="shared" si="26"/>
        <v>24.840690678948292</v>
      </c>
      <c r="AO61">
        <v>32.169495996930301</v>
      </c>
      <c r="AP61">
        <v>21.839002167157201</v>
      </c>
      <c r="AQ61">
        <v>0.30628211249815501</v>
      </c>
      <c r="AR61">
        <v>29.238948632425998</v>
      </c>
      <c r="AS61">
        <v>3.7564818687594901</v>
      </c>
      <c r="AT61">
        <v>2.0241312258019502</v>
      </c>
      <c r="AU61">
        <v>0.14834026242826701</v>
      </c>
      <c r="AV61">
        <v>0.50163328871255397</v>
      </c>
      <c r="AW61">
        <v>30.9690975021649</v>
      </c>
      <c r="AX61">
        <v>21.5853565495871</v>
      </c>
      <c r="AY61">
        <v>0.30804609390459597</v>
      </c>
      <c r="AZ61">
        <v>29.025249673466998</v>
      </c>
      <c r="BA61">
        <v>3.7385261550886901</v>
      </c>
      <c r="BB61">
        <v>2.02067991908724</v>
      </c>
      <c r="BC61">
        <v>0.149397329677142</v>
      </c>
      <c r="BD61">
        <v>0.494943508196933</v>
      </c>
      <c r="BE61">
        <v>28.791472291103801</v>
      </c>
      <c r="BF61">
        <v>19.7858755160273</v>
      </c>
      <c r="BG61">
        <v>0.308029002199802</v>
      </c>
      <c r="BH61">
        <v>27.137338947180002</v>
      </c>
      <c r="BI61">
        <v>3.6407965961182298</v>
      </c>
      <c r="BJ61">
        <v>2.0237205543237899</v>
      </c>
      <c r="BK61">
        <v>0.14880656263307099</v>
      </c>
      <c r="BL61">
        <v>0.48821541014198899</v>
      </c>
    </row>
    <row r="62" spans="1:64" x14ac:dyDescent="0.25">
      <c r="A62" t="s">
        <v>228</v>
      </c>
      <c r="B62" s="4" t="s">
        <v>299</v>
      </c>
      <c r="C62">
        <v>1</v>
      </c>
      <c r="D62">
        <v>0.35</v>
      </c>
      <c r="E62">
        <v>0.23477517980000001</v>
      </c>
      <c r="F62">
        <v>1.97800600393305</v>
      </c>
      <c r="G62">
        <v>2.8964984394503199</v>
      </c>
      <c r="H62">
        <v>4.2953827309189299</v>
      </c>
      <c r="I62">
        <v>16.482456242473901</v>
      </c>
      <c r="J62">
        <v>38.129267939335698</v>
      </c>
      <c r="K62">
        <f t="shared" si="0"/>
        <v>0.85416419321754899</v>
      </c>
      <c r="L62">
        <f t="shared" si="1"/>
        <v>0.8838421940213157</v>
      </c>
      <c r="M62">
        <f t="shared" si="2"/>
        <v>0.5556809577582893</v>
      </c>
      <c r="N62">
        <f t="shared" si="3"/>
        <v>0.79629424067017884</v>
      </c>
      <c r="O62" s="6">
        <f t="shared" si="4"/>
        <v>0.79750533413676072</v>
      </c>
      <c r="P62" s="6">
        <f t="shared" si="5"/>
        <v>8.8768033788641088</v>
      </c>
      <c r="Q62" s="6">
        <f t="shared" si="6"/>
        <v>0.56742931558930998</v>
      </c>
      <c r="R62" s="6">
        <f t="shared" si="7"/>
        <v>0.7044050150345823</v>
      </c>
      <c r="S62" s="6">
        <f t="shared" si="8"/>
        <v>0.39637663928713768</v>
      </c>
      <c r="T62" s="6">
        <f t="shared" si="9"/>
        <v>1.9583075143440105</v>
      </c>
      <c r="U62" s="6">
        <f t="shared" si="10"/>
        <v>0.42733209677380818</v>
      </c>
      <c r="V62" s="6">
        <f t="shared" si="11"/>
        <v>2.3133243843280944</v>
      </c>
      <c r="W62" s="6">
        <f t="shared" si="12"/>
        <v>-0.19450881602883707</v>
      </c>
      <c r="X62" s="6">
        <f t="shared" si="13"/>
        <v>0.85212868849264389</v>
      </c>
      <c r="Y62" s="6">
        <f t="shared" si="14"/>
        <v>1.4829570326763517</v>
      </c>
      <c r="Z62" s="6">
        <f t="shared" si="15"/>
        <v>0.38040201195621365</v>
      </c>
      <c r="AA62" s="6">
        <f t="shared" si="16"/>
        <v>0.16031519202691957</v>
      </c>
      <c r="AB62" s="6">
        <f t="shared" si="17"/>
        <v>0.4448890692727957</v>
      </c>
      <c r="AC62" s="6">
        <f t="shared" si="18"/>
        <v>0.28457387724587613</v>
      </c>
      <c r="AD62" s="6">
        <f t="shared" si="19"/>
        <v>0.10850593614043637</v>
      </c>
      <c r="AE62" s="6">
        <f t="shared" si="20"/>
        <v>0.85879613252280074</v>
      </c>
      <c r="AF62" s="6">
        <f t="shared" si="21"/>
        <v>13.163917998371732</v>
      </c>
      <c r="AG62" s="6">
        <f t="shared" si="22"/>
        <v>0.36939791633055213</v>
      </c>
      <c r="AH62">
        <v>105.290320894742</v>
      </c>
      <c r="AI62">
        <v>122.16415804327301</v>
      </c>
      <c r="AJ62">
        <v>86.457838883370798</v>
      </c>
      <c r="AK62">
        <f t="shared" si="23"/>
        <v>0.33541315493918133</v>
      </c>
      <c r="AL62">
        <f t="shared" si="24"/>
        <v>0.38916650003133574</v>
      </c>
      <c r="AM62">
        <f t="shared" si="25"/>
        <v>0.27542034502948298</v>
      </c>
      <c r="AN62">
        <f t="shared" si="26"/>
        <v>52.580156308433217</v>
      </c>
      <c r="AO62">
        <v>37.679872348575898</v>
      </c>
      <c r="AP62">
        <v>13.3028634714082</v>
      </c>
      <c r="AQ62">
        <v>0.36023356839783499</v>
      </c>
      <c r="AR62">
        <v>23.322985588490202</v>
      </c>
      <c r="AS62">
        <v>3.1384737841419699</v>
      </c>
      <c r="AT62">
        <v>1.95817929976061</v>
      </c>
      <c r="AU62">
        <v>0.16123196371176099</v>
      </c>
      <c r="AV62">
        <v>0.47789598546390999</v>
      </c>
      <c r="AW62">
        <v>37.872966645989301</v>
      </c>
      <c r="AX62">
        <v>13.7649418586465</v>
      </c>
      <c r="AY62">
        <v>0.36128000993953002</v>
      </c>
      <c r="AZ62">
        <v>24.349471326906901</v>
      </c>
      <c r="BA62">
        <v>3.1877693989101599</v>
      </c>
      <c r="BB62">
        <v>1.9472488586968899</v>
      </c>
      <c r="BC62">
        <v>0.16548655806003201</v>
      </c>
      <c r="BD62">
        <v>0.48394368231950602</v>
      </c>
      <c r="BE62">
        <v>35.3486701157167</v>
      </c>
      <c r="BF62">
        <v>12.458885896384</v>
      </c>
      <c r="BG62">
        <v>0.36156113708489701</v>
      </c>
      <c r="BH62">
        <v>21.712304244754598</v>
      </c>
      <c r="BI62">
        <v>3.0700383048500299</v>
      </c>
      <c r="BJ62">
        <v>1.95200785862448</v>
      </c>
      <c r="BK62">
        <v>0.16405674591862901</v>
      </c>
      <c r="BL62">
        <v>0.47994299250571099</v>
      </c>
    </row>
    <row r="63" spans="1:64" x14ac:dyDescent="0.25">
      <c r="A63" t="s">
        <v>234</v>
      </c>
      <c r="B63" s="4" t="s">
        <v>299</v>
      </c>
      <c r="C63">
        <v>1</v>
      </c>
      <c r="D63">
        <v>0.36521739130434799</v>
      </c>
      <c r="E63">
        <v>0.21646326239999999</v>
      </c>
      <c r="F63">
        <v>1.8627493462157501</v>
      </c>
      <c r="G63">
        <v>2.4452328248913</v>
      </c>
      <c r="H63">
        <v>3.8662585476219702</v>
      </c>
      <c r="I63">
        <v>12.734729896034899</v>
      </c>
      <c r="J63">
        <v>31.9485103405719</v>
      </c>
      <c r="K63">
        <f t="shared" si="0"/>
        <v>0.84072920856279076</v>
      </c>
      <c r="L63">
        <f t="shared" si="1"/>
        <v>0.87427336836072511</v>
      </c>
      <c r="M63">
        <f t="shared" si="2"/>
        <v>0.51725881406057461</v>
      </c>
      <c r="N63">
        <f t="shared" si="3"/>
        <v>0.77072308459105732</v>
      </c>
      <c r="O63" s="6">
        <f t="shared" si="4"/>
        <v>0.78409697073899254</v>
      </c>
      <c r="P63" s="6">
        <f t="shared" si="5"/>
        <v>8.263417965211497</v>
      </c>
      <c r="Q63" s="6">
        <f t="shared" si="6"/>
        <v>0.49729350035439679</v>
      </c>
      <c r="R63" s="6">
        <f t="shared" si="7"/>
        <v>0.68958038041174807</v>
      </c>
      <c r="S63" s="6">
        <f t="shared" si="8"/>
        <v>0.42999971225891731</v>
      </c>
      <c r="T63" s="6">
        <f t="shared" si="9"/>
        <v>2.0610244066849934</v>
      </c>
      <c r="U63" s="6">
        <f t="shared" si="10"/>
        <v>0.46911230258665082</v>
      </c>
      <c r="V63" s="6">
        <f t="shared" si="11"/>
        <v>2.5087701585660978</v>
      </c>
      <c r="W63" s="6">
        <f t="shared" si="12"/>
        <v>-0.22514896065916826</v>
      </c>
      <c r="X63" s="6">
        <f t="shared" si="13"/>
        <v>0.84003783713577862</v>
      </c>
      <c r="Y63" s="6">
        <f t="shared" si="14"/>
        <v>1.5811412754913594</v>
      </c>
      <c r="Z63" s="6">
        <f t="shared" si="15"/>
        <v>0.34029694761738721</v>
      </c>
      <c r="AA63" s="6">
        <f t="shared" si="16"/>
        <v>0.12788186901642279</v>
      </c>
      <c r="AB63" s="6">
        <f t="shared" si="17"/>
        <v>0.45831546201748069</v>
      </c>
      <c r="AC63" s="6">
        <f t="shared" si="18"/>
        <v>0.3304335930010579</v>
      </c>
      <c r="AD63" s="6">
        <f t="shared" si="19"/>
        <v>0.10556861062866625</v>
      </c>
      <c r="AE63" s="6">
        <f t="shared" si="20"/>
        <v>0.85780943858726588</v>
      </c>
      <c r="AF63" s="6">
        <f t="shared" si="21"/>
        <v>13.065631221432721</v>
      </c>
      <c r="AG63" s="6">
        <f t="shared" si="22"/>
        <v>0.34971311587146703</v>
      </c>
      <c r="AH63">
        <v>93.943475750577306</v>
      </c>
      <c r="AI63">
        <v>107.575461893764</v>
      </c>
      <c r="AJ63">
        <v>82.756221490848105</v>
      </c>
      <c r="AK63">
        <f t="shared" si="23"/>
        <v>0.33046670710296472</v>
      </c>
      <c r="AL63">
        <f t="shared" si="24"/>
        <v>0.37842019760370837</v>
      </c>
      <c r="AM63">
        <f t="shared" si="25"/>
        <v>0.29111309529332707</v>
      </c>
      <c r="AN63">
        <f t="shared" si="26"/>
        <v>38.451226546102589</v>
      </c>
      <c r="AO63">
        <v>37.972735979788297</v>
      </c>
      <c r="AP63">
        <v>12.295861598598</v>
      </c>
      <c r="AQ63">
        <v>0.34516967282733702</v>
      </c>
      <c r="AR63">
        <v>22.231210259647501</v>
      </c>
      <c r="AS63">
        <v>3.1513280414268499</v>
      </c>
      <c r="AT63">
        <v>1.98078431858752</v>
      </c>
      <c r="AU63">
        <v>0.15634248771642301</v>
      </c>
      <c r="AV63">
        <v>0.461324522040091</v>
      </c>
      <c r="AW63">
        <v>37.495618990772599</v>
      </c>
      <c r="AX63">
        <v>12.274825465763399</v>
      </c>
      <c r="AY63">
        <v>0.34823818399404699</v>
      </c>
      <c r="AZ63">
        <v>22.292039105515499</v>
      </c>
      <c r="BA63">
        <v>3.14695288021607</v>
      </c>
      <c r="BB63">
        <v>1.9685597603989999</v>
      </c>
      <c r="BC63">
        <v>0.160212986560551</v>
      </c>
      <c r="BD63">
        <v>0.45573453539916697</v>
      </c>
      <c r="BE63">
        <v>34.652034234002599</v>
      </c>
      <c r="BF63">
        <v>11.045941428631499</v>
      </c>
      <c r="BG63">
        <v>0.344653720497481</v>
      </c>
      <c r="BH63">
        <v>19.7246603487756</v>
      </c>
      <c r="BI63">
        <v>3.02042606623744</v>
      </c>
      <c r="BJ63">
        <v>1.98374276074471</v>
      </c>
      <c r="BK63">
        <v>0.15477718139931901</v>
      </c>
      <c r="BL63">
        <v>0.44671453657065102</v>
      </c>
    </row>
    <row r="64" spans="1:64" x14ac:dyDescent="0.25">
      <c r="A64" t="s">
        <v>235</v>
      </c>
      <c r="B64" s="4" t="s">
        <v>299</v>
      </c>
      <c r="C64">
        <v>1</v>
      </c>
      <c r="D64">
        <v>0.58823529411764697</v>
      </c>
      <c r="E64">
        <v>0.41652779280000002</v>
      </c>
      <c r="F64">
        <v>2.5787014617323498</v>
      </c>
      <c r="G64">
        <v>2.8840220749105301</v>
      </c>
      <c r="H64">
        <v>6.4803477465072001</v>
      </c>
      <c r="I64">
        <v>14.3499010051681</v>
      </c>
      <c r="J64">
        <v>31.9953209411463</v>
      </c>
      <c r="K64">
        <f t="shared" si="0"/>
        <v>0.75465109854223456</v>
      </c>
      <c r="L64">
        <f t="shared" si="1"/>
        <v>0.79338027628837582</v>
      </c>
      <c r="M64">
        <f t="shared" si="2"/>
        <v>0.43861997185368662</v>
      </c>
      <c r="N64">
        <f t="shared" si="3"/>
        <v>0.71093070561857796</v>
      </c>
      <c r="O64" s="6">
        <f t="shared" si="4"/>
        <v>0.66314567270475089</v>
      </c>
      <c r="P64" s="6">
        <f t="shared" si="5"/>
        <v>4.9372845706299087</v>
      </c>
      <c r="Q64" s="6">
        <f t="shared" si="6"/>
        <v>0.4209359518632293</v>
      </c>
      <c r="R64" s="6">
        <f t="shared" si="7"/>
        <v>0.5100211498516688</v>
      </c>
      <c r="S64" s="6">
        <f t="shared" si="8"/>
        <v>0.38073870821933675</v>
      </c>
      <c r="T64" s="6">
        <f t="shared" si="9"/>
        <v>1.7376874161308129</v>
      </c>
      <c r="U64" s="6">
        <f t="shared" si="10"/>
        <v>0.4284135541672911</v>
      </c>
      <c r="V64" s="6">
        <f t="shared" si="11"/>
        <v>2.2296544714575539</v>
      </c>
      <c r="W64" s="6">
        <f t="shared" si="12"/>
        <v>-0.38404353311328321</v>
      </c>
      <c r="X64" s="6">
        <f t="shared" si="13"/>
        <v>0.76455122114234964</v>
      </c>
      <c r="Y64" s="6">
        <f t="shared" si="14"/>
        <v>2.246982713094607</v>
      </c>
      <c r="Z64" s="6">
        <f t="shared" si="15"/>
        <v>0.36790378083996245</v>
      </c>
      <c r="AA64" s="6">
        <f t="shared" si="16"/>
        <v>4.1054094648452055E-2</v>
      </c>
      <c r="AB64" s="6">
        <f t="shared" si="17"/>
        <v>0.3181051867341374</v>
      </c>
      <c r="AC64" s="6">
        <f t="shared" si="18"/>
        <v>0.27705109208568535</v>
      </c>
      <c r="AD64" s="6">
        <f t="shared" si="19"/>
        <v>8.8643386083765818E-2</v>
      </c>
      <c r="AE64" s="6">
        <f t="shared" si="20"/>
        <v>0.8346286468995211</v>
      </c>
      <c r="AF64" s="6">
        <f t="shared" si="21"/>
        <v>11.093993079834133</v>
      </c>
      <c r="AG64" s="6">
        <f t="shared" si="22"/>
        <v>0.4306904836355403</v>
      </c>
      <c r="AH64">
        <v>132.55319272221499</v>
      </c>
      <c r="AI64">
        <v>139.75802526364501</v>
      </c>
      <c r="AJ64">
        <v>118.25252057017001</v>
      </c>
      <c r="AK64">
        <f t="shared" si="23"/>
        <v>0.33938939956966585</v>
      </c>
      <c r="AL64">
        <f t="shared" si="24"/>
        <v>0.35783666394722252</v>
      </c>
      <c r="AM64">
        <f t="shared" si="25"/>
        <v>0.30277393648311152</v>
      </c>
      <c r="AN64">
        <f t="shared" si="26"/>
        <v>28.710337234905026</v>
      </c>
      <c r="AO64">
        <v>38.992596699141799</v>
      </c>
      <c r="AP64">
        <v>13.6765244513575</v>
      </c>
      <c r="AQ64">
        <v>0.38172375268730402</v>
      </c>
      <c r="AR64">
        <v>25.182112348794199</v>
      </c>
      <c r="AS64">
        <v>3.1297434631133698</v>
      </c>
      <c r="AT64">
        <v>1.9242051791925101</v>
      </c>
      <c r="AU64">
        <v>0.16919260462993099</v>
      </c>
      <c r="AV64">
        <v>0.43873794457987397</v>
      </c>
      <c r="AW64">
        <v>40.837634630310397</v>
      </c>
      <c r="AX64">
        <v>14.304867859337</v>
      </c>
      <c r="AY64">
        <v>0.38101475925057599</v>
      </c>
      <c r="AZ64">
        <v>26.458821387423299</v>
      </c>
      <c r="BA64">
        <v>3.1947503519023299</v>
      </c>
      <c r="BB64">
        <v>1.9188173131762301</v>
      </c>
      <c r="BC64">
        <v>0.16985788919452099</v>
      </c>
      <c r="BD64">
        <v>0.43778302579787498</v>
      </c>
      <c r="BE64">
        <v>38.584804897167899</v>
      </c>
      <c r="BF64">
        <v>13.225521553434699</v>
      </c>
      <c r="BG64">
        <v>0.38162053100066801</v>
      </c>
      <c r="BH64">
        <v>24.253267751520301</v>
      </c>
      <c r="BI64">
        <v>3.0918093677241001</v>
      </c>
      <c r="BJ64">
        <v>1.92687276834642</v>
      </c>
      <c r="BK64">
        <v>0.16787777326483799</v>
      </c>
      <c r="BL64">
        <v>0.43386181514161798</v>
      </c>
    </row>
    <row r="65" spans="1:64" x14ac:dyDescent="0.25">
      <c r="A65" t="s">
        <v>251</v>
      </c>
      <c r="B65" s="4" t="s">
        <v>299</v>
      </c>
      <c r="C65">
        <v>1</v>
      </c>
      <c r="D65">
        <v>0.31304347826086998</v>
      </c>
      <c r="E65">
        <v>6.9284642699999996E-2</v>
      </c>
      <c r="F65">
        <v>1.6780996973104501</v>
      </c>
      <c r="G65">
        <v>3.7837126386746398</v>
      </c>
      <c r="H65">
        <v>4.1648141809193397</v>
      </c>
      <c r="I65">
        <v>16.145291842725701</v>
      </c>
      <c r="J65">
        <v>39.959851294575898</v>
      </c>
      <c r="K65">
        <f t="shared" si="0"/>
        <v>0.86179468623382538</v>
      </c>
      <c r="L65">
        <f t="shared" si="1"/>
        <v>0.88647691104856863</v>
      </c>
      <c r="M65">
        <f t="shared" si="2"/>
        <v>0.55546234710493325</v>
      </c>
      <c r="N65">
        <f t="shared" si="3"/>
        <v>0.80322282593933592</v>
      </c>
      <c r="O65" s="6">
        <f t="shared" si="4"/>
        <v>0.81122512154875015</v>
      </c>
      <c r="P65" s="6">
        <f t="shared" si="5"/>
        <v>9.5946300503988322</v>
      </c>
      <c r="Q65" s="6">
        <f t="shared" si="6"/>
        <v>0.58733156639210238</v>
      </c>
      <c r="R65" s="6">
        <f t="shared" si="7"/>
        <v>0.7145963637908106</v>
      </c>
      <c r="S65" s="6">
        <f t="shared" si="8"/>
        <v>0.42446303707969774</v>
      </c>
      <c r="T65" s="6">
        <f t="shared" si="9"/>
        <v>2.1478376610464003</v>
      </c>
      <c r="U65" s="6">
        <f t="shared" si="10"/>
        <v>0.4514698828477422</v>
      </c>
      <c r="V65" s="6">
        <f t="shared" si="11"/>
        <v>2.475015731138976</v>
      </c>
      <c r="W65" s="6">
        <f t="shared" si="12"/>
        <v>-4.7946185613319356E-2</v>
      </c>
      <c r="X65" s="6">
        <f t="shared" si="13"/>
        <v>0.86758168441017036</v>
      </c>
      <c r="Y65" s="6">
        <f t="shared" si="14"/>
        <v>1.1007215871388669</v>
      </c>
      <c r="Z65" s="6">
        <f t="shared" si="15"/>
        <v>0.36204319277281721</v>
      </c>
      <c r="AA65" s="6">
        <f t="shared" si="16"/>
        <v>0.3316214672236204</v>
      </c>
      <c r="AB65" s="6">
        <f t="shared" si="17"/>
        <v>0.53397458976999679</v>
      </c>
      <c r="AC65" s="6">
        <f t="shared" si="18"/>
        <v>0.20235312254637641</v>
      </c>
      <c r="AD65" s="6">
        <f t="shared" si="19"/>
        <v>8.0860006859462957E-2</v>
      </c>
      <c r="AE65" s="6">
        <f t="shared" si="20"/>
        <v>0.82700483003861736</v>
      </c>
      <c r="AF65" s="6">
        <f t="shared" si="21"/>
        <v>10.56101641708527</v>
      </c>
      <c r="AG65" s="6">
        <f t="shared" si="22"/>
        <v>0.42559492325809917</v>
      </c>
      <c r="AH65">
        <v>100.224166009981</v>
      </c>
      <c r="AI65">
        <v>115.43940110323</v>
      </c>
      <c r="AJ65">
        <v>77.964107414998097</v>
      </c>
      <c r="AK65">
        <f t="shared" si="23"/>
        <v>0.34133078965059327</v>
      </c>
      <c r="AL65">
        <f t="shared" si="24"/>
        <v>0.39314891312174188</v>
      </c>
      <c r="AM65">
        <f t="shared" si="25"/>
        <v>0.26552029722766474</v>
      </c>
      <c r="AN65">
        <f t="shared" si="26"/>
        <v>52.690528781480879</v>
      </c>
      <c r="AO65">
        <v>35.205002954997497</v>
      </c>
      <c r="AP65">
        <v>16.207364738790702</v>
      </c>
      <c r="AQ65">
        <v>0.306756905465425</v>
      </c>
      <c r="AR65">
        <v>28.652272519603098</v>
      </c>
      <c r="AS65">
        <v>3.6610338762257699</v>
      </c>
      <c r="AT65">
        <v>2.0256396567943602</v>
      </c>
      <c r="AU65">
        <v>0.14535861701900499</v>
      </c>
      <c r="AV65">
        <v>0.48629582726407899</v>
      </c>
      <c r="AW65">
        <v>36.281563694019198</v>
      </c>
      <c r="AX65">
        <v>17.4459927631843</v>
      </c>
      <c r="AY65">
        <v>0.30346211931480499</v>
      </c>
      <c r="AZ65">
        <v>30.827575419323001</v>
      </c>
      <c r="BA65">
        <v>3.7800660700991502</v>
      </c>
      <c r="BB65">
        <v>2.0274980948889998</v>
      </c>
      <c r="BC65">
        <v>0.14489682969464199</v>
      </c>
      <c r="BD65">
        <v>0.49175006185270498</v>
      </c>
      <c r="BE65">
        <v>32.463941149778002</v>
      </c>
      <c r="BF65">
        <v>15.458082231421599</v>
      </c>
      <c r="BG65">
        <v>0.30427080786490701</v>
      </c>
      <c r="BH65">
        <v>26.777416307505501</v>
      </c>
      <c r="BI65">
        <v>3.5795173764522299</v>
      </c>
      <c r="BJ65">
        <v>2.0318918932946501</v>
      </c>
      <c r="BK65">
        <v>0.143729389600391</v>
      </c>
      <c r="BL65">
        <v>0.48612656695435702</v>
      </c>
    </row>
    <row r="66" spans="1:64" x14ac:dyDescent="0.25">
      <c r="A66" t="s">
        <v>252</v>
      </c>
      <c r="B66" s="4" t="s">
        <v>299</v>
      </c>
      <c r="C66">
        <v>1</v>
      </c>
      <c r="D66">
        <v>0.46666666666666701</v>
      </c>
      <c r="E66">
        <v>0.2123635794</v>
      </c>
      <c r="F66">
        <v>1.7830767827707501</v>
      </c>
      <c r="G66">
        <v>3.1953712575221198</v>
      </c>
      <c r="H66">
        <v>4.6492943030876202</v>
      </c>
      <c r="I66">
        <v>14.518214114013499</v>
      </c>
      <c r="J66">
        <v>33.570322872220302</v>
      </c>
      <c r="K66">
        <f t="shared" ref="K66:K97" si="27">(J66+I66-H66)/SUM(H66:J66)</f>
        <v>0.82368276474694446</v>
      </c>
      <c r="L66">
        <f t="shared" ref="L66:L97" si="28">(J66+I66-H66)/(J66+I66+H66-F66)</f>
        <v>0.85250617148124397</v>
      </c>
      <c r="M66">
        <f t="shared" ref="M66:M97" si="29">(J66+I66-H66)/(J66+I66+6*H66-7.5*F66+25)</f>
        <v>0.49581822105836559</v>
      </c>
      <c r="N66">
        <f t="shared" ref="N66:N97" si="30">(J66+I66+G66-H66)/(J66+I66+G66+H66-F66+7)</f>
        <v>0.76262498822311964</v>
      </c>
      <c r="O66" s="6">
        <f t="shared" ref="O66:O97" si="31">(J66-H66)/(J66+H66)</f>
        <v>0.75670639076461843</v>
      </c>
      <c r="P66" s="6">
        <f t="shared" ref="P66:P97" si="32">J66/H66</f>
        <v>7.2205200797734141</v>
      </c>
      <c r="Q66" s="6">
        <f t="shared" ref="Q66:Q97" si="33">2.5*((J66/100-H66/100)/(J66/100+6*H66/100-7.5*F66/100+1))</f>
        <v>0.48822405626070242</v>
      </c>
      <c r="R66" s="6">
        <f t="shared" ref="R66:R97" si="34">(J66-(2*H66-F66))/(J66+(2*H66-F66))</f>
        <v>0.63415557312726023</v>
      </c>
      <c r="S66" s="6">
        <f t="shared" ref="S66:S97" si="35">(J66-I66)/(J66+I66)</f>
        <v>0.39618815526995149</v>
      </c>
      <c r="T66" s="6">
        <f t="shared" ref="T66:T97" si="36">(J66-F66)/(I66+F66)</f>
        <v>1.949983365778732</v>
      </c>
      <c r="U66" s="6">
        <f t="shared" ref="U66:U97" si="37">(J66-I66)/(J66+I66-2*F66)</f>
        <v>0.42792203144614466</v>
      </c>
      <c r="V66" s="6">
        <f t="shared" ref="V66:V97" si="38">J66/I66</f>
        <v>2.3122901073498445</v>
      </c>
      <c r="W66" s="6">
        <f t="shared" ref="W66:W97" si="39">(G66-H66)/(G66+H66)</f>
        <v>-0.18533907332723712</v>
      </c>
      <c r="X66" s="6">
        <f t="shared" ref="X66:X97" si="40">(J66-F66)/(J66+H66)</f>
        <v>0.83169975103743177</v>
      </c>
      <c r="Y66" s="6">
        <f t="shared" ref="Y66:Y97" si="41">H66/G66</f>
        <v>1.4550091142438824</v>
      </c>
      <c r="Z66" s="6">
        <f t="shared" ref="Z66:Z97" si="42">(I66-F66)/J66</f>
        <v>0.37935701064648297</v>
      </c>
      <c r="AA66" s="6">
        <f t="shared" ref="AA66:AA97" si="43">1/F66-1/G66</f>
        <v>0.24787566396241539</v>
      </c>
      <c r="AB66" s="6">
        <f t="shared" ref="AB66:AB97" si="44">1/F66-1/I66</f>
        <v>0.49194934920783584</v>
      </c>
      <c r="AC66" s="6">
        <f t="shared" ref="AC66:AC97" si="45">1/G66-1/I66</f>
        <v>0.24407368524542045</v>
      </c>
      <c r="AD66" s="6">
        <f t="shared" ref="AD66:AD97" si="46">(1/G66-1/I66)*J66/100</f>
        <v>8.1936324183014372E-2</v>
      </c>
      <c r="AE66" s="6">
        <f t="shared" ref="AE66:AE97" si="47">(J66-G66)/(J66+G66)</f>
        <v>0.8261764760243081</v>
      </c>
      <c r="AF66" s="6">
        <f t="shared" ref="AF66:AF97" si="48">J66/G66</f>
        <v>10.505922525651282</v>
      </c>
      <c r="AG66" s="6">
        <f t="shared" ref="AG66:AG97" si="49">(H66-F66)/(H66+F66)</f>
        <v>0.44559268768219501</v>
      </c>
      <c r="AH66">
        <v>110.549719384084</v>
      </c>
      <c r="AI66">
        <v>113.555187796805</v>
      </c>
      <c r="AJ66">
        <v>81.508384310903097</v>
      </c>
      <c r="AK66">
        <f t="shared" ref="AK66:AK97" si="50">AH66/SUM(AH66:AJ66)</f>
        <v>0.36173073116177951</v>
      </c>
      <c r="AL66">
        <f t="shared" ref="AL66:AL97" si="51">AI66/SUM(AH66:AJ66)</f>
        <v>0.37156495138842732</v>
      </c>
      <c r="AM66">
        <f t="shared" ref="AM66:AM97" si="52">AJ66/SUM(AH66:AJ66)</f>
        <v>0.26670431744979317</v>
      </c>
      <c r="AN66">
        <f t="shared" ref="AN66:AN97" si="53">2*AI66-AH66-AJ66</f>
        <v>35.052271898622905</v>
      </c>
      <c r="AO66">
        <v>37.040126125303701</v>
      </c>
      <c r="AP66">
        <v>13.1484680535685</v>
      </c>
      <c r="AQ66">
        <v>0.379772815161533</v>
      </c>
      <c r="AR66">
        <v>23.753921781312599</v>
      </c>
      <c r="AS66">
        <v>3.0950417430482502</v>
      </c>
      <c r="AT66">
        <v>1.92579777721261</v>
      </c>
      <c r="AU66">
        <v>0.17029184642694001</v>
      </c>
      <c r="AV66">
        <v>0.46385806540785302</v>
      </c>
      <c r="AW66">
        <v>36.733831185662503</v>
      </c>
      <c r="AX66">
        <v>12.958187542040299</v>
      </c>
      <c r="AY66">
        <v>0.38463372433641702</v>
      </c>
      <c r="AZ66">
        <v>23.729154091063499</v>
      </c>
      <c r="BA66">
        <v>3.0731201236125401</v>
      </c>
      <c r="BB66">
        <v>1.91242390530952</v>
      </c>
      <c r="BC66">
        <v>0.174482874975952</v>
      </c>
      <c r="BD66">
        <v>0.45787803890769802</v>
      </c>
      <c r="BE66">
        <v>34.321765559800603</v>
      </c>
      <c r="BF66">
        <v>11.902055461146199</v>
      </c>
      <c r="BG66">
        <v>0.38264702012756902</v>
      </c>
      <c r="BH66">
        <v>21.143714062089501</v>
      </c>
      <c r="BI66">
        <v>2.9513120302030602</v>
      </c>
      <c r="BJ66">
        <v>1.9210206215622401</v>
      </c>
      <c r="BK66">
        <v>0.171341824553427</v>
      </c>
      <c r="BL66">
        <v>0.46272089555377799</v>
      </c>
    </row>
    <row r="67" spans="1:64" x14ac:dyDescent="0.25">
      <c r="A67" t="s">
        <v>254</v>
      </c>
      <c r="B67" s="4" t="s">
        <v>299</v>
      </c>
      <c r="C67">
        <v>1</v>
      </c>
      <c r="D67">
        <v>0.41</v>
      </c>
      <c r="E67">
        <v>0.16849697129999999</v>
      </c>
      <c r="F67">
        <v>2.3377961131533702</v>
      </c>
      <c r="G67">
        <v>2.9767900203009199</v>
      </c>
      <c r="H67">
        <v>5.8177496646125304</v>
      </c>
      <c r="I67">
        <v>13.9661843783627</v>
      </c>
      <c r="J67">
        <v>32.366342140502603</v>
      </c>
      <c r="K67">
        <f t="shared" si="27"/>
        <v>0.77688518296071085</v>
      </c>
      <c r="L67">
        <f t="shared" si="28"/>
        <v>0.813345908436092</v>
      </c>
      <c r="M67">
        <f t="shared" si="29"/>
        <v>0.45673326171330475</v>
      </c>
      <c r="N67">
        <f t="shared" si="30"/>
        <v>0.72741424688127987</v>
      </c>
      <c r="O67" s="6">
        <f t="shared" si="31"/>
        <v>0.69527887716668513</v>
      </c>
      <c r="P67" s="6">
        <f t="shared" si="32"/>
        <v>5.5633782830802234</v>
      </c>
      <c r="Q67" s="6">
        <f t="shared" si="33"/>
        <v>0.44324669930875382</v>
      </c>
      <c r="R67" s="6">
        <f t="shared" si="34"/>
        <v>0.55368216713000595</v>
      </c>
      <c r="S67" s="6">
        <f t="shared" si="35"/>
        <v>0.3971326224709088</v>
      </c>
      <c r="T67" s="6">
        <f t="shared" si="36"/>
        <v>1.8417923183221954</v>
      </c>
      <c r="U67" s="6">
        <f t="shared" si="37"/>
        <v>0.44170695886823436</v>
      </c>
      <c r="V67" s="6">
        <f t="shared" si="38"/>
        <v>2.3174792243647162</v>
      </c>
      <c r="W67" s="6">
        <f t="shared" si="39"/>
        <v>-0.32303676441248202</v>
      </c>
      <c r="X67" s="6">
        <f t="shared" si="40"/>
        <v>0.78641509088679218</v>
      </c>
      <c r="Y67" s="6">
        <f t="shared" si="41"/>
        <v>1.9543701856486408</v>
      </c>
      <c r="Z67" s="6">
        <f t="shared" si="42"/>
        <v>0.35927409451245323</v>
      </c>
      <c r="AA67" s="6">
        <f t="shared" si="43"/>
        <v>9.1820971588998046E-2</v>
      </c>
      <c r="AB67" s="6">
        <f t="shared" si="44"/>
        <v>0.35615178124407831</v>
      </c>
      <c r="AC67" s="6">
        <f t="shared" si="45"/>
        <v>0.26433080965508027</v>
      </c>
      <c r="AD67" s="6">
        <f t="shared" si="46"/>
        <v>8.5554214235723972E-2</v>
      </c>
      <c r="AE67" s="6">
        <f t="shared" si="47"/>
        <v>0.83154916735974749</v>
      </c>
      <c r="AF67" s="6">
        <f t="shared" si="48"/>
        <v>10.872900647937113</v>
      </c>
      <c r="AG67" s="6">
        <f t="shared" si="49"/>
        <v>0.4266978135229651</v>
      </c>
      <c r="AH67">
        <v>117.815315315315</v>
      </c>
      <c r="AI67">
        <v>122.91046309467301</v>
      </c>
      <c r="AJ67">
        <v>100.512091038406</v>
      </c>
      <c r="AK67">
        <f t="shared" si="50"/>
        <v>0.34525861829392418</v>
      </c>
      <c r="AL67">
        <f t="shared" si="51"/>
        <v>0.3601899850487168</v>
      </c>
      <c r="AM67">
        <f t="shared" si="52"/>
        <v>0.29455139665735902</v>
      </c>
      <c r="AN67">
        <f t="shared" si="53"/>
        <v>27.493519835624994</v>
      </c>
      <c r="AO67">
        <v>37.515480970552503</v>
      </c>
      <c r="AP67">
        <v>15.234714386552801</v>
      </c>
      <c r="AQ67">
        <v>0.30445120977596901</v>
      </c>
      <c r="AR67">
        <v>27.920403263833499</v>
      </c>
      <c r="AS67">
        <v>3.6266530791071698</v>
      </c>
      <c r="AT67">
        <v>2.0244309118060801</v>
      </c>
      <c r="AU67">
        <v>0.14571491792216301</v>
      </c>
      <c r="AV67">
        <v>0.46252704955965201</v>
      </c>
      <c r="AW67">
        <v>36.475871144038898</v>
      </c>
      <c r="AX67">
        <v>15.4493090899854</v>
      </c>
      <c r="AY67">
        <v>0.30756183582721502</v>
      </c>
      <c r="AZ67">
        <v>28.3323240187345</v>
      </c>
      <c r="BA67">
        <v>3.63761140538492</v>
      </c>
      <c r="BB67">
        <v>2.0248330403734598</v>
      </c>
      <c r="BC67">
        <v>0.14548661937766</v>
      </c>
      <c r="BD67">
        <v>0.46159168047486099</v>
      </c>
      <c r="BE67">
        <v>31.532023740084099</v>
      </c>
      <c r="BF67">
        <v>13.6859921654455</v>
      </c>
      <c r="BG67">
        <v>0.30900350274141702</v>
      </c>
      <c r="BH67">
        <v>25.244560775671602</v>
      </c>
      <c r="BI67">
        <v>3.48831298000909</v>
      </c>
      <c r="BJ67">
        <v>2.0151455388149002</v>
      </c>
      <c r="BK67">
        <v>0.148198883393486</v>
      </c>
      <c r="BL67">
        <v>0.45062828529950499</v>
      </c>
    </row>
    <row r="68" spans="1:64" x14ac:dyDescent="0.25">
      <c r="A68" t="s">
        <v>73</v>
      </c>
      <c r="B68" s="4" t="s">
        <v>311</v>
      </c>
      <c r="C68">
        <v>1</v>
      </c>
      <c r="D68">
        <v>0.27</v>
      </c>
      <c r="E68">
        <v>0.1034486677</v>
      </c>
      <c r="F68">
        <v>1.4998520076217401</v>
      </c>
      <c r="G68">
        <v>2.4094386511597699</v>
      </c>
      <c r="H68">
        <v>3.6145402997201801</v>
      </c>
      <c r="I68">
        <v>12.943523918396</v>
      </c>
      <c r="J68">
        <v>41.462532814579603</v>
      </c>
      <c r="K68">
        <f t="shared" si="27"/>
        <v>0.87540492567895101</v>
      </c>
      <c r="L68">
        <f t="shared" si="28"/>
        <v>0.89863494210352335</v>
      </c>
      <c r="M68">
        <f t="shared" si="29"/>
        <v>0.56532751782631396</v>
      </c>
      <c r="N68">
        <f t="shared" si="30"/>
        <v>0.80692866480808556</v>
      </c>
      <c r="O68" s="6">
        <f t="shared" si="31"/>
        <v>0.83962843858318104</v>
      </c>
      <c r="P68" s="6">
        <f t="shared" si="32"/>
        <v>11.471039019205133</v>
      </c>
      <c r="Q68" s="6">
        <f t="shared" si="33"/>
        <v>0.62290605853864689</v>
      </c>
      <c r="R68" s="6">
        <f t="shared" si="34"/>
        <v>0.75719369563341399</v>
      </c>
      <c r="S68" s="6">
        <f t="shared" si="35"/>
        <v>0.52418812552717475</v>
      </c>
      <c r="T68" s="6">
        <f t="shared" si="36"/>
        <v>2.766851808860741</v>
      </c>
      <c r="U68" s="6">
        <f t="shared" si="37"/>
        <v>0.55477596422331377</v>
      </c>
      <c r="V68" s="6">
        <f t="shared" si="38"/>
        <v>3.2033419241919834</v>
      </c>
      <c r="W68" s="6">
        <f t="shared" si="39"/>
        <v>-0.2000507734815998</v>
      </c>
      <c r="X68" s="6">
        <f t="shared" si="40"/>
        <v>0.88654116263552418</v>
      </c>
      <c r="Y68" s="6">
        <f t="shared" si="41"/>
        <v>1.5001586772007418</v>
      </c>
      <c r="Z68" s="6">
        <f t="shared" si="42"/>
        <v>0.27600031001362957</v>
      </c>
      <c r="AA68" s="6">
        <f t="shared" si="43"/>
        <v>0.25169801638664069</v>
      </c>
      <c r="AB68" s="6">
        <f t="shared" si="44"/>
        <v>0.58947373451769147</v>
      </c>
      <c r="AC68" s="6">
        <f t="shared" si="45"/>
        <v>0.33777571813105078</v>
      </c>
      <c r="AD68" s="6">
        <f t="shared" si="46"/>
        <v>0.14005036796976883</v>
      </c>
      <c r="AE68" s="6">
        <f t="shared" si="47"/>
        <v>0.89016045686292655</v>
      </c>
      <c r="AF68" s="6">
        <f t="shared" si="48"/>
        <v>17.208378721168867</v>
      </c>
      <c r="AG68" s="6">
        <f t="shared" si="49"/>
        <v>0.41347791976433207</v>
      </c>
      <c r="AH68">
        <v>96.717207334273496</v>
      </c>
      <c r="AI68">
        <v>120.641640447</v>
      </c>
      <c r="AJ68">
        <v>81.081582804103505</v>
      </c>
      <c r="AK68">
        <f t="shared" si="50"/>
        <v>0.32407541814816176</v>
      </c>
      <c r="AL68">
        <f t="shared" si="51"/>
        <v>0.40424027069779739</v>
      </c>
      <c r="AM68">
        <f t="shared" si="52"/>
        <v>0.2716843111540409</v>
      </c>
      <c r="AN68">
        <f t="shared" si="53"/>
        <v>63.484490755623</v>
      </c>
      <c r="AO68">
        <v>37.837227681783197</v>
      </c>
      <c r="AP68">
        <v>17.851443485973899</v>
      </c>
      <c r="AQ68">
        <v>0.33681229336789797</v>
      </c>
      <c r="AR68">
        <v>35.740877876461703</v>
      </c>
      <c r="AS68">
        <v>3.8646222398988899</v>
      </c>
      <c r="AT68">
        <v>1.9766963684818799</v>
      </c>
      <c r="AU68">
        <v>0.15682910348433099</v>
      </c>
      <c r="AV68">
        <v>0.42785777971384198</v>
      </c>
      <c r="AW68">
        <v>39.700867233300102</v>
      </c>
      <c r="AX68">
        <v>19.112052909131801</v>
      </c>
      <c r="AY68">
        <v>0.335061211215542</v>
      </c>
      <c r="AZ68">
        <v>38.531283333370901</v>
      </c>
      <c r="BA68">
        <v>3.9913385756389701</v>
      </c>
      <c r="BB68">
        <v>1.9772975072046399</v>
      </c>
      <c r="BC68">
        <v>0.157004571116929</v>
      </c>
      <c r="BD68">
        <v>0.42191497964013902</v>
      </c>
      <c r="BE68">
        <v>35.028329728468897</v>
      </c>
      <c r="BF68">
        <v>17.151922845391901</v>
      </c>
      <c r="BG68">
        <v>0.336037442164971</v>
      </c>
      <c r="BH68">
        <v>33.723163032627198</v>
      </c>
      <c r="BI68">
        <v>3.7923584246713502</v>
      </c>
      <c r="BJ68">
        <v>1.97873338754321</v>
      </c>
      <c r="BK68">
        <v>0.15647013209339</v>
      </c>
      <c r="BL68">
        <v>0.41492075330459799</v>
      </c>
    </row>
    <row r="69" spans="1:64" x14ac:dyDescent="0.25">
      <c r="A69" t="s">
        <v>188</v>
      </c>
      <c r="B69" s="4" t="s">
        <v>311</v>
      </c>
      <c r="C69">
        <v>1</v>
      </c>
      <c r="D69">
        <v>0.39</v>
      </c>
      <c r="E69">
        <v>0.2101770818</v>
      </c>
      <c r="F69">
        <v>1.1314737337685701</v>
      </c>
      <c r="G69">
        <v>2.60708144068448</v>
      </c>
      <c r="H69">
        <v>4.17839763110221</v>
      </c>
      <c r="I69">
        <v>9.6532134025274701</v>
      </c>
      <c r="J69">
        <v>36.474208872834701</v>
      </c>
      <c r="K69">
        <f t="shared" si="27"/>
        <v>0.83388014989632342</v>
      </c>
      <c r="L69">
        <f t="shared" si="28"/>
        <v>0.85306725781241355</v>
      </c>
      <c r="M69">
        <f t="shared" si="29"/>
        <v>0.47826000763729754</v>
      </c>
      <c r="N69">
        <f t="shared" si="30"/>
        <v>0.75799632458743205</v>
      </c>
      <c r="O69" s="6">
        <f t="shared" si="31"/>
        <v>0.79443396178311176</v>
      </c>
      <c r="P69" s="6">
        <f t="shared" si="32"/>
        <v>8.7292335706243573</v>
      </c>
      <c r="Q69" s="6">
        <f t="shared" si="33"/>
        <v>0.52750749635193117</v>
      </c>
      <c r="R69" s="6">
        <f t="shared" si="34"/>
        <v>0.66931811568273625</v>
      </c>
      <c r="S69" s="6">
        <f t="shared" si="35"/>
        <v>0.5814544613006265</v>
      </c>
      <c r="T69" s="6">
        <f t="shared" si="36"/>
        <v>3.2771219686215636</v>
      </c>
      <c r="U69" s="6">
        <f t="shared" si="37"/>
        <v>0.61145142140223696</v>
      </c>
      <c r="V69" s="6">
        <f t="shared" si="38"/>
        <v>3.778452557910382</v>
      </c>
      <c r="W69" s="6">
        <f t="shared" si="39"/>
        <v>-0.23157041290586214</v>
      </c>
      <c r="X69" s="6">
        <f t="shared" si="40"/>
        <v>0.86938423334905823</v>
      </c>
      <c r="Y69" s="6">
        <f t="shared" si="41"/>
        <v>1.6027108190395412</v>
      </c>
      <c r="Z69" s="6">
        <f t="shared" si="42"/>
        <v>0.23363740933955474</v>
      </c>
      <c r="AA69" s="6">
        <f t="shared" si="43"/>
        <v>0.50023242615912678</v>
      </c>
      <c r="AB69" s="6">
        <f t="shared" si="44"/>
        <v>0.78021065853850358</v>
      </c>
      <c r="AC69" s="6">
        <f t="shared" si="45"/>
        <v>0.2799782323793768</v>
      </c>
      <c r="AD69" s="6">
        <f t="shared" si="46"/>
        <v>0.10211984527652442</v>
      </c>
      <c r="AE69" s="6">
        <f t="shared" si="47"/>
        <v>0.86658160875601242</v>
      </c>
      <c r="AF69" s="6">
        <f t="shared" si="48"/>
        <v>13.990437085562823</v>
      </c>
      <c r="AG69" s="6">
        <f t="shared" si="49"/>
        <v>0.57382254445777692</v>
      </c>
      <c r="AH69">
        <v>117.889227408599</v>
      </c>
      <c r="AI69">
        <v>127.779661991262</v>
      </c>
      <c r="AJ69">
        <v>80.046523664385504</v>
      </c>
      <c r="AK69">
        <f t="shared" si="50"/>
        <v>0.36193935773418762</v>
      </c>
      <c r="AL69">
        <f t="shared" si="51"/>
        <v>0.39230462196782134</v>
      </c>
      <c r="AM69">
        <f t="shared" si="52"/>
        <v>0.24575602029799107</v>
      </c>
      <c r="AN69">
        <f t="shared" si="53"/>
        <v>57.623572909539504</v>
      </c>
      <c r="AO69">
        <v>29.217962380413798</v>
      </c>
      <c r="AP69">
        <v>26.159148490083801</v>
      </c>
      <c r="AQ69">
        <v>0.25848954328576701</v>
      </c>
      <c r="AR69">
        <v>38.1171986242149</v>
      </c>
      <c r="AS69">
        <v>4.4150955497821904</v>
      </c>
      <c r="AT69">
        <v>2.07880492047568</v>
      </c>
      <c r="AU69">
        <v>0.13545472557219801</v>
      </c>
      <c r="AV69">
        <v>0.47411390081429899</v>
      </c>
      <c r="AW69">
        <v>29.074372540009001</v>
      </c>
      <c r="AX69">
        <v>26.412978645311298</v>
      </c>
      <c r="AY69">
        <v>0.26066101835502298</v>
      </c>
      <c r="AZ69">
        <v>38.585135087596498</v>
      </c>
      <c r="BA69">
        <v>4.4235266064948702</v>
      </c>
      <c r="BB69">
        <v>2.07648438835081</v>
      </c>
      <c r="BC69">
        <v>0.13575563206840399</v>
      </c>
      <c r="BD69">
        <v>0.46796047976522098</v>
      </c>
      <c r="BE69">
        <v>24.049884090829998</v>
      </c>
      <c r="BF69">
        <v>22.5045336601708</v>
      </c>
      <c r="BG69">
        <v>0.265631563523817</v>
      </c>
      <c r="BH69">
        <v>33.2564835265295</v>
      </c>
      <c r="BI69">
        <v>4.1403772205360196</v>
      </c>
      <c r="BJ69">
        <v>2.0758385195022702</v>
      </c>
      <c r="BK69">
        <v>0.13550156476153799</v>
      </c>
      <c r="BL69">
        <v>0.45133940254719901</v>
      </c>
    </row>
    <row r="70" spans="1:64" x14ac:dyDescent="0.25">
      <c r="A70" t="s">
        <v>61</v>
      </c>
      <c r="B70" s="4" t="s">
        <v>310</v>
      </c>
      <c r="C70">
        <v>1</v>
      </c>
      <c r="D70">
        <v>0.28695652173913</v>
      </c>
      <c r="E70">
        <v>0.51068384570000003</v>
      </c>
      <c r="F70">
        <v>1.75511813943025</v>
      </c>
      <c r="G70">
        <v>2.5757786510125902</v>
      </c>
      <c r="H70">
        <v>3.7431331205615299</v>
      </c>
      <c r="I70">
        <v>12.7758996659672</v>
      </c>
      <c r="J70">
        <v>27.955598411564999</v>
      </c>
      <c r="K70">
        <f t="shared" si="27"/>
        <v>0.83167333737342075</v>
      </c>
      <c r="L70">
        <f t="shared" si="28"/>
        <v>0.86584238228973587</v>
      </c>
      <c r="M70">
        <f t="shared" si="29"/>
        <v>0.49300130559380173</v>
      </c>
      <c r="N70">
        <f t="shared" si="30"/>
        <v>0.75655268982203239</v>
      </c>
      <c r="O70" s="6">
        <f t="shared" si="31"/>
        <v>0.76383073141157831</v>
      </c>
      <c r="P70" s="6">
        <f t="shared" si="32"/>
        <v>7.4685023244300783</v>
      </c>
      <c r="Q70" s="6">
        <f t="shared" si="33"/>
        <v>0.44102526274408277</v>
      </c>
      <c r="R70" s="6">
        <f t="shared" si="34"/>
        <v>0.65973869875280178</v>
      </c>
      <c r="S70" s="6">
        <f t="shared" si="35"/>
        <v>0.37267715311387073</v>
      </c>
      <c r="T70" s="6">
        <f t="shared" si="36"/>
        <v>1.8030726149411744</v>
      </c>
      <c r="U70" s="6">
        <f t="shared" si="37"/>
        <v>0.40782332495078144</v>
      </c>
      <c r="V70" s="6">
        <f t="shared" si="38"/>
        <v>2.1881510611760597</v>
      </c>
      <c r="W70" s="6">
        <f t="shared" si="39"/>
        <v>-0.18473979567183244</v>
      </c>
      <c r="X70" s="6">
        <f t="shared" si="40"/>
        <v>0.8265466473187002</v>
      </c>
      <c r="Y70" s="6">
        <f t="shared" si="41"/>
        <v>1.453204497634154</v>
      </c>
      <c r="Z70" s="6">
        <f t="shared" si="42"/>
        <v>0.39422449000332416</v>
      </c>
      <c r="AA70" s="6">
        <f t="shared" si="43"/>
        <v>0.1815300981946848</v>
      </c>
      <c r="AB70" s="6">
        <f t="shared" si="44"/>
        <v>0.49148984148861408</v>
      </c>
      <c r="AC70" s="6">
        <f t="shared" si="45"/>
        <v>0.30995974329392928</v>
      </c>
      <c r="AD70" s="6">
        <f t="shared" si="46"/>
        <v>8.6651101072768646E-2</v>
      </c>
      <c r="AE70" s="6">
        <f t="shared" si="47"/>
        <v>0.83127006386032087</v>
      </c>
      <c r="AF70" s="6">
        <f t="shared" si="48"/>
        <v>10.853261168452923</v>
      </c>
      <c r="AG70" s="6">
        <f t="shared" si="49"/>
        <v>0.36157223217446272</v>
      </c>
      <c r="AH70">
        <v>100.038173205169</v>
      </c>
      <c r="AI70">
        <v>115.252736135381</v>
      </c>
      <c r="AJ70">
        <v>91.607377765512098</v>
      </c>
      <c r="AK70">
        <f t="shared" si="50"/>
        <v>0.32596523802231731</v>
      </c>
      <c r="AL70">
        <f t="shared" si="51"/>
        <v>0.37554049982543697</v>
      </c>
      <c r="AM70">
        <f t="shared" si="52"/>
        <v>0.29849426215224584</v>
      </c>
      <c r="AN70">
        <f t="shared" si="53"/>
        <v>38.859921300080913</v>
      </c>
      <c r="AO70">
        <v>41.2174760657226</v>
      </c>
      <c r="AP70">
        <v>11.7711650611973</v>
      </c>
      <c r="AQ70">
        <v>0.47265163059152698</v>
      </c>
      <c r="AR70">
        <v>18.4235622491274</v>
      </c>
      <c r="AS70">
        <v>2.4845591769787898</v>
      </c>
      <c r="AT70">
        <v>1.73414688533882</v>
      </c>
      <c r="AU70">
        <v>0.223734637475173</v>
      </c>
      <c r="AV70">
        <v>0.48650811812227601</v>
      </c>
      <c r="AW70">
        <v>42.083561376771897</v>
      </c>
      <c r="AX70">
        <v>12.6712505636596</v>
      </c>
      <c r="AY70">
        <v>0.47694311980206699</v>
      </c>
      <c r="AZ70">
        <v>19.653913627147801</v>
      </c>
      <c r="BA70">
        <v>2.5485454034003698</v>
      </c>
      <c r="BB70">
        <v>1.7109224874439499</v>
      </c>
      <c r="BC70">
        <v>0.23168614966104301</v>
      </c>
      <c r="BD70">
        <v>0.48044170696982003</v>
      </c>
      <c r="BE70">
        <v>42.069449307025401</v>
      </c>
      <c r="BF70">
        <v>12.7607644022595</v>
      </c>
      <c r="BG70">
        <v>0.47184577189855997</v>
      </c>
      <c r="BH70">
        <v>19.500935368971</v>
      </c>
      <c r="BI70">
        <v>2.5722636871590101</v>
      </c>
      <c r="BJ70">
        <v>1.7165928148284799</v>
      </c>
      <c r="BK70">
        <v>0.230627916191397</v>
      </c>
      <c r="BL70">
        <v>0.48527559272821202</v>
      </c>
    </row>
    <row r="71" spans="1:64" x14ac:dyDescent="0.25">
      <c r="A71" t="s">
        <v>64</v>
      </c>
      <c r="B71" s="4" t="s">
        <v>310</v>
      </c>
      <c r="C71">
        <v>1</v>
      </c>
      <c r="D71">
        <v>0.6</v>
      </c>
      <c r="E71">
        <v>0.25691346799999998</v>
      </c>
      <c r="F71">
        <v>2.2494121369414599</v>
      </c>
      <c r="G71">
        <v>4.2783028328294899</v>
      </c>
      <c r="H71">
        <v>5.2783574495535097</v>
      </c>
      <c r="I71">
        <v>12.9927460875449</v>
      </c>
      <c r="J71">
        <v>30.626712261617101</v>
      </c>
      <c r="K71">
        <f t="shared" si="27"/>
        <v>0.78410661648849489</v>
      </c>
      <c r="L71">
        <f t="shared" si="28"/>
        <v>0.82191667645482658</v>
      </c>
      <c r="M71">
        <f t="shared" si="29"/>
        <v>0.45962065447001094</v>
      </c>
      <c r="N71">
        <f t="shared" si="30"/>
        <v>0.73574705540023078</v>
      </c>
      <c r="O71" s="6">
        <f t="shared" si="31"/>
        <v>0.70598260958611458</v>
      </c>
      <c r="P71" s="6">
        <f t="shared" si="32"/>
        <v>5.8023187240204397</v>
      </c>
      <c r="Q71" s="6">
        <f t="shared" si="33"/>
        <v>0.43575956945662159</v>
      </c>
      <c r="R71" s="6">
        <f t="shared" si="34"/>
        <v>0.57326246691531391</v>
      </c>
      <c r="S71" s="6">
        <f t="shared" si="35"/>
        <v>0.40426834356623725</v>
      </c>
      <c r="T71" s="6">
        <f t="shared" si="36"/>
        <v>1.861763912087451</v>
      </c>
      <c r="U71" s="6">
        <f t="shared" si="37"/>
        <v>0.45075870038659133</v>
      </c>
      <c r="V71" s="6">
        <f t="shared" si="38"/>
        <v>2.3572162539970258</v>
      </c>
      <c r="W71" s="6">
        <f t="shared" si="39"/>
        <v>-0.10464478041220603</v>
      </c>
      <c r="X71" s="6">
        <f t="shared" si="40"/>
        <v>0.79034243222335354</v>
      </c>
      <c r="Y71" s="6">
        <f t="shared" si="41"/>
        <v>1.2337503107657823</v>
      </c>
      <c r="Z71" s="6">
        <f t="shared" si="42"/>
        <v>0.35078312875481293</v>
      </c>
      <c r="AA71" s="6">
        <f t="shared" si="43"/>
        <v>0.21082305110279712</v>
      </c>
      <c r="AB71" s="6">
        <f t="shared" si="44"/>
        <v>0.36759457244374932</v>
      </c>
      <c r="AC71" s="6">
        <f t="shared" si="45"/>
        <v>0.15677152134095224</v>
      </c>
      <c r="AD71" s="6">
        <f t="shared" si="46"/>
        <v>4.801396274925309E-2</v>
      </c>
      <c r="AE71" s="6">
        <f t="shared" si="47"/>
        <v>0.75486027888810914</v>
      </c>
      <c r="AF71" s="6">
        <f t="shared" si="48"/>
        <v>7.1586125289223341</v>
      </c>
      <c r="AG71" s="6">
        <f t="shared" si="49"/>
        <v>0.40236955685334247</v>
      </c>
      <c r="AH71">
        <v>109.687290969899</v>
      </c>
      <c r="AI71">
        <v>117.888238573021</v>
      </c>
      <c r="AJ71">
        <v>101.471293199554</v>
      </c>
      <c r="AK71">
        <f t="shared" si="50"/>
        <v>0.33334857955989117</v>
      </c>
      <c r="AL71">
        <f t="shared" si="51"/>
        <v>0.35827192492080479</v>
      </c>
      <c r="AM71">
        <f t="shared" si="52"/>
        <v>0.3083794955193041</v>
      </c>
      <c r="AN71">
        <f t="shared" si="53"/>
        <v>24.617892976589005</v>
      </c>
      <c r="AO71">
        <v>36.603307859288897</v>
      </c>
      <c r="AP71">
        <v>24.221111068780299</v>
      </c>
      <c r="AQ71">
        <v>0.27388738953865799</v>
      </c>
      <c r="AR71">
        <v>43.705485024895403</v>
      </c>
      <c r="AS71">
        <v>4.6399264258676203</v>
      </c>
      <c r="AT71">
        <v>2.0224045715735999</v>
      </c>
      <c r="AU71">
        <v>0.14739460987324399</v>
      </c>
      <c r="AV71">
        <v>0.47371551005309198</v>
      </c>
      <c r="AW71">
        <v>37.7780415295491</v>
      </c>
      <c r="AX71">
        <v>24.9931977373789</v>
      </c>
      <c r="AY71">
        <v>0.28261688998926898</v>
      </c>
      <c r="AZ71">
        <v>45.046064656247502</v>
      </c>
      <c r="BA71">
        <v>4.6725970537556396</v>
      </c>
      <c r="BB71">
        <v>2.0031045265952598</v>
      </c>
      <c r="BC71">
        <v>0.15412142221299799</v>
      </c>
      <c r="BD71">
        <v>0.47766863206260202</v>
      </c>
      <c r="BE71">
        <v>34.350226495776297</v>
      </c>
      <c r="BF71">
        <v>24.0020268536468</v>
      </c>
      <c r="BG71">
        <v>0.27722422210630698</v>
      </c>
      <c r="BH71">
        <v>42.593057775988299</v>
      </c>
      <c r="BI71">
        <v>4.6033074549786503</v>
      </c>
      <c r="BJ71">
        <v>2.0034799868346802</v>
      </c>
      <c r="BK71">
        <v>0.15517431465387599</v>
      </c>
      <c r="BL71">
        <v>0.48516181186118001</v>
      </c>
    </row>
    <row r="72" spans="1:64" x14ac:dyDescent="0.25">
      <c r="A72" t="s">
        <v>66</v>
      </c>
      <c r="B72" s="4" t="s">
        <v>310</v>
      </c>
      <c r="C72">
        <v>1</v>
      </c>
      <c r="D72">
        <v>0.736363636363636</v>
      </c>
      <c r="E72">
        <v>0.81433369990000004</v>
      </c>
      <c r="F72">
        <v>1.69892087474141</v>
      </c>
      <c r="G72">
        <v>2.1313533639331101</v>
      </c>
      <c r="H72">
        <v>2.8321839025876301</v>
      </c>
      <c r="I72">
        <v>9.3792987144079607</v>
      </c>
      <c r="J72">
        <v>18.311895464112801</v>
      </c>
      <c r="K72">
        <f t="shared" si="27"/>
        <v>0.81442526478807187</v>
      </c>
      <c r="L72">
        <f t="shared" si="28"/>
        <v>0.86242769804671537</v>
      </c>
      <c r="M72">
        <f t="shared" si="29"/>
        <v>0.43656421560019065</v>
      </c>
      <c r="N72">
        <f t="shared" si="30"/>
        <v>0.7110996507339995</v>
      </c>
      <c r="O72" s="6">
        <f t="shared" si="31"/>
        <v>0.73210619829132839</v>
      </c>
      <c r="P72" s="6">
        <f t="shared" si="32"/>
        <v>6.4656449206501403</v>
      </c>
      <c r="Q72" s="6">
        <f t="shared" si="33"/>
        <v>0.31574985724955518</v>
      </c>
      <c r="R72" s="6">
        <f t="shared" si="34"/>
        <v>0.64399281923282148</v>
      </c>
      <c r="S72" s="6">
        <f t="shared" si="35"/>
        <v>0.32257896471050684</v>
      </c>
      <c r="T72" s="6">
        <f t="shared" si="36"/>
        <v>1.4996069048534721</v>
      </c>
      <c r="U72" s="6">
        <f t="shared" si="37"/>
        <v>0.3676971622503476</v>
      </c>
      <c r="V72" s="6">
        <f t="shared" si="38"/>
        <v>1.9523736285297193</v>
      </c>
      <c r="W72" s="6">
        <f t="shared" si="39"/>
        <v>-0.14119578458323467</v>
      </c>
      <c r="X72" s="6">
        <f t="shared" si="40"/>
        <v>0.78570337829581616</v>
      </c>
      <c r="Y72" s="6">
        <f t="shared" si="41"/>
        <v>1.3288194958724426</v>
      </c>
      <c r="Z72" s="6">
        <f t="shared" si="42"/>
        <v>0.41942014439293651</v>
      </c>
      <c r="AA72" s="6">
        <f t="shared" si="43"/>
        <v>0.11942347501664502</v>
      </c>
      <c r="AB72" s="6">
        <f t="shared" si="44"/>
        <v>0.48199115177246515</v>
      </c>
      <c r="AC72" s="6">
        <f t="shared" si="45"/>
        <v>0.36256767675582013</v>
      </c>
      <c r="AD72" s="6">
        <f t="shared" si="46"/>
        <v>6.6393013954188188E-2</v>
      </c>
      <c r="AE72" s="6">
        <f t="shared" si="47"/>
        <v>0.79148584631918939</v>
      </c>
      <c r="AF72" s="6">
        <f t="shared" si="48"/>
        <v>8.5916750239485378</v>
      </c>
      <c r="AG72" s="6">
        <f t="shared" si="49"/>
        <v>0.2501074425637641</v>
      </c>
      <c r="AH72">
        <v>110.290061796326</v>
      </c>
      <c r="AI72">
        <v>116.689240667061</v>
      </c>
      <c r="AJ72">
        <v>106.031239417541</v>
      </c>
      <c r="AK72">
        <f t="shared" si="50"/>
        <v>0.33119090216597874</v>
      </c>
      <c r="AL72">
        <f t="shared" si="51"/>
        <v>0.35040704720027949</v>
      </c>
      <c r="AM72">
        <f t="shared" si="52"/>
        <v>0.31840205063374166</v>
      </c>
      <c r="AN72">
        <f t="shared" si="53"/>
        <v>17.057180120254998</v>
      </c>
      <c r="AO72">
        <v>38.355437631723298</v>
      </c>
      <c r="AP72">
        <v>10.7980589249718</v>
      </c>
      <c r="AQ72">
        <v>0.48876173756488001</v>
      </c>
      <c r="AR72">
        <v>13.8589926638099</v>
      </c>
      <c r="AS72">
        <v>2.1799007457130899</v>
      </c>
      <c r="AT72">
        <v>1.7190410225869499</v>
      </c>
      <c r="AU72">
        <v>0.228111323078626</v>
      </c>
      <c r="AV72">
        <v>0.48983141518470102</v>
      </c>
      <c r="AW72">
        <v>40.461587041195102</v>
      </c>
      <c r="AX72">
        <v>10.882272499065801</v>
      </c>
      <c r="AY72">
        <v>0.49096890221287398</v>
      </c>
      <c r="AZ72">
        <v>14.120291419979999</v>
      </c>
      <c r="BA72">
        <v>2.19977056902114</v>
      </c>
      <c r="BB72">
        <v>1.7090018680802399</v>
      </c>
      <c r="BC72">
        <v>0.231138956562362</v>
      </c>
      <c r="BD72">
        <v>0.49113555628521899</v>
      </c>
      <c r="BE72">
        <v>41.746024493287898</v>
      </c>
      <c r="BF72">
        <v>10.785275386625401</v>
      </c>
      <c r="BG72">
        <v>0.48137717862437801</v>
      </c>
      <c r="BH72">
        <v>14.0737701591032</v>
      </c>
      <c r="BI72">
        <v>2.2361147121035798</v>
      </c>
      <c r="BJ72">
        <v>1.7252411525376401</v>
      </c>
      <c r="BK72">
        <v>0.226588623268829</v>
      </c>
      <c r="BL72">
        <v>0.50177814792559605</v>
      </c>
    </row>
    <row r="73" spans="1:64" x14ac:dyDescent="0.25">
      <c r="A73" t="s">
        <v>106</v>
      </c>
      <c r="B73" s="4" t="s">
        <v>310</v>
      </c>
      <c r="C73">
        <v>1</v>
      </c>
      <c r="D73">
        <v>0.61739130434782596</v>
      </c>
      <c r="E73">
        <v>0.75297511100000003</v>
      </c>
      <c r="F73">
        <v>2.1295541334777601</v>
      </c>
      <c r="G73">
        <v>2.5673618155917399</v>
      </c>
      <c r="H73">
        <v>4.4753009638926304</v>
      </c>
      <c r="I73">
        <v>12.836955093121199</v>
      </c>
      <c r="J73">
        <v>23.906937272767301</v>
      </c>
      <c r="K73">
        <f t="shared" si="27"/>
        <v>0.78285353970480553</v>
      </c>
      <c r="L73">
        <f t="shared" si="28"/>
        <v>0.82550241100837407</v>
      </c>
      <c r="M73">
        <f t="shared" si="29"/>
        <v>0.44432381409126709</v>
      </c>
      <c r="N73">
        <f t="shared" si="30"/>
        <v>0.71594945214710859</v>
      </c>
      <c r="O73" s="6">
        <f t="shared" si="31"/>
        <v>0.68464073012310178</v>
      </c>
      <c r="P73" s="6">
        <f t="shared" si="32"/>
        <v>5.3419730797217655</v>
      </c>
      <c r="Q73" s="6">
        <f t="shared" si="33"/>
        <v>0.36041353688687966</v>
      </c>
      <c r="R73" s="6">
        <f t="shared" si="34"/>
        <v>0.55603676717375861</v>
      </c>
      <c r="S73" s="6">
        <f t="shared" si="35"/>
        <v>0.30127407486973301</v>
      </c>
      <c r="T73" s="6">
        <f t="shared" si="36"/>
        <v>1.4550743135604447</v>
      </c>
      <c r="U73" s="6">
        <f t="shared" si="37"/>
        <v>0.34077438058176029</v>
      </c>
      <c r="V73" s="6">
        <f t="shared" si="38"/>
        <v>1.862352645104917</v>
      </c>
      <c r="W73" s="6">
        <f t="shared" si="39"/>
        <v>-0.27091161511506884</v>
      </c>
      <c r="X73" s="6">
        <f t="shared" si="40"/>
        <v>0.76728913899259621</v>
      </c>
      <c r="Y73" s="6">
        <f t="shared" si="41"/>
        <v>1.7431516417802366</v>
      </c>
      <c r="Z73" s="6">
        <f t="shared" si="42"/>
        <v>0.44787840606585677</v>
      </c>
      <c r="AA73" s="6">
        <f t="shared" si="43"/>
        <v>8.007696706301709E-2</v>
      </c>
      <c r="AB73" s="6">
        <f t="shared" si="44"/>
        <v>0.39168177089724743</v>
      </c>
      <c r="AC73" s="6">
        <f t="shared" si="45"/>
        <v>0.31160480383423039</v>
      </c>
      <c r="AD73" s="6">
        <f t="shared" si="46"/>
        <v>7.4495164991579058E-2</v>
      </c>
      <c r="AE73" s="6">
        <f t="shared" si="47"/>
        <v>0.80604874130770643</v>
      </c>
      <c r="AF73" s="6">
        <f t="shared" si="48"/>
        <v>9.3118691442628219</v>
      </c>
      <c r="AG73" s="6">
        <f t="shared" si="49"/>
        <v>0.35515492707005625</v>
      </c>
      <c r="AH73">
        <v>111.839451747354</v>
      </c>
      <c r="AI73">
        <v>119.867350619164</v>
      </c>
      <c r="AJ73">
        <v>99.860637657910402</v>
      </c>
      <c r="AK73">
        <f t="shared" si="50"/>
        <v>0.33730529070983023</v>
      </c>
      <c r="AL73">
        <f t="shared" si="51"/>
        <v>0.36151725456013628</v>
      </c>
      <c r="AM73">
        <f t="shared" si="52"/>
        <v>0.3011774547300336</v>
      </c>
      <c r="AN73">
        <f t="shared" si="53"/>
        <v>28.034611833063593</v>
      </c>
      <c r="AO73">
        <v>36.678632009713901</v>
      </c>
      <c r="AP73">
        <v>6.3536149846502799</v>
      </c>
      <c r="AQ73">
        <v>0.55023063873136902</v>
      </c>
      <c r="AR73">
        <v>10.7813980773363</v>
      </c>
      <c r="AS73">
        <v>1.7766913473280601</v>
      </c>
      <c r="AT73">
        <v>1.6163620510660399</v>
      </c>
      <c r="AU73">
        <v>0.25483415483358202</v>
      </c>
      <c r="AV73">
        <v>0.43669829825746898</v>
      </c>
      <c r="AW73">
        <v>38.563433369108999</v>
      </c>
      <c r="AX73">
        <v>6.9077718488940096</v>
      </c>
      <c r="AY73">
        <v>0.55703971246626105</v>
      </c>
      <c r="AZ73">
        <v>11.751105604075001</v>
      </c>
      <c r="BA73">
        <v>1.79667558228001</v>
      </c>
      <c r="BB73">
        <v>1.59705561681562</v>
      </c>
      <c r="BC73">
        <v>0.26197944008823398</v>
      </c>
      <c r="BD73">
        <v>0.43257716404736601</v>
      </c>
      <c r="BE73">
        <v>40.743669689993901</v>
      </c>
      <c r="BF73">
        <v>6.8807699841635799</v>
      </c>
      <c r="BG73">
        <v>0.557507674718972</v>
      </c>
      <c r="BH73">
        <v>11.6530679410881</v>
      </c>
      <c r="BI73">
        <v>1.7915860171283899</v>
      </c>
      <c r="BJ73">
        <v>1.60054071968181</v>
      </c>
      <c r="BK73">
        <v>0.26211797195410402</v>
      </c>
      <c r="BL73">
        <v>0.43684377052228301</v>
      </c>
    </row>
    <row r="74" spans="1:64" x14ac:dyDescent="0.25">
      <c r="A74" t="s">
        <v>109</v>
      </c>
      <c r="B74" s="4" t="s">
        <v>310</v>
      </c>
      <c r="C74">
        <v>1</v>
      </c>
      <c r="D74">
        <v>0.66666666666666696</v>
      </c>
      <c r="E74">
        <v>0.92953479220000002</v>
      </c>
      <c r="F74">
        <v>2.4511507949419502</v>
      </c>
      <c r="G74">
        <v>2.2251757765380802</v>
      </c>
      <c r="H74">
        <v>5.3419860649925797</v>
      </c>
      <c r="I74">
        <v>12.206933215981801</v>
      </c>
      <c r="J74">
        <v>28.722144946129301</v>
      </c>
      <c r="K74">
        <f t="shared" si="27"/>
        <v>0.76910035875667349</v>
      </c>
      <c r="L74">
        <f t="shared" si="28"/>
        <v>0.81212146053669032</v>
      </c>
      <c r="M74">
        <f t="shared" si="29"/>
        <v>0.44708882922836568</v>
      </c>
      <c r="N74">
        <f t="shared" si="30"/>
        <v>0.71283258144573147</v>
      </c>
      <c r="O74" s="6">
        <f t="shared" si="31"/>
        <v>0.68635712073509647</v>
      </c>
      <c r="P74" s="6">
        <f t="shared" si="32"/>
        <v>5.3766791220877508</v>
      </c>
      <c r="Q74" s="6">
        <f t="shared" si="33"/>
        <v>0.41049385867651939</v>
      </c>
      <c r="R74" s="6">
        <f t="shared" si="34"/>
        <v>0.55444032759204043</v>
      </c>
      <c r="S74" s="6">
        <f t="shared" si="35"/>
        <v>0.40350803076322334</v>
      </c>
      <c r="T74" s="6">
        <f t="shared" si="36"/>
        <v>1.7922529391705784</v>
      </c>
      <c r="U74" s="6">
        <f t="shared" si="37"/>
        <v>0.45841491527940254</v>
      </c>
      <c r="V74" s="6">
        <f t="shared" si="38"/>
        <v>2.3529370102987972</v>
      </c>
      <c r="W74" s="6">
        <f t="shared" si="39"/>
        <v>-0.41188629947737998</v>
      </c>
      <c r="X74" s="6">
        <f t="shared" si="40"/>
        <v>0.77122161556418156</v>
      </c>
      <c r="Y74" s="6">
        <f t="shared" si="41"/>
        <v>2.4007029562867257</v>
      </c>
      <c r="Z74" s="6">
        <f t="shared" si="42"/>
        <v>0.33966064997365647</v>
      </c>
      <c r="AA74" s="6">
        <f t="shared" si="43"/>
        <v>-4.1431063080532293E-2</v>
      </c>
      <c r="AB74" s="6">
        <f t="shared" si="44"/>
        <v>0.32605097814232542</v>
      </c>
      <c r="AC74" s="6">
        <f t="shared" si="45"/>
        <v>0.36748204122285777</v>
      </c>
      <c r="AD74" s="6">
        <f t="shared" si="46"/>
        <v>0.10554872453102383</v>
      </c>
      <c r="AE74" s="6">
        <f t="shared" si="47"/>
        <v>0.85619590164338533</v>
      </c>
      <c r="AF74" s="6">
        <f t="shared" si="48"/>
        <v>12.907809463401181</v>
      </c>
      <c r="AG74" s="6">
        <f t="shared" si="49"/>
        <v>0.37094629826312525</v>
      </c>
      <c r="AH74">
        <v>110.48100440241301</v>
      </c>
      <c r="AI74">
        <v>115.29716288928699</v>
      </c>
      <c r="AJ74">
        <v>105.441912603945</v>
      </c>
      <c r="AK74">
        <f t="shared" si="50"/>
        <v>0.33355768900611765</v>
      </c>
      <c r="AL74">
        <f t="shared" si="51"/>
        <v>0.34809834876440099</v>
      </c>
      <c r="AM74">
        <f t="shared" si="52"/>
        <v>0.3183439622294813</v>
      </c>
      <c r="AN74">
        <f t="shared" si="53"/>
        <v>14.671408772215983</v>
      </c>
      <c r="AO74">
        <v>33.625342406622799</v>
      </c>
      <c r="AP74">
        <v>20.010355999344299</v>
      </c>
      <c r="AQ74">
        <v>0.30153233581675298</v>
      </c>
      <c r="AR74">
        <v>35.481616439870798</v>
      </c>
      <c r="AS74">
        <v>4.0672637314520301</v>
      </c>
      <c r="AT74">
        <v>2.0186206094207502</v>
      </c>
      <c r="AU74">
        <v>0.14720405715450999</v>
      </c>
      <c r="AV74">
        <v>0.50573641604504704</v>
      </c>
      <c r="AW74">
        <v>36.058921203515297</v>
      </c>
      <c r="AX74">
        <v>20.615730098556899</v>
      </c>
      <c r="AY74">
        <v>0.30019213617583002</v>
      </c>
      <c r="AZ74">
        <v>36.955274390283897</v>
      </c>
      <c r="BA74">
        <v>4.1400756567152301</v>
      </c>
      <c r="BB74">
        <v>2.0096777755819901</v>
      </c>
      <c r="BC74">
        <v>0.15015912922601801</v>
      </c>
      <c r="BD74">
        <v>0.50501691718108599</v>
      </c>
      <c r="BE74">
        <v>31.866265751322999</v>
      </c>
      <c r="BF74">
        <v>17.542519549564801</v>
      </c>
      <c r="BG74">
        <v>0.29814220875023101</v>
      </c>
      <c r="BH74">
        <v>31.1130909088652</v>
      </c>
      <c r="BI74">
        <v>3.8755232417777101</v>
      </c>
      <c r="BJ74">
        <v>2.0173421621896002</v>
      </c>
      <c r="BK74">
        <v>0.14754827882133001</v>
      </c>
      <c r="BL74">
        <v>0.48719527765105503</v>
      </c>
    </row>
    <row r="75" spans="1:64" x14ac:dyDescent="0.25">
      <c r="A75" t="s">
        <v>126</v>
      </c>
      <c r="B75" s="4" t="s">
        <v>310</v>
      </c>
      <c r="C75">
        <v>1</v>
      </c>
      <c r="D75">
        <v>0.80952380952380998</v>
      </c>
      <c r="E75">
        <v>1.1539241084</v>
      </c>
      <c r="F75">
        <v>2.3836990439235999</v>
      </c>
      <c r="G75">
        <v>3.1709337231484001</v>
      </c>
      <c r="H75">
        <v>5.2826071517130497</v>
      </c>
      <c r="I75">
        <v>11.731563081032499</v>
      </c>
      <c r="J75">
        <v>27.602402742979699</v>
      </c>
      <c r="K75">
        <f t="shared" si="27"/>
        <v>0.7631997798402318</v>
      </c>
      <c r="L75">
        <f t="shared" si="28"/>
        <v>0.80627614230766886</v>
      </c>
      <c r="M75">
        <f t="shared" si="29"/>
        <v>0.43570755832945618</v>
      </c>
      <c r="N75">
        <f t="shared" si="30"/>
        <v>0.71029747762864204</v>
      </c>
      <c r="O75" s="6">
        <f t="shared" si="31"/>
        <v>0.6787224836708593</v>
      </c>
      <c r="P75" s="6">
        <f t="shared" si="32"/>
        <v>5.2251477254046348</v>
      </c>
      <c r="Q75" s="6">
        <f t="shared" si="33"/>
        <v>0.39456490945063755</v>
      </c>
      <c r="R75" s="6">
        <f t="shared" si="34"/>
        <v>0.54272669309520671</v>
      </c>
      <c r="S75" s="6">
        <f t="shared" si="35"/>
        <v>0.40348943538916004</v>
      </c>
      <c r="T75" s="6">
        <f t="shared" si="36"/>
        <v>1.7866266652228062</v>
      </c>
      <c r="U75" s="6">
        <f t="shared" si="37"/>
        <v>0.45913843060971482</v>
      </c>
      <c r="V75" s="6">
        <f t="shared" si="38"/>
        <v>2.3528324872247457</v>
      </c>
      <c r="W75" s="6">
        <f t="shared" si="39"/>
        <v>-0.24979750613665297</v>
      </c>
      <c r="X75" s="6">
        <f t="shared" si="40"/>
        <v>0.76687535688186304</v>
      </c>
      <c r="Y75" s="6">
        <f t="shared" si="41"/>
        <v>1.665946882821626</v>
      </c>
      <c r="Z75" s="6">
        <f t="shared" si="42"/>
        <v>0.33866124352114246</v>
      </c>
      <c r="AA75" s="6">
        <f t="shared" si="43"/>
        <v>0.1041515242753373</v>
      </c>
      <c r="AB75" s="6">
        <f t="shared" si="44"/>
        <v>0.33427591371136772</v>
      </c>
      <c r="AC75" s="6">
        <f t="shared" si="45"/>
        <v>0.23012438943603042</v>
      </c>
      <c r="AD75" s="6">
        <f t="shared" si="46"/>
        <v>6.351986078195615E-2</v>
      </c>
      <c r="AE75" s="6">
        <f t="shared" si="47"/>
        <v>0.79391680673698695</v>
      </c>
      <c r="AF75" s="6">
        <f t="shared" si="48"/>
        <v>8.7048185654203607</v>
      </c>
      <c r="AG75" s="6">
        <f t="shared" si="49"/>
        <v>0.37813622803631175</v>
      </c>
      <c r="AH75">
        <v>118.08275315796</v>
      </c>
      <c r="AI75">
        <v>129.21891024304799</v>
      </c>
      <c r="AJ75">
        <v>114.743527744194</v>
      </c>
      <c r="AK75">
        <f t="shared" si="50"/>
        <v>0.32615473439778869</v>
      </c>
      <c r="AL75">
        <f t="shared" si="51"/>
        <v>0.35691375939647102</v>
      </c>
      <c r="AM75">
        <f t="shared" si="52"/>
        <v>0.31693150620574023</v>
      </c>
      <c r="AN75">
        <f t="shared" si="53"/>
        <v>25.61153958394199</v>
      </c>
      <c r="AO75">
        <v>36.725824330221499</v>
      </c>
      <c r="AP75">
        <v>17.489611558273499</v>
      </c>
      <c r="AQ75">
        <v>0.35781790783955902</v>
      </c>
      <c r="AR75">
        <v>34.115910486630803</v>
      </c>
      <c r="AS75">
        <v>3.7650533939361899</v>
      </c>
      <c r="AT75">
        <v>1.9208494563451</v>
      </c>
      <c r="AU75">
        <v>0.172671207912521</v>
      </c>
      <c r="AV75">
        <v>0.41504191409816599</v>
      </c>
      <c r="AW75">
        <v>40.386821204686498</v>
      </c>
      <c r="AX75">
        <v>18.630511461405899</v>
      </c>
      <c r="AY75">
        <v>0.35865331589347799</v>
      </c>
      <c r="AZ75">
        <v>36.443087776118197</v>
      </c>
      <c r="BA75">
        <v>3.8696470877763098</v>
      </c>
      <c r="BB75">
        <v>1.91322871288372</v>
      </c>
      <c r="BC75">
        <v>0.176255454008343</v>
      </c>
      <c r="BD75">
        <v>0.41946517855883497</v>
      </c>
      <c r="BE75">
        <v>36.675722977078102</v>
      </c>
      <c r="BF75">
        <v>17.465840414815901</v>
      </c>
      <c r="BG75">
        <v>0.35433754978480198</v>
      </c>
      <c r="BH75">
        <v>33.5518086008314</v>
      </c>
      <c r="BI75">
        <v>3.7802838702609698</v>
      </c>
      <c r="BJ75">
        <v>1.9191582972551</v>
      </c>
      <c r="BK75">
        <v>0.17425642892554899</v>
      </c>
      <c r="BL75">
        <v>0.419554716280572</v>
      </c>
    </row>
    <row r="76" spans="1:64" x14ac:dyDescent="0.25">
      <c r="A76" t="s">
        <v>127</v>
      </c>
      <c r="B76" s="4" t="s">
        <v>310</v>
      </c>
      <c r="C76">
        <v>1</v>
      </c>
      <c r="D76">
        <v>0.91</v>
      </c>
      <c r="E76">
        <v>1.6133619165999999</v>
      </c>
      <c r="F76">
        <v>2.5764402847589798</v>
      </c>
      <c r="G76">
        <v>3.9294414331597198</v>
      </c>
      <c r="H76">
        <v>5.9015088443239501</v>
      </c>
      <c r="I76">
        <v>11.844081353210401</v>
      </c>
      <c r="J76">
        <v>26.2706559782367</v>
      </c>
      <c r="K76">
        <f t="shared" si="27"/>
        <v>0.73184860786368178</v>
      </c>
      <c r="L76">
        <f t="shared" si="28"/>
        <v>0.77734988845857311</v>
      </c>
      <c r="M76">
        <f t="shared" si="29"/>
        <v>0.40673017545905144</v>
      </c>
      <c r="N76">
        <f t="shared" si="30"/>
        <v>0.69015064693512784</v>
      </c>
      <c r="O76" s="6">
        <f t="shared" si="31"/>
        <v>0.6331295157243797</v>
      </c>
      <c r="P76" s="6">
        <f t="shared" si="32"/>
        <v>4.4515151415055021</v>
      </c>
      <c r="Q76" s="6">
        <f t="shared" si="33"/>
        <v>0.35771391636427696</v>
      </c>
      <c r="R76" s="6">
        <f t="shared" si="34"/>
        <v>0.48015230907911272</v>
      </c>
      <c r="S76" s="6">
        <f t="shared" si="35"/>
        <v>0.37850384484018079</v>
      </c>
      <c r="T76" s="6">
        <f t="shared" si="36"/>
        <v>1.6430900551538032</v>
      </c>
      <c r="U76" s="6">
        <f t="shared" si="37"/>
        <v>0.43767481696264621</v>
      </c>
      <c r="V76" s="6">
        <f t="shared" si="38"/>
        <v>2.2180408251853065</v>
      </c>
      <c r="W76" s="6">
        <f t="shared" si="39"/>
        <v>-0.20059784207035994</v>
      </c>
      <c r="X76" s="6">
        <f t="shared" si="40"/>
        <v>0.73648185703879676</v>
      </c>
      <c r="Y76" s="6">
        <f t="shared" si="41"/>
        <v>1.5018696536668985</v>
      </c>
      <c r="Z76" s="6">
        <f t="shared" si="42"/>
        <v>0.35277539609703612</v>
      </c>
      <c r="AA76" s="6">
        <f t="shared" si="43"/>
        <v>0.13364332246750732</v>
      </c>
      <c r="AB76" s="6">
        <f t="shared" si="44"/>
        <v>0.30370206338290567</v>
      </c>
      <c r="AC76" s="6">
        <f t="shared" si="45"/>
        <v>0.17005874091539835</v>
      </c>
      <c r="AD76" s="6">
        <f t="shared" si="46"/>
        <v>4.4675546786805159E-2</v>
      </c>
      <c r="AE76" s="6">
        <f t="shared" si="47"/>
        <v>0.73977292989280941</v>
      </c>
      <c r="AF76" s="6">
        <f t="shared" si="48"/>
        <v>6.685595503865823</v>
      </c>
      <c r="AG76" s="6">
        <f t="shared" si="49"/>
        <v>0.39220199472046691</v>
      </c>
      <c r="AH76">
        <v>109.683213881554</v>
      </c>
      <c r="AI76">
        <v>115.66197661259901</v>
      </c>
      <c r="AJ76">
        <v>104.503055911869</v>
      </c>
      <c r="AK76">
        <f t="shared" si="50"/>
        <v>0.3325262907311049</v>
      </c>
      <c r="AL76">
        <f t="shared" si="51"/>
        <v>0.35065208887066979</v>
      </c>
      <c r="AM76">
        <f t="shared" si="52"/>
        <v>0.31682162039822537</v>
      </c>
      <c r="AN76">
        <f t="shared" si="53"/>
        <v>17.137683431775017</v>
      </c>
      <c r="AO76">
        <v>35.917608269966998</v>
      </c>
      <c r="AP76">
        <v>11.6825843555961</v>
      </c>
      <c r="AQ76">
        <v>0.424314166844934</v>
      </c>
      <c r="AR76">
        <v>21.8237984783452</v>
      </c>
      <c r="AS76">
        <v>2.82135890152</v>
      </c>
      <c r="AT76">
        <v>1.8066334297076001</v>
      </c>
      <c r="AU76">
        <v>0.203989180597616</v>
      </c>
      <c r="AV76">
        <v>0.41026738165284998</v>
      </c>
      <c r="AW76">
        <v>35.873675058356604</v>
      </c>
      <c r="AX76">
        <v>12.009371825658301</v>
      </c>
      <c r="AY76">
        <v>0.42764384785986898</v>
      </c>
      <c r="AZ76">
        <v>22.274609484429899</v>
      </c>
      <c r="BA76">
        <v>2.8399808043030101</v>
      </c>
      <c r="BB76">
        <v>1.7904956851195299</v>
      </c>
      <c r="BC76">
        <v>0.21051176027705701</v>
      </c>
      <c r="BD76">
        <v>0.40763048211375602</v>
      </c>
      <c r="BE76">
        <v>35.125429022055798</v>
      </c>
      <c r="BF76">
        <v>11.3971341898571</v>
      </c>
      <c r="BG76">
        <v>0.42830960304377602</v>
      </c>
      <c r="BH76">
        <v>21.101144532788201</v>
      </c>
      <c r="BI76">
        <v>2.7919192778936499</v>
      </c>
      <c r="BJ76">
        <v>1.7971696388154801</v>
      </c>
      <c r="BK76">
        <v>0.20852601995325601</v>
      </c>
      <c r="BL76">
        <v>0.41203147423400999</v>
      </c>
    </row>
    <row r="77" spans="1:64" x14ac:dyDescent="0.25">
      <c r="A77" t="s">
        <v>209</v>
      </c>
      <c r="B77" s="4" t="s">
        <v>310</v>
      </c>
      <c r="C77">
        <v>1</v>
      </c>
      <c r="D77">
        <v>0.68</v>
      </c>
      <c r="E77">
        <v>0.47201016940000001</v>
      </c>
      <c r="F77">
        <v>2.0469391619275599</v>
      </c>
      <c r="G77">
        <v>2.23219788726104</v>
      </c>
      <c r="H77">
        <v>4.3873767802854102</v>
      </c>
      <c r="I77">
        <v>11.6261625689426</v>
      </c>
      <c r="J77">
        <v>29.1270179956988</v>
      </c>
      <c r="K77">
        <f t="shared" si="27"/>
        <v>0.8056126446662718</v>
      </c>
      <c r="L77">
        <f t="shared" si="28"/>
        <v>0.84387910130745469</v>
      </c>
      <c r="M77">
        <f t="shared" si="29"/>
        <v>0.47397348145687457</v>
      </c>
      <c r="N77">
        <f t="shared" si="30"/>
        <v>0.73764739033959292</v>
      </c>
      <c r="O77" s="6">
        <f t="shared" si="31"/>
        <v>0.73817956077611635</v>
      </c>
      <c r="P77" s="6">
        <f t="shared" si="32"/>
        <v>6.6388230266842987</v>
      </c>
      <c r="Q77" s="6">
        <f t="shared" si="33"/>
        <v>0.44146638670002575</v>
      </c>
      <c r="R77" s="6">
        <f t="shared" si="34"/>
        <v>0.62471923869849588</v>
      </c>
      <c r="S77" s="6">
        <f t="shared" si="35"/>
        <v>0.42943532711506777</v>
      </c>
      <c r="T77" s="6">
        <f t="shared" si="36"/>
        <v>1.9805366307362255</v>
      </c>
      <c r="U77" s="6">
        <f t="shared" si="37"/>
        <v>0.47739194029953907</v>
      </c>
      <c r="V77" s="6">
        <f t="shared" si="38"/>
        <v>2.5052993903170497</v>
      </c>
      <c r="W77" s="6">
        <f t="shared" si="39"/>
        <v>-0.32557664219583293</v>
      </c>
      <c r="X77" s="6">
        <f t="shared" si="40"/>
        <v>0.80801336305724725</v>
      </c>
      <c r="Y77" s="6">
        <f t="shared" si="41"/>
        <v>1.9654963412176805</v>
      </c>
      <c r="Z77" s="6">
        <f t="shared" si="42"/>
        <v>0.32887758741487405</v>
      </c>
      <c r="AA77" s="6">
        <f t="shared" si="43"/>
        <v>4.0545349077513837E-2</v>
      </c>
      <c r="AB77" s="6">
        <f t="shared" si="44"/>
        <v>0.40252140100907641</v>
      </c>
      <c r="AC77" s="6">
        <f t="shared" si="45"/>
        <v>0.36197605193156257</v>
      </c>
      <c r="AD77" s="6">
        <f t="shared" si="46"/>
        <v>0.10543282978622626</v>
      </c>
      <c r="AE77" s="6">
        <f t="shared" si="47"/>
        <v>0.85763688125416515</v>
      </c>
      <c r="AF77" s="6">
        <f t="shared" si="48"/>
        <v>13.048582368939677</v>
      </c>
      <c r="AG77" s="6">
        <f t="shared" si="49"/>
        <v>0.36374303645911699</v>
      </c>
      <c r="AH77">
        <v>95.030895716140193</v>
      </c>
      <c r="AI77">
        <v>105.955863262656</v>
      </c>
      <c r="AJ77">
        <v>90.616356555603602</v>
      </c>
      <c r="AK77">
        <f t="shared" si="50"/>
        <v>0.32589122219076433</v>
      </c>
      <c r="AL77">
        <f t="shared" si="51"/>
        <v>0.36335641705500443</v>
      </c>
      <c r="AM77">
        <f t="shared" si="52"/>
        <v>0.31075236075423135</v>
      </c>
      <c r="AN77">
        <f t="shared" si="53"/>
        <v>26.264474253568196</v>
      </c>
      <c r="AO77">
        <v>36.537670629832199</v>
      </c>
      <c r="AP77">
        <v>18.3738920499814</v>
      </c>
      <c r="AQ77">
        <v>0.34672375011968298</v>
      </c>
      <c r="AR77">
        <v>36.052108760343799</v>
      </c>
      <c r="AS77">
        <v>3.8464446434477901</v>
      </c>
      <c r="AT77">
        <v>1.9463731196884999</v>
      </c>
      <c r="AU77">
        <v>0.165511164962858</v>
      </c>
      <c r="AV77">
        <v>0.408614408605737</v>
      </c>
      <c r="AW77">
        <v>37.573893642301698</v>
      </c>
      <c r="AX77">
        <v>18.7893992365799</v>
      </c>
      <c r="AY77">
        <v>0.35198673861186203</v>
      </c>
      <c r="AZ77">
        <v>37.035377186948097</v>
      </c>
      <c r="BA77">
        <v>3.8750517849254602</v>
      </c>
      <c r="BB77">
        <v>1.93200967282972</v>
      </c>
      <c r="BC77">
        <v>0.170282761983441</v>
      </c>
      <c r="BD77">
        <v>0.40276560908459402</v>
      </c>
      <c r="BE77">
        <v>35.0076161822629</v>
      </c>
      <c r="BF77">
        <v>17.3796626597372</v>
      </c>
      <c r="BG77">
        <v>0.35393200930278901</v>
      </c>
      <c r="BH77">
        <v>33.528045081245601</v>
      </c>
      <c r="BI77">
        <v>3.7286889839338699</v>
      </c>
      <c r="BJ77">
        <v>1.9430883953551701</v>
      </c>
      <c r="BK77">
        <v>0.16712876419157499</v>
      </c>
      <c r="BL77">
        <v>0.40059542934585002</v>
      </c>
    </row>
    <row r="78" spans="1:64" x14ac:dyDescent="0.25">
      <c r="A78" t="s">
        <v>210</v>
      </c>
      <c r="B78" s="4" t="s">
        <v>310</v>
      </c>
      <c r="C78">
        <v>1</v>
      </c>
      <c r="D78">
        <v>0.8</v>
      </c>
      <c r="E78">
        <v>0.89181770859999998</v>
      </c>
      <c r="F78">
        <v>2.0605665591063098</v>
      </c>
      <c r="G78">
        <v>3.09099006947124</v>
      </c>
      <c r="H78">
        <v>4.4896924328800898</v>
      </c>
      <c r="I78">
        <v>11.6661036755167</v>
      </c>
      <c r="J78">
        <v>28.238015436349698</v>
      </c>
      <c r="K78">
        <f t="shared" si="27"/>
        <v>0.79773341028153311</v>
      </c>
      <c r="L78">
        <f t="shared" si="28"/>
        <v>0.83656300600152922</v>
      </c>
      <c r="M78">
        <f t="shared" si="29"/>
        <v>0.46361228613312588</v>
      </c>
      <c r="N78">
        <f t="shared" si="30"/>
        <v>0.7344964920895537</v>
      </c>
      <c r="O78" s="6">
        <f t="shared" si="31"/>
        <v>0.7256335548569689</v>
      </c>
      <c r="P78" s="6">
        <f t="shared" si="32"/>
        <v>6.2895211327951284</v>
      </c>
      <c r="Q78" s="6">
        <f t="shared" si="33"/>
        <v>0.42492120886686024</v>
      </c>
      <c r="R78" s="6">
        <f t="shared" si="34"/>
        <v>0.60640264949736788</v>
      </c>
      <c r="S78" s="6">
        <f t="shared" si="35"/>
        <v>0.41529326118879195</v>
      </c>
      <c r="T78" s="6">
        <f t="shared" si="36"/>
        <v>1.9070501753014779</v>
      </c>
      <c r="U78" s="6">
        <f t="shared" si="37"/>
        <v>0.46312266292623189</v>
      </c>
      <c r="V78" s="6">
        <f t="shared" si="38"/>
        <v>2.4205181285686641</v>
      </c>
      <c r="W78" s="6">
        <f t="shared" si="39"/>
        <v>-0.18450876460991592</v>
      </c>
      <c r="X78" s="6">
        <f t="shared" si="40"/>
        <v>0.79985585858443575</v>
      </c>
      <c r="Y78" s="6">
        <f t="shared" si="41"/>
        <v>1.4525094975954156</v>
      </c>
      <c r="Z78" s="6">
        <f t="shared" si="42"/>
        <v>0.34016332125258197</v>
      </c>
      <c r="AA78" s="6">
        <f t="shared" si="43"/>
        <v>0.16178248498165043</v>
      </c>
      <c r="AB78" s="6">
        <f t="shared" si="44"/>
        <v>0.39958499866323471</v>
      </c>
      <c r="AC78" s="6">
        <f t="shared" si="45"/>
        <v>0.23780251368158428</v>
      </c>
      <c r="AD78" s="6">
        <f t="shared" si="46"/>
        <v>6.7150710521433371E-2</v>
      </c>
      <c r="AE78" s="6">
        <f t="shared" si="47"/>
        <v>0.80267550663892395</v>
      </c>
      <c r="AF78" s="6">
        <f t="shared" si="48"/>
        <v>9.1355891807120013</v>
      </c>
      <c r="AG78" s="6">
        <f t="shared" si="49"/>
        <v>0.37084424856262593</v>
      </c>
      <c r="AH78">
        <v>100.85537926731401</v>
      </c>
      <c r="AI78">
        <v>110.2170328446</v>
      </c>
      <c r="AJ78">
        <v>91.142366837530602</v>
      </c>
      <c r="AK78">
        <f t="shared" si="50"/>
        <v>0.33372087102393294</v>
      </c>
      <c r="AL78">
        <f t="shared" si="51"/>
        <v>0.36469769356659237</v>
      </c>
      <c r="AM78">
        <f t="shared" si="52"/>
        <v>0.30158143540947469</v>
      </c>
      <c r="AN78">
        <f t="shared" si="53"/>
        <v>28.436319584355388</v>
      </c>
      <c r="AO78">
        <v>37.305990644915198</v>
      </c>
      <c r="AP78">
        <v>17.5079401862655</v>
      </c>
      <c r="AQ78">
        <v>0.34656060577043002</v>
      </c>
      <c r="AR78">
        <v>30.632069660833999</v>
      </c>
      <c r="AS78">
        <v>3.6469590191095702</v>
      </c>
      <c r="AT78">
        <v>1.9364633892483301</v>
      </c>
      <c r="AU78">
        <v>0.17004840277615799</v>
      </c>
      <c r="AV78">
        <v>0.43765917539986399</v>
      </c>
      <c r="AW78">
        <v>37.523127481428297</v>
      </c>
      <c r="AX78">
        <v>17.363296748695099</v>
      </c>
      <c r="AY78">
        <v>0.347815307157472</v>
      </c>
      <c r="AZ78">
        <v>30.609177922849799</v>
      </c>
      <c r="BA78">
        <v>3.6459736325989902</v>
      </c>
      <c r="BB78">
        <v>1.9370027060570101</v>
      </c>
      <c r="BC78">
        <v>0.169448697432245</v>
      </c>
      <c r="BD78">
        <v>0.43431914438760599</v>
      </c>
      <c r="BE78">
        <v>35.001723632810801</v>
      </c>
      <c r="BF78">
        <v>15.7738583605444</v>
      </c>
      <c r="BG78">
        <v>0.34642249694897698</v>
      </c>
      <c r="BH78">
        <v>27.641289658537001</v>
      </c>
      <c r="BI78">
        <v>3.51250561689326</v>
      </c>
      <c r="BJ78">
        <v>1.94760426133439</v>
      </c>
      <c r="BK78">
        <v>0.16718742287056901</v>
      </c>
      <c r="BL78">
        <v>0.43874318332881701</v>
      </c>
    </row>
    <row r="79" spans="1:64" x14ac:dyDescent="0.25">
      <c r="A79" t="s">
        <v>219</v>
      </c>
      <c r="B79" s="4" t="s">
        <v>310</v>
      </c>
      <c r="C79">
        <v>1</v>
      </c>
      <c r="D79">
        <v>0.63636363636363602</v>
      </c>
      <c r="E79">
        <v>0.75201851829999999</v>
      </c>
      <c r="F79">
        <v>2.0073742727586401</v>
      </c>
      <c r="G79">
        <v>2.0468186283995</v>
      </c>
      <c r="H79">
        <v>4.4237633956882902</v>
      </c>
      <c r="I79">
        <v>13.7168335149886</v>
      </c>
      <c r="J79">
        <v>31.939734918514599</v>
      </c>
      <c r="K79">
        <f t="shared" si="27"/>
        <v>0.82333330335044974</v>
      </c>
      <c r="L79">
        <f t="shared" si="28"/>
        <v>0.85771309138639362</v>
      </c>
      <c r="M79">
        <f t="shared" si="29"/>
        <v>0.50195856625880231</v>
      </c>
      <c r="N79">
        <f t="shared" si="30"/>
        <v>0.75769946167448265</v>
      </c>
      <c r="O79" s="6">
        <f t="shared" si="31"/>
        <v>0.75669208955286615</v>
      </c>
      <c r="P79" s="6">
        <f t="shared" si="32"/>
        <v>7.2200368920375135</v>
      </c>
      <c r="Q79" s="6">
        <f t="shared" si="33"/>
        <v>0.47961628460256489</v>
      </c>
      <c r="R79" s="6">
        <f t="shared" si="34"/>
        <v>0.64723195601293293</v>
      </c>
      <c r="S79" s="6">
        <f t="shared" si="35"/>
        <v>0.39912989584547648</v>
      </c>
      <c r="T79" s="6">
        <f t="shared" si="36"/>
        <v>1.9035846542984587</v>
      </c>
      <c r="U79" s="6">
        <f t="shared" si="37"/>
        <v>0.43761059080858011</v>
      </c>
      <c r="V79" s="6">
        <f t="shared" si="38"/>
        <v>2.3285064212242239</v>
      </c>
      <c r="W79" s="6">
        <f t="shared" si="39"/>
        <v>-0.36734636211089333</v>
      </c>
      <c r="X79" s="6">
        <f t="shared" si="40"/>
        <v>0.82314304270513361</v>
      </c>
      <c r="Y79" s="6">
        <f t="shared" si="41"/>
        <v>2.1612874410603888</v>
      </c>
      <c r="Z79" s="6">
        <f t="shared" si="42"/>
        <v>0.36661103393949285</v>
      </c>
      <c r="AA79" s="6">
        <f t="shared" si="43"/>
        <v>9.6001308205844182E-3</v>
      </c>
      <c r="AB79" s="6">
        <f t="shared" si="44"/>
        <v>0.42526008139310334</v>
      </c>
      <c r="AC79" s="6">
        <f t="shared" si="45"/>
        <v>0.41565995057251892</v>
      </c>
      <c r="AD79" s="6">
        <f t="shared" si="46"/>
        <v>0.13276068637529137</v>
      </c>
      <c r="AE79" s="6">
        <f t="shared" si="47"/>
        <v>0.8795512686760586</v>
      </c>
      <c r="AF79" s="6">
        <f t="shared" si="48"/>
        <v>15.60457505875336</v>
      </c>
      <c r="AG79" s="6">
        <f t="shared" si="49"/>
        <v>0.37573276261604105</v>
      </c>
      <c r="AH79">
        <v>110.88822012037799</v>
      </c>
      <c r="AI79">
        <v>126.206663800515</v>
      </c>
      <c r="AJ79">
        <v>100.318525845015</v>
      </c>
      <c r="AK79">
        <f t="shared" si="50"/>
        <v>0.32864200684054157</v>
      </c>
      <c r="AL79">
        <f t="shared" si="51"/>
        <v>0.37404163600988816</v>
      </c>
      <c r="AM79">
        <f t="shared" si="52"/>
        <v>0.29731635714957028</v>
      </c>
      <c r="AN79">
        <f t="shared" si="53"/>
        <v>41.206581635637022</v>
      </c>
      <c r="AO79">
        <v>35.811164233721399</v>
      </c>
      <c r="AP79">
        <v>17.260651086298999</v>
      </c>
      <c r="AQ79">
        <v>0.35357570511325698</v>
      </c>
      <c r="AR79">
        <v>29.167646385467901</v>
      </c>
      <c r="AS79">
        <v>3.5481084429855101</v>
      </c>
      <c r="AT79">
        <v>1.9392672277916501</v>
      </c>
      <c r="AU79">
        <v>0.16925257451813</v>
      </c>
      <c r="AV79">
        <v>0.46627773152267499</v>
      </c>
      <c r="AW79">
        <v>35.205895417678803</v>
      </c>
      <c r="AX79">
        <v>18.344093232431401</v>
      </c>
      <c r="AY79">
        <v>0.35314012059606698</v>
      </c>
      <c r="AZ79">
        <v>30.7446312108504</v>
      </c>
      <c r="BA79">
        <v>3.6244626995531601</v>
      </c>
      <c r="BB79">
        <v>1.9341116583793201</v>
      </c>
      <c r="BC79">
        <v>0.17168561777296901</v>
      </c>
      <c r="BD79">
        <v>0.46517929873633301</v>
      </c>
      <c r="BE79">
        <v>35.079918451071002</v>
      </c>
      <c r="BF79">
        <v>17.8401156523339</v>
      </c>
      <c r="BG79">
        <v>0.35499572883071201</v>
      </c>
      <c r="BH79">
        <v>29.695691670356901</v>
      </c>
      <c r="BI79">
        <v>3.5688068280818102</v>
      </c>
      <c r="BJ79">
        <v>1.9298855510387301</v>
      </c>
      <c r="BK79">
        <v>0.173012539541616</v>
      </c>
      <c r="BL79">
        <v>0.46853523053262103</v>
      </c>
    </row>
    <row r="80" spans="1:64" x14ac:dyDescent="0.25">
      <c r="A80" t="s">
        <v>237</v>
      </c>
      <c r="B80" s="4" t="s">
        <v>310</v>
      </c>
      <c r="C80">
        <v>1</v>
      </c>
      <c r="D80">
        <v>0.62727272727272698</v>
      </c>
      <c r="E80">
        <v>0.78754910430000002</v>
      </c>
      <c r="F80">
        <v>2.4729306165733198</v>
      </c>
      <c r="G80">
        <v>4.3779802128726804</v>
      </c>
      <c r="H80">
        <v>5.40625427021926</v>
      </c>
      <c r="I80">
        <v>13.829320197641801</v>
      </c>
      <c r="J80">
        <v>31.036043291740501</v>
      </c>
      <c r="K80">
        <f t="shared" si="27"/>
        <v>0.7849182297624907</v>
      </c>
      <c r="L80">
        <f t="shared" si="28"/>
        <v>0.82552705058800813</v>
      </c>
      <c r="M80">
        <f t="shared" si="29"/>
        <v>0.47112030018098294</v>
      </c>
      <c r="N80">
        <f t="shared" si="30"/>
        <v>0.74078334233305598</v>
      </c>
      <c r="O80" s="6">
        <f t="shared" si="31"/>
        <v>0.70329783620105379</v>
      </c>
      <c r="P80" s="6">
        <f t="shared" si="32"/>
        <v>5.7407664790582968</v>
      </c>
      <c r="Q80" s="6">
        <f t="shared" si="33"/>
        <v>0.44211674937122247</v>
      </c>
      <c r="R80" s="6">
        <f t="shared" si="34"/>
        <v>0.57640907412223963</v>
      </c>
      <c r="S80" s="6">
        <f t="shared" si="35"/>
        <v>0.38351908367288251</v>
      </c>
      <c r="T80" s="6">
        <f t="shared" si="36"/>
        <v>1.7520962596318861</v>
      </c>
      <c r="U80" s="6">
        <f t="shared" si="37"/>
        <v>0.43103551200744006</v>
      </c>
      <c r="V80" s="6">
        <f t="shared" si="38"/>
        <v>2.2442204568401576</v>
      </c>
      <c r="W80" s="6">
        <f t="shared" si="39"/>
        <v>-0.10509499328982069</v>
      </c>
      <c r="X80" s="6">
        <f t="shared" si="40"/>
        <v>0.78379011714625657</v>
      </c>
      <c r="Y80" s="6">
        <f t="shared" si="41"/>
        <v>1.2348740760232586</v>
      </c>
      <c r="Z80" s="6">
        <f t="shared" si="42"/>
        <v>0.36590970937621781</v>
      </c>
      <c r="AA80" s="6">
        <f t="shared" si="43"/>
        <v>0.17596267713921679</v>
      </c>
      <c r="AB80" s="6">
        <f t="shared" si="44"/>
        <v>0.3320683765387793</v>
      </c>
      <c r="AC80" s="6">
        <f t="shared" si="45"/>
        <v>0.15610569939956254</v>
      </c>
      <c r="AD80" s="6">
        <f t="shared" si="46"/>
        <v>4.8449032446522516E-2</v>
      </c>
      <c r="AE80" s="6">
        <f t="shared" si="47"/>
        <v>0.75275443004648213</v>
      </c>
      <c r="AF80" s="6">
        <f t="shared" si="48"/>
        <v>7.0891237014924089</v>
      </c>
      <c r="AG80" s="6">
        <f t="shared" si="49"/>
        <v>0.37228770434907554</v>
      </c>
      <c r="AH80">
        <v>120.69107494037399</v>
      </c>
      <c r="AI80">
        <v>133.61860328884001</v>
      </c>
      <c r="AJ80">
        <v>113.124110804251</v>
      </c>
      <c r="AK80">
        <f t="shared" si="50"/>
        <v>0.32847026741294533</v>
      </c>
      <c r="AL80">
        <f t="shared" si="51"/>
        <v>0.36365355412827949</v>
      </c>
      <c r="AM80">
        <f t="shared" si="52"/>
        <v>0.30787617845877513</v>
      </c>
      <c r="AN80">
        <f t="shared" si="53"/>
        <v>33.422020833055015</v>
      </c>
      <c r="AO80">
        <v>31.248425541958898</v>
      </c>
      <c r="AP80">
        <v>16.7925267102848</v>
      </c>
      <c r="AQ80">
        <v>0.34602597051244399</v>
      </c>
      <c r="AR80">
        <v>28.054512237753901</v>
      </c>
      <c r="AS80">
        <v>3.4998815468831199</v>
      </c>
      <c r="AT80">
        <v>1.9651137736208799</v>
      </c>
      <c r="AU80">
        <v>0.15988220191366201</v>
      </c>
      <c r="AV80">
        <v>0.47176572355603802</v>
      </c>
      <c r="AW80">
        <v>31.779093858118099</v>
      </c>
      <c r="AX80">
        <v>17.697435705424098</v>
      </c>
      <c r="AY80">
        <v>0.34529389123902199</v>
      </c>
      <c r="AZ80">
        <v>29.200427244814801</v>
      </c>
      <c r="BA80">
        <v>3.5679271621326798</v>
      </c>
      <c r="BB80">
        <v>1.9560370333419499</v>
      </c>
      <c r="BC80">
        <v>0.16276057038782399</v>
      </c>
      <c r="BD80">
        <v>0.47540504421971902</v>
      </c>
      <c r="BE80">
        <v>31.901000334371599</v>
      </c>
      <c r="BF80">
        <v>16.492655687246099</v>
      </c>
      <c r="BG80">
        <v>0.34386908759898099</v>
      </c>
      <c r="BH80">
        <v>27.103259023558099</v>
      </c>
      <c r="BI80">
        <v>3.4729069202416301</v>
      </c>
      <c r="BJ80">
        <v>1.9641220915506501</v>
      </c>
      <c r="BK80">
        <v>0.16074591913453001</v>
      </c>
      <c r="BL80">
        <v>0.46809096812441497</v>
      </c>
    </row>
    <row r="81" spans="1:64" ht="15.6" x14ac:dyDescent="0.25">
      <c r="A81" t="s">
        <v>50</v>
      </c>
      <c r="B81" s="4" t="s">
        <v>322</v>
      </c>
      <c r="C81" s="3">
        <v>1</v>
      </c>
      <c r="D81">
        <v>0.236363636363636</v>
      </c>
      <c r="E81">
        <v>-0.22958224799999999</v>
      </c>
      <c r="F81">
        <v>1.5177350527098901</v>
      </c>
      <c r="G81">
        <v>2.85414662484866</v>
      </c>
      <c r="H81">
        <v>3.1119739304123599</v>
      </c>
      <c r="I81">
        <v>13.5351603926437</v>
      </c>
      <c r="J81">
        <v>39.121788166019797</v>
      </c>
      <c r="K81">
        <f t="shared" si="27"/>
        <v>0.8883975593746879</v>
      </c>
      <c r="L81">
        <f t="shared" si="28"/>
        <v>0.91325143226339522</v>
      </c>
      <c r="M81">
        <f t="shared" si="29"/>
        <v>0.58325410712731729</v>
      </c>
      <c r="N81">
        <f t="shared" si="30"/>
        <v>0.81739097097697844</v>
      </c>
      <c r="O81" s="6">
        <f t="shared" si="31"/>
        <v>0.85263098639866342</v>
      </c>
      <c r="P81" s="6">
        <f t="shared" si="32"/>
        <v>12.571374002749396</v>
      </c>
      <c r="Q81" s="6">
        <f t="shared" si="33"/>
        <v>0.61487709220941911</v>
      </c>
      <c r="R81" s="6">
        <f t="shared" si="34"/>
        <v>0.78524173115300289</v>
      </c>
      <c r="S81" s="6">
        <f t="shared" si="35"/>
        <v>0.48591170726254324</v>
      </c>
      <c r="T81" s="6">
        <f t="shared" si="36"/>
        <v>2.4981275695312979</v>
      </c>
      <c r="U81" s="6">
        <f t="shared" si="37"/>
        <v>0.51563614327786156</v>
      </c>
      <c r="V81" s="6">
        <f t="shared" si="38"/>
        <v>2.8903823103036381</v>
      </c>
      <c r="W81" s="6">
        <f t="shared" si="39"/>
        <v>-4.321523562515741E-2</v>
      </c>
      <c r="X81" s="6">
        <f t="shared" si="40"/>
        <v>0.89037895860304239</v>
      </c>
      <c r="Y81" s="6">
        <f t="shared" si="41"/>
        <v>1.0903342888270049</v>
      </c>
      <c r="Z81" s="6">
        <f t="shared" si="42"/>
        <v>0.30717985816333016</v>
      </c>
      <c r="AA81" s="6">
        <f t="shared" si="43"/>
        <v>0.30850910294648426</v>
      </c>
      <c r="AB81" s="6">
        <f t="shared" si="44"/>
        <v>0.58499487544390461</v>
      </c>
      <c r="AC81" s="6">
        <f t="shared" si="45"/>
        <v>0.27648577249742035</v>
      </c>
      <c r="AD81" s="6">
        <f t="shared" si="46"/>
        <v>0.1081661782256242</v>
      </c>
      <c r="AE81" s="6">
        <f t="shared" si="47"/>
        <v>0.86401033644308223</v>
      </c>
      <c r="AF81" s="6">
        <f t="shared" si="48"/>
        <v>13.70700013286606</v>
      </c>
      <c r="AG81" s="6">
        <f t="shared" si="49"/>
        <v>0.34434969530791631</v>
      </c>
      <c r="AH81">
        <v>84.997067007595604</v>
      </c>
      <c r="AI81">
        <v>103.928410287261</v>
      </c>
      <c r="AJ81">
        <v>73.999323206497095</v>
      </c>
      <c r="AK81">
        <f t="shared" si="50"/>
        <v>0.32327519825258172</v>
      </c>
      <c r="AL81">
        <f t="shared" si="51"/>
        <v>0.39527807985053859</v>
      </c>
      <c r="AM81">
        <f t="shared" si="52"/>
        <v>0.2814467218968798</v>
      </c>
      <c r="AN81">
        <f t="shared" si="53"/>
        <v>48.860430360429305</v>
      </c>
      <c r="AO81">
        <v>32.519385231986298</v>
      </c>
      <c r="AP81">
        <v>24.532652501067801</v>
      </c>
      <c r="AQ81">
        <v>0.30268403344075601</v>
      </c>
      <c r="AR81">
        <v>44.208820674830001</v>
      </c>
      <c r="AS81">
        <v>4.5050384666020404</v>
      </c>
      <c r="AT81">
        <v>1.99712620878384</v>
      </c>
      <c r="AU81">
        <v>0.153696185909351</v>
      </c>
      <c r="AV81">
        <v>0.44848592760466</v>
      </c>
      <c r="AW81">
        <v>34.922286235886297</v>
      </c>
      <c r="AX81">
        <v>25.221290321701002</v>
      </c>
      <c r="AY81">
        <v>0.30435666961510699</v>
      </c>
      <c r="AZ81">
        <v>45.685851498368102</v>
      </c>
      <c r="BA81">
        <v>4.5662840999453298</v>
      </c>
      <c r="BB81">
        <v>1.99293005737187</v>
      </c>
      <c r="BC81">
        <v>0.154615288354083</v>
      </c>
      <c r="BD81">
        <v>0.44568425014940599</v>
      </c>
      <c r="BE81">
        <v>30.7014760019268</v>
      </c>
      <c r="BF81">
        <v>22.095293464958502</v>
      </c>
      <c r="BG81">
        <v>0.30433489136826503</v>
      </c>
      <c r="BH81">
        <v>39.450084964977897</v>
      </c>
      <c r="BI81">
        <v>4.2846126741036201</v>
      </c>
      <c r="BJ81">
        <v>1.9951518248581199</v>
      </c>
      <c r="BK81">
        <v>0.154208655267559</v>
      </c>
      <c r="BL81">
        <v>0.44250485546913298</v>
      </c>
    </row>
    <row r="82" spans="1:64" x14ac:dyDescent="0.25">
      <c r="A82" t="s">
        <v>105</v>
      </c>
      <c r="B82" s="4" t="s">
        <v>322</v>
      </c>
      <c r="C82">
        <v>1</v>
      </c>
      <c r="D82">
        <v>0.29565217391304299</v>
      </c>
      <c r="E82">
        <v>0.20129443529999999</v>
      </c>
      <c r="F82">
        <v>2.2034490098946198</v>
      </c>
      <c r="G82">
        <v>4.01918632982962</v>
      </c>
      <c r="H82">
        <v>5.2545970875290298</v>
      </c>
      <c r="I82">
        <v>16.144735708832702</v>
      </c>
      <c r="J82">
        <v>36.112325473623997</v>
      </c>
      <c r="K82">
        <f t="shared" si="27"/>
        <v>0.81726845493268241</v>
      </c>
      <c r="L82">
        <f t="shared" si="28"/>
        <v>0.84982798618365984</v>
      </c>
      <c r="M82">
        <f t="shared" si="29"/>
        <v>0.50946333850076697</v>
      </c>
      <c r="N82">
        <f t="shared" si="30"/>
        <v>0.76923946690454204</v>
      </c>
      <c r="O82" s="6">
        <f t="shared" si="31"/>
        <v>0.74595175264676172</v>
      </c>
      <c r="P82" s="6">
        <f t="shared" si="32"/>
        <v>6.8725203611388199</v>
      </c>
      <c r="Q82" s="6">
        <f t="shared" si="33"/>
        <v>0.51050399253757806</v>
      </c>
      <c r="R82" s="6">
        <f t="shared" si="34"/>
        <v>0.62601954359041567</v>
      </c>
      <c r="S82" s="6">
        <f t="shared" si="35"/>
        <v>0.38210318975026186</v>
      </c>
      <c r="T82" s="6">
        <f t="shared" si="36"/>
        <v>1.8480779970085994</v>
      </c>
      <c r="U82" s="6">
        <f t="shared" si="37"/>
        <v>0.41729407895457177</v>
      </c>
      <c r="V82" s="6">
        <f t="shared" si="38"/>
        <v>2.23678641291521</v>
      </c>
      <c r="W82" s="6">
        <f t="shared" si="39"/>
        <v>-0.13321539894785231</v>
      </c>
      <c r="X82" s="6">
        <f t="shared" si="40"/>
        <v>0.8197099122759649</v>
      </c>
      <c r="Y82" s="6">
        <f t="shared" si="41"/>
        <v>1.3073783239484149</v>
      </c>
      <c r="Z82" s="6">
        <f t="shared" si="42"/>
        <v>0.38605341849614833</v>
      </c>
      <c r="AA82" s="6">
        <f t="shared" si="43"/>
        <v>0.2050273858915051</v>
      </c>
      <c r="AB82" s="6">
        <f t="shared" si="44"/>
        <v>0.39189426997130816</v>
      </c>
      <c r="AC82" s="6">
        <f t="shared" si="45"/>
        <v>0.18686688407980309</v>
      </c>
      <c r="AD82" s="6">
        <f t="shared" si="46"/>
        <v>6.7481977381318156E-2</v>
      </c>
      <c r="AE82" s="6">
        <f t="shared" si="47"/>
        <v>0.79969923139134069</v>
      </c>
      <c r="AF82" s="6">
        <f t="shared" si="48"/>
        <v>8.9849841510470245</v>
      </c>
      <c r="AG82" s="6">
        <f t="shared" si="49"/>
        <v>0.40910823529079771</v>
      </c>
      <c r="AH82">
        <v>123.59535891089099</v>
      </c>
      <c r="AI82">
        <v>133.826732673267</v>
      </c>
      <c r="AJ82">
        <v>97.355259900990106</v>
      </c>
      <c r="AK82">
        <f t="shared" si="50"/>
        <v>0.34837443369342308</v>
      </c>
      <c r="AL82">
        <f t="shared" si="51"/>
        <v>0.37721329197889714</v>
      </c>
      <c r="AM82">
        <f t="shared" si="52"/>
        <v>0.27441227432767967</v>
      </c>
      <c r="AN82">
        <f t="shared" si="53"/>
        <v>46.70284653465292</v>
      </c>
      <c r="AO82">
        <v>35.594273085390498</v>
      </c>
      <c r="AP82">
        <v>26.717702820501501</v>
      </c>
      <c r="AQ82">
        <v>0.30837462642341001</v>
      </c>
      <c r="AR82">
        <v>48.365003487511999</v>
      </c>
      <c r="AS82">
        <v>4.6348460990843297</v>
      </c>
      <c r="AT82">
        <v>1.97497370957885</v>
      </c>
      <c r="AU82">
        <v>0.16125626710593899</v>
      </c>
      <c r="AV82">
        <v>0.44164545650414599</v>
      </c>
      <c r="AW82">
        <v>37.856766220366602</v>
      </c>
      <c r="AX82">
        <v>27.584128108124499</v>
      </c>
      <c r="AY82">
        <v>0.31244754580572498</v>
      </c>
      <c r="AZ82">
        <v>50.161531152316101</v>
      </c>
      <c r="BA82">
        <v>4.6949739870947198</v>
      </c>
      <c r="BB82">
        <v>1.96046007607906</v>
      </c>
      <c r="BC82">
        <v>0.165957709553992</v>
      </c>
      <c r="BD82">
        <v>0.434872928149242</v>
      </c>
      <c r="BE82">
        <v>33.759990848143502</v>
      </c>
      <c r="BF82">
        <v>25.278286787614899</v>
      </c>
      <c r="BG82">
        <v>0.31025575450975901</v>
      </c>
      <c r="BH82">
        <v>45.436929933425198</v>
      </c>
      <c r="BI82">
        <v>4.5148997356524996</v>
      </c>
      <c r="BJ82">
        <v>1.97378001269506</v>
      </c>
      <c r="BK82">
        <v>0.161421283651696</v>
      </c>
      <c r="BL82">
        <v>0.43692436993776501</v>
      </c>
    </row>
    <row r="83" spans="1:64" x14ac:dyDescent="0.25">
      <c r="A83" t="s">
        <v>222</v>
      </c>
      <c r="B83" s="4" t="s">
        <v>322</v>
      </c>
      <c r="C83">
        <v>1</v>
      </c>
      <c r="D83">
        <v>0.45833333333333298</v>
      </c>
      <c r="E83">
        <v>0.65676921659999998</v>
      </c>
      <c r="F83">
        <v>1.59635648066293</v>
      </c>
      <c r="G83">
        <v>2.2463310788645998</v>
      </c>
      <c r="H83">
        <v>3.9832773889393498</v>
      </c>
      <c r="I83">
        <v>11.533166303691299</v>
      </c>
      <c r="J83">
        <v>32.755405872435801</v>
      </c>
      <c r="K83">
        <f t="shared" si="27"/>
        <v>0.83496479108097077</v>
      </c>
      <c r="L83">
        <f t="shared" si="28"/>
        <v>0.86352156396727275</v>
      </c>
      <c r="M83">
        <f t="shared" si="29"/>
        <v>0.49627550860464437</v>
      </c>
      <c r="N83">
        <f t="shared" si="30"/>
        <v>0.76091269379588844</v>
      </c>
      <c r="O83" s="6">
        <f t="shared" si="31"/>
        <v>0.78315622470187285</v>
      </c>
      <c r="P83" s="6">
        <f t="shared" si="32"/>
        <v>8.2232299370839872</v>
      </c>
      <c r="Q83" s="6">
        <f t="shared" si="33"/>
        <v>0.49716014455482338</v>
      </c>
      <c r="R83" s="6">
        <f t="shared" si="34"/>
        <v>0.67437188856718433</v>
      </c>
      <c r="S83" s="6">
        <f t="shared" si="35"/>
        <v>0.47918093824176022</v>
      </c>
      <c r="T83" s="6">
        <f t="shared" si="36"/>
        <v>2.3732050207417661</v>
      </c>
      <c r="U83" s="6">
        <f t="shared" si="37"/>
        <v>0.51640822151495536</v>
      </c>
      <c r="V83" s="6">
        <f t="shared" si="38"/>
        <v>2.840105224352147</v>
      </c>
      <c r="W83" s="6">
        <f t="shared" si="39"/>
        <v>-0.27882110393481202</v>
      </c>
      <c r="X83" s="6">
        <f t="shared" si="40"/>
        <v>0.84812646033320493</v>
      </c>
      <c r="Y83" s="6">
        <f t="shared" si="41"/>
        <v>1.7732370025137538</v>
      </c>
      <c r="Z83" s="6">
        <f t="shared" si="42"/>
        <v>0.30336396568330587</v>
      </c>
      <c r="AA83" s="6">
        <f t="shared" si="43"/>
        <v>0.1812561448651489</v>
      </c>
      <c r="AB83" s="6">
        <f t="shared" si="44"/>
        <v>0.53972004013761743</v>
      </c>
      <c r="AC83" s="6">
        <f t="shared" si="45"/>
        <v>0.35846389527246858</v>
      </c>
      <c r="AD83" s="6">
        <f t="shared" si="46"/>
        <v>0.11741630380264029</v>
      </c>
      <c r="AE83" s="6">
        <f t="shared" si="47"/>
        <v>0.8716445939817199</v>
      </c>
      <c r="AF83" s="6">
        <f t="shared" si="48"/>
        <v>14.581735604616176</v>
      </c>
      <c r="AG83" s="6">
        <f t="shared" si="49"/>
        <v>0.42779167308455696</v>
      </c>
      <c r="AH83">
        <v>92.451720741426101</v>
      </c>
      <c r="AI83">
        <v>98.079868676317105</v>
      </c>
      <c r="AJ83">
        <v>73.782834617451996</v>
      </c>
      <c r="AK83">
        <f t="shared" si="50"/>
        <v>0.34977932467702005</v>
      </c>
      <c r="AL83">
        <f t="shared" si="51"/>
        <v>0.37107270643412604</v>
      </c>
      <c r="AM83">
        <f t="shared" si="52"/>
        <v>0.27914796888885385</v>
      </c>
      <c r="AN83">
        <f t="shared" si="53"/>
        <v>29.925181993756112</v>
      </c>
      <c r="AO83">
        <v>32.884783825472603</v>
      </c>
      <c r="AP83">
        <v>16.5909625822976</v>
      </c>
      <c r="AQ83">
        <v>0.35998612544180297</v>
      </c>
      <c r="AR83">
        <v>28.162828497112699</v>
      </c>
      <c r="AS83">
        <v>3.4352154074842902</v>
      </c>
      <c r="AT83">
        <v>1.92993213961576</v>
      </c>
      <c r="AU83">
        <v>0.17063788429353999</v>
      </c>
      <c r="AV83">
        <v>0.48107769460426397</v>
      </c>
      <c r="AW83">
        <v>35.249734455299901</v>
      </c>
      <c r="AX83">
        <v>17.051475434047902</v>
      </c>
      <c r="AY83">
        <v>0.36399308589975399</v>
      </c>
      <c r="AZ83">
        <v>29.4007167273958</v>
      </c>
      <c r="BA83">
        <v>3.4813080271539398</v>
      </c>
      <c r="BB83">
        <v>1.9240689758310801</v>
      </c>
      <c r="BC83">
        <v>0.17250751493524499</v>
      </c>
      <c r="BD83">
        <v>0.476721823338282</v>
      </c>
      <c r="BE83">
        <v>32.560215444059402</v>
      </c>
      <c r="BF83">
        <v>14.813952702056101</v>
      </c>
      <c r="BG83">
        <v>0.36268903306678302</v>
      </c>
      <c r="BH83">
        <v>25.0427800924944</v>
      </c>
      <c r="BI83">
        <v>3.2918570377031502</v>
      </c>
      <c r="BJ83">
        <v>1.93360076054337</v>
      </c>
      <c r="BK83">
        <v>0.16905492536191</v>
      </c>
      <c r="BL83">
        <v>0.46154876850273202</v>
      </c>
    </row>
    <row r="84" spans="1:64" x14ac:dyDescent="0.25">
      <c r="A84" t="s">
        <v>225</v>
      </c>
      <c r="B84" s="4" t="s">
        <v>322</v>
      </c>
      <c r="C84">
        <v>1</v>
      </c>
      <c r="D84">
        <v>0.23478260869565201</v>
      </c>
      <c r="E84">
        <v>-0.28492796850000002</v>
      </c>
      <c r="F84">
        <v>1.41975320292305</v>
      </c>
      <c r="G84">
        <v>2.0018523121678702</v>
      </c>
      <c r="H84">
        <v>2.7749524182067402</v>
      </c>
      <c r="I84">
        <v>12.791645888909301</v>
      </c>
      <c r="J84">
        <v>40.5049265951397</v>
      </c>
      <c r="K84">
        <f t="shared" si="27"/>
        <v>0.90102097551140059</v>
      </c>
      <c r="L84">
        <f t="shared" si="28"/>
        <v>0.9244278546684177</v>
      </c>
      <c r="M84">
        <f t="shared" si="29"/>
        <v>0.59932071195929459</v>
      </c>
      <c r="N84">
        <f t="shared" si="30"/>
        <v>0.825145043878735</v>
      </c>
      <c r="O84" s="6">
        <f t="shared" si="31"/>
        <v>0.87176708985942353</v>
      </c>
      <c r="P84" s="6">
        <f t="shared" si="32"/>
        <v>14.596620226488508</v>
      </c>
      <c r="Q84" s="6">
        <f t="shared" si="33"/>
        <v>0.64382768368547194</v>
      </c>
      <c r="R84" s="6">
        <f t="shared" si="34"/>
        <v>0.814936960014501</v>
      </c>
      <c r="S84" s="6">
        <f t="shared" si="35"/>
        <v>0.51998241940463696</v>
      </c>
      <c r="T84" s="6">
        <f t="shared" si="36"/>
        <v>2.7502692127392216</v>
      </c>
      <c r="U84" s="6">
        <f t="shared" si="37"/>
        <v>0.54924479087384637</v>
      </c>
      <c r="V84" s="6">
        <f t="shared" si="38"/>
        <v>3.1665140629212192</v>
      </c>
      <c r="W84" s="6">
        <f t="shared" si="39"/>
        <v>-0.16184461155024885</v>
      </c>
      <c r="X84" s="6">
        <f t="shared" si="40"/>
        <v>0.9030795437335617</v>
      </c>
      <c r="Y84" s="6">
        <f t="shared" si="41"/>
        <v>1.3861923785984267</v>
      </c>
      <c r="Z84" s="6">
        <f t="shared" si="42"/>
        <v>0.28075332167990635</v>
      </c>
      <c r="AA84" s="6">
        <f t="shared" si="43"/>
        <v>0.20481041784525922</v>
      </c>
      <c r="AB84" s="6">
        <f t="shared" si="44"/>
        <v>0.62617174554065946</v>
      </c>
      <c r="AC84" s="6">
        <f t="shared" si="45"/>
        <v>0.42136132769540025</v>
      </c>
      <c r="AD84" s="6">
        <f t="shared" si="46"/>
        <v>0.17067209648332793</v>
      </c>
      <c r="AE84" s="6">
        <f t="shared" si="47"/>
        <v>0.90581020893005282</v>
      </c>
      <c r="AF84" s="6">
        <f t="shared" si="48"/>
        <v>20.233723711254012</v>
      </c>
      <c r="AG84" s="6">
        <f t="shared" si="49"/>
        <v>0.32307373572467396</v>
      </c>
      <c r="AH84">
        <v>76.301085329341305</v>
      </c>
      <c r="AI84">
        <v>101.950006233636</v>
      </c>
      <c r="AJ84">
        <v>75.769969445656798</v>
      </c>
      <c r="AK84">
        <f t="shared" si="50"/>
        <v>0.30037306759673699</v>
      </c>
      <c r="AL84">
        <f t="shared" si="51"/>
        <v>0.4013446988561738</v>
      </c>
      <c r="AM84">
        <f t="shared" si="52"/>
        <v>0.29828223354708921</v>
      </c>
      <c r="AN84">
        <f t="shared" si="53"/>
        <v>51.828957692273903</v>
      </c>
      <c r="AO84">
        <v>35.5236743770622</v>
      </c>
      <c r="AP84">
        <v>23.993549564502899</v>
      </c>
      <c r="AQ84">
        <v>0.29017709625396898</v>
      </c>
      <c r="AR84">
        <v>42.546150291036398</v>
      </c>
      <c r="AS84">
        <v>4.3932733282794203</v>
      </c>
      <c r="AT84">
        <v>2.03732380433327</v>
      </c>
      <c r="AU84">
        <v>0.14394929557908601</v>
      </c>
      <c r="AV84">
        <v>0.43336741096534198</v>
      </c>
      <c r="AW84">
        <v>36.582180529725001</v>
      </c>
      <c r="AX84">
        <v>25.937651548649299</v>
      </c>
      <c r="AY84">
        <v>0.28636342699494</v>
      </c>
      <c r="AZ84">
        <v>46.098069588627297</v>
      </c>
      <c r="BA84">
        <v>4.5523626671934698</v>
      </c>
      <c r="BB84">
        <v>2.0428063503867402</v>
      </c>
      <c r="BC84">
        <v>0.142873416107304</v>
      </c>
      <c r="BD84">
        <v>0.43725456668602902</v>
      </c>
      <c r="BE84">
        <v>31.427898033641501</v>
      </c>
      <c r="BF84">
        <v>22.664261131538598</v>
      </c>
      <c r="BG84">
        <v>0.284450498912589</v>
      </c>
      <c r="BH84">
        <v>40.468396037475998</v>
      </c>
      <c r="BI84">
        <v>4.3250912009049696</v>
      </c>
      <c r="BJ84">
        <v>2.0388324245737999</v>
      </c>
      <c r="BK84">
        <v>0.14351986736809699</v>
      </c>
      <c r="BL84">
        <v>0.43158340841964998</v>
      </c>
    </row>
    <row r="85" spans="1:64" ht="15.6" x14ac:dyDescent="0.25">
      <c r="A85" t="s">
        <v>42</v>
      </c>
      <c r="B85" s="4" t="s">
        <v>305</v>
      </c>
      <c r="C85" s="3">
        <v>1</v>
      </c>
      <c r="D85">
        <v>0.92500000000000004</v>
      </c>
      <c r="E85">
        <v>-3.6760490899999901E-2</v>
      </c>
      <c r="F85">
        <v>2.0832788913692402</v>
      </c>
      <c r="G85">
        <v>2.80716947791199</v>
      </c>
      <c r="H85">
        <v>5.9743005561777602</v>
      </c>
      <c r="I85">
        <v>12.8686557791927</v>
      </c>
      <c r="J85">
        <v>31.054072509648201</v>
      </c>
      <c r="K85">
        <f t="shared" si="27"/>
        <v>0.76053481762474973</v>
      </c>
      <c r="L85">
        <f t="shared" si="28"/>
        <v>0.79367185735170931</v>
      </c>
      <c r="M85">
        <f t="shared" si="29"/>
        <v>0.42569834537191631</v>
      </c>
      <c r="N85">
        <f t="shared" si="30"/>
        <v>0.70730556909946785</v>
      </c>
      <c r="O85" s="6">
        <f t="shared" si="31"/>
        <v>0.67731228452532088</v>
      </c>
      <c r="P85" s="6">
        <f t="shared" si="32"/>
        <v>5.1979427914011715</v>
      </c>
      <c r="Q85" s="6">
        <f t="shared" si="33"/>
        <v>0.41447239865543017</v>
      </c>
      <c r="R85" s="6">
        <f t="shared" si="34"/>
        <v>0.51781680614153547</v>
      </c>
      <c r="S85" s="6">
        <f t="shared" si="35"/>
        <v>0.41403203851241011</v>
      </c>
      <c r="T85" s="6">
        <f t="shared" si="36"/>
        <v>1.9375949839667237</v>
      </c>
      <c r="U85" s="6">
        <f t="shared" si="37"/>
        <v>0.45742375331809454</v>
      </c>
      <c r="V85" s="6">
        <f t="shared" si="38"/>
        <v>2.4131558915313795</v>
      </c>
      <c r="W85" s="6">
        <f t="shared" si="39"/>
        <v>-0.36066069416292912</v>
      </c>
      <c r="X85" s="6">
        <f t="shared" si="40"/>
        <v>0.78239445105452232</v>
      </c>
      <c r="Y85" s="6">
        <f t="shared" si="41"/>
        <v>2.1282293795177356</v>
      </c>
      <c r="Z85" s="6">
        <f t="shared" si="42"/>
        <v>0.34730958023211117</v>
      </c>
      <c r="AA85" s="6">
        <f t="shared" si="43"/>
        <v>0.12378182528049542</v>
      </c>
      <c r="AB85" s="6">
        <f t="shared" si="44"/>
        <v>0.40230434974145884</v>
      </c>
      <c r="AC85" s="6">
        <f t="shared" si="45"/>
        <v>0.27852252446096343</v>
      </c>
      <c r="AD85" s="6">
        <f t="shared" si="46"/>
        <v>8.6492586701810231E-2</v>
      </c>
      <c r="AE85" s="6">
        <f t="shared" si="47"/>
        <v>0.83419571680546878</v>
      </c>
      <c r="AF85" s="6">
        <f t="shared" si="48"/>
        <v>11.062414561712403</v>
      </c>
      <c r="AG85" s="6">
        <f t="shared" si="49"/>
        <v>0.48290205391559354</v>
      </c>
      <c r="AH85">
        <v>125.586525134376</v>
      </c>
      <c r="AI85">
        <v>124.344207430445</v>
      </c>
      <c r="AJ85">
        <v>102.907600243424</v>
      </c>
      <c r="AK85">
        <f t="shared" si="50"/>
        <v>0.35593220309945117</v>
      </c>
      <c r="AL85">
        <f t="shared" si="51"/>
        <v>0.35241127697432356</v>
      </c>
      <c r="AM85">
        <f t="shared" si="52"/>
        <v>0.29165651992622521</v>
      </c>
      <c r="AN85">
        <f t="shared" si="53"/>
        <v>20.194289483089989</v>
      </c>
      <c r="AO85">
        <v>35.536268231895399</v>
      </c>
      <c r="AP85">
        <v>12.987670291197601</v>
      </c>
      <c r="AQ85">
        <v>0.40703178521809602</v>
      </c>
      <c r="AR85">
        <v>22.098625955379799</v>
      </c>
      <c r="AS85">
        <v>2.9393605644887701</v>
      </c>
      <c r="AT85">
        <v>1.8578631925976199</v>
      </c>
      <c r="AU85">
        <v>0.188304474356984</v>
      </c>
      <c r="AV85">
        <v>0.45257083208250398</v>
      </c>
      <c r="AW85">
        <v>37.016035537441503</v>
      </c>
      <c r="AX85">
        <v>13.661912729167801</v>
      </c>
      <c r="AY85">
        <v>0.41207183211826698</v>
      </c>
      <c r="AZ85">
        <v>23.050374276815401</v>
      </c>
      <c r="BA85">
        <v>2.9872479103375902</v>
      </c>
      <c r="BB85">
        <v>1.8427790821168799</v>
      </c>
      <c r="BC85">
        <v>0.19355225423588601</v>
      </c>
      <c r="BD85">
        <v>0.44761545616641502</v>
      </c>
      <c r="BE85">
        <v>37.416743285458999</v>
      </c>
      <c r="BF85">
        <v>13.3902435180091</v>
      </c>
      <c r="BG85">
        <v>0.40847110971163297</v>
      </c>
      <c r="BH85">
        <v>22.230688952014301</v>
      </c>
      <c r="BI85">
        <v>2.96683691190671</v>
      </c>
      <c r="BJ85">
        <v>1.8544280378907401</v>
      </c>
      <c r="BK85">
        <v>0.18841382065000001</v>
      </c>
      <c r="BL85">
        <v>0.44732984350105198</v>
      </c>
    </row>
    <row r="86" spans="1:64" ht="15.6" x14ac:dyDescent="0.25">
      <c r="A86" t="s">
        <v>43</v>
      </c>
      <c r="B86" s="4" t="s">
        <v>305</v>
      </c>
      <c r="C86" s="3">
        <v>1</v>
      </c>
      <c r="D86">
        <v>0.96190476190476204</v>
      </c>
      <c r="E86">
        <v>0.2101770818</v>
      </c>
      <c r="F86">
        <v>1.9570235101793201</v>
      </c>
      <c r="G86">
        <v>1.86554876323281</v>
      </c>
      <c r="H86">
        <v>4.7905155199886398</v>
      </c>
      <c r="I86">
        <v>12.1362688146311</v>
      </c>
      <c r="J86">
        <v>23.17563833757</v>
      </c>
      <c r="K86">
        <f t="shared" si="27"/>
        <v>0.76108597931113187</v>
      </c>
      <c r="L86">
        <f t="shared" si="28"/>
        <v>0.80013297285427754</v>
      </c>
      <c r="M86">
        <f t="shared" si="29"/>
        <v>0.41035882999042578</v>
      </c>
      <c r="N86">
        <f t="shared" si="30"/>
        <v>0.68892336412673405</v>
      </c>
      <c r="O86" s="6">
        <f t="shared" si="31"/>
        <v>0.65740619576160508</v>
      </c>
      <c r="P86" s="6">
        <f t="shared" si="32"/>
        <v>4.8378171912539711</v>
      </c>
      <c r="Q86" s="6">
        <f t="shared" si="33"/>
        <v>0.33490566652980192</v>
      </c>
      <c r="R86" s="6">
        <f t="shared" si="34"/>
        <v>0.5049288837521636</v>
      </c>
      <c r="S86" s="6">
        <f t="shared" si="35"/>
        <v>0.31262456245586218</v>
      </c>
      <c r="T86" s="6">
        <f t="shared" si="36"/>
        <v>1.5055825380160848</v>
      </c>
      <c r="U86" s="6">
        <f t="shared" si="37"/>
        <v>0.35159623861573963</v>
      </c>
      <c r="V86" s="6">
        <f t="shared" si="38"/>
        <v>1.9096180787978416</v>
      </c>
      <c r="W86" s="6">
        <f t="shared" si="39"/>
        <v>-0.43944388640131699</v>
      </c>
      <c r="X86" s="6">
        <f t="shared" si="40"/>
        <v>0.75872481198038444</v>
      </c>
      <c r="Y86" s="6">
        <f t="shared" si="41"/>
        <v>2.56788544711485</v>
      </c>
      <c r="Z86" s="6">
        <f t="shared" si="42"/>
        <v>0.43922178781803894</v>
      </c>
      <c r="AA86" s="6">
        <f t="shared" si="43"/>
        <v>-2.5055240067333617E-2</v>
      </c>
      <c r="AB86" s="6">
        <f t="shared" si="44"/>
        <v>0.4285824172558782</v>
      </c>
      <c r="AC86" s="6">
        <f t="shared" si="45"/>
        <v>0.45363765732321182</v>
      </c>
      <c r="AD86" s="6">
        <f t="shared" si="46"/>
        <v>0.1051334228242527</v>
      </c>
      <c r="AE86" s="6">
        <f t="shared" si="47"/>
        <v>0.851001571473183</v>
      </c>
      <c r="AF86" s="6">
        <f t="shared" si="48"/>
        <v>12.422960361223112</v>
      </c>
      <c r="AG86" s="6">
        <f t="shared" si="49"/>
        <v>0.41992969542538361</v>
      </c>
      <c r="AH86">
        <v>113.323206274066</v>
      </c>
      <c r="AI86">
        <v>111.33447557141299</v>
      </c>
      <c r="AJ86">
        <v>91.807334582876507</v>
      </c>
      <c r="AK86">
        <f t="shared" si="50"/>
        <v>0.35809078536717576</v>
      </c>
      <c r="AL86">
        <f t="shared" si="51"/>
        <v>0.3518065814286237</v>
      </c>
      <c r="AM86">
        <f t="shared" si="52"/>
        <v>0.29010263320420049</v>
      </c>
      <c r="AN86">
        <f t="shared" si="53"/>
        <v>17.538410285883486</v>
      </c>
      <c r="AO86">
        <v>36.171356015626102</v>
      </c>
      <c r="AP86">
        <v>10.097586206501701</v>
      </c>
      <c r="AQ86">
        <v>0.481247444879006</v>
      </c>
      <c r="AR86">
        <v>15.5031305964723</v>
      </c>
      <c r="AS86">
        <v>2.3166865621788699</v>
      </c>
      <c r="AT86">
        <v>1.71258920902381</v>
      </c>
      <c r="AU86">
        <v>0.229900386512014</v>
      </c>
      <c r="AV86">
        <v>0.450175736938764</v>
      </c>
      <c r="AW86">
        <v>37.427743192705599</v>
      </c>
      <c r="AX86">
        <v>10.856634179753501</v>
      </c>
      <c r="AY86">
        <v>0.48539380321043601</v>
      </c>
      <c r="AZ86">
        <v>16.473695405287899</v>
      </c>
      <c r="BA86">
        <v>2.3587805877138002</v>
      </c>
      <c r="BB86">
        <v>1.7008392425508501</v>
      </c>
      <c r="BC86">
        <v>0.23417974523582699</v>
      </c>
      <c r="BD86">
        <v>0.44744917341499602</v>
      </c>
      <c r="BE86">
        <v>39.658165254128598</v>
      </c>
      <c r="BF86">
        <v>10.8519195557987</v>
      </c>
      <c r="BG86">
        <v>0.48464479803999999</v>
      </c>
      <c r="BH86">
        <v>16.489816286434099</v>
      </c>
      <c r="BI86">
        <v>2.3689351250081701</v>
      </c>
      <c r="BJ86">
        <v>1.6955596370096799</v>
      </c>
      <c r="BK86">
        <v>0.236629080679961</v>
      </c>
      <c r="BL86">
        <v>0.45624903471553402</v>
      </c>
    </row>
    <row r="87" spans="1:64" ht="15.6" x14ac:dyDescent="0.25">
      <c r="A87" t="s">
        <v>45</v>
      </c>
      <c r="B87" s="4" t="s">
        <v>305</v>
      </c>
      <c r="C87" s="3">
        <v>1</v>
      </c>
      <c r="D87">
        <v>1</v>
      </c>
      <c r="E87">
        <v>0.53842503399999997</v>
      </c>
      <c r="F87">
        <v>1.8341693971431301</v>
      </c>
      <c r="G87">
        <v>1.4806247408131801</v>
      </c>
      <c r="H87">
        <v>4.0633399439162501</v>
      </c>
      <c r="I87">
        <v>8.4284084234470598</v>
      </c>
      <c r="J87">
        <v>14.839748573482099</v>
      </c>
      <c r="K87">
        <f t="shared" si="27"/>
        <v>0.70266246647882535</v>
      </c>
      <c r="L87">
        <f t="shared" si="28"/>
        <v>0.75320901847834676</v>
      </c>
      <c r="M87">
        <f t="shared" si="29"/>
        <v>0.32610271556936499</v>
      </c>
      <c r="N87">
        <f t="shared" si="30"/>
        <v>0.6087901242728192</v>
      </c>
      <c r="O87" s="6">
        <f t="shared" si="31"/>
        <v>0.57008719075971503</v>
      </c>
      <c r="P87" s="6">
        <f t="shared" si="32"/>
        <v>3.6521060945689765</v>
      </c>
      <c r="Q87" s="6">
        <f t="shared" si="33"/>
        <v>0.21473191613989767</v>
      </c>
      <c r="R87" s="6">
        <f t="shared" si="34"/>
        <v>0.40446400249200426</v>
      </c>
      <c r="S87" s="6">
        <f t="shared" si="35"/>
        <v>0.27554138262352207</v>
      </c>
      <c r="T87" s="6">
        <f t="shared" si="36"/>
        <v>1.2672819055506106</v>
      </c>
      <c r="U87" s="6">
        <f t="shared" si="37"/>
        <v>0.3271122254169947</v>
      </c>
      <c r="V87" s="6">
        <f t="shared" si="38"/>
        <v>1.7606821867102784</v>
      </c>
      <c r="W87" s="6">
        <f t="shared" si="39"/>
        <v>-0.46586068814922793</v>
      </c>
      <c r="X87" s="6">
        <f t="shared" si="40"/>
        <v>0.68801345157796157</v>
      </c>
      <c r="Y87" s="6">
        <f t="shared" si="41"/>
        <v>2.744341514707235</v>
      </c>
      <c r="Z87" s="6">
        <f t="shared" si="42"/>
        <v>0.44436325815435379</v>
      </c>
      <c r="AA87" s="6">
        <f t="shared" si="43"/>
        <v>-0.1301846657561001</v>
      </c>
      <c r="AB87" s="6">
        <f t="shared" si="44"/>
        <v>0.42655955021359354</v>
      </c>
      <c r="AC87" s="6">
        <f t="shared" si="45"/>
        <v>0.5567442159696937</v>
      </c>
      <c r="AD87" s="6">
        <f t="shared" si="46"/>
        <v>8.2619441847306713E-2</v>
      </c>
      <c r="AE87" s="6">
        <f t="shared" si="47"/>
        <v>0.81855504009626101</v>
      </c>
      <c r="AF87" s="6">
        <f t="shared" si="48"/>
        <v>10.02262637144095</v>
      </c>
      <c r="AG87" s="6">
        <f t="shared" si="49"/>
        <v>0.37798508113472357</v>
      </c>
      <c r="AH87">
        <v>106.524207258481</v>
      </c>
      <c r="AI87">
        <v>105.775814916106</v>
      </c>
      <c r="AJ87">
        <v>102.041466479414</v>
      </c>
      <c r="AK87">
        <f t="shared" si="50"/>
        <v>0.3388805204003259</v>
      </c>
      <c r="AL87">
        <f t="shared" si="51"/>
        <v>0.3364996945488623</v>
      </c>
      <c r="AM87">
        <f t="shared" si="52"/>
        <v>0.32461978505081179</v>
      </c>
      <c r="AN87">
        <f t="shared" si="53"/>
        <v>2.9859560943170038</v>
      </c>
      <c r="AO87">
        <v>36.843152275343698</v>
      </c>
      <c r="AP87">
        <v>19.545567116171501</v>
      </c>
      <c r="AQ87">
        <v>0.369117493273384</v>
      </c>
      <c r="AR87">
        <v>31.8440227549589</v>
      </c>
      <c r="AS87">
        <v>3.53990203113363</v>
      </c>
      <c r="AT87">
        <v>1.9258285366922201</v>
      </c>
      <c r="AU87">
        <v>0.16983088279226</v>
      </c>
      <c r="AV87">
        <v>0.50818975599461003</v>
      </c>
      <c r="AW87">
        <v>39.196935706378603</v>
      </c>
      <c r="AX87">
        <v>20.460808196600102</v>
      </c>
      <c r="AY87">
        <v>0.366392583935926</v>
      </c>
      <c r="AZ87">
        <v>33.727770422117402</v>
      </c>
      <c r="BA87">
        <v>3.6438679998274202</v>
      </c>
      <c r="BB87">
        <v>1.92558912394166</v>
      </c>
      <c r="BC87">
        <v>0.17078539376993099</v>
      </c>
      <c r="BD87">
        <v>0.50759640859645605</v>
      </c>
      <c r="BE87">
        <v>36.4648128814774</v>
      </c>
      <c r="BF87">
        <v>18.510716539708699</v>
      </c>
      <c r="BG87">
        <v>0.36649722661025103</v>
      </c>
      <c r="BH87">
        <v>30.4796367672968</v>
      </c>
      <c r="BI87">
        <v>3.51463121695748</v>
      </c>
      <c r="BJ87">
        <v>1.9315827150629901</v>
      </c>
      <c r="BK87">
        <v>0.168626337162437</v>
      </c>
      <c r="BL87">
        <v>0.50060446261025604</v>
      </c>
    </row>
    <row r="88" spans="1:64" ht="15.6" x14ac:dyDescent="0.25">
      <c r="A88" t="s">
        <v>46</v>
      </c>
      <c r="B88" s="4" t="s">
        <v>305</v>
      </c>
      <c r="C88" s="3">
        <v>1</v>
      </c>
      <c r="D88">
        <v>0.22</v>
      </c>
      <c r="E88">
        <v>9.38827406999998E-2</v>
      </c>
      <c r="F88">
        <v>1.64132493946219</v>
      </c>
      <c r="G88">
        <v>1.9188886186110401</v>
      </c>
      <c r="H88">
        <v>3.46209322254344</v>
      </c>
      <c r="I88">
        <v>13.339891511047201</v>
      </c>
      <c r="J88">
        <v>40.115931936822498</v>
      </c>
      <c r="K88">
        <f t="shared" si="27"/>
        <v>0.87834785863330478</v>
      </c>
      <c r="L88">
        <f t="shared" si="28"/>
        <v>0.9044285955375454</v>
      </c>
      <c r="M88">
        <f t="shared" si="29"/>
        <v>0.57517975386380293</v>
      </c>
      <c r="N88">
        <f t="shared" si="30"/>
        <v>0.8086646997772875</v>
      </c>
      <c r="O88" s="6">
        <f t="shared" si="31"/>
        <v>0.84110830126503089</v>
      </c>
      <c r="P88" s="6">
        <f t="shared" si="32"/>
        <v>11.587189991190121</v>
      </c>
      <c r="Q88" s="6">
        <f t="shared" si="33"/>
        <v>0.61674174488359901</v>
      </c>
      <c r="R88" s="6">
        <f t="shared" si="34"/>
        <v>0.76726863843543069</v>
      </c>
      <c r="S88" s="6">
        <f t="shared" si="35"/>
        <v>0.50090034534567385</v>
      </c>
      <c r="T88" s="6">
        <f t="shared" si="36"/>
        <v>2.5681897811477183</v>
      </c>
      <c r="U88" s="6">
        <f t="shared" si="37"/>
        <v>0.53367244926177704</v>
      </c>
      <c r="V88" s="6">
        <f t="shared" si="38"/>
        <v>3.007215756110249</v>
      </c>
      <c r="W88" s="6">
        <f t="shared" si="39"/>
        <v>-0.28678866598838182</v>
      </c>
      <c r="X88" s="6">
        <f t="shared" si="40"/>
        <v>0.88289010015157188</v>
      </c>
      <c r="Y88" s="6">
        <f t="shared" si="41"/>
        <v>1.8042179149769653</v>
      </c>
      <c r="Z88" s="6">
        <f t="shared" si="42"/>
        <v>0.29161896550250327</v>
      </c>
      <c r="AA88" s="6">
        <f t="shared" si="43"/>
        <v>8.8128889974754654E-2</v>
      </c>
      <c r="AB88" s="6">
        <f t="shared" si="44"/>
        <v>0.53430075103047625</v>
      </c>
      <c r="AC88" s="6">
        <f t="shared" si="45"/>
        <v>0.44617186105572154</v>
      </c>
      <c r="AD88" s="6">
        <f t="shared" si="46"/>
        <v>0.17898600010236748</v>
      </c>
      <c r="AE88" s="6">
        <f t="shared" si="47"/>
        <v>0.90870004471266852</v>
      </c>
      <c r="AF88" s="6">
        <f t="shared" si="48"/>
        <v>20.905815766347001</v>
      </c>
      <c r="AG88" s="6">
        <f t="shared" si="49"/>
        <v>0.35677426879040869</v>
      </c>
      <c r="AH88">
        <v>85.507171671896003</v>
      </c>
      <c r="AI88">
        <v>98.903142681082201</v>
      </c>
      <c r="AJ88">
        <v>76.811364146286707</v>
      </c>
      <c r="AK88">
        <f t="shared" si="50"/>
        <v>0.32733566434126027</v>
      </c>
      <c r="AL88">
        <f t="shared" si="51"/>
        <v>0.37861766775746564</v>
      </c>
      <c r="AM88">
        <f t="shared" si="52"/>
        <v>0.29404666790127393</v>
      </c>
      <c r="AN88">
        <f t="shared" si="53"/>
        <v>35.487749543981693</v>
      </c>
      <c r="AO88">
        <v>31.6923239484607</v>
      </c>
      <c r="AP88">
        <v>23.163917416736801</v>
      </c>
      <c r="AQ88">
        <v>0.34137885918938898</v>
      </c>
      <c r="AR88">
        <v>43.170759797487698</v>
      </c>
      <c r="AS88">
        <v>4.2676913007533699</v>
      </c>
      <c r="AT88">
        <v>1.9186709264427799</v>
      </c>
      <c r="AU88">
        <v>0.17705893574305301</v>
      </c>
      <c r="AV88">
        <v>0.41304776012119299</v>
      </c>
      <c r="AW88">
        <v>34.352834882138303</v>
      </c>
      <c r="AX88">
        <v>24.100648178495799</v>
      </c>
      <c r="AY88">
        <v>0.34556606780600901</v>
      </c>
      <c r="AZ88">
        <v>45.328304626568901</v>
      </c>
      <c r="BA88">
        <v>4.3472324389774197</v>
      </c>
      <c r="BB88">
        <v>1.90261885760698</v>
      </c>
      <c r="BC88">
        <v>0.18212141805880799</v>
      </c>
      <c r="BD88">
        <v>0.40486783186536401</v>
      </c>
      <c r="BE88">
        <v>29.995749182476999</v>
      </c>
      <c r="BF88">
        <v>21.301908780650798</v>
      </c>
      <c r="BG88">
        <v>0.346439659891917</v>
      </c>
      <c r="BH88">
        <v>39.596755165648197</v>
      </c>
      <c r="BI88">
        <v>4.1036170894544703</v>
      </c>
      <c r="BJ88">
        <v>1.9166176204427301</v>
      </c>
      <c r="BK88">
        <v>0.17519301018678601</v>
      </c>
      <c r="BL88">
        <v>0.398951673418596</v>
      </c>
    </row>
    <row r="89" spans="1:64" ht="15.6" x14ac:dyDescent="0.25">
      <c r="A89" t="s">
        <v>47</v>
      </c>
      <c r="B89" s="4" t="s">
        <v>305</v>
      </c>
      <c r="C89" s="3">
        <v>1</v>
      </c>
      <c r="D89">
        <v>0.33846153846153798</v>
      </c>
      <c r="E89">
        <v>0.1152010923</v>
      </c>
      <c r="F89">
        <v>1.9417502528022801</v>
      </c>
      <c r="G89">
        <v>3.6155136400932899</v>
      </c>
      <c r="H89">
        <v>3.94390777425324</v>
      </c>
      <c r="I89">
        <v>12.6011267545517</v>
      </c>
      <c r="J89">
        <v>32.551090007010004</v>
      </c>
      <c r="K89">
        <f t="shared" si="27"/>
        <v>0.83933934453925318</v>
      </c>
      <c r="L89">
        <f t="shared" si="28"/>
        <v>0.87390214829239565</v>
      </c>
      <c r="M89">
        <f t="shared" si="29"/>
        <v>0.5199620201626679</v>
      </c>
      <c r="N89">
        <f t="shared" si="30"/>
        <v>0.77590288364526627</v>
      </c>
      <c r="O89" s="6">
        <f t="shared" si="31"/>
        <v>0.78386584386761815</v>
      </c>
      <c r="P89" s="6">
        <f t="shared" si="32"/>
        <v>8.2535119658505192</v>
      </c>
      <c r="Q89" s="6">
        <f t="shared" si="33"/>
        <v>0.50488700186482904</v>
      </c>
      <c r="R89" s="6">
        <f t="shared" si="34"/>
        <v>0.69109066636489991</v>
      </c>
      <c r="S89" s="6">
        <f t="shared" si="35"/>
        <v>0.44183795798574838</v>
      </c>
      <c r="T89" s="6">
        <f t="shared" si="36"/>
        <v>2.104765084565408</v>
      </c>
      <c r="U89" s="6">
        <f t="shared" si="37"/>
        <v>0.48341613363314939</v>
      </c>
      <c r="V89" s="6">
        <f t="shared" si="38"/>
        <v>2.5831888402560592</v>
      </c>
      <c r="W89" s="6">
        <f t="shared" si="39"/>
        <v>-4.3441702236193952E-2</v>
      </c>
      <c r="X89" s="6">
        <f t="shared" si="40"/>
        <v>0.83872699315309307</v>
      </c>
      <c r="Y89" s="6">
        <f t="shared" si="41"/>
        <v>1.0908291786036455</v>
      </c>
      <c r="Z89" s="6">
        <f t="shared" si="42"/>
        <v>0.32746603875488911</v>
      </c>
      <c r="AA89" s="6">
        <f t="shared" si="43"/>
        <v>0.23841341523029552</v>
      </c>
      <c r="AB89" s="6">
        <f t="shared" si="44"/>
        <v>0.43564130642120358</v>
      </c>
      <c r="AC89" s="6">
        <f t="shared" si="45"/>
        <v>0.19722789119090803</v>
      </c>
      <c r="AD89" s="6">
        <f t="shared" si="46"/>
        <v>6.4199828380480231E-2</v>
      </c>
      <c r="AE89" s="6">
        <f t="shared" si="47"/>
        <v>0.80006341345337417</v>
      </c>
      <c r="AF89" s="6">
        <f t="shared" si="48"/>
        <v>9.0031716783040814</v>
      </c>
      <c r="AG89" s="6">
        <f t="shared" si="49"/>
        <v>0.34017564599358835</v>
      </c>
      <c r="AH89">
        <v>94.303370786516794</v>
      </c>
      <c r="AI89">
        <v>106.360332193453</v>
      </c>
      <c r="AJ89">
        <v>89.420404573438901</v>
      </c>
      <c r="AK89">
        <f t="shared" si="50"/>
        <v>0.32508975269923807</v>
      </c>
      <c r="AL89">
        <f t="shared" si="51"/>
        <v>0.36665342714050797</v>
      </c>
      <c r="AM89">
        <f t="shared" si="52"/>
        <v>0.30825682016025407</v>
      </c>
      <c r="AN89">
        <f t="shared" si="53"/>
        <v>28.996889026950313</v>
      </c>
      <c r="AO89">
        <v>35.085610895303603</v>
      </c>
      <c r="AP89">
        <v>15.7203376756712</v>
      </c>
      <c r="AQ89">
        <v>0.37605493970503701</v>
      </c>
      <c r="AR89">
        <v>26.688281347515598</v>
      </c>
      <c r="AS89">
        <v>3.21028072262646</v>
      </c>
      <c r="AT89">
        <v>1.9363604851332701</v>
      </c>
      <c r="AU89">
        <v>0.167378942941419</v>
      </c>
      <c r="AV89">
        <v>0.44146910831716901</v>
      </c>
      <c r="AW89">
        <v>36.289605806126602</v>
      </c>
      <c r="AX89">
        <v>16.604341347350999</v>
      </c>
      <c r="AY89">
        <v>0.37314236171884302</v>
      </c>
      <c r="AZ89">
        <v>28.330185563325799</v>
      </c>
      <c r="BA89">
        <v>3.2922217811761199</v>
      </c>
      <c r="BB89">
        <v>1.9429051427591899</v>
      </c>
      <c r="BC89">
        <v>0.164918250871915</v>
      </c>
      <c r="BD89">
        <v>0.454872694012393</v>
      </c>
      <c r="BE89">
        <v>33.137719553490598</v>
      </c>
      <c r="BF89">
        <v>14.8199896334822</v>
      </c>
      <c r="BG89">
        <v>0.37128391150061202</v>
      </c>
      <c r="BH89">
        <v>24.1257453734401</v>
      </c>
      <c r="BI89">
        <v>3.1291864392928601</v>
      </c>
      <c r="BJ89">
        <v>1.94830718346788</v>
      </c>
      <c r="BK89">
        <v>0.16343942308169601</v>
      </c>
      <c r="BL89">
        <v>0.45351118117632799</v>
      </c>
    </row>
    <row r="90" spans="1:64" ht="15.6" x14ac:dyDescent="0.25">
      <c r="A90" t="s">
        <v>48</v>
      </c>
      <c r="B90" s="4" t="s">
        <v>305</v>
      </c>
      <c r="C90" s="3">
        <v>1</v>
      </c>
      <c r="D90">
        <v>1</v>
      </c>
      <c r="E90">
        <v>5.6712281500000003E-2</v>
      </c>
      <c r="F90">
        <v>2.6677728366716198</v>
      </c>
      <c r="G90">
        <v>2.2059965592016999</v>
      </c>
      <c r="H90">
        <v>8.7468050501185601</v>
      </c>
      <c r="I90">
        <v>11.9882670687737</v>
      </c>
      <c r="J90">
        <v>25.412259427222399</v>
      </c>
      <c r="K90">
        <f t="shared" si="27"/>
        <v>0.62091827383873976</v>
      </c>
      <c r="L90">
        <f t="shared" si="28"/>
        <v>0.65901592142089571</v>
      </c>
      <c r="M90">
        <f t="shared" si="29"/>
        <v>0.30202168337694385</v>
      </c>
      <c r="N90">
        <f t="shared" si="30"/>
        <v>0.58573394259061884</v>
      </c>
      <c r="O90" s="6">
        <f t="shared" si="31"/>
        <v>0.48787795076058604</v>
      </c>
      <c r="P90" s="6">
        <f t="shared" si="32"/>
        <v>2.9053190601153212</v>
      </c>
      <c r="Q90" s="6">
        <f t="shared" si="33"/>
        <v>0.26388631249145306</v>
      </c>
      <c r="R90" s="6">
        <f t="shared" si="34"/>
        <v>0.26309450581146776</v>
      </c>
      <c r="S90" s="6">
        <f t="shared" si="35"/>
        <v>0.35892522421805478</v>
      </c>
      <c r="T90" s="6">
        <f t="shared" si="36"/>
        <v>1.5518848704894879</v>
      </c>
      <c r="U90" s="6">
        <f t="shared" si="37"/>
        <v>0.41864963003393063</v>
      </c>
      <c r="V90" s="6">
        <f t="shared" si="38"/>
        <v>2.1197608696435108</v>
      </c>
      <c r="W90" s="6">
        <f t="shared" si="39"/>
        <v>-0.59718131709342515</v>
      </c>
      <c r="X90" s="6">
        <f t="shared" si="40"/>
        <v>0.66584044201907466</v>
      </c>
      <c r="Y90" s="6">
        <f t="shared" si="41"/>
        <v>3.9650130067672591</v>
      </c>
      <c r="Z90" s="6">
        <f t="shared" si="42"/>
        <v>0.36677156782516074</v>
      </c>
      <c r="AA90" s="6">
        <f t="shared" si="43"/>
        <v>-7.8465354550216082E-2</v>
      </c>
      <c r="AB90" s="6">
        <f t="shared" si="44"/>
        <v>0.29142961757702174</v>
      </c>
      <c r="AC90" s="6">
        <f t="shared" si="45"/>
        <v>0.36989497212723782</v>
      </c>
      <c r="AD90" s="6">
        <f t="shared" si="46"/>
        <v>9.3998669925225653E-2</v>
      </c>
      <c r="AE90" s="6">
        <f t="shared" si="47"/>
        <v>0.84025084275516382</v>
      </c>
      <c r="AF90" s="6">
        <f t="shared" si="48"/>
        <v>11.519627862166077</v>
      </c>
      <c r="AG90" s="6">
        <f t="shared" si="49"/>
        <v>0.53256741280657072</v>
      </c>
      <c r="AH90">
        <v>153.19442406456301</v>
      </c>
      <c r="AI90">
        <v>139.57446808510599</v>
      </c>
      <c r="AJ90">
        <v>128.11518708730699</v>
      </c>
      <c r="AK90">
        <f t="shared" si="50"/>
        <v>0.36398246363295655</v>
      </c>
      <c r="AL90">
        <f t="shared" si="51"/>
        <v>0.3316221139515223</v>
      </c>
      <c r="AM90">
        <f t="shared" si="52"/>
        <v>0.3043954224155212</v>
      </c>
      <c r="AN90">
        <f t="shared" si="53"/>
        <v>-2.1606749816580191</v>
      </c>
      <c r="AO90">
        <v>24.9353553269247</v>
      </c>
      <c r="AP90">
        <v>32.030579140118697</v>
      </c>
      <c r="AQ90">
        <v>0.243828010872779</v>
      </c>
      <c r="AR90">
        <v>51.822450907180702</v>
      </c>
      <c r="AS90">
        <v>5.1939350572836203</v>
      </c>
      <c r="AT90">
        <v>2.08351075058899</v>
      </c>
      <c r="AU90">
        <v>0.13446192768069601</v>
      </c>
      <c r="AV90">
        <v>0.49200442716986797</v>
      </c>
      <c r="AW90">
        <v>30.2261355887068</v>
      </c>
      <c r="AX90">
        <v>34.280028903349802</v>
      </c>
      <c r="AY90">
        <v>0.23494409514565101</v>
      </c>
      <c r="AZ90">
        <v>56.488710408886803</v>
      </c>
      <c r="BA90">
        <v>5.42373862228495</v>
      </c>
      <c r="BB90">
        <v>2.0829039236157501</v>
      </c>
      <c r="BC90">
        <v>0.13714301352193001</v>
      </c>
      <c r="BD90">
        <v>0.49944090696433602</v>
      </c>
      <c r="BE90">
        <v>23.362273044124301</v>
      </c>
      <c r="BF90">
        <v>30.711321460898901</v>
      </c>
      <c r="BG90">
        <v>0.23913121985487401</v>
      </c>
      <c r="BH90">
        <v>47.330399265861303</v>
      </c>
      <c r="BI90">
        <v>5.0364393613746001</v>
      </c>
      <c r="BJ90">
        <v>2.0967055849966001</v>
      </c>
      <c r="BK90">
        <v>0.13174461022904899</v>
      </c>
      <c r="BL90">
        <v>0.48429972565179802</v>
      </c>
    </row>
    <row r="91" spans="1:64" ht="15.6" x14ac:dyDescent="0.25">
      <c r="A91" t="s">
        <v>49</v>
      </c>
      <c r="B91" s="4" t="s">
        <v>305</v>
      </c>
      <c r="C91" s="3">
        <v>1</v>
      </c>
      <c r="D91">
        <v>0.97894736842105301</v>
      </c>
      <c r="E91">
        <v>0.18776548139999999</v>
      </c>
      <c r="F91">
        <v>1.43156408580921</v>
      </c>
      <c r="G91">
        <v>2.18179344434584</v>
      </c>
      <c r="H91">
        <v>3.6105802755596699</v>
      </c>
      <c r="I91">
        <v>10.2912738071922</v>
      </c>
      <c r="J91">
        <v>21.439028231171299</v>
      </c>
      <c r="K91">
        <f t="shared" si="27"/>
        <v>0.79567118650361379</v>
      </c>
      <c r="L91">
        <f t="shared" si="28"/>
        <v>0.82926237483270826</v>
      </c>
      <c r="M91">
        <f t="shared" si="29"/>
        <v>0.41562143924286266</v>
      </c>
      <c r="N91">
        <f t="shared" si="30"/>
        <v>0.70319641408824074</v>
      </c>
      <c r="O91" s="6">
        <f t="shared" si="31"/>
        <v>0.71172561243106958</v>
      </c>
      <c r="P91" s="6">
        <f t="shared" si="32"/>
        <v>5.9378345293397672</v>
      </c>
      <c r="Q91" s="6">
        <f t="shared" si="33"/>
        <v>0.33672691041912944</v>
      </c>
      <c r="R91" s="6">
        <f t="shared" si="34"/>
        <v>0.57474191004158359</v>
      </c>
      <c r="S91" s="6">
        <f t="shared" si="35"/>
        <v>0.35132834255724749</v>
      </c>
      <c r="T91" s="6">
        <f t="shared" si="36"/>
        <v>1.7067082499969262</v>
      </c>
      <c r="U91" s="6">
        <f t="shared" si="37"/>
        <v>0.38617408394180525</v>
      </c>
      <c r="V91" s="6">
        <f t="shared" si="38"/>
        <v>2.083223965549176</v>
      </c>
      <c r="W91" s="6">
        <f t="shared" si="39"/>
        <v>-0.24666689345402551</v>
      </c>
      <c r="X91" s="6">
        <f t="shared" si="40"/>
        <v>0.79871364616281215</v>
      </c>
      <c r="Y91" s="6">
        <f t="shared" si="41"/>
        <v>1.6548680558723643</v>
      </c>
      <c r="Z91" s="6">
        <f t="shared" si="42"/>
        <v>0.41325146018052278</v>
      </c>
      <c r="AA91" s="6">
        <f t="shared" si="43"/>
        <v>0.24019813345948815</v>
      </c>
      <c r="AB91" s="6">
        <f t="shared" si="44"/>
        <v>0.60136696231773923</v>
      </c>
      <c r="AC91" s="6">
        <f t="shared" si="45"/>
        <v>0.36116882885825108</v>
      </c>
      <c r="AD91" s="6">
        <f t="shared" si="46"/>
        <v>7.7431087181111205E-2</v>
      </c>
      <c r="AE91" s="6">
        <f t="shared" si="47"/>
        <v>0.81526523722862221</v>
      </c>
      <c r="AF91" s="6">
        <f t="shared" si="48"/>
        <v>9.8263326836602971</v>
      </c>
      <c r="AG91" s="6">
        <f t="shared" si="49"/>
        <v>0.43216061135522182</v>
      </c>
      <c r="AH91">
        <v>115.248167195535</v>
      </c>
      <c r="AI91">
        <v>106.919721340774</v>
      </c>
      <c r="AJ91">
        <v>89.949445579223806</v>
      </c>
      <c r="AK91">
        <f t="shared" si="50"/>
        <v>0.36924628848993996</v>
      </c>
      <c r="AL91">
        <f t="shared" si="51"/>
        <v>0.34256258673924461</v>
      </c>
      <c r="AM91">
        <f t="shared" si="52"/>
        <v>0.28819112477081543</v>
      </c>
      <c r="AN91">
        <f t="shared" si="53"/>
        <v>8.6418299067891979</v>
      </c>
      <c r="AO91">
        <v>37.419164640926802</v>
      </c>
      <c r="AP91">
        <v>13.611052450644699</v>
      </c>
      <c r="AQ91">
        <v>0.382109270674589</v>
      </c>
      <c r="AR91">
        <v>24.844978975582599</v>
      </c>
      <c r="AS91">
        <v>3.1704539461886401</v>
      </c>
      <c r="AT91">
        <v>1.8847961407823901</v>
      </c>
      <c r="AU91">
        <v>0.18409728081558199</v>
      </c>
      <c r="AV91">
        <v>0.45337517376270903</v>
      </c>
      <c r="AW91">
        <v>39.560322019269996</v>
      </c>
      <c r="AX91">
        <v>14.588507662274401</v>
      </c>
      <c r="AY91">
        <v>0.38151468158457402</v>
      </c>
      <c r="AZ91">
        <v>26.479139455331001</v>
      </c>
      <c r="BA91">
        <v>3.2515228737930801</v>
      </c>
      <c r="BB91">
        <v>1.87706627330568</v>
      </c>
      <c r="BC91">
        <v>0.18626409024788201</v>
      </c>
      <c r="BD91">
        <v>0.458744525562647</v>
      </c>
      <c r="BE91">
        <v>36.189137133705103</v>
      </c>
      <c r="BF91">
        <v>13.1769503296915</v>
      </c>
      <c r="BG91">
        <v>0.38234596537978299</v>
      </c>
      <c r="BH91">
        <v>23.117056673405401</v>
      </c>
      <c r="BI91">
        <v>3.1117393621208702</v>
      </c>
      <c r="BJ91">
        <v>1.8779113349935499</v>
      </c>
      <c r="BK91">
        <v>0.18658469871779501</v>
      </c>
      <c r="BL91">
        <v>0.46468306244764701</v>
      </c>
    </row>
    <row r="92" spans="1:64" ht="15.6" x14ac:dyDescent="0.25">
      <c r="A92" t="s">
        <v>54</v>
      </c>
      <c r="B92" s="4" t="s">
        <v>304</v>
      </c>
      <c r="C92" s="3">
        <v>1</v>
      </c>
      <c r="D92">
        <v>0.214285714285714</v>
      </c>
      <c r="E92">
        <v>-6.9557954900000094E-2</v>
      </c>
      <c r="F92">
        <v>1.94643783421132</v>
      </c>
      <c r="G92">
        <v>4.91548025458063</v>
      </c>
      <c r="H92">
        <v>4.4956801647770597</v>
      </c>
      <c r="I92">
        <v>17.2830523818354</v>
      </c>
      <c r="J92">
        <v>38.681165904148003</v>
      </c>
      <c r="K92">
        <f t="shared" si="27"/>
        <v>0.85128389957722428</v>
      </c>
      <c r="L92">
        <f t="shared" si="28"/>
        <v>0.87960167761210317</v>
      </c>
      <c r="M92">
        <f t="shared" si="29"/>
        <v>0.55140914467972657</v>
      </c>
      <c r="N92">
        <f t="shared" si="30"/>
        <v>0.80058023986130844</v>
      </c>
      <c r="O92" s="6">
        <f t="shared" si="31"/>
        <v>0.79175504585951428</v>
      </c>
      <c r="P92" s="6">
        <f t="shared" si="32"/>
        <v>8.6040742415816851</v>
      </c>
      <c r="Q92" s="6">
        <f t="shared" si="33"/>
        <v>0.56577143200843305</v>
      </c>
      <c r="R92" s="6">
        <f t="shared" si="34"/>
        <v>0.69186419648258168</v>
      </c>
      <c r="S92" s="6">
        <f t="shared" si="35"/>
        <v>0.382353478305832</v>
      </c>
      <c r="T92" s="6">
        <f t="shared" si="36"/>
        <v>1.9103329135206144</v>
      </c>
      <c r="U92" s="6">
        <f t="shared" si="37"/>
        <v>0.41093838657995752</v>
      </c>
      <c r="V92" s="6">
        <f t="shared" si="38"/>
        <v>2.2380980540683981</v>
      </c>
      <c r="W92" s="6">
        <f t="shared" si="39"/>
        <v>4.4606623529664755E-2</v>
      </c>
      <c r="X92" s="6">
        <f t="shared" si="40"/>
        <v>0.85079692970847043</v>
      </c>
      <c r="Y92" s="6">
        <f t="shared" si="41"/>
        <v>0.91459632262536961</v>
      </c>
      <c r="Z92" s="6">
        <f t="shared" si="42"/>
        <v>0.39648790798158046</v>
      </c>
      <c r="AA92" s="6">
        <f t="shared" si="43"/>
        <v>0.31032010181714914</v>
      </c>
      <c r="AB92" s="6">
        <f t="shared" si="44"/>
        <v>0.4558988731714535</v>
      </c>
      <c r="AC92" s="6">
        <f t="shared" si="45"/>
        <v>0.14557877135430436</v>
      </c>
      <c r="AD92" s="6">
        <f t="shared" si="46"/>
        <v>5.6311566068778761E-2</v>
      </c>
      <c r="AE92" s="6">
        <f t="shared" si="47"/>
        <v>0.77450190839524091</v>
      </c>
      <c r="AF92" s="6">
        <f t="shared" si="48"/>
        <v>7.8692546609462743</v>
      </c>
      <c r="AG92" s="6">
        <f t="shared" si="49"/>
        <v>0.39571493893251458</v>
      </c>
      <c r="AH92">
        <v>108.451356238698</v>
      </c>
      <c r="AI92">
        <v>124.73381555153701</v>
      </c>
      <c r="AJ92">
        <v>88.871247739602097</v>
      </c>
      <c r="AK92">
        <f t="shared" si="50"/>
        <v>0.33674645081449917</v>
      </c>
      <c r="AL92">
        <f t="shared" si="51"/>
        <v>0.38730423611376258</v>
      </c>
      <c r="AM92">
        <f t="shared" si="52"/>
        <v>0.27594931307173826</v>
      </c>
      <c r="AN92">
        <f t="shared" si="53"/>
        <v>52.145027124773918</v>
      </c>
      <c r="AO92">
        <v>37.140084974531497</v>
      </c>
      <c r="AP92">
        <v>21.620741545349201</v>
      </c>
      <c r="AQ92">
        <v>0.33320443272094302</v>
      </c>
      <c r="AR92">
        <v>42.417762282757501</v>
      </c>
      <c r="AS92">
        <v>4.26441642495704</v>
      </c>
      <c r="AT92">
        <v>1.94850344072989</v>
      </c>
      <c r="AU92">
        <v>0.166241751498059</v>
      </c>
      <c r="AV92">
        <v>0.44279973156271402</v>
      </c>
      <c r="AW92">
        <v>39.180684927330397</v>
      </c>
      <c r="AX92">
        <v>22.379750016409801</v>
      </c>
      <c r="AY92">
        <v>0.33864986290638699</v>
      </c>
      <c r="AZ92">
        <v>44.002706419659901</v>
      </c>
      <c r="BA92">
        <v>4.3112987515795496</v>
      </c>
      <c r="BB92">
        <v>1.93599414597655</v>
      </c>
      <c r="BC92">
        <v>0.170245353677245</v>
      </c>
      <c r="BD92">
        <v>0.44945667383460403</v>
      </c>
      <c r="BE92">
        <v>36.157243803626699</v>
      </c>
      <c r="BF92">
        <v>21.553466138827499</v>
      </c>
      <c r="BG92">
        <v>0.33208943014572001</v>
      </c>
      <c r="BH92">
        <v>41.716188383032303</v>
      </c>
      <c r="BI92">
        <v>4.2528431935760098</v>
      </c>
      <c r="BJ92">
        <v>1.9483426519083999</v>
      </c>
      <c r="BK92">
        <v>0.16688470945543599</v>
      </c>
      <c r="BL92">
        <v>0.44889021211154001</v>
      </c>
    </row>
    <row r="93" spans="1:64" x14ac:dyDescent="0.25">
      <c r="A93" t="s">
        <v>103</v>
      </c>
      <c r="B93" s="4" t="s">
        <v>304</v>
      </c>
      <c r="C93">
        <v>1</v>
      </c>
      <c r="D93">
        <v>0.27777777777777801</v>
      </c>
      <c r="E93">
        <v>0.37484768229999998</v>
      </c>
      <c r="F93">
        <v>2.1469593072586202</v>
      </c>
      <c r="G93">
        <v>2.7225486776872301</v>
      </c>
      <c r="H93">
        <v>4.8096625887097</v>
      </c>
      <c r="I93">
        <v>14.3615249910775</v>
      </c>
      <c r="J93">
        <v>32.400865425293901</v>
      </c>
      <c r="K93">
        <f t="shared" si="27"/>
        <v>0.81347794751409919</v>
      </c>
      <c r="L93">
        <f t="shared" si="28"/>
        <v>0.84881433071537127</v>
      </c>
      <c r="M93">
        <f t="shared" si="29"/>
        <v>0.49637524404177397</v>
      </c>
      <c r="N93">
        <f t="shared" si="30"/>
        <v>0.75531795877373609</v>
      </c>
      <c r="O93" s="6">
        <f t="shared" si="31"/>
        <v>0.74148915130149951</v>
      </c>
      <c r="P93" s="6">
        <f t="shared" si="32"/>
        <v>6.7366192176042352</v>
      </c>
      <c r="Q93" s="6">
        <f t="shared" si="33"/>
        <v>0.47519702968820254</v>
      </c>
      <c r="R93" s="6">
        <f t="shared" si="34"/>
        <v>0.62519386428495516</v>
      </c>
      <c r="S93" s="6">
        <f t="shared" si="35"/>
        <v>0.38576600284105383</v>
      </c>
      <c r="T93" s="6">
        <f t="shared" si="36"/>
        <v>1.8326277307653587</v>
      </c>
      <c r="U93" s="6">
        <f t="shared" si="37"/>
        <v>0.42477018053258053</v>
      </c>
      <c r="V93" s="6">
        <f t="shared" si="38"/>
        <v>2.2560880857307177</v>
      </c>
      <c r="W93" s="6">
        <f t="shared" si="39"/>
        <v>-0.27709179113623711</v>
      </c>
      <c r="X93" s="6">
        <f t="shared" si="40"/>
        <v>0.8130469448498473</v>
      </c>
      <c r="Y93" s="6">
        <f t="shared" si="41"/>
        <v>1.7666029732094437</v>
      </c>
      <c r="Z93" s="6">
        <f t="shared" si="42"/>
        <v>0.37698269856346234</v>
      </c>
      <c r="AA93" s="6">
        <f t="shared" si="43"/>
        <v>9.8472122424334119E-2</v>
      </c>
      <c r="AB93" s="6">
        <f t="shared" si="44"/>
        <v>0.39614452490095148</v>
      </c>
      <c r="AC93" s="6">
        <f t="shared" si="45"/>
        <v>0.29767240247661736</v>
      </c>
      <c r="AD93" s="6">
        <f t="shared" si="46"/>
        <v>9.6448434534688016E-2</v>
      </c>
      <c r="AE93" s="6">
        <f t="shared" si="47"/>
        <v>0.84497243521345777</v>
      </c>
      <c r="AF93" s="6">
        <f t="shared" si="48"/>
        <v>11.900931539199519</v>
      </c>
      <c r="AG93" s="6">
        <f t="shared" si="49"/>
        <v>0.38275808593165567</v>
      </c>
      <c r="AH93">
        <v>108.87750845141299</v>
      </c>
      <c r="AI93">
        <v>120.792490829317</v>
      </c>
      <c r="AJ93">
        <v>93.787224859732405</v>
      </c>
      <c r="AK93">
        <f t="shared" si="50"/>
        <v>0.33660558591862694</v>
      </c>
      <c r="AL93">
        <f t="shared" si="51"/>
        <v>0.37344193239246515</v>
      </c>
      <c r="AM93">
        <f t="shared" si="52"/>
        <v>0.28995248168890791</v>
      </c>
      <c r="AN93">
        <f t="shared" si="53"/>
        <v>38.920248347488624</v>
      </c>
      <c r="AO93">
        <v>34.646519581499703</v>
      </c>
      <c r="AP93">
        <v>14.4465295707818</v>
      </c>
      <c r="AQ93">
        <v>0.343754973361455</v>
      </c>
      <c r="AR93">
        <v>24.2242764975678</v>
      </c>
      <c r="AS93">
        <v>3.2747609433345901</v>
      </c>
      <c r="AT93">
        <v>1.97060742859599</v>
      </c>
      <c r="AU93">
        <v>0.15824722303588701</v>
      </c>
      <c r="AV93">
        <v>0.46697009164902298</v>
      </c>
      <c r="AW93">
        <v>34.2688553983904</v>
      </c>
      <c r="AX93">
        <v>14.3106835619325</v>
      </c>
      <c r="AY93">
        <v>0.34978689576677202</v>
      </c>
      <c r="AZ93">
        <v>24.205591499311801</v>
      </c>
      <c r="BA93">
        <v>3.2484037201675502</v>
      </c>
      <c r="BB93">
        <v>1.9665693358955501</v>
      </c>
      <c r="BC93">
        <v>0.159085482537386</v>
      </c>
      <c r="BD93">
        <v>0.45460087003898603</v>
      </c>
      <c r="BE93">
        <v>32.354256544346001</v>
      </c>
      <c r="BF93">
        <v>13.7326965801777</v>
      </c>
      <c r="BG93">
        <v>0.35419498307291802</v>
      </c>
      <c r="BH93">
        <v>22.9289046140929</v>
      </c>
      <c r="BI93">
        <v>3.1649844771987801</v>
      </c>
      <c r="BJ93">
        <v>1.96613047703096</v>
      </c>
      <c r="BK93">
        <v>0.15890966122578101</v>
      </c>
      <c r="BL93">
        <v>0.44691068253152</v>
      </c>
    </row>
    <row r="94" spans="1:64" x14ac:dyDescent="0.25">
      <c r="A94" t="s">
        <v>130</v>
      </c>
      <c r="B94" s="4" t="s">
        <v>304</v>
      </c>
      <c r="C94">
        <v>1</v>
      </c>
      <c r="D94">
        <v>0.27777777777777801</v>
      </c>
      <c r="E94">
        <v>0.10126217010000001</v>
      </c>
      <c r="F94">
        <v>2.14321976721887</v>
      </c>
      <c r="G94">
        <v>3.5271894100380101</v>
      </c>
      <c r="H94">
        <v>4.6488109863200604</v>
      </c>
      <c r="I94">
        <v>16.1093295655958</v>
      </c>
      <c r="J94">
        <v>35.330502915323599</v>
      </c>
      <c r="K94">
        <f t="shared" si="27"/>
        <v>0.83423343126366167</v>
      </c>
      <c r="L94">
        <f t="shared" si="28"/>
        <v>0.86737703192016058</v>
      </c>
      <c r="M94">
        <f t="shared" si="29"/>
        <v>0.53015851062459496</v>
      </c>
      <c r="N94">
        <f t="shared" si="30"/>
        <v>0.78045868590344181</v>
      </c>
      <c r="O94" s="6">
        <f t="shared" si="31"/>
        <v>0.76743918128475264</v>
      </c>
      <c r="P94" s="6">
        <f t="shared" si="32"/>
        <v>7.5999009250515419</v>
      </c>
      <c r="Q94" s="6">
        <f t="shared" si="33"/>
        <v>0.52126833917734039</v>
      </c>
      <c r="R94" s="6">
        <f t="shared" si="34"/>
        <v>0.66320262761147875</v>
      </c>
      <c r="S94" s="6">
        <f t="shared" si="35"/>
        <v>0.37366321822407794</v>
      </c>
      <c r="T94" s="6">
        <f t="shared" si="36"/>
        <v>1.8182272811853299</v>
      </c>
      <c r="U94" s="6">
        <f t="shared" si="37"/>
        <v>0.4076307588627508</v>
      </c>
      <c r="V94" s="6">
        <f t="shared" si="38"/>
        <v>2.1931702850488493</v>
      </c>
      <c r="W94" s="6">
        <f t="shared" si="39"/>
        <v>-0.13718462841338255</v>
      </c>
      <c r="X94" s="6">
        <f t="shared" si="40"/>
        <v>0.83011137284025049</v>
      </c>
      <c r="Y94" s="6">
        <f t="shared" si="41"/>
        <v>1.3179930097005943</v>
      </c>
      <c r="Z94" s="6">
        <f t="shared" si="42"/>
        <v>0.39529892432749741</v>
      </c>
      <c r="AA94" s="6">
        <f t="shared" si="43"/>
        <v>0.18307585706618457</v>
      </c>
      <c r="AB94" s="6">
        <f t="shared" si="44"/>
        <v>0.40451187871967098</v>
      </c>
      <c r="AC94" s="6">
        <f t="shared" si="45"/>
        <v>0.22143602165348644</v>
      </c>
      <c r="AD94" s="6">
        <f t="shared" si="46"/>
        <v>7.8234460085861629E-2</v>
      </c>
      <c r="AE94" s="6">
        <f t="shared" si="47"/>
        <v>0.8184560534112888</v>
      </c>
      <c r="AF94" s="6">
        <f t="shared" si="48"/>
        <v>10.016616293635012</v>
      </c>
      <c r="AG94" s="6">
        <f t="shared" si="49"/>
        <v>0.36890163045797064</v>
      </c>
      <c r="AH94">
        <v>110.761809228524</v>
      </c>
      <c r="AI94">
        <v>125.95841692504101</v>
      </c>
      <c r="AJ94">
        <v>94.1321356921393</v>
      </c>
      <c r="AK94">
        <f t="shared" si="50"/>
        <v>0.33477714534248565</v>
      </c>
      <c r="AL94">
        <f t="shared" si="51"/>
        <v>0.38070883406231432</v>
      </c>
      <c r="AM94">
        <f t="shared" si="52"/>
        <v>0.28451402059520009</v>
      </c>
      <c r="AN94">
        <f t="shared" si="53"/>
        <v>47.022888929418727</v>
      </c>
      <c r="AO94">
        <v>34.2718002276766</v>
      </c>
      <c r="AP94">
        <v>22.719933648349901</v>
      </c>
      <c r="AQ94">
        <v>0.31399337695815499</v>
      </c>
      <c r="AR94">
        <v>34.864125920635203</v>
      </c>
      <c r="AS94">
        <v>3.9480820640224499</v>
      </c>
      <c r="AT94">
        <v>2.0021202648759999</v>
      </c>
      <c r="AU94">
        <v>0.15387178996461301</v>
      </c>
      <c r="AV94">
        <v>0.474683834378409</v>
      </c>
      <c r="AW94">
        <v>34.040175170309602</v>
      </c>
      <c r="AX94">
        <v>22.874501206160101</v>
      </c>
      <c r="AY94">
        <v>0.31622916591115402</v>
      </c>
      <c r="AZ94">
        <v>35.397035751082697</v>
      </c>
      <c r="BA94">
        <v>3.97605742733248</v>
      </c>
      <c r="BB94">
        <v>1.99849812714435</v>
      </c>
      <c r="BC94">
        <v>0.155956798109606</v>
      </c>
      <c r="BD94">
        <v>0.46969484996211103</v>
      </c>
      <c r="BE94">
        <v>31.074310845307298</v>
      </c>
      <c r="BF94">
        <v>21.267421569471299</v>
      </c>
      <c r="BG94">
        <v>0.31542422416427601</v>
      </c>
      <c r="BH94">
        <v>32.812258571039798</v>
      </c>
      <c r="BI94">
        <v>3.87996242814868</v>
      </c>
      <c r="BJ94">
        <v>2.00366183079421</v>
      </c>
      <c r="BK94">
        <v>0.15383576404506399</v>
      </c>
      <c r="BL94">
        <v>0.47174889148422</v>
      </c>
    </row>
    <row r="95" spans="1:64" x14ac:dyDescent="0.25">
      <c r="A95" t="s">
        <v>253</v>
      </c>
      <c r="B95" s="4" t="s">
        <v>304</v>
      </c>
      <c r="C95">
        <v>1</v>
      </c>
      <c r="D95">
        <v>0.28181818181818202</v>
      </c>
      <c r="E95">
        <v>0.30747622499999999</v>
      </c>
      <c r="F95">
        <v>1.99450198308683</v>
      </c>
      <c r="G95">
        <v>2.7905331442978301</v>
      </c>
      <c r="H95">
        <v>4.3990989119775099</v>
      </c>
      <c r="I95">
        <v>15.1705098042268</v>
      </c>
      <c r="J95">
        <v>34.743966510370697</v>
      </c>
      <c r="K95">
        <f t="shared" si="27"/>
        <v>0.83801107205238501</v>
      </c>
      <c r="L95">
        <f t="shared" si="28"/>
        <v>0.86995763840837903</v>
      </c>
      <c r="M95">
        <f t="shared" si="29"/>
        <v>0.52710152498377072</v>
      </c>
      <c r="N95">
        <f t="shared" si="30"/>
        <v>0.77775264337236694</v>
      </c>
      <c r="O95" s="6">
        <f t="shared" si="31"/>
        <v>0.77522971875034064</v>
      </c>
      <c r="P95" s="6">
        <f t="shared" si="32"/>
        <v>7.8979734726520112</v>
      </c>
      <c r="Q95" s="6">
        <f t="shared" si="33"/>
        <v>0.51896480590475536</v>
      </c>
      <c r="R95" s="6">
        <f t="shared" si="34"/>
        <v>0.67248718912989269</v>
      </c>
      <c r="S95" s="6">
        <f t="shared" si="35"/>
        <v>0.39213987907591524</v>
      </c>
      <c r="T95" s="6">
        <f t="shared" si="36"/>
        <v>1.9079197225770881</v>
      </c>
      <c r="U95" s="6">
        <f t="shared" si="37"/>
        <v>0.42620044400731483</v>
      </c>
      <c r="V95" s="6">
        <f t="shared" si="38"/>
        <v>2.2902306487215314</v>
      </c>
      <c r="W95" s="6">
        <f t="shared" si="39"/>
        <v>-0.223734087515045</v>
      </c>
      <c r="X95" s="6">
        <f t="shared" si="40"/>
        <v>0.83666070027785822</v>
      </c>
      <c r="Y95" s="6">
        <f t="shared" si="41"/>
        <v>1.5764367181829106</v>
      </c>
      <c r="Z95" s="6">
        <f t="shared" si="42"/>
        <v>0.37923153699814544</v>
      </c>
      <c r="AA95" s="6">
        <f t="shared" si="43"/>
        <v>0.14302383246439926</v>
      </c>
      <c r="AB95" s="6">
        <f t="shared" si="44"/>
        <v>0.4354609302773077</v>
      </c>
      <c r="AC95" s="6">
        <f t="shared" si="45"/>
        <v>0.29243709781290844</v>
      </c>
      <c r="AD95" s="6">
        <f t="shared" si="46"/>
        <v>0.1016042473280169</v>
      </c>
      <c r="AE95" s="6">
        <f t="shared" si="47"/>
        <v>0.85130836057644133</v>
      </c>
      <c r="AF95" s="6">
        <f t="shared" si="48"/>
        <v>12.450655381523223</v>
      </c>
      <c r="AG95" s="6">
        <f t="shared" si="49"/>
        <v>0.37609431185280162</v>
      </c>
      <c r="AH95">
        <v>106.542033858998</v>
      </c>
      <c r="AI95">
        <v>121.034728664193</v>
      </c>
      <c r="AJ95">
        <v>88.410216269496104</v>
      </c>
      <c r="AK95">
        <f t="shared" si="50"/>
        <v>0.33717222863445312</v>
      </c>
      <c r="AL95">
        <f t="shared" si="51"/>
        <v>0.38303707680183086</v>
      </c>
      <c r="AM95">
        <f t="shared" si="52"/>
        <v>0.27979069456371591</v>
      </c>
      <c r="AN95">
        <f t="shared" si="53"/>
        <v>47.117207199891894</v>
      </c>
      <c r="AO95">
        <v>32.879451830451501</v>
      </c>
      <c r="AP95">
        <v>18.264158172407601</v>
      </c>
      <c r="AQ95">
        <v>0.36210105128159997</v>
      </c>
      <c r="AR95">
        <v>33.082303073616501</v>
      </c>
      <c r="AS95">
        <v>3.6521207976547201</v>
      </c>
      <c r="AT95">
        <v>1.9077117205951599</v>
      </c>
      <c r="AU95">
        <v>0.17764521893917301</v>
      </c>
      <c r="AV95">
        <v>0.44187904795321398</v>
      </c>
      <c r="AW95">
        <v>34.824656673148901</v>
      </c>
      <c r="AX95">
        <v>19.339749684219498</v>
      </c>
      <c r="AY95">
        <v>0.36880000741591101</v>
      </c>
      <c r="AZ95">
        <v>34.753485586678998</v>
      </c>
      <c r="BA95">
        <v>3.7010990925770799</v>
      </c>
      <c r="BB95">
        <v>1.89212794271548</v>
      </c>
      <c r="BC95">
        <v>0.18342008813222099</v>
      </c>
      <c r="BD95">
        <v>0.44489810861760398</v>
      </c>
      <c r="BE95">
        <v>31.925582903112399</v>
      </c>
      <c r="BF95">
        <v>17.177011184726499</v>
      </c>
      <c r="BG95">
        <v>0.36050628888087999</v>
      </c>
      <c r="BH95">
        <v>30.292324211088602</v>
      </c>
      <c r="BI95">
        <v>3.5652959165262601</v>
      </c>
      <c r="BJ95">
        <v>1.9065043583602099</v>
      </c>
      <c r="BK95">
        <v>0.178849152002936</v>
      </c>
      <c r="BL95">
        <v>0.44499251845460402</v>
      </c>
    </row>
    <row r="96" spans="1:64" x14ac:dyDescent="0.25">
      <c r="A96" t="s">
        <v>255</v>
      </c>
      <c r="B96" s="4" t="s">
        <v>304</v>
      </c>
      <c r="C96">
        <v>1</v>
      </c>
      <c r="D96">
        <v>0.3</v>
      </c>
      <c r="E96">
        <v>0.21004042570000001</v>
      </c>
      <c r="F96">
        <v>1.98448949701551</v>
      </c>
      <c r="G96">
        <v>3.3001109623452902</v>
      </c>
      <c r="H96">
        <v>4.2991345813812103</v>
      </c>
      <c r="I96">
        <v>15.546467981819401</v>
      </c>
      <c r="J96">
        <v>35.086996386701003</v>
      </c>
      <c r="K96">
        <f t="shared" si="27"/>
        <v>0.84347601738989231</v>
      </c>
      <c r="L96">
        <f t="shared" si="28"/>
        <v>0.87508940859102935</v>
      </c>
      <c r="M96">
        <f t="shared" si="29"/>
        <v>0.53538094173734863</v>
      </c>
      <c r="N96">
        <f t="shared" si="30"/>
        <v>0.78475632078861701</v>
      </c>
      <c r="O96" s="6">
        <f t="shared" si="31"/>
        <v>0.78169297284543393</v>
      </c>
      <c r="P96" s="6">
        <f t="shared" si="32"/>
        <v>8.1614091679419776</v>
      </c>
      <c r="Q96" s="6">
        <f t="shared" si="33"/>
        <v>0.52719615735910563</v>
      </c>
      <c r="R96" s="6">
        <f t="shared" si="34"/>
        <v>0.68279824541257339</v>
      </c>
      <c r="S96" s="6">
        <f t="shared" si="35"/>
        <v>0.38592122124336103</v>
      </c>
      <c r="T96" s="6">
        <f t="shared" si="36"/>
        <v>1.8882315429519514</v>
      </c>
      <c r="U96" s="6">
        <f t="shared" si="37"/>
        <v>0.41874518165294172</v>
      </c>
      <c r="V96" s="6">
        <f t="shared" si="38"/>
        <v>2.256911114970487</v>
      </c>
      <c r="W96" s="6">
        <f t="shared" si="39"/>
        <v>-0.13146352664714939</v>
      </c>
      <c r="X96" s="6">
        <f t="shared" si="40"/>
        <v>0.84046099670239627</v>
      </c>
      <c r="Y96" s="6">
        <f t="shared" si="41"/>
        <v>1.3027242509221399</v>
      </c>
      <c r="Z96" s="6">
        <f t="shared" si="42"/>
        <v>0.38652435036999283</v>
      </c>
      <c r="AA96" s="6">
        <f t="shared" si="43"/>
        <v>0.20088781875421718</v>
      </c>
      <c r="AB96" s="6">
        <f t="shared" si="44"/>
        <v>0.4395846407192982</v>
      </c>
      <c r="AC96" s="6">
        <f t="shared" si="45"/>
        <v>0.23869682196508102</v>
      </c>
      <c r="AD96" s="6">
        <f t="shared" si="46"/>
        <v>8.3751545298058103E-2</v>
      </c>
      <c r="AE96" s="6">
        <f t="shared" si="47"/>
        <v>0.82806149302483034</v>
      </c>
      <c r="AF96" s="6">
        <f t="shared" si="48"/>
        <v>10.632065644776297</v>
      </c>
      <c r="AG96" s="6">
        <f t="shared" si="49"/>
        <v>0.36836148303707672</v>
      </c>
      <c r="AH96">
        <v>104.07469284274799</v>
      </c>
      <c r="AI96">
        <v>119.474484820906</v>
      </c>
      <c r="AJ96">
        <v>87.901189624910501</v>
      </c>
      <c r="AK96">
        <f t="shared" si="50"/>
        <v>0.33416140667550048</v>
      </c>
      <c r="AL96">
        <f t="shared" si="51"/>
        <v>0.38360681947827241</v>
      </c>
      <c r="AM96">
        <f t="shared" si="52"/>
        <v>0.28223177384622711</v>
      </c>
      <c r="AN96">
        <f t="shared" si="53"/>
        <v>46.973087174153505</v>
      </c>
      <c r="AO96">
        <v>39.498942409264998</v>
      </c>
      <c r="AP96">
        <v>9.9894352738427603</v>
      </c>
      <c r="AQ96">
        <v>0.39740251373955598</v>
      </c>
      <c r="AR96">
        <v>16.528780217458401</v>
      </c>
      <c r="AS96">
        <v>2.6311874758457701</v>
      </c>
      <c r="AT96">
        <v>1.89682738690152</v>
      </c>
      <c r="AU96">
        <v>0.17685789388051601</v>
      </c>
      <c r="AV96">
        <v>0.44387016995707201</v>
      </c>
      <c r="AW96">
        <v>39.533829525637103</v>
      </c>
      <c r="AX96">
        <v>10.1062340850407</v>
      </c>
      <c r="AY96">
        <v>0.407201366421299</v>
      </c>
      <c r="AZ96">
        <v>16.768821553646301</v>
      </c>
      <c r="BA96">
        <v>2.62254156666397</v>
      </c>
      <c r="BB96">
        <v>1.8799458131603799</v>
      </c>
      <c r="BC96">
        <v>0.18366515184459301</v>
      </c>
      <c r="BD96">
        <v>0.44008710931456901</v>
      </c>
      <c r="BE96">
        <v>37.377834713800702</v>
      </c>
      <c r="BF96">
        <v>9.8404637134958506</v>
      </c>
      <c r="BG96">
        <v>0.40537248008962501</v>
      </c>
      <c r="BH96">
        <v>15.8379671256624</v>
      </c>
      <c r="BI96">
        <v>2.5819773073252099</v>
      </c>
      <c r="BJ96">
        <v>1.8949707735268999</v>
      </c>
      <c r="BK96">
        <v>0.17860264523675401</v>
      </c>
      <c r="BL96">
        <v>0.43749099390130097</v>
      </c>
    </row>
    <row r="97" spans="1:64" x14ac:dyDescent="0.25">
      <c r="A97" t="s">
        <v>121</v>
      </c>
      <c r="B97" s="4" t="s">
        <v>313</v>
      </c>
      <c r="C97">
        <v>1</v>
      </c>
      <c r="D97">
        <v>0.70526315789473704</v>
      </c>
      <c r="E97">
        <v>1.4369388915000001</v>
      </c>
      <c r="F97">
        <v>2.57840563168766</v>
      </c>
      <c r="G97">
        <v>3.89324427965279</v>
      </c>
      <c r="H97">
        <v>6.0848455650500597</v>
      </c>
      <c r="I97">
        <v>12.9563015289012</v>
      </c>
      <c r="J97">
        <v>28.4025360224278</v>
      </c>
      <c r="K97">
        <f t="shared" si="27"/>
        <v>0.74349185538045304</v>
      </c>
      <c r="L97">
        <f t="shared" si="28"/>
        <v>0.78622030139710763</v>
      </c>
      <c r="M97">
        <f t="shared" si="29"/>
        <v>0.42229196015247222</v>
      </c>
      <c r="N97">
        <f t="shared" si="30"/>
        <v>0.70244394984979563</v>
      </c>
      <c r="O97" s="6">
        <f t="shared" si="31"/>
        <v>0.6471262656101775</v>
      </c>
      <c r="P97" s="6">
        <f t="shared" si="32"/>
        <v>4.6677496936923708</v>
      </c>
      <c r="Q97" s="6">
        <f t="shared" si="33"/>
        <v>0.3832716833568055</v>
      </c>
      <c r="R97" s="6">
        <f t="shared" si="34"/>
        <v>0.49511340978682683</v>
      </c>
      <c r="S97" s="6">
        <f t="shared" si="35"/>
        <v>0.37346877736485751</v>
      </c>
      <c r="T97" s="6">
        <f t="shared" si="36"/>
        <v>1.6623506400078962</v>
      </c>
      <c r="U97" s="6">
        <f t="shared" si="37"/>
        <v>0.42666767795443461</v>
      </c>
      <c r="V97" s="6">
        <f t="shared" si="38"/>
        <v>2.1921793004794763</v>
      </c>
      <c r="W97" s="6">
        <f t="shared" si="39"/>
        <v>-0.21964136618400393</v>
      </c>
      <c r="X97" s="6">
        <f t="shared" si="40"/>
        <v>0.7487993927644746</v>
      </c>
      <c r="Y97" s="6">
        <f t="shared" si="41"/>
        <v>1.5629241650340837</v>
      </c>
      <c r="Z97" s="6">
        <f t="shared" si="42"/>
        <v>0.36538624188413071</v>
      </c>
      <c r="AA97" s="6">
        <f t="shared" si="43"/>
        <v>0.13098138123551284</v>
      </c>
      <c r="AB97" s="6">
        <f t="shared" si="44"/>
        <v>0.31065405159470583</v>
      </c>
      <c r="AC97" s="6">
        <f t="shared" si="45"/>
        <v>0.17967267035919296</v>
      </c>
      <c r="AD97" s="6">
        <f t="shared" si="46"/>
        <v>5.1031594921227733E-2</v>
      </c>
      <c r="AE97" s="6">
        <f t="shared" si="47"/>
        <v>0.75890074534585716</v>
      </c>
      <c r="AF97" s="6">
        <f t="shared" si="48"/>
        <v>7.2953387926022497</v>
      </c>
      <c r="AG97" s="6">
        <f t="shared" si="49"/>
        <v>0.40474873159430069</v>
      </c>
      <c r="AH97">
        <v>126.991784713424</v>
      </c>
      <c r="AI97">
        <v>134.21739798072801</v>
      </c>
      <c r="AJ97">
        <v>117.98702445391299</v>
      </c>
      <c r="AK97">
        <f t="shared" si="50"/>
        <v>0.33489729675444097</v>
      </c>
      <c r="AL97">
        <f t="shared" si="51"/>
        <v>0.35395237465632151</v>
      </c>
      <c r="AM97">
        <f t="shared" si="52"/>
        <v>0.31115032858923747</v>
      </c>
      <c r="AN97">
        <f t="shared" si="53"/>
        <v>23.455986794119013</v>
      </c>
      <c r="AO97">
        <v>38.455441573305997</v>
      </c>
      <c r="AP97">
        <v>6.2609593376069501</v>
      </c>
      <c r="AQ97">
        <v>0.53461637649217597</v>
      </c>
      <c r="AR97">
        <v>9.8329389428232794</v>
      </c>
      <c r="AS97">
        <v>1.7877504928585599</v>
      </c>
      <c r="AT97">
        <v>1.6509934672170099</v>
      </c>
      <c r="AU97">
        <v>0.244760472544132</v>
      </c>
      <c r="AV97">
        <v>0.470591447968712</v>
      </c>
      <c r="AW97">
        <v>41.0906928499681</v>
      </c>
      <c r="AX97">
        <v>6.8324255508305303</v>
      </c>
      <c r="AY97">
        <v>0.53848370407552804</v>
      </c>
      <c r="AZ97">
        <v>10.5623079557271</v>
      </c>
      <c r="BA97">
        <v>1.81332622829173</v>
      </c>
      <c r="BB97">
        <v>1.6370545749408201</v>
      </c>
      <c r="BC97">
        <v>0.24807805704240499</v>
      </c>
      <c r="BD97">
        <v>0.45221678361263401</v>
      </c>
      <c r="BE97">
        <v>43.017710883885798</v>
      </c>
      <c r="BF97">
        <v>6.5924902722257404</v>
      </c>
      <c r="BG97">
        <v>0.54192267205288502</v>
      </c>
      <c r="BH97">
        <v>10.2019145129655</v>
      </c>
      <c r="BI97">
        <v>1.7771508131204701</v>
      </c>
      <c r="BJ97">
        <v>1.6362415027666899</v>
      </c>
      <c r="BK97">
        <v>0.24844488708456899</v>
      </c>
      <c r="BL97">
        <v>0.44324153126770999</v>
      </c>
    </row>
    <row r="98" spans="1:64" x14ac:dyDescent="0.25">
      <c r="B98" s="2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</row>
    <row r="99" spans="1:64" x14ac:dyDescent="0.25">
      <c r="A99" s="8" t="s">
        <v>323</v>
      </c>
      <c r="B99" s="8"/>
      <c r="C99" s="8"/>
      <c r="D99" s="1">
        <f>CORREL($D$2:$D$97,D2:D97)</f>
        <v>1</v>
      </c>
      <c r="E99" s="1">
        <f t="shared" ref="E99:AJ99" si="54">CORREL($D$2:$D$97,E2:E97)</f>
        <v>0.52343919055912624</v>
      </c>
      <c r="F99" s="1">
        <f t="shared" si="54"/>
        <v>2.8455764102827841E-2</v>
      </c>
      <c r="G99" s="1">
        <f t="shared" si="54"/>
        <v>-0.23999894935101265</v>
      </c>
      <c r="H99" s="1">
        <f t="shared" si="54"/>
        <v>0.38866148267895567</v>
      </c>
      <c r="I99" s="1">
        <f t="shared" si="54"/>
        <v>-0.32727102290261573</v>
      </c>
      <c r="J99" s="1">
        <f t="shared" si="54"/>
        <v>-0.67575842205168513</v>
      </c>
      <c r="K99" s="1">
        <f t="shared" si="54"/>
        <v>-0.70092264021124195</v>
      </c>
      <c r="L99" s="1">
        <f t="shared" si="54"/>
        <v>-0.69693584752162796</v>
      </c>
      <c r="M99" s="1">
        <f t="shared" si="54"/>
        <v>-0.75833322755521748</v>
      </c>
      <c r="N99" s="1">
        <f t="shared" si="54"/>
        <v>-0.77507886732920639</v>
      </c>
      <c r="O99" s="1">
        <f t="shared" si="54"/>
        <v>-0.63037851159949498</v>
      </c>
      <c r="P99" s="1">
        <f t="shared" si="54"/>
        <v>-0.56702853674603604</v>
      </c>
      <c r="Q99" s="1">
        <f t="shared" si="54"/>
        <v>-0.74486403738152818</v>
      </c>
      <c r="R99" s="1">
        <f t="shared" si="54"/>
        <v>-0.64771807166391515</v>
      </c>
      <c r="S99" s="1">
        <f t="shared" si="54"/>
        <v>-9.463625164723502E-3</v>
      </c>
      <c r="T99" s="1">
        <f t="shared" si="54"/>
        <v>1.4614267644905272E-2</v>
      </c>
      <c r="U99" s="1">
        <f t="shared" si="54"/>
        <v>3.1787003436675738E-2</v>
      </c>
      <c r="V99" s="1">
        <f t="shared" si="54"/>
        <v>6.2408866057324555E-2</v>
      </c>
      <c r="W99" s="1">
        <f t="shared" si="54"/>
        <v>-0.57067442981200367</v>
      </c>
      <c r="X99" s="1">
        <f t="shared" si="54"/>
        <v>-0.51735811971078016</v>
      </c>
      <c r="Y99" s="1">
        <f t="shared" si="54"/>
        <v>0.547382962921661</v>
      </c>
      <c r="Z99" s="1">
        <f t="shared" si="54"/>
        <v>-3.7119607698567966E-2</v>
      </c>
      <c r="AA99" s="1">
        <f t="shared" si="54"/>
        <v>-0.47279077409892772</v>
      </c>
      <c r="AB99" s="1">
        <f t="shared" si="54"/>
        <v>-0.18787387981220538</v>
      </c>
      <c r="AC99" s="1">
        <f t="shared" si="54"/>
        <v>0.13203750798336036</v>
      </c>
      <c r="AD99" s="1">
        <f t="shared" si="54"/>
        <v>-6.1897652335866839E-2</v>
      </c>
      <c r="AE99" s="1">
        <f t="shared" si="54"/>
        <v>-6.4734908146648631E-2</v>
      </c>
      <c r="AF99" s="1">
        <f t="shared" si="54"/>
        <v>-3.6327758775364948E-2</v>
      </c>
      <c r="AG99" s="1">
        <f t="shared" si="54"/>
        <v>-3.812640132529372E-2</v>
      </c>
      <c r="AH99" s="1">
        <f t="shared" si="54"/>
        <v>0.35806766949846636</v>
      </c>
      <c r="AI99" s="1">
        <f t="shared" si="54"/>
        <v>-1.5187556303111954E-2</v>
      </c>
      <c r="AJ99" s="1">
        <f t="shared" si="54"/>
        <v>0.52145131719866522</v>
      </c>
      <c r="AK99" s="1">
        <f t="shared" ref="AK99:BL99" si="55">CORREL($D$2:$D$97,AK2:AK97)</f>
        <v>0.3543651541680643</v>
      </c>
      <c r="AL99" s="1">
        <f t="shared" si="55"/>
        <v>-0.62923189922754896</v>
      </c>
      <c r="AM99" s="1">
        <f t="shared" si="55"/>
        <v>0.39909040637585819</v>
      </c>
      <c r="AN99" s="1">
        <f t="shared" si="55"/>
        <v>-0.6460607795004587</v>
      </c>
      <c r="AO99" s="1">
        <f t="shared" si="55"/>
        <v>-0.24698157052748923</v>
      </c>
      <c r="AP99" s="1">
        <f t="shared" si="55"/>
        <v>4.4385953740835579E-2</v>
      </c>
      <c r="AQ99" s="1">
        <f t="shared" si="55"/>
        <v>5.3509636481221354E-2</v>
      </c>
      <c r="AR99" s="1">
        <f t="shared" si="55"/>
        <v>3.154119469227782E-2</v>
      </c>
      <c r="AS99" s="1">
        <f t="shared" si="55"/>
        <v>1.1387623452173494E-2</v>
      </c>
      <c r="AT99" s="1">
        <f t="shared" si="55"/>
        <v>-8.232651305148779E-2</v>
      </c>
      <c r="AU99" s="1">
        <f t="shared" si="55"/>
        <v>9.3245774828796354E-2</v>
      </c>
      <c r="AV99" s="1">
        <f t="shared" si="55"/>
        <v>6.2499853140465272E-2</v>
      </c>
      <c r="AW99" s="1">
        <f t="shared" si="55"/>
        <v>-0.12016744926376881</v>
      </c>
      <c r="AX99" s="1">
        <f t="shared" si="55"/>
        <v>6.2280348406294525E-2</v>
      </c>
      <c r="AY99" s="1">
        <f t="shared" si="55"/>
        <v>3.6061239290740954E-2</v>
      </c>
      <c r="AZ99" s="1">
        <f t="shared" si="55"/>
        <v>4.8276509146642235E-2</v>
      </c>
      <c r="BA99" s="1">
        <f t="shared" si="55"/>
        <v>2.8408151043093032E-2</v>
      </c>
      <c r="BB99" s="1">
        <f t="shared" si="55"/>
        <v>-7.501624125456971E-2</v>
      </c>
      <c r="BC99" s="1">
        <f t="shared" si="55"/>
        <v>8.5376245256261071E-2</v>
      </c>
      <c r="BD99" s="1">
        <f t="shared" si="55"/>
        <v>6.4330550527830418E-2</v>
      </c>
      <c r="BE99" s="1">
        <f t="shared" si="55"/>
        <v>-4.6889274461062523E-2</v>
      </c>
      <c r="BF99" s="1">
        <f t="shared" si="55"/>
        <v>6.5228039134502425E-2</v>
      </c>
      <c r="BG99" s="1">
        <f t="shared" si="55"/>
        <v>3.9852408121534108E-2</v>
      </c>
      <c r="BH99" s="1">
        <f t="shared" si="55"/>
        <v>3.9306074902146972E-2</v>
      </c>
      <c r="BI99" s="1">
        <f t="shared" si="55"/>
        <v>2.4960464509439891E-2</v>
      </c>
      <c r="BJ99" s="1">
        <f t="shared" si="55"/>
        <v>-7.1810555418931887E-2</v>
      </c>
      <c r="BK99" s="1">
        <f t="shared" si="55"/>
        <v>8.2629674226882929E-2</v>
      </c>
      <c r="BL99" s="1">
        <f t="shared" si="55"/>
        <v>0.10589225208748244</v>
      </c>
    </row>
    <row r="100" spans="1:64" x14ac:dyDescent="0.25">
      <c r="A100" s="8" t="s">
        <v>324</v>
      </c>
      <c r="B100" s="8"/>
      <c r="C100" s="8"/>
      <c r="D100" s="1">
        <f>CORREL($D$2:$D$19,D2:D19)</f>
        <v>0.99999999999999989</v>
      </c>
      <c r="E100" s="1">
        <f t="shared" ref="E100:AJ100" si="56">CORREL($D$2:$D$19,E2:E19)</f>
        <v>0.63344693208016511</v>
      </c>
      <c r="F100" s="1">
        <f t="shared" si="56"/>
        <v>0.29377766225808444</v>
      </c>
      <c r="G100" s="1">
        <f t="shared" si="56"/>
        <v>0.21430617385550263</v>
      </c>
      <c r="H100" s="1">
        <f t="shared" si="56"/>
        <v>0.61344750265917491</v>
      </c>
      <c r="I100" s="1">
        <f t="shared" si="56"/>
        <v>-0.15612323242374221</v>
      </c>
      <c r="J100" s="1">
        <f t="shared" si="56"/>
        <v>-0.58620419963027559</v>
      </c>
      <c r="K100" s="1">
        <f t="shared" si="56"/>
        <v>-0.74502566770890832</v>
      </c>
      <c r="L100" s="1">
        <f t="shared" si="56"/>
        <v>-0.73794284327488979</v>
      </c>
      <c r="M100" s="1">
        <f t="shared" si="56"/>
        <v>-0.70392364935641794</v>
      </c>
      <c r="N100" s="1">
        <f t="shared" si="56"/>
        <v>-0.71290442069273241</v>
      </c>
      <c r="O100" s="1">
        <f t="shared" si="56"/>
        <v>-0.71289007000102778</v>
      </c>
      <c r="P100" s="1">
        <f t="shared" si="56"/>
        <v>-0.79169860254352042</v>
      </c>
      <c r="Q100" s="1">
        <f t="shared" si="56"/>
        <v>-0.73243641042041097</v>
      </c>
      <c r="R100" s="1">
        <f t="shared" si="56"/>
        <v>-0.74240661131415198</v>
      </c>
      <c r="S100" s="1">
        <f t="shared" si="56"/>
        <v>2.6083841566877191E-2</v>
      </c>
      <c r="T100" s="1">
        <f t="shared" si="56"/>
        <v>-4.0832564744183973E-3</v>
      </c>
      <c r="U100" s="1">
        <f t="shared" si="56"/>
        <v>9.1602061520588723E-2</v>
      </c>
      <c r="V100" s="1">
        <f t="shared" si="56"/>
        <v>0.1118349032970072</v>
      </c>
      <c r="W100" s="1">
        <f t="shared" si="56"/>
        <v>-0.36731188122674147</v>
      </c>
      <c r="X100" s="1">
        <f t="shared" si="56"/>
        <v>-0.66499569525508351</v>
      </c>
      <c r="Y100" s="1">
        <f t="shared" si="56"/>
        <v>0.43936397216522927</v>
      </c>
      <c r="Z100" s="1">
        <f t="shared" si="56"/>
        <v>-9.2794750796302158E-2</v>
      </c>
      <c r="AA100" s="1">
        <f t="shared" si="56"/>
        <v>-0.15628939402272102</v>
      </c>
      <c r="AB100" s="1">
        <f t="shared" si="56"/>
        <v>-0.46520792391382815</v>
      </c>
      <c r="AC100" s="1">
        <f t="shared" si="56"/>
        <v>-0.4771780811022977</v>
      </c>
      <c r="AD100" s="1">
        <f t="shared" si="56"/>
        <v>-0.63851543807378663</v>
      </c>
      <c r="AE100" s="1">
        <f t="shared" si="56"/>
        <v>-0.37430186541174681</v>
      </c>
      <c r="AF100" s="1">
        <f t="shared" si="56"/>
        <v>-0.5433349324546245</v>
      </c>
      <c r="AG100" s="1">
        <f t="shared" si="56"/>
        <v>0.31543162471414465</v>
      </c>
      <c r="AH100" s="1">
        <f t="shared" si="56"/>
        <v>0.76570400660186355</v>
      </c>
      <c r="AI100" s="1">
        <f t="shared" si="56"/>
        <v>0.76637601900132601</v>
      </c>
      <c r="AJ100" s="1">
        <f t="shared" si="56"/>
        <v>0.65793784212067408</v>
      </c>
      <c r="AK100" s="1">
        <f t="shared" ref="AK100:BL100" si="57">CORREL($D$2:$D$19,AK2:AK19)</f>
        <v>0.2321244665980946</v>
      </c>
      <c r="AL100" s="1">
        <f t="shared" si="57"/>
        <v>0.58745588576653418</v>
      </c>
      <c r="AM100" s="1">
        <f t="shared" si="57"/>
        <v>-0.56195306079814733</v>
      </c>
      <c r="AN100" s="1">
        <f t="shared" si="57"/>
        <v>0.53938643339103687</v>
      </c>
      <c r="AO100" s="1">
        <f t="shared" si="57"/>
        <v>-0.30403502295600532</v>
      </c>
      <c r="AP100" s="1">
        <f t="shared" si="57"/>
        <v>-3.1894579712244013E-2</v>
      </c>
      <c r="AQ100" s="1">
        <f t="shared" si="57"/>
        <v>0.14792304899935332</v>
      </c>
      <c r="AR100" s="1">
        <f t="shared" si="57"/>
        <v>-6.109782302195603E-3</v>
      </c>
      <c r="AS100" s="1">
        <f t="shared" si="57"/>
        <v>-7.301103775293849E-2</v>
      </c>
      <c r="AT100" s="1">
        <f t="shared" si="57"/>
        <v>-0.14486971292058232</v>
      </c>
      <c r="AU100" s="1">
        <f t="shared" si="57"/>
        <v>0.13990514922771571</v>
      </c>
      <c r="AV100" s="1">
        <f t="shared" si="57"/>
        <v>1.1287918544998561E-2</v>
      </c>
      <c r="AW100" s="1">
        <f t="shared" si="57"/>
        <v>1.70519507177701E-2</v>
      </c>
      <c r="AX100" s="1">
        <f t="shared" si="57"/>
        <v>3.9660451643781097E-3</v>
      </c>
      <c r="AY100" s="1">
        <f t="shared" si="57"/>
        <v>0.12278166088509151</v>
      </c>
      <c r="AZ100" s="1">
        <f t="shared" si="57"/>
        <v>3.9342203637539985E-2</v>
      </c>
      <c r="BA100" s="1">
        <f t="shared" si="57"/>
        <v>-3.7176396811620528E-2</v>
      </c>
      <c r="BB100" s="1">
        <f t="shared" si="57"/>
        <v>-0.12783545441361976</v>
      </c>
      <c r="BC100" s="1">
        <f t="shared" si="57"/>
        <v>0.1189240930411862</v>
      </c>
      <c r="BD100" s="1">
        <f t="shared" si="57"/>
        <v>-6.895247214247921E-2</v>
      </c>
      <c r="BE100" s="1">
        <f t="shared" si="57"/>
        <v>6.2883552081307329E-3</v>
      </c>
      <c r="BF100" s="1">
        <f t="shared" si="57"/>
        <v>-3.4205740503241024E-2</v>
      </c>
      <c r="BG100" s="1">
        <f t="shared" si="57"/>
        <v>0.13140893561719702</v>
      </c>
      <c r="BH100" s="1">
        <f t="shared" si="57"/>
        <v>-1.1258863099431242E-2</v>
      </c>
      <c r="BI100" s="1">
        <f t="shared" si="57"/>
        <v>-6.6355143469469469E-2</v>
      </c>
      <c r="BJ100" s="1">
        <f t="shared" si="57"/>
        <v>-0.14274300582791827</v>
      </c>
      <c r="BK100" s="1">
        <f t="shared" si="57"/>
        <v>0.13875249464097064</v>
      </c>
      <c r="BL100" s="1">
        <f t="shared" si="57"/>
        <v>-2.3721774895132039E-2</v>
      </c>
    </row>
    <row r="101" spans="1:64" x14ac:dyDescent="0.25">
      <c r="A101" s="8" t="s">
        <v>325</v>
      </c>
      <c r="B101" s="8"/>
      <c r="C101" s="8"/>
      <c r="D101" s="1">
        <f>CORREL($D$20:$D$97,D20:D97)</f>
        <v>1</v>
      </c>
      <c r="E101" s="1">
        <f t="shared" ref="E101:AJ101" si="58">CORREL($D$20:$D$97,E20:E97)</f>
        <v>0.53937249629615869</v>
      </c>
      <c r="F101" s="1">
        <f t="shared" si="58"/>
        <v>7.9029135034329734E-2</v>
      </c>
      <c r="G101" s="1">
        <f t="shared" si="58"/>
        <v>-0.16678075763018946</v>
      </c>
      <c r="H101" s="1">
        <f t="shared" si="58"/>
        <v>0.51175729413233106</v>
      </c>
      <c r="I101" s="1">
        <f t="shared" si="58"/>
        <v>-0.25232714451697585</v>
      </c>
      <c r="J101" s="1">
        <f t="shared" si="58"/>
        <v>-0.69794863620800629</v>
      </c>
      <c r="K101" s="1">
        <f t="shared" si="58"/>
        <v>-0.76900900987012577</v>
      </c>
      <c r="L101" s="1">
        <f t="shared" si="58"/>
        <v>-0.74288301153326375</v>
      </c>
      <c r="M101" s="1">
        <f t="shared" si="58"/>
        <v>-0.76843896860566463</v>
      </c>
      <c r="N101" s="1">
        <f t="shared" si="58"/>
        <v>-0.79433448386480188</v>
      </c>
      <c r="O101" s="1">
        <f t="shared" si="58"/>
        <v>-0.74744650454962991</v>
      </c>
      <c r="P101" s="1">
        <f t="shared" si="58"/>
        <v>-0.70312782311602506</v>
      </c>
      <c r="Q101" s="1">
        <f t="shared" si="58"/>
        <v>-0.79194908445993184</v>
      </c>
      <c r="R101" s="1">
        <f t="shared" si="58"/>
        <v>-0.73788399169927477</v>
      </c>
      <c r="S101" s="1">
        <f t="shared" si="58"/>
        <v>-0.27827895937166719</v>
      </c>
      <c r="T101" s="1">
        <f t="shared" si="58"/>
        <v>-0.1937441678326684</v>
      </c>
      <c r="U101" s="1">
        <f t="shared" si="58"/>
        <v>-0.22988855480016693</v>
      </c>
      <c r="V101" s="1">
        <f t="shared" si="58"/>
        <v>-0.17117267098686603</v>
      </c>
      <c r="W101" s="1">
        <f t="shared" si="58"/>
        <v>-0.55970900292530834</v>
      </c>
      <c r="X101" s="1">
        <f t="shared" si="58"/>
        <v>-0.63030673974548301</v>
      </c>
      <c r="Y101" s="1">
        <f t="shared" si="58"/>
        <v>0.51886185908713744</v>
      </c>
      <c r="Z101" s="1">
        <f t="shared" si="58"/>
        <v>0.20422914020953642</v>
      </c>
      <c r="AA101" s="1">
        <f t="shared" si="58"/>
        <v>-0.51560909623526807</v>
      </c>
      <c r="AB101" s="1">
        <f t="shared" si="58"/>
        <v>-0.37008237913362391</v>
      </c>
      <c r="AC101" s="1">
        <f t="shared" si="58"/>
        <v>0.13012103948460169</v>
      </c>
      <c r="AD101" s="1">
        <f t="shared" si="58"/>
        <v>-0.19063034923929387</v>
      </c>
      <c r="AE101" s="1">
        <f t="shared" si="58"/>
        <v>-0.2439399059503411</v>
      </c>
      <c r="AF101" s="1">
        <f t="shared" si="58"/>
        <v>-0.19664617508369486</v>
      </c>
      <c r="AG101" s="1">
        <f t="shared" si="58"/>
        <v>-8.0566821607319067E-2</v>
      </c>
      <c r="AH101" s="1">
        <f t="shared" si="58"/>
        <v>0.3940544417095237</v>
      </c>
      <c r="AI101" s="1">
        <f t="shared" si="58"/>
        <v>-1.6943664111735975E-2</v>
      </c>
      <c r="AJ101" s="1">
        <f t="shared" si="58"/>
        <v>0.56766011349572287</v>
      </c>
      <c r="AK101" s="1">
        <f t="shared" ref="AK101:BL101" si="59">CORREL($D$20:$D$97,AK20:AK97)</f>
        <v>0.33359608541969277</v>
      </c>
      <c r="AL101" s="1">
        <f t="shared" si="59"/>
        <v>-0.8047168401171958</v>
      </c>
      <c r="AM101" s="1">
        <f t="shared" si="59"/>
        <v>0.49258599849411222</v>
      </c>
      <c r="AN101" s="1">
        <f t="shared" si="59"/>
        <v>-0.79989778637625897</v>
      </c>
      <c r="AO101" s="1">
        <f t="shared" si="59"/>
        <v>-0.2433271806850057</v>
      </c>
      <c r="AP101" s="1">
        <f t="shared" si="59"/>
        <v>9.285189974844249E-2</v>
      </c>
      <c r="AQ101" s="1">
        <f t="shared" si="59"/>
        <v>6.0401538252473207E-2</v>
      </c>
      <c r="AR101" s="1">
        <f t="shared" si="59"/>
        <v>6.5770568267446886E-2</v>
      </c>
      <c r="AS101" s="1">
        <f t="shared" si="59"/>
        <v>3.720174100741365E-2</v>
      </c>
      <c r="AT101" s="1">
        <f t="shared" si="59"/>
        <v>-0.11273213575012747</v>
      </c>
      <c r="AU101" s="1">
        <f t="shared" si="59"/>
        <v>0.13056009980590136</v>
      </c>
      <c r="AV101" s="1">
        <f t="shared" si="59"/>
        <v>0.11359215238824652</v>
      </c>
      <c r="AW101" s="1">
        <f t="shared" si="59"/>
        <v>-0.14299811499948561</v>
      </c>
      <c r="AX101" s="1">
        <f t="shared" si="59"/>
        <v>0.10662953973850807</v>
      </c>
      <c r="AY101" s="1">
        <f t="shared" si="59"/>
        <v>4.8273695249433167E-2</v>
      </c>
      <c r="AZ101" s="1">
        <f t="shared" si="59"/>
        <v>7.5116771016444539E-2</v>
      </c>
      <c r="BA101" s="1">
        <f t="shared" si="59"/>
        <v>4.9193920183593254E-2</v>
      </c>
      <c r="BB101" s="1">
        <f t="shared" si="59"/>
        <v>-0.10812539035250467</v>
      </c>
      <c r="BC101" s="1">
        <f t="shared" si="59"/>
        <v>0.12768597871748796</v>
      </c>
      <c r="BD101" s="1">
        <f t="shared" si="59"/>
        <v>0.12987912148281761</v>
      </c>
      <c r="BE101" s="1">
        <f t="shared" si="59"/>
        <v>-2.7883064237608821E-2</v>
      </c>
      <c r="BF101" s="1">
        <f t="shared" si="59"/>
        <v>0.11709978409691213</v>
      </c>
      <c r="BG101" s="1">
        <f t="shared" si="59"/>
        <v>4.8710713336344309E-2</v>
      </c>
      <c r="BH101" s="1">
        <f t="shared" si="59"/>
        <v>7.6877040960394771E-2</v>
      </c>
      <c r="BI101" s="1">
        <f t="shared" si="59"/>
        <v>5.2226308574316961E-2</v>
      </c>
      <c r="BJ101" s="1">
        <f t="shared" si="59"/>
        <v>-0.10403742791030635</v>
      </c>
      <c r="BK101" s="1">
        <f t="shared" si="59"/>
        <v>0.12381905011791633</v>
      </c>
      <c r="BL101" s="1">
        <f t="shared" si="59"/>
        <v>0.14973373267673842</v>
      </c>
    </row>
    <row r="102" spans="1:64" x14ac:dyDescent="0.25">
      <c r="B102" s="2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</row>
    <row r="103" spans="1:64" x14ac:dyDescent="0.25">
      <c r="B103" s="2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</row>
    <row r="104" spans="1:64" x14ac:dyDescent="0.25">
      <c r="B104" s="2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</row>
    <row r="105" spans="1:64" x14ac:dyDescent="0.25">
      <c r="B105" s="2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</row>
    <row r="106" spans="1:64" x14ac:dyDescent="0.25">
      <c r="B106" s="2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</row>
    <row r="107" spans="1:64" x14ac:dyDescent="0.25">
      <c r="B107" s="2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</row>
    <row r="108" spans="1:64" x14ac:dyDescent="0.25">
      <c r="B108" s="2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</row>
    <row r="109" spans="1:64" x14ac:dyDescent="0.25">
      <c r="B109" s="2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</row>
    <row r="110" spans="1:64" x14ac:dyDescent="0.25">
      <c r="B110" s="2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</row>
    <row r="111" spans="1:64" x14ac:dyDescent="0.25">
      <c r="B111" s="2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</row>
    <row r="112" spans="1:64" x14ac:dyDescent="0.25">
      <c r="B112" s="2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</row>
    <row r="113" spans="2:33" x14ac:dyDescent="0.25">
      <c r="B113" s="2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</row>
    <row r="114" spans="2:33" x14ac:dyDescent="0.25">
      <c r="B114" s="2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</row>
    <row r="115" spans="2:33" x14ac:dyDescent="0.25">
      <c r="B115" s="2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</row>
    <row r="116" spans="2:33" x14ac:dyDescent="0.25">
      <c r="B116" s="2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</row>
    <row r="117" spans="2:33" x14ac:dyDescent="0.25">
      <c r="B117" s="2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</row>
    <row r="118" spans="2:33" x14ac:dyDescent="0.25">
      <c r="B118" s="2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</row>
    <row r="119" spans="2:33" x14ac:dyDescent="0.25">
      <c r="B119" s="2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</row>
    <row r="120" spans="2:33" x14ac:dyDescent="0.25">
      <c r="B120" s="2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</row>
    <row r="121" spans="2:33" x14ac:dyDescent="0.25">
      <c r="B121" s="2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</row>
    <row r="122" spans="2:33" x14ac:dyDescent="0.25">
      <c r="B122" s="2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</row>
    <row r="123" spans="2:33" x14ac:dyDescent="0.25">
      <c r="B123" s="2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</row>
    <row r="124" spans="2:33" x14ac:dyDescent="0.25">
      <c r="B124" s="2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</row>
    <row r="125" spans="2:33" x14ac:dyDescent="0.25">
      <c r="B125" s="2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</row>
    <row r="126" spans="2:33" ht="15.6" x14ac:dyDescent="0.25">
      <c r="B126" s="2"/>
      <c r="C126" s="3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</row>
    <row r="127" spans="2:33" ht="15.6" x14ac:dyDescent="0.25">
      <c r="B127" s="2"/>
      <c r="C127" s="3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</row>
    <row r="128" spans="2:33" ht="15.6" x14ac:dyDescent="0.25">
      <c r="B128" s="2"/>
      <c r="C128" s="3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</row>
    <row r="129" spans="2:33" x14ac:dyDescent="0.25">
      <c r="B129" s="2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</row>
    <row r="130" spans="2:33" x14ac:dyDescent="0.25">
      <c r="B130" s="2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</row>
    <row r="131" spans="2:33" x14ac:dyDescent="0.25">
      <c r="B131" s="2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</row>
    <row r="132" spans="2:33" x14ac:dyDescent="0.25">
      <c r="B132" s="2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</row>
    <row r="133" spans="2:33" x14ac:dyDescent="0.25">
      <c r="B133" s="2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</row>
    <row r="134" spans="2:33" x14ac:dyDescent="0.25">
      <c r="B134" s="2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</row>
    <row r="135" spans="2:33" ht="15.6" x14ac:dyDescent="0.25">
      <c r="B135" s="4"/>
      <c r="C135" s="3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</row>
    <row r="136" spans="2:33" x14ac:dyDescent="0.25">
      <c r="B136" s="4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</row>
    <row r="137" spans="2:33" x14ac:dyDescent="0.25">
      <c r="B137" s="4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</row>
    <row r="138" spans="2:33" x14ac:dyDescent="0.25">
      <c r="B138" s="4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</row>
    <row r="139" spans="2:33" x14ac:dyDescent="0.25">
      <c r="B139" s="4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</row>
    <row r="140" spans="2:33" x14ac:dyDescent="0.25">
      <c r="B140" s="4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</row>
    <row r="141" spans="2:33" x14ac:dyDescent="0.25">
      <c r="B141" s="4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</row>
    <row r="142" spans="2:33" x14ac:dyDescent="0.25">
      <c r="B142" s="4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</row>
    <row r="143" spans="2:33" x14ac:dyDescent="0.25">
      <c r="B143" s="4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</row>
    <row r="144" spans="2:33" x14ac:dyDescent="0.25">
      <c r="B144" s="4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</row>
    <row r="145" spans="2:33" x14ac:dyDescent="0.25">
      <c r="B145" s="4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</row>
    <row r="146" spans="2:33" x14ac:dyDescent="0.25">
      <c r="B146" s="4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</row>
    <row r="147" spans="2:33" x14ac:dyDescent="0.25">
      <c r="B147" s="4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</row>
    <row r="148" spans="2:33" ht="15.6" x14ac:dyDescent="0.25">
      <c r="B148" s="4"/>
      <c r="C148" s="3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</row>
    <row r="149" spans="2:33" x14ac:dyDescent="0.25">
      <c r="B149" s="4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</row>
    <row r="150" spans="2:33" x14ac:dyDescent="0.25">
      <c r="B150" s="4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</row>
    <row r="151" spans="2:33" ht="15.6" x14ac:dyDescent="0.25">
      <c r="B151" s="4"/>
      <c r="C151" s="3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</row>
    <row r="152" spans="2:33" x14ac:dyDescent="0.25">
      <c r="B152" s="4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</row>
    <row r="153" spans="2:33" x14ac:dyDescent="0.25">
      <c r="B153" s="4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</row>
    <row r="154" spans="2:33" x14ac:dyDescent="0.25">
      <c r="B154" s="4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</row>
    <row r="155" spans="2:33" x14ac:dyDescent="0.25">
      <c r="B155" s="4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</row>
    <row r="156" spans="2:33" x14ac:dyDescent="0.25">
      <c r="B156" s="4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</row>
    <row r="157" spans="2:33" x14ac:dyDescent="0.25">
      <c r="B157" s="4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</row>
    <row r="158" spans="2:33" x14ac:dyDescent="0.25">
      <c r="B158" s="4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</row>
    <row r="159" spans="2:33" x14ac:dyDescent="0.25">
      <c r="B159" s="4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</row>
    <row r="160" spans="2:33" x14ac:dyDescent="0.25">
      <c r="B160" s="4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</row>
    <row r="161" spans="2:33" x14ac:dyDescent="0.25">
      <c r="B161" s="4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</row>
    <row r="162" spans="2:33" x14ac:dyDescent="0.25">
      <c r="B162" s="4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</row>
    <row r="163" spans="2:33" x14ac:dyDescent="0.25">
      <c r="B163" s="4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</row>
    <row r="164" spans="2:33" x14ac:dyDescent="0.25">
      <c r="B164" s="4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</row>
    <row r="165" spans="2:33" x14ac:dyDescent="0.25">
      <c r="B165" s="4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</row>
    <row r="166" spans="2:33" x14ac:dyDescent="0.25">
      <c r="B166" s="4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</row>
    <row r="167" spans="2:33" x14ac:dyDescent="0.25">
      <c r="B167" s="4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</row>
    <row r="168" spans="2:33" x14ac:dyDescent="0.25">
      <c r="B168" s="4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</row>
    <row r="169" spans="2:33" x14ac:dyDescent="0.25">
      <c r="B169" s="4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</row>
    <row r="170" spans="2:33" x14ac:dyDescent="0.25">
      <c r="B170" s="4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</row>
    <row r="171" spans="2:33" x14ac:dyDescent="0.25">
      <c r="B171" s="4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</row>
    <row r="172" spans="2:33" x14ac:dyDescent="0.25">
      <c r="B172" s="4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</row>
    <row r="173" spans="2:33" ht="15.6" x14ac:dyDescent="0.25">
      <c r="B173" s="4"/>
      <c r="C173" s="3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</row>
    <row r="174" spans="2:33" ht="15.6" x14ac:dyDescent="0.25">
      <c r="B174" s="4"/>
      <c r="C174" s="3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</row>
    <row r="175" spans="2:33" x14ac:dyDescent="0.25">
      <c r="B175" s="4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</row>
    <row r="176" spans="2:33" x14ac:dyDescent="0.25">
      <c r="B176" s="4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</row>
    <row r="177" spans="2:33" x14ac:dyDescent="0.25">
      <c r="B177" s="4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</row>
    <row r="178" spans="2:33" x14ac:dyDescent="0.25">
      <c r="B178" s="4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</row>
    <row r="179" spans="2:33" x14ac:dyDescent="0.25">
      <c r="B179" s="4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</row>
    <row r="180" spans="2:33" x14ac:dyDescent="0.25">
      <c r="B180" s="4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</row>
    <row r="181" spans="2:33" x14ac:dyDescent="0.25">
      <c r="B181" s="4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</row>
    <row r="182" spans="2:33" x14ac:dyDescent="0.25">
      <c r="B182" s="4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</row>
    <row r="183" spans="2:33" x14ac:dyDescent="0.25">
      <c r="B183" s="4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</row>
    <row r="184" spans="2:33" x14ac:dyDescent="0.25">
      <c r="B184" s="4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</row>
    <row r="185" spans="2:33" x14ac:dyDescent="0.25">
      <c r="B185" s="4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</row>
    <row r="186" spans="2:33" x14ac:dyDescent="0.25">
      <c r="B186" s="4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</row>
    <row r="187" spans="2:33" x14ac:dyDescent="0.25">
      <c r="B187" s="4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</row>
    <row r="188" spans="2:33" x14ac:dyDescent="0.25">
      <c r="B188" s="4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</row>
    <row r="189" spans="2:33" x14ac:dyDescent="0.25">
      <c r="B189" s="4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</row>
    <row r="190" spans="2:33" x14ac:dyDescent="0.25">
      <c r="B190" s="4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</row>
    <row r="191" spans="2:33" x14ac:dyDescent="0.25">
      <c r="B191" s="4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</row>
    <row r="192" spans="2:33" x14ac:dyDescent="0.25">
      <c r="B192" s="4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</row>
    <row r="193" spans="2:33" x14ac:dyDescent="0.25">
      <c r="B193" s="4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</row>
    <row r="194" spans="2:33" x14ac:dyDescent="0.25">
      <c r="B194" s="4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</row>
    <row r="195" spans="2:33" x14ac:dyDescent="0.25">
      <c r="B195" s="4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</row>
    <row r="196" spans="2:33" x14ac:dyDescent="0.25">
      <c r="B196" s="4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</row>
    <row r="197" spans="2:33" x14ac:dyDescent="0.25">
      <c r="B197" s="4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</row>
    <row r="198" spans="2:33" x14ac:dyDescent="0.25">
      <c r="B198" s="4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</row>
    <row r="199" spans="2:33" x14ac:dyDescent="0.25">
      <c r="B199" s="4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</row>
    <row r="200" spans="2:33" x14ac:dyDescent="0.25">
      <c r="B200" s="4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</row>
    <row r="201" spans="2:33" x14ac:dyDescent="0.25">
      <c r="B201" s="4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</row>
    <row r="202" spans="2:33" x14ac:dyDescent="0.25">
      <c r="B202" s="4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</row>
    <row r="203" spans="2:33" x14ac:dyDescent="0.25">
      <c r="B203" s="4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</row>
    <row r="204" spans="2:33" x14ac:dyDescent="0.25">
      <c r="B204" s="4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</row>
    <row r="205" spans="2:33" x14ac:dyDescent="0.25">
      <c r="B205" s="4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</row>
    <row r="206" spans="2:33" x14ac:dyDescent="0.25">
      <c r="B206" s="4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</row>
    <row r="207" spans="2:33" x14ac:dyDescent="0.25">
      <c r="B207" s="4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</row>
    <row r="208" spans="2:33" ht="15.6" x14ac:dyDescent="0.25">
      <c r="B208" s="4"/>
      <c r="C208" s="3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</row>
    <row r="209" spans="2:33" x14ac:dyDescent="0.25">
      <c r="B209" s="4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</row>
    <row r="210" spans="2:33" x14ac:dyDescent="0.25">
      <c r="B210" s="4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</row>
    <row r="211" spans="2:33" x14ac:dyDescent="0.25">
      <c r="B211" s="4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</row>
    <row r="212" spans="2:33" x14ac:dyDescent="0.25">
      <c r="B212" s="4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</row>
    <row r="213" spans="2:33" x14ac:dyDescent="0.25">
      <c r="B213" s="4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</row>
    <row r="214" spans="2:33" ht="15.6" x14ac:dyDescent="0.25">
      <c r="B214" s="4"/>
      <c r="C214" s="3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</row>
    <row r="215" spans="2:33" x14ac:dyDescent="0.25">
      <c r="B215" s="4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</row>
    <row r="216" spans="2:33" x14ac:dyDescent="0.25">
      <c r="B216" s="4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</row>
    <row r="217" spans="2:33" x14ac:dyDescent="0.25">
      <c r="B217" s="4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</row>
    <row r="218" spans="2:33" x14ac:dyDescent="0.25">
      <c r="B218" s="4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</row>
    <row r="219" spans="2:33" x14ac:dyDescent="0.25">
      <c r="B219" s="4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</row>
    <row r="220" spans="2:33" x14ac:dyDescent="0.25">
      <c r="B220" s="4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</row>
    <row r="221" spans="2:33" ht="15.6" x14ac:dyDescent="0.25">
      <c r="B221" s="4"/>
      <c r="C221" s="3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</row>
    <row r="222" spans="2:33" ht="15.6" x14ac:dyDescent="0.25">
      <c r="B222" s="4"/>
      <c r="C222" s="3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</row>
    <row r="223" spans="2:33" ht="15.6" x14ac:dyDescent="0.25">
      <c r="B223" s="4"/>
      <c r="C223" s="3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</row>
    <row r="224" spans="2:33" ht="15.6" x14ac:dyDescent="0.25">
      <c r="B224" s="4"/>
      <c r="C224" s="3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</row>
    <row r="225" spans="2:33" x14ac:dyDescent="0.25">
      <c r="B225" s="4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</row>
    <row r="226" spans="2:33" x14ac:dyDescent="0.25">
      <c r="B226" s="4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</row>
    <row r="227" spans="2:33" x14ac:dyDescent="0.25">
      <c r="B227" s="4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</row>
    <row r="228" spans="2:33" x14ac:dyDescent="0.25">
      <c r="B228" s="4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</row>
  </sheetData>
  <sortState xmlns:xlrd2="http://schemas.microsoft.com/office/spreadsheetml/2017/richdata2" ref="A2:BL228">
    <sortCondition ref="C2"/>
  </sortState>
  <mergeCells count="3">
    <mergeCell ref="A99:C99"/>
    <mergeCell ref="A100:C100"/>
    <mergeCell ref="A101:C101"/>
  </mergeCells>
  <phoneticPr fontId="6" type="noConversion"/>
  <pageMargins left="0.75" right="0.75" top="1" bottom="1" header="0.5" footer="0.5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W223"/>
  <sheetViews>
    <sheetView tabSelected="1" zoomScale="85" zoomScaleNormal="85" workbookViewId="0">
      <pane xSplit="3" ySplit="1" topLeftCell="AN197" activePane="bottomRight" state="frozen"/>
      <selection pane="topRight"/>
      <selection pane="bottomLeft"/>
      <selection pane="bottomRight" activeCell="AU217" sqref="AU217"/>
    </sheetView>
  </sheetViews>
  <sheetFormatPr defaultColWidth="9" defaultRowHeight="14.4" x14ac:dyDescent="0.25"/>
  <cols>
    <col min="1" max="1" width="11.6640625" bestFit="1" customWidth="1"/>
    <col min="2" max="2" width="10.44140625" bestFit="1" customWidth="1"/>
    <col min="3" max="3" width="9.5546875" bestFit="1" customWidth="1"/>
    <col min="4" max="4" width="12.77734375" bestFit="1" customWidth="1"/>
    <col min="5" max="5" width="14.109375" bestFit="1" customWidth="1"/>
    <col min="6" max="6" width="14.77734375" bestFit="1" customWidth="1"/>
    <col min="7" max="7" width="16.5546875" bestFit="1" customWidth="1"/>
    <col min="8" max="8" width="14.21875" bestFit="1" customWidth="1"/>
    <col min="9" max="9" width="19.33203125" bestFit="1" customWidth="1"/>
    <col min="10" max="21" width="15.21875" bestFit="1" customWidth="1"/>
    <col min="22" max="22" width="20.109375" bestFit="1" customWidth="1"/>
    <col min="23" max="25" width="15.21875" bestFit="1" customWidth="1"/>
    <col min="26" max="26" width="14.109375" bestFit="1" customWidth="1"/>
    <col min="27" max="32" width="15.21875" bestFit="1" customWidth="1"/>
    <col min="33" max="34" width="14.109375" bestFit="1" customWidth="1"/>
    <col min="35" max="35" width="15.21875" bestFit="1" customWidth="1"/>
    <col min="36" max="36" width="14.109375" bestFit="1" customWidth="1"/>
    <col min="37" max="37" width="16.21875" bestFit="1" customWidth="1"/>
    <col min="38" max="38" width="16.5546875" bestFit="1" customWidth="1"/>
    <col min="39" max="39" width="16.21875" bestFit="1" customWidth="1"/>
    <col min="40" max="40" width="17.44140625" bestFit="1" customWidth="1"/>
    <col min="41" max="51" width="17.44140625" customWidth="1"/>
    <col min="52" max="52" width="16.5546875" bestFit="1" customWidth="1"/>
    <col min="53" max="53" width="19.44140625" bestFit="1" customWidth="1"/>
    <col min="54" max="54" width="24.6640625" bestFit="1" customWidth="1"/>
    <col min="55" max="55" width="19.44140625" bestFit="1" customWidth="1"/>
    <col min="56" max="56" width="23.21875" bestFit="1" customWidth="1"/>
    <col min="57" max="57" width="18.6640625" bestFit="1" customWidth="1"/>
    <col min="58" max="58" width="27.5546875" bestFit="1" customWidth="1"/>
    <col min="59" max="59" width="22.21875" bestFit="1" customWidth="1"/>
    <col min="60" max="60" width="18.21875" bestFit="1" customWidth="1"/>
    <col min="61" max="61" width="21.109375" bestFit="1" customWidth="1"/>
    <col min="62" max="62" width="26.33203125" bestFit="1" customWidth="1"/>
    <col min="63" max="63" width="21.109375" bestFit="1" customWidth="1"/>
    <col min="64" max="64" width="24.88671875" bestFit="1" customWidth="1"/>
    <col min="65" max="65" width="20.44140625" bestFit="1" customWidth="1"/>
    <col min="66" max="66" width="29.33203125" bestFit="1" customWidth="1"/>
    <col min="67" max="67" width="23.88671875" bestFit="1" customWidth="1"/>
    <col min="68" max="68" width="15.88671875" bestFit="1" customWidth="1"/>
    <col min="69" max="69" width="18.77734375" bestFit="1" customWidth="1"/>
    <col min="70" max="70" width="24.109375" bestFit="1" customWidth="1"/>
    <col min="71" max="71" width="18.77734375" bestFit="1" customWidth="1"/>
    <col min="72" max="72" width="22.5546875" bestFit="1" customWidth="1"/>
    <col min="73" max="73" width="18.109375" bestFit="1" customWidth="1"/>
    <col min="74" max="74" width="27" bestFit="1" customWidth="1"/>
    <col min="75" max="75" width="21.6640625" bestFit="1" customWidth="1"/>
  </cols>
  <sheetData>
    <row r="1" spans="1:75" x14ac:dyDescent="0.25">
      <c r="A1" s="1" t="s">
        <v>0</v>
      </c>
      <c r="B1" s="1" t="s">
        <v>319</v>
      </c>
      <c r="C1" s="1" t="s">
        <v>1</v>
      </c>
      <c r="D1" s="1" t="s">
        <v>320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1" t="s">
        <v>330</v>
      </c>
      <c r="P1" s="1" t="s">
        <v>14</v>
      </c>
      <c r="Q1" s="5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260</v>
      </c>
      <c r="AI1" s="1" t="s">
        <v>261</v>
      </c>
      <c r="AJ1" s="1" t="s">
        <v>262</v>
      </c>
      <c r="AK1" s="1" t="s">
        <v>263</v>
      </c>
      <c r="AL1" s="1" t="s">
        <v>264</v>
      </c>
      <c r="AM1" s="1" t="s">
        <v>265</v>
      </c>
      <c r="AN1" s="1" t="s">
        <v>332</v>
      </c>
      <c r="AO1" s="1" t="s">
        <v>331</v>
      </c>
      <c r="AP1" s="1" t="s">
        <v>333</v>
      </c>
      <c r="AQ1" s="1" t="s">
        <v>334</v>
      </c>
      <c r="AR1" s="1" t="s">
        <v>335</v>
      </c>
      <c r="AS1" s="1" t="s">
        <v>336</v>
      </c>
      <c r="AT1" s="1" t="s">
        <v>337</v>
      </c>
      <c r="AU1" s="1" t="s">
        <v>338</v>
      </c>
      <c r="AV1" s="1" t="s">
        <v>339</v>
      </c>
      <c r="AW1" s="1" t="s">
        <v>340</v>
      </c>
      <c r="AX1" s="1" t="s">
        <v>341</v>
      </c>
      <c r="AY1" s="1" t="s">
        <v>342</v>
      </c>
      <c r="AZ1" s="1" t="s">
        <v>267</v>
      </c>
      <c r="BA1" s="1" t="s">
        <v>268</v>
      </c>
      <c r="BB1" s="1" t="s">
        <v>269</v>
      </c>
      <c r="BC1" s="1" t="s">
        <v>270</v>
      </c>
      <c r="BD1" s="1" t="s">
        <v>271</v>
      </c>
      <c r="BE1" s="1" t="s">
        <v>272</v>
      </c>
      <c r="BF1" s="1" t="s">
        <v>273</v>
      </c>
      <c r="BG1" s="1" t="s">
        <v>274</v>
      </c>
      <c r="BH1" s="1" t="s">
        <v>275</v>
      </c>
      <c r="BI1" s="1" t="s">
        <v>276</v>
      </c>
      <c r="BJ1" s="1" t="s">
        <v>277</v>
      </c>
      <c r="BK1" s="1" t="s">
        <v>278</v>
      </c>
      <c r="BL1" s="1" t="s">
        <v>279</v>
      </c>
      <c r="BM1" s="1" t="s">
        <v>280</v>
      </c>
      <c r="BN1" s="1" t="s">
        <v>281</v>
      </c>
      <c r="BO1" s="1" t="s">
        <v>282</v>
      </c>
      <c r="BP1" s="1" t="s">
        <v>283</v>
      </c>
      <c r="BQ1" s="1" t="s">
        <v>284</v>
      </c>
      <c r="BR1" s="1" t="s">
        <v>285</v>
      </c>
      <c r="BS1" s="1" t="s">
        <v>286</v>
      </c>
      <c r="BT1" s="1" t="s">
        <v>287</v>
      </c>
      <c r="BU1" s="1" t="s">
        <v>288</v>
      </c>
      <c r="BV1" s="1" t="s">
        <v>289</v>
      </c>
      <c r="BW1" s="1" t="s">
        <v>290</v>
      </c>
    </row>
    <row r="2" spans="1:75" x14ac:dyDescent="0.25">
      <c r="A2" t="s">
        <v>247</v>
      </c>
      <c r="B2" s="2" t="s">
        <v>316</v>
      </c>
      <c r="C2">
        <v>1</v>
      </c>
      <c r="D2">
        <v>0.78181818181818197</v>
      </c>
      <c r="E2">
        <v>0.57163246629999998</v>
      </c>
      <c r="F2">
        <v>0.96277918934902496</v>
      </c>
      <c r="G2">
        <v>0.99240309111803404</v>
      </c>
      <c r="H2">
        <v>4.3377310953480501</v>
      </c>
      <c r="I2">
        <v>2.4766613005429199</v>
      </c>
      <c r="J2">
        <v>22.604504252397501</v>
      </c>
      <c r="K2">
        <f t="shared" ref="K2:K65" si="0">(J2+I2-H2)/SUM(H2:J2)</f>
        <v>0.70510579324528055</v>
      </c>
      <c r="L2">
        <f t="shared" ref="L2:L65" si="1">(J2+I2-H2)/(J2+I2+H2-F2)</f>
        <v>0.72896221656113003</v>
      </c>
      <c r="M2">
        <f t="shared" ref="M2:M65" si="2">(J2+I2-H2)/(J2+I2+6*H2-7.5*F2+25)</f>
        <v>0.30112390326285821</v>
      </c>
      <c r="N2">
        <f t="shared" ref="N2:N65" si="3">(J2+I2+G2-H2)/(J2+I2+G2+H2-F2+7)</f>
        <v>0.59634347898590157</v>
      </c>
      <c r="O2" s="6">
        <f t="shared" ref="O2:O65" si="4">(J2-H2)/(J2+H2)</f>
        <v>0.67799768361009294</v>
      </c>
      <c r="P2" s="6">
        <f t="shared" ref="P2:P65" si="5">J2/H2</f>
        <v>5.2111354428215808</v>
      </c>
      <c r="Q2" s="6">
        <f t="shared" ref="Q2:Q65" si="6">2.5*((J2/100-H2/100)/(J2/100+6*H2/100-7.5*F2/100+1))</f>
        <v>0.32293980443629278</v>
      </c>
      <c r="R2" s="6">
        <f t="shared" ref="R2:R65" si="7">(J2-(2*H2-F2))/(J2+(2*H2-F2))</f>
        <v>0.49120062248555352</v>
      </c>
      <c r="S2" s="6">
        <f t="shared" ref="S2:S65" si="8">(J2-I2)/(J2+I2)</f>
        <v>0.80250827695265825</v>
      </c>
      <c r="T2" s="6">
        <f t="shared" ref="T2:T65" si="9">(J2-F2)/(I2+F2)</f>
        <v>6.2922225654581343</v>
      </c>
      <c r="U2" s="6">
        <f t="shared" ref="U2:U65" si="10">(J2-I2)/(J2+I2-2*F2)</f>
        <v>0.86924271950183252</v>
      </c>
      <c r="V2" s="6">
        <f t="shared" ref="V2:V65" si="11">J2/I2</f>
        <v>9.1270066873666842</v>
      </c>
      <c r="W2" s="6">
        <f t="shared" ref="W2:W65" si="12">(G2-H2)/(G2+H2)</f>
        <v>-0.62762547568206561</v>
      </c>
      <c r="X2" s="6">
        <f t="shared" ref="X2:X65" si="13">(J2-F2)/(J2+H2)</f>
        <v>0.80326390084998622</v>
      </c>
      <c r="Y2" s="6">
        <f t="shared" ref="Y2:Y65" si="14">H2/G2</f>
        <v>4.3709367032111865</v>
      </c>
      <c r="Z2" s="6">
        <f t="shared" ref="Z2:Z65" si="15">(I2-F2)/J2</f>
        <v>6.6972586272637594E-2</v>
      </c>
      <c r="AA2" s="6">
        <f t="shared" ref="AA2:AA65" si="16">1/F2-1/G2</f>
        <v>3.1004694486985729E-2</v>
      </c>
      <c r="AB2" s="6">
        <f t="shared" ref="AB2:AB65" si="17">1/F2-1/I2</f>
        <v>0.63489037729814579</v>
      </c>
      <c r="AC2" s="6">
        <f t="shared" ref="AC2:AC65" si="18">1/G2-1/I2</f>
        <v>0.60388568281116006</v>
      </c>
      <c r="AD2" s="6">
        <f t="shared" ref="AD2:AD65" si="19">(1/G2-1/I2)*J2/100</f>
        <v>0.13650536485066836</v>
      </c>
      <c r="AE2" s="6">
        <f t="shared" ref="AE2:AE65" si="20">(J2-G2)/(J2+G2)</f>
        <v>0.91588702055985749</v>
      </c>
      <c r="AF2" s="6">
        <f t="shared" ref="AF2:AF65" si="21">J2/G2</f>
        <v>22.777543172433525</v>
      </c>
      <c r="AG2" s="6">
        <f t="shared" ref="AG2:AG65" si="22">(H2-F2)/(H2+F2)</f>
        <v>0.63672207480527598</v>
      </c>
      <c r="AH2">
        <v>115.768703537723</v>
      </c>
      <c r="AI2">
        <v>113.036220804555</v>
      </c>
      <c r="AJ2">
        <v>109.313913639479</v>
      </c>
      <c r="AK2">
        <f t="shared" ref="AK2:AK65" si="23">AH2/SUM(AH2:AJ2)</f>
        <v>0.34239057554068975</v>
      </c>
      <c r="AL2">
        <f t="shared" ref="AL2:AL65" si="24">AI2/SUM(AH2:AJ2)</f>
        <v>0.33430914846174231</v>
      </c>
      <c r="AM2">
        <f t="shared" ref="AM2:AM65" si="25">AJ2/SUM(AH2:AJ2)</f>
        <v>0.32330027599756794</v>
      </c>
      <c r="AN2">
        <f t="shared" ref="AN2:AN65" si="26">2*AI2-AH2-AJ2</f>
        <v>0.98982443190800495</v>
      </c>
      <c r="AO2">
        <f>(AI2-AJ2)/(AI2+AJ2-AH2)</f>
        <v>3.4924537355367734E-2</v>
      </c>
      <c r="AP2">
        <f>1.4*AJ2-AI2</f>
        <v>40.003258290715593</v>
      </c>
      <c r="AQ2">
        <f>1.4*AH2-AI2</f>
        <v>49.039964148257184</v>
      </c>
      <c r="AR2">
        <f>AN2-AP2</f>
        <v>-39.013433858807588</v>
      </c>
      <c r="AS2">
        <f>(AI2-AJ2)/(AI2+AJ2)</f>
        <v>1.6740746185664738E-2</v>
      </c>
      <c r="AT2">
        <f>(AI2*AI2-AJ2*AJ2)/(AI2*AI2+AJ2*AJ2)</f>
        <v>3.3472111725564885E-2</v>
      </c>
      <c r="AU2">
        <f>(AI2-AH2)/(AJ2-AI2)</f>
        <v>0.73408308664183164</v>
      </c>
      <c r="AV2">
        <f>(AJ2-AH2)/(AJ2+AH2)</f>
        <v>-2.867742511258568E-2</v>
      </c>
      <c r="AW2">
        <f>AN2/(2*AI2+AJ2+AH2)</f>
        <v>2.1939783509705292E-3</v>
      </c>
      <c r="AX2">
        <f>(AI2*AI2-AH2*AJ2)/(AI2*AI2+AH2*AJ2)</f>
        <v>4.7992934258342685E-3</v>
      </c>
      <c r="AY2">
        <f>AI2/((AJ2^0.667)*(AH2^0.333))</f>
        <v>1.0144841099883903</v>
      </c>
      <c r="AZ2">
        <v>33.805094765197602</v>
      </c>
      <c r="BA2">
        <v>12.956697494090101</v>
      </c>
      <c r="BB2">
        <v>0.41129100259872498</v>
      </c>
      <c r="BC2">
        <v>21.289274657383601</v>
      </c>
      <c r="BD2">
        <v>2.85252757408889</v>
      </c>
      <c r="BE2">
        <v>1.8555805379377599</v>
      </c>
      <c r="BF2">
        <v>0.187889039716786</v>
      </c>
      <c r="BG2">
        <v>0.47920580377924099</v>
      </c>
      <c r="BH2">
        <v>36.378458963471402</v>
      </c>
      <c r="BI2">
        <v>13.6994872706496</v>
      </c>
      <c r="BJ2">
        <v>0.41083122088247298</v>
      </c>
      <c r="BK2">
        <v>22.659268160557801</v>
      </c>
      <c r="BL2">
        <v>2.9332057104601201</v>
      </c>
      <c r="BM2">
        <v>1.8460073622414199</v>
      </c>
      <c r="BN2">
        <v>0.19103941095777499</v>
      </c>
      <c r="BO2">
        <v>0.476053572813532</v>
      </c>
      <c r="BP2">
        <v>35.287634438107503</v>
      </c>
      <c r="BQ2">
        <v>12.373217494794201</v>
      </c>
      <c r="BR2">
        <v>0.41130817297070399</v>
      </c>
      <c r="BS2">
        <v>19.977218084671701</v>
      </c>
      <c r="BT2">
        <v>2.8096343644386401</v>
      </c>
      <c r="BU2">
        <v>1.84514765178622</v>
      </c>
      <c r="BV2">
        <v>0.19182570198784599</v>
      </c>
      <c r="BW2">
        <v>0.47542416970263801</v>
      </c>
    </row>
    <row r="3" spans="1:75" x14ac:dyDescent="0.25">
      <c r="A3" t="s">
        <v>208</v>
      </c>
      <c r="B3" s="2" t="s">
        <v>317</v>
      </c>
      <c r="D3">
        <v>0.61818181818181805</v>
      </c>
      <c r="E3">
        <v>0.76172110140000004</v>
      </c>
      <c r="F3">
        <v>1.1172780847201</v>
      </c>
      <c r="G3">
        <v>0.78795765650040195</v>
      </c>
      <c r="H3">
        <v>3.89320883849819</v>
      </c>
      <c r="I3">
        <v>3.4305392306550302</v>
      </c>
      <c r="J3">
        <v>23.6147775879463</v>
      </c>
      <c r="K3">
        <f t="shared" si="0"/>
        <v>0.74832615609109943</v>
      </c>
      <c r="L3">
        <f t="shared" si="1"/>
        <v>0.77636282398683854</v>
      </c>
      <c r="M3">
        <f t="shared" si="2"/>
        <v>0.34542504189358175</v>
      </c>
      <c r="N3">
        <f t="shared" si="3"/>
        <v>0.63654803367714208</v>
      </c>
      <c r="O3" s="6">
        <f t="shared" si="4"/>
        <v>0.71693974410606098</v>
      </c>
      <c r="P3" s="6">
        <f t="shared" si="5"/>
        <v>6.0656334061585371</v>
      </c>
      <c r="Q3" s="6">
        <f t="shared" si="6"/>
        <v>0.35574241001850887</v>
      </c>
      <c r="R3" s="6">
        <f t="shared" si="7"/>
        <v>0.55955898620461986</v>
      </c>
      <c r="S3" s="6">
        <f t="shared" si="8"/>
        <v>0.74631177340872856</v>
      </c>
      <c r="T3" s="6">
        <f t="shared" si="9"/>
        <v>4.9468784568736517</v>
      </c>
      <c r="U3" s="6">
        <f t="shared" si="10"/>
        <v>0.81352759162479427</v>
      </c>
      <c r="V3" s="6">
        <f t="shared" si="11"/>
        <v>6.883692620951976</v>
      </c>
      <c r="W3" s="6">
        <f t="shared" si="12"/>
        <v>-0.66334986916519023</v>
      </c>
      <c r="X3" s="6">
        <f t="shared" si="13"/>
        <v>0.81785337372416644</v>
      </c>
      <c r="Y3" s="6">
        <f t="shared" si="14"/>
        <v>4.9408858539293909</v>
      </c>
      <c r="Z3" s="6">
        <f t="shared" si="15"/>
        <v>9.7958201694674812E-2</v>
      </c>
      <c r="AA3" s="6">
        <f t="shared" si="16"/>
        <v>-0.37407140544410244</v>
      </c>
      <c r="AB3" s="6">
        <f t="shared" si="17"/>
        <v>0.60353296049504745</v>
      </c>
      <c r="AC3" s="6">
        <f t="shared" si="18"/>
        <v>0.9776043659391499</v>
      </c>
      <c r="AD3" s="6">
        <f t="shared" si="19"/>
        <v>0.23085909670658289</v>
      </c>
      <c r="AE3" s="6">
        <f t="shared" si="20"/>
        <v>0.93542054621276793</v>
      </c>
      <c r="AF3" s="6">
        <f t="shared" si="21"/>
        <v>29.969602291610265</v>
      </c>
      <c r="AG3" s="6">
        <f t="shared" si="22"/>
        <v>0.55402414901326191</v>
      </c>
      <c r="AH3">
        <v>103.221270975001</v>
      </c>
      <c r="AI3">
        <v>107.69590528838999</v>
      </c>
      <c r="AJ3">
        <v>105.198033364316</v>
      </c>
      <c r="AK3">
        <f t="shared" si="23"/>
        <v>0.32653054276181787</v>
      </c>
      <c r="AL3">
        <f t="shared" si="24"/>
        <v>0.3406856171685787</v>
      </c>
      <c r="AM3">
        <f t="shared" si="25"/>
        <v>0.33278384006960338</v>
      </c>
      <c r="AN3">
        <f t="shared" si="26"/>
        <v>6.97250623746298</v>
      </c>
      <c r="AO3">
        <f t="shared" ref="AO3:AO66" si="27">(AI3-AJ3)/(AI3+AJ3-AH3)</f>
        <v>2.2775701338956077E-2</v>
      </c>
      <c r="AP3">
        <f t="shared" ref="AP3:AP66" si="28">1.4*AJ3-AI3</f>
        <v>39.581341421652397</v>
      </c>
      <c r="AQ3">
        <f t="shared" ref="AQ3:AQ66" si="29">1.4*AH3-AI3</f>
        <v>36.813874076611413</v>
      </c>
      <c r="AR3">
        <f t="shared" ref="AR3:AR66" si="30">AN3-AP3</f>
        <v>-32.608835184189417</v>
      </c>
      <c r="AS3">
        <f t="shared" ref="AS3:AS66" si="31">(AI3-AJ3)/(AI3+AJ3)</f>
        <v>1.1732940542514789E-2</v>
      </c>
      <c r="AT3">
        <f t="shared" ref="AT3:AT66" si="32">(AI3*AI3-AJ3*AJ3)/(AI3*AI3+AJ3*AJ3)</f>
        <v>2.3462651172036334E-2</v>
      </c>
      <c r="AU3">
        <f t="shared" ref="AU3:AU66" si="33">(AI3-AH3)/(AJ3-AI3)</f>
        <v>-1.7913786012258506</v>
      </c>
      <c r="AV3">
        <f t="shared" ref="AV3:AV66" si="34">(AJ3-AH3)/(AJ3+AH3)</f>
        <v>9.4845455682777396E-3</v>
      </c>
      <c r="AW3">
        <f t="shared" ref="AW3:AW66" si="35">AN3/(2*AI3+AJ3+AH3)</f>
        <v>1.6451919244362775E-2</v>
      </c>
      <c r="AX3">
        <f t="shared" ref="AX3:AX66" si="36">(AI3*AI3-AH3*AJ3)/(AI3*AI3+AH3*AJ3)</f>
        <v>3.2939866546688408E-2</v>
      </c>
      <c r="AY3">
        <f t="shared" ref="AY3:AY66" si="37">AI3/((AJ3^0.667)*(AH3^0.333))</f>
        <v>1.0302318301474573</v>
      </c>
      <c r="AZ3">
        <v>37.129636514706398</v>
      </c>
      <c r="BA3">
        <v>21.8963607497599</v>
      </c>
      <c r="BB3">
        <v>0.31340841551176002</v>
      </c>
      <c r="BC3">
        <v>39.434051905152202</v>
      </c>
      <c r="BD3">
        <v>4.1270269453190203</v>
      </c>
      <c r="BE3">
        <v>1.99851552703295</v>
      </c>
      <c r="BF3">
        <v>0.154336994971397</v>
      </c>
      <c r="BG3">
        <v>0.45979894273490002</v>
      </c>
      <c r="BH3">
        <v>39.306361948718902</v>
      </c>
      <c r="BI3">
        <v>23.543035540305301</v>
      </c>
      <c r="BJ3">
        <v>0.31280416722854198</v>
      </c>
      <c r="BK3">
        <v>42.5824682168248</v>
      </c>
      <c r="BL3">
        <v>4.2576848317857401</v>
      </c>
      <c r="BM3">
        <v>1.9991280874489299</v>
      </c>
      <c r="BN3">
        <v>0.15430075696425999</v>
      </c>
      <c r="BO3">
        <v>0.46215383066021598</v>
      </c>
      <c r="BP3">
        <v>35.318842283702303</v>
      </c>
      <c r="BQ3">
        <v>21.3871674666178</v>
      </c>
      <c r="BR3">
        <v>0.315715584444558</v>
      </c>
      <c r="BS3">
        <v>38.364888080731703</v>
      </c>
      <c r="BT3">
        <v>4.0823618141487499</v>
      </c>
      <c r="BU3">
        <v>2.0010822456379</v>
      </c>
      <c r="BV3">
        <v>0.15311215088069499</v>
      </c>
      <c r="BW3">
        <v>0.44510407461006302</v>
      </c>
    </row>
    <row r="4" spans="1:75" x14ac:dyDescent="0.25">
      <c r="A4" t="s">
        <v>181</v>
      </c>
      <c r="B4" s="2" t="s">
        <v>315</v>
      </c>
      <c r="C4">
        <v>1</v>
      </c>
      <c r="D4">
        <v>0.99090909090909096</v>
      </c>
      <c r="E4">
        <v>0.63859395529999996</v>
      </c>
      <c r="F4">
        <v>1.39647771592297</v>
      </c>
      <c r="G4">
        <v>1.5774309365094801</v>
      </c>
      <c r="H4">
        <v>5.1986372702254897</v>
      </c>
      <c r="I4">
        <v>3.95872042092825</v>
      </c>
      <c r="J4">
        <v>23.725656751519399</v>
      </c>
      <c r="K4">
        <f t="shared" si="0"/>
        <v>0.68381017626662088</v>
      </c>
      <c r="L4">
        <f t="shared" si="1"/>
        <v>0.71413823938022503</v>
      </c>
      <c r="M4">
        <f t="shared" si="2"/>
        <v>0.30633430438935666</v>
      </c>
      <c r="N4">
        <f t="shared" si="3"/>
        <v>0.60061876649322932</v>
      </c>
      <c r="O4" s="6">
        <f t="shared" si="4"/>
        <v>0.64053488971469963</v>
      </c>
      <c r="P4" s="6">
        <f t="shared" si="5"/>
        <v>4.5638223092434194</v>
      </c>
      <c r="Q4" s="6">
        <f t="shared" si="6"/>
        <v>0.32066116674903811</v>
      </c>
      <c r="R4" s="6">
        <f t="shared" si="7"/>
        <v>0.44993753731288993</v>
      </c>
      <c r="S4" s="6">
        <f t="shared" si="8"/>
        <v>0.71401051240783631</v>
      </c>
      <c r="T4" s="6">
        <f t="shared" si="9"/>
        <v>4.1696270548685375</v>
      </c>
      <c r="U4" s="6">
        <f t="shared" si="10"/>
        <v>0.79412644792194653</v>
      </c>
      <c r="V4" s="6">
        <f t="shared" si="11"/>
        <v>5.9932640421108978</v>
      </c>
      <c r="W4" s="6">
        <f t="shared" si="12"/>
        <v>-0.53441113979885357</v>
      </c>
      <c r="X4" s="6">
        <f t="shared" si="13"/>
        <v>0.77198700230365713</v>
      </c>
      <c r="Y4" s="6">
        <f t="shared" si="14"/>
        <v>3.2956354220673338</v>
      </c>
      <c r="Z4" s="6">
        <f t="shared" si="15"/>
        <v>0.10799459554860134</v>
      </c>
      <c r="AA4" s="6">
        <f t="shared" si="16"/>
        <v>8.21451549574852E-2</v>
      </c>
      <c r="AB4" s="6">
        <f t="shared" si="17"/>
        <v>0.4634804543343275</v>
      </c>
      <c r="AC4" s="6">
        <f t="shared" si="18"/>
        <v>0.3813352993768423</v>
      </c>
      <c r="AD4" s="6">
        <f t="shared" si="19"/>
        <v>9.0474304202528499E-2</v>
      </c>
      <c r="AE4" s="6">
        <f t="shared" si="20"/>
        <v>0.87531711892570518</v>
      </c>
      <c r="AF4" s="6">
        <f t="shared" si="21"/>
        <v>15.040694462363749</v>
      </c>
      <c r="AG4" s="6">
        <f t="shared" si="22"/>
        <v>0.57651148801621988</v>
      </c>
      <c r="AH4">
        <v>128.137853019191</v>
      </c>
      <c r="AI4">
        <v>120.51505695116199</v>
      </c>
      <c r="AJ4">
        <v>118.160945545326</v>
      </c>
      <c r="AK4">
        <f t="shared" si="23"/>
        <v>0.34932664372519567</v>
      </c>
      <c r="AL4">
        <f t="shared" si="24"/>
        <v>0.32854554193907959</v>
      </c>
      <c r="AM4">
        <f t="shared" si="25"/>
        <v>0.32212781433572474</v>
      </c>
      <c r="AN4">
        <f t="shared" si="26"/>
        <v>-5.2686846621930101</v>
      </c>
      <c r="AO4">
        <f t="shared" si="27"/>
        <v>2.1296823015112043E-2</v>
      </c>
      <c r="AP4">
        <f t="shared" si="28"/>
        <v>44.910266812294395</v>
      </c>
      <c r="AQ4">
        <f t="shared" si="29"/>
        <v>58.877937275705392</v>
      </c>
      <c r="AR4">
        <f t="shared" si="30"/>
        <v>-50.178951474487405</v>
      </c>
      <c r="AS4">
        <f t="shared" si="31"/>
        <v>9.8632094605767221E-3</v>
      </c>
      <c r="AT4">
        <f t="shared" si="32"/>
        <v>1.9724500064569078E-2</v>
      </c>
      <c r="AU4">
        <f t="shared" si="33"/>
        <v>3.2380778790381806</v>
      </c>
      <c r="AV4">
        <f t="shared" si="34"/>
        <v>-4.0507333093025975E-2</v>
      </c>
      <c r="AW4">
        <f t="shared" si="35"/>
        <v>-1.0811352512460471E-2</v>
      </c>
      <c r="AX4">
        <f t="shared" si="36"/>
        <v>-2.0799451517626188E-2</v>
      </c>
      <c r="AY4">
        <f t="shared" si="37"/>
        <v>0.99276073538507648</v>
      </c>
      <c r="AZ4">
        <v>33.720636290281099</v>
      </c>
      <c r="BA4">
        <v>14.1142799922262</v>
      </c>
      <c r="BB4">
        <v>0.325905091970216</v>
      </c>
      <c r="BC4">
        <v>26.509188907270602</v>
      </c>
      <c r="BD4">
        <v>3.45012232618582</v>
      </c>
      <c r="BE4">
        <v>2.0119875407726702</v>
      </c>
      <c r="BF4">
        <v>0.147924698842754</v>
      </c>
      <c r="BG4">
        <v>0.43459146779110303</v>
      </c>
      <c r="BH4">
        <v>34.821830875286899</v>
      </c>
      <c r="BI4">
        <v>14.927070273570299</v>
      </c>
      <c r="BJ4">
        <v>0.32213320606833101</v>
      </c>
      <c r="BK4">
        <v>28.083996933162801</v>
      </c>
      <c r="BL4">
        <v>3.5379588820998098</v>
      </c>
      <c r="BM4">
        <v>2.0133235881343001</v>
      </c>
      <c r="BN4">
        <v>0.14725627153960699</v>
      </c>
      <c r="BO4">
        <v>0.43677834720789799</v>
      </c>
      <c r="BP4">
        <v>30.932664529984098</v>
      </c>
      <c r="BQ4">
        <v>13.5354296354465</v>
      </c>
      <c r="BR4">
        <v>0.32643915817696201</v>
      </c>
      <c r="BS4">
        <v>24.801009374015099</v>
      </c>
      <c r="BT4">
        <v>3.3852396144594601</v>
      </c>
      <c r="BU4">
        <v>2.01051558735757</v>
      </c>
      <c r="BV4">
        <v>0.14781489974519299</v>
      </c>
      <c r="BW4">
        <v>0.43413816316665199</v>
      </c>
    </row>
    <row r="5" spans="1:75" x14ac:dyDescent="0.25">
      <c r="A5" t="s">
        <v>68</v>
      </c>
      <c r="B5" s="2" t="s">
        <v>303</v>
      </c>
      <c r="D5">
        <v>0.46250000000000002</v>
      </c>
      <c r="E5">
        <v>0.19856131329999999</v>
      </c>
      <c r="F5">
        <v>1.19647434715815</v>
      </c>
      <c r="G5">
        <v>1.29841219829706</v>
      </c>
      <c r="H5">
        <v>2.9901473216925298</v>
      </c>
      <c r="I5">
        <v>3.77802797854492</v>
      </c>
      <c r="J5">
        <v>23.9801324218591</v>
      </c>
      <c r="K5">
        <f t="shared" si="0"/>
        <v>0.8055081698337675</v>
      </c>
      <c r="L5">
        <f t="shared" si="1"/>
        <v>0.83812103176367214</v>
      </c>
      <c r="M5">
        <f t="shared" si="2"/>
        <v>0.40126071728371449</v>
      </c>
      <c r="N5">
        <f t="shared" si="3"/>
        <v>0.68867255369779035</v>
      </c>
      <c r="O5" s="6">
        <f t="shared" si="4"/>
        <v>0.77826352932750364</v>
      </c>
      <c r="P5" s="6">
        <f t="shared" si="5"/>
        <v>8.0197160346887166</v>
      </c>
      <c r="Q5" s="6">
        <f t="shared" si="6"/>
        <v>0.39470451894648428</v>
      </c>
      <c r="R5" s="6">
        <f t="shared" si="7"/>
        <v>0.66737392853389232</v>
      </c>
      <c r="S5" s="6">
        <f t="shared" si="8"/>
        <v>0.72778974369714133</v>
      </c>
      <c r="T5" s="6">
        <f t="shared" si="9"/>
        <v>4.5800879330136457</v>
      </c>
      <c r="U5" s="6">
        <f t="shared" si="10"/>
        <v>0.79644927380856911</v>
      </c>
      <c r="V5" s="6">
        <f t="shared" si="11"/>
        <v>6.347261734968642</v>
      </c>
      <c r="W5" s="6">
        <f t="shared" si="12"/>
        <v>-0.39447630737315176</v>
      </c>
      <c r="X5" s="6">
        <f t="shared" si="13"/>
        <v>0.84476906770491811</v>
      </c>
      <c r="Y5" s="6">
        <f t="shared" si="14"/>
        <v>2.3029260858872664</v>
      </c>
      <c r="Z5" s="6">
        <f t="shared" si="15"/>
        <v>0.10765385219614357</v>
      </c>
      <c r="AA5" s="6">
        <f t="shared" si="16"/>
        <v>6.5617472183453374E-2</v>
      </c>
      <c r="AB5" s="6">
        <f t="shared" si="17"/>
        <v>0.57110056583288571</v>
      </c>
      <c r="AC5" s="6">
        <f t="shared" si="18"/>
        <v>0.50548309364943234</v>
      </c>
      <c r="AD5" s="6">
        <f t="shared" si="19"/>
        <v>0.12121551522724391</v>
      </c>
      <c r="AE5" s="6">
        <f t="shared" si="20"/>
        <v>0.89727160184200194</v>
      </c>
      <c r="AF5" s="6">
        <f t="shared" si="21"/>
        <v>18.468813257693036</v>
      </c>
      <c r="AG5" s="6">
        <f t="shared" si="22"/>
        <v>0.42842967824861578</v>
      </c>
      <c r="AH5">
        <v>129.07209106239401</v>
      </c>
      <c r="AI5">
        <v>127.478077571669</v>
      </c>
      <c r="AJ5">
        <v>132.58080382237199</v>
      </c>
      <c r="AK5">
        <f t="shared" si="23"/>
        <v>0.33169318352535976</v>
      </c>
      <c r="AL5">
        <f t="shared" si="24"/>
        <v>0.32759684166734054</v>
      </c>
      <c r="AM5">
        <f t="shared" si="25"/>
        <v>0.34070997480729964</v>
      </c>
      <c r="AN5">
        <f t="shared" si="26"/>
        <v>-6.6967397414279901</v>
      </c>
      <c r="AO5">
        <f t="shared" si="27"/>
        <v>-3.8956037000245088E-2</v>
      </c>
      <c r="AP5">
        <f t="shared" si="28"/>
        <v>58.135047779651771</v>
      </c>
      <c r="AQ5">
        <f t="shared" si="29"/>
        <v>53.222849915682602</v>
      </c>
      <c r="AR5">
        <f t="shared" si="30"/>
        <v>-64.831787521079761</v>
      </c>
      <c r="AS5">
        <f t="shared" si="31"/>
        <v>-1.9621426591354667E-2</v>
      </c>
      <c r="AT5">
        <f t="shared" si="32"/>
        <v>-3.9227750483808409E-2</v>
      </c>
      <c r="AU5">
        <f t="shared" si="33"/>
        <v>-0.31238467681965149</v>
      </c>
      <c r="AV5">
        <f t="shared" si="34"/>
        <v>1.3409799121554709E-2</v>
      </c>
      <c r="AW5">
        <f t="shared" si="35"/>
        <v>-1.296287732679805E-2</v>
      </c>
      <c r="AX5">
        <f t="shared" si="36"/>
        <v>-2.5831539688626007E-2</v>
      </c>
      <c r="AY5">
        <f t="shared" si="37"/>
        <v>0.97013850509820099</v>
      </c>
      <c r="AZ5">
        <v>30.932781084224398</v>
      </c>
      <c r="BA5">
        <v>21.4194826427177</v>
      </c>
      <c r="BB5">
        <v>0.29919246570964902</v>
      </c>
      <c r="BC5">
        <v>40.790457115616903</v>
      </c>
      <c r="BD5">
        <v>4.3075074501693704</v>
      </c>
      <c r="BE5">
        <v>2.0117234972804501</v>
      </c>
      <c r="BF5">
        <v>0.14943198989207701</v>
      </c>
      <c r="BG5">
        <v>0.47044031658799601</v>
      </c>
      <c r="BH5">
        <v>31.248548301268698</v>
      </c>
      <c r="BI5">
        <v>22.999788553282698</v>
      </c>
      <c r="BJ5">
        <v>0.29811778575078701</v>
      </c>
      <c r="BK5">
        <v>43.309381675325902</v>
      </c>
      <c r="BL5">
        <v>4.4382300781721602</v>
      </c>
      <c r="BM5">
        <v>2.0131654504093901</v>
      </c>
      <c r="BN5">
        <v>0.150580505921624</v>
      </c>
      <c r="BO5">
        <v>0.482685504765968</v>
      </c>
      <c r="BP5">
        <v>28.324542917198102</v>
      </c>
      <c r="BQ5">
        <v>21.0162563660266</v>
      </c>
      <c r="BR5">
        <v>0.29690648661795499</v>
      </c>
      <c r="BS5">
        <v>39.649663324003399</v>
      </c>
      <c r="BT5">
        <v>4.2877241768740699</v>
      </c>
      <c r="BU5">
        <v>2.0266446635135398</v>
      </c>
      <c r="BV5">
        <v>0.146416701682167</v>
      </c>
      <c r="BW5">
        <v>0.47534538676830401</v>
      </c>
    </row>
    <row r="6" spans="1:75" x14ac:dyDescent="0.25">
      <c r="A6" t="s">
        <v>88</v>
      </c>
      <c r="B6" s="2" t="s">
        <v>303</v>
      </c>
      <c r="D6">
        <v>0.44</v>
      </c>
      <c r="E6">
        <v>-7.5024198900000005E-2</v>
      </c>
      <c r="F6">
        <v>0.50747434322796003</v>
      </c>
      <c r="G6">
        <v>0.53799754210234896</v>
      </c>
      <c r="H6">
        <v>2.6868942748071398</v>
      </c>
      <c r="I6">
        <v>2.69934766711209</v>
      </c>
      <c r="J6">
        <v>24.070907175720201</v>
      </c>
      <c r="K6">
        <f t="shared" si="0"/>
        <v>0.8175726874262802</v>
      </c>
      <c r="L6">
        <f t="shared" si="1"/>
        <v>0.83190435663589424</v>
      </c>
      <c r="M6">
        <f t="shared" si="2"/>
        <v>0.37580009399373854</v>
      </c>
      <c r="N6">
        <f t="shared" si="3"/>
        <v>0.67478566175853882</v>
      </c>
      <c r="O6" s="6">
        <f t="shared" si="4"/>
        <v>0.79916927930159321</v>
      </c>
      <c r="P6" s="6">
        <f t="shared" si="5"/>
        <v>8.9586357756663002</v>
      </c>
      <c r="Q6" s="6">
        <f t="shared" si="6"/>
        <v>0.39197533382791161</v>
      </c>
      <c r="R6" s="6">
        <f t="shared" si="7"/>
        <v>0.66366403034152888</v>
      </c>
      <c r="S6" s="6">
        <f t="shared" si="8"/>
        <v>0.79833231450653619</v>
      </c>
      <c r="T6" s="6">
        <f t="shared" si="9"/>
        <v>7.3479079152240141</v>
      </c>
      <c r="U6" s="6">
        <f t="shared" si="10"/>
        <v>0.82979248543380435</v>
      </c>
      <c r="V6" s="6">
        <f t="shared" si="11"/>
        <v>8.9173052693403427</v>
      </c>
      <c r="W6" s="6">
        <f t="shared" si="12"/>
        <v>-0.66634692098420323</v>
      </c>
      <c r="X6" s="6">
        <f t="shared" si="13"/>
        <v>0.88061916731308476</v>
      </c>
      <c r="Y6" s="6">
        <f t="shared" si="14"/>
        <v>4.9942500932392431</v>
      </c>
      <c r="Z6" s="6">
        <f t="shared" si="15"/>
        <v>9.1059024401665453E-2</v>
      </c>
      <c r="AA6" s="6">
        <f t="shared" si="16"/>
        <v>0.11179841967061677</v>
      </c>
      <c r="AB6" s="6">
        <f t="shared" si="17"/>
        <v>1.6000830957343732</v>
      </c>
      <c r="AC6" s="6">
        <f t="shared" si="18"/>
        <v>1.4882846760637565</v>
      </c>
      <c r="AD6" s="6">
        <f t="shared" si="19"/>
        <v>0.35824362288577488</v>
      </c>
      <c r="AE6" s="6">
        <f t="shared" si="20"/>
        <v>0.95627618959305294</v>
      </c>
      <c r="AF6" s="6">
        <f t="shared" si="21"/>
        <v>44.741667557917836</v>
      </c>
      <c r="AG6" s="6">
        <f t="shared" si="22"/>
        <v>0.68226939097585149</v>
      </c>
      <c r="AH6">
        <v>72.851354062186502</v>
      </c>
      <c r="AI6">
        <v>62.744232698094201</v>
      </c>
      <c r="AJ6">
        <v>72.316148445335998</v>
      </c>
      <c r="AK6">
        <f t="shared" si="23"/>
        <v>0.35039558488672762</v>
      </c>
      <c r="AL6">
        <f t="shared" si="24"/>
        <v>0.30178302651383565</v>
      </c>
      <c r="AM6">
        <f t="shared" si="25"/>
        <v>0.34782138859943673</v>
      </c>
      <c r="AN6">
        <f t="shared" si="26"/>
        <v>-19.679037111334097</v>
      </c>
      <c r="AO6">
        <f t="shared" si="27"/>
        <v>-0.15386698999071427</v>
      </c>
      <c r="AP6">
        <f t="shared" si="28"/>
        <v>38.498375125376192</v>
      </c>
      <c r="AQ6">
        <f t="shared" si="29"/>
        <v>39.247662988966901</v>
      </c>
      <c r="AR6">
        <f t="shared" si="30"/>
        <v>-58.177412236710289</v>
      </c>
      <c r="AS6">
        <f t="shared" si="31"/>
        <v>-7.087138112750252E-2</v>
      </c>
      <c r="AT6">
        <f t="shared" si="32"/>
        <v>-0.14103438144006375</v>
      </c>
      <c r="AU6">
        <f t="shared" si="33"/>
        <v>-1.0559141587727334</v>
      </c>
      <c r="AV6">
        <f t="shared" si="34"/>
        <v>-3.6868142497854871E-3</v>
      </c>
      <c r="AW6">
        <f t="shared" si="35"/>
        <v>-7.2708676123983157E-2</v>
      </c>
      <c r="AX6">
        <f t="shared" si="36"/>
        <v>-0.14464598446919913</v>
      </c>
      <c r="AY6">
        <f t="shared" si="37"/>
        <v>0.86551011082598162</v>
      </c>
      <c r="AZ6">
        <v>32.6735544159515</v>
      </c>
      <c r="BA6">
        <v>15.792082564174001</v>
      </c>
      <c r="BB6">
        <v>0.30677960859966602</v>
      </c>
      <c r="BC6">
        <v>26.220082863256501</v>
      </c>
      <c r="BD6">
        <v>3.5179762559854102</v>
      </c>
      <c r="BE6">
        <v>2.0328347000219602</v>
      </c>
      <c r="BF6">
        <v>0.142350510250003</v>
      </c>
      <c r="BG6">
        <v>0.54753226578512504</v>
      </c>
      <c r="BH6">
        <v>32.005483623301799</v>
      </c>
      <c r="BI6">
        <v>15.8272943590176</v>
      </c>
      <c r="BJ6">
        <v>0.30819595814350897</v>
      </c>
      <c r="BK6">
        <v>26.396322637584099</v>
      </c>
      <c r="BL6">
        <v>3.5124262731884701</v>
      </c>
      <c r="BM6">
        <v>2.0329943431774802</v>
      </c>
      <c r="BN6">
        <v>0.14169174394642201</v>
      </c>
      <c r="BO6">
        <v>0.54139293098531605</v>
      </c>
      <c r="BP6">
        <v>28.023359360403099</v>
      </c>
      <c r="BQ6">
        <v>12.6552894367377</v>
      </c>
      <c r="BR6">
        <v>0.31947376073927503</v>
      </c>
      <c r="BS6">
        <v>20.713050582580401</v>
      </c>
      <c r="BT6">
        <v>3.1927561544726299</v>
      </c>
      <c r="BU6">
        <v>2.0255678840362599</v>
      </c>
      <c r="BV6">
        <v>0.14434166875263299</v>
      </c>
      <c r="BW6">
        <v>0.50891313658144099</v>
      </c>
    </row>
    <row r="7" spans="1:75" x14ac:dyDescent="0.25">
      <c r="A7" t="s">
        <v>256</v>
      </c>
      <c r="B7" s="2" t="s">
        <v>301</v>
      </c>
      <c r="D7">
        <v>0.66666666666666696</v>
      </c>
      <c r="E7">
        <v>-0.1440355294</v>
      </c>
      <c r="F7">
        <v>0.54021359177400796</v>
      </c>
      <c r="G7">
        <v>0.58440854181263502</v>
      </c>
      <c r="H7">
        <v>2.1840910037756101</v>
      </c>
      <c r="I7">
        <v>2.7136321532799399</v>
      </c>
      <c r="J7">
        <v>24.4193341552836</v>
      </c>
      <c r="K7">
        <f t="shared" si="0"/>
        <v>0.85100203062628954</v>
      </c>
      <c r="L7">
        <f t="shared" si="1"/>
        <v>0.86697747491183041</v>
      </c>
      <c r="M7">
        <f t="shared" si="2"/>
        <v>0.40775523555302107</v>
      </c>
      <c r="N7">
        <f t="shared" si="3"/>
        <v>0.70221134471266045</v>
      </c>
      <c r="O7" s="6">
        <f t="shared" si="4"/>
        <v>0.83580377408419038</v>
      </c>
      <c r="P7" s="6">
        <f t="shared" si="5"/>
        <v>11.180547931871983</v>
      </c>
      <c r="Q7" s="6">
        <f t="shared" si="6"/>
        <v>0.41647680411185251</v>
      </c>
      <c r="R7" s="6">
        <f t="shared" si="7"/>
        <v>0.72896750717012226</v>
      </c>
      <c r="S7" s="6">
        <f t="shared" si="8"/>
        <v>0.79997526828288734</v>
      </c>
      <c r="T7" s="6">
        <f t="shared" si="9"/>
        <v>7.3387377382002112</v>
      </c>
      <c r="U7" s="6">
        <f t="shared" si="10"/>
        <v>0.83315111428666655</v>
      </c>
      <c r="V7" s="6">
        <f t="shared" si="11"/>
        <v>8.9987635670399158</v>
      </c>
      <c r="W7" s="6">
        <f t="shared" si="12"/>
        <v>-0.57781568521914917</v>
      </c>
      <c r="X7" s="6">
        <f t="shared" si="13"/>
        <v>0.8975957201277176</v>
      </c>
      <c r="Y7" s="6">
        <f t="shared" si="14"/>
        <v>3.7372674208376697</v>
      </c>
      <c r="Z7" s="6">
        <f t="shared" si="15"/>
        <v>8.9004005911261522E-2</v>
      </c>
      <c r="AA7" s="6">
        <f t="shared" si="16"/>
        <v>0.13998792797980975</v>
      </c>
      <c r="AB7" s="6">
        <f t="shared" si="17"/>
        <v>1.4826098748917143</v>
      </c>
      <c r="AC7" s="6">
        <f t="shared" si="18"/>
        <v>1.3426219469119045</v>
      </c>
      <c r="AD7" s="6">
        <f t="shared" si="19"/>
        <v>0.32785933965859237</v>
      </c>
      <c r="AE7" s="6">
        <f t="shared" si="20"/>
        <v>0.95325431485259171</v>
      </c>
      <c r="AF7" s="6">
        <f t="shared" si="21"/>
        <v>41.784697532899152</v>
      </c>
      <c r="AG7" s="6">
        <f t="shared" si="22"/>
        <v>0.60341175310830319</v>
      </c>
      <c r="AH7">
        <v>79.705220242843197</v>
      </c>
      <c r="AI7">
        <v>73.060466353400102</v>
      </c>
      <c r="AJ7">
        <v>81.317202871576598</v>
      </c>
      <c r="AK7">
        <f t="shared" si="23"/>
        <v>0.34049998453133634</v>
      </c>
      <c r="AL7">
        <f t="shared" si="24"/>
        <v>0.31211365563497945</v>
      </c>
      <c r="AM7">
        <f t="shared" si="25"/>
        <v>0.34738635983368416</v>
      </c>
      <c r="AN7">
        <f t="shared" si="26"/>
        <v>-14.90149040761959</v>
      </c>
      <c r="AO7">
        <f t="shared" si="27"/>
        <v>-0.11057272971122245</v>
      </c>
      <c r="AP7">
        <f t="shared" si="28"/>
        <v>40.783617666807132</v>
      </c>
      <c r="AQ7">
        <f t="shared" si="29"/>
        <v>38.526841986580365</v>
      </c>
      <c r="AR7">
        <f t="shared" si="30"/>
        <v>-55.685108074426722</v>
      </c>
      <c r="AS7">
        <f t="shared" si="31"/>
        <v>-5.3484008144622522E-2</v>
      </c>
      <c r="AT7">
        <f t="shared" si="32"/>
        <v>-0.10666290288212854</v>
      </c>
      <c r="AU7">
        <f t="shared" si="33"/>
        <v>-0.80476758278712668</v>
      </c>
      <c r="AV7">
        <f t="shared" si="34"/>
        <v>1.0010920203256123E-2</v>
      </c>
      <c r="AW7">
        <f t="shared" si="35"/>
        <v>-4.8516401625478607E-2</v>
      </c>
      <c r="AX7">
        <f t="shared" si="36"/>
        <v>-9.6755297386448363E-2</v>
      </c>
      <c r="AY7">
        <f t="shared" si="37"/>
        <v>0.90447312104740674</v>
      </c>
      <c r="AZ7">
        <v>35.428481872766604</v>
      </c>
      <c r="BA7">
        <v>15.730187458773299</v>
      </c>
      <c r="BB7">
        <v>0.339453617438086</v>
      </c>
      <c r="BC7">
        <v>26.743390080923898</v>
      </c>
      <c r="BD7">
        <v>3.3458301118742302</v>
      </c>
      <c r="BE7">
        <v>1.9752108756082001</v>
      </c>
      <c r="BF7">
        <v>0.15604487679113599</v>
      </c>
      <c r="BG7">
        <v>0.47276860850191499</v>
      </c>
      <c r="BH7">
        <v>35.502585551126501</v>
      </c>
      <c r="BI7">
        <v>16.003101061238802</v>
      </c>
      <c r="BJ7">
        <v>0.343377649151485</v>
      </c>
      <c r="BK7">
        <v>27.536658242261598</v>
      </c>
      <c r="BL7">
        <v>3.3802772116708</v>
      </c>
      <c r="BM7">
        <v>1.97095346306588</v>
      </c>
      <c r="BN7">
        <v>0.15781089012479399</v>
      </c>
      <c r="BO7">
        <v>0.46807926156410001</v>
      </c>
      <c r="BP7">
        <v>31.9434749711852</v>
      </c>
      <c r="BQ7">
        <v>14.382448064400499</v>
      </c>
      <c r="BR7">
        <v>0.35002502788897899</v>
      </c>
      <c r="BS7">
        <v>24.405103389329899</v>
      </c>
      <c r="BT7">
        <v>3.2216905500172901</v>
      </c>
      <c r="BU7">
        <v>1.96723714840916</v>
      </c>
      <c r="BV7">
        <v>0.158896320536211</v>
      </c>
      <c r="BW7">
        <v>0.46330340287350202</v>
      </c>
    </row>
    <row r="8" spans="1:75" x14ac:dyDescent="0.25">
      <c r="A8" t="s">
        <v>178</v>
      </c>
      <c r="B8" s="2" t="s">
        <v>315</v>
      </c>
      <c r="D8">
        <v>0.8</v>
      </c>
      <c r="E8">
        <v>0.3406836573</v>
      </c>
      <c r="F8">
        <v>1.47921169796088</v>
      </c>
      <c r="G8">
        <v>1.25393818026117</v>
      </c>
      <c r="H8">
        <v>4.5474444988335296</v>
      </c>
      <c r="I8">
        <v>3.9366521673296599</v>
      </c>
      <c r="J8">
        <v>24.530859476282501</v>
      </c>
      <c r="K8">
        <f t="shared" si="0"/>
        <v>0.72452215418895538</v>
      </c>
      <c r="L8">
        <f t="shared" si="1"/>
        <v>0.75850650004116016</v>
      </c>
      <c r="M8">
        <f t="shared" si="2"/>
        <v>0.34339251672089499</v>
      </c>
      <c r="N8">
        <f t="shared" si="3"/>
        <v>0.63267670572932877</v>
      </c>
      <c r="O8" s="6">
        <f t="shared" si="4"/>
        <v>0.68722766618541187</v>
      </c>
      <c r="P8" s="6">
        <f t="shared" si="5"/>
        <v>5.3944274597688748</v>
      </c>
      <c r="Q8" s="6">
        <f t="shared" si="6"/>
        <v>0.35501724465631812</v>
      </c>
      <c r="R8" s="6">
        <f t="shared" si="7"/>
        <v>0.52618987527175365</v>
      </c>
      <c r="S8" s="6">
        <f t="shared" si="8"/>
        <v>0.7234284319182489</v>
      </c>
      <c r="T8" s="6">
        <f t="shared" si="9"/>
        <v>4.2563196475554301</v>
      </c>
      <c r="U8" s="6">
        <f t="shared" si="10"/>
        <v>0.80732823960564104</v>
      </c>
      <c r="V8" s="6">
        <f t="shared" si="11"/>
        <v>6.2314013109576969</v>
      </c>
      <c r="W8" s="6">
        <f t="shared" si="12"/>
        <v>-0.56771057879710629</v>
      </c>
      <c r="X8" s="6">
        <f t="shared" si="13"/>
        <v>0.79274388898500525</v>
      </c>
      <c r="Y8" s="6">
        <f t="shared" si="14"/>
        <v>3.6265300558009876</v>
      </c>
      <c r="Z8" s="6">
        <f t="shared" si="15"/>
        <v>0.10017751199238412</v>
      </c>
      <c r="AA8" s="6">
        <f t="shared" si="16"/>
        <v>-0.1214517234329161</v>
      </c>
      <c r="AB8" s="6">
        <f t="shared" si="17"/>
        <v>0.42201280615773762</v>
      </c>
      <c r="AC8" s="6">
        <f t="shared" si="18"/>
        <v>0.54346452959065372</v>
      </c>
      <c r="AD8" s="6">
        <f t="shared" si="19"/>
        <v>0.133316520057323</v>
      </c>
      <c r="AE8" s="6">
        <f t="shared" si="20"/>
        <v>0.90273817953014301</v>
      </c>
      <c r="AF8" s="6">
        <f t="shared" si="21"/>
        <v>19.563053316689999</v>
      </c>
      <c r="AG8" s="6">
        <f t="shared" si="22"/>
        <v>0.50911030937929547</v>
      </c>
      <c r="AH8">
        <v>130.40109377084099</v>
      </c>
      <c r="AI8">
        <v>127.850873682806</v>
      </c>
      <c r="AJ8">
        <v>123.9410430839</v>
      </c>
      <c r="AK8">
        <f t="shared" si="23"/>
        <v>0.34119172819888671</v>
      </c>
      <c r="AL8">
        <f t="shared" si="24"/>
        <v>0.33451913079987056</v>
      </c>
      <c r="AM8">
        <f t="shared" si="25"/>
        <v>0.32428914100124262</v>
      </c>
      <c r="AN8">
        <f t="shared" si="26"/>
        <v>1.3596105108710077</v>
      </c>
      <c r="AO8">
        <f t="shared" si="27"/>
        <v>3.2208617607273171E-2</v>
      </c>
      <c r="AP8">
        <f t="shared" si="28"/>
        <v>45.666586634653981</v>
      </c>
      <c r="AQ8">
        <f t="shared" si="29"/>
        <v>54.710657596371362</v>
      </c>
      <c r="AR8">
        <f t="shared" si="30"/>
        <v>-44.306976123782974</v>
      </c>
      <c r="AS8">
        <f t="shared" si="31"/>
        <v>1.5528022698713529E-2</v>
      </c>
      <c r="AT8">
        <f t="shared" si="32"/>
        <v>3.1048558984752565E-2</v>
      </c>
      <c r="AU8">
        <f t="shared" si="33"/>
        <v>0.65225846069867133</v>
      </c>
      <c r="AV8">
        <f t="shared" si="34"/>
        <v>-2.5399058004417215E-2</v>
      </c>
      <c r="AW8">
        <f t="shared" si="35"/>
        <v>2.6656735879684004E-3</v>
      </c>
      <c r="AX8">
        <f t="shared" si="36"/>
        <v>5.6539597164350771E-3</v>
      </c>
      <c r="AY8">
        <f t="shared" si="37"/>
        <v>1.0142395605445609</v>
      </c>
      <c r="AZ8">
        <v>31.7417488931432</v>
      </c>
      <c r="BA8">
        <v>16.4411378692871</v>
      </c>
      <c r="BB8">
        <v>0.31522780319655802</v>
      </c>
      <c r="BC8">
        <v>28.316289903388999</v>
      </c>
      <c r="BD8">
        <v>3.5617359034797502</v>
      </c>
      <c r="BE8">
        <v>2.0428753394801902</v>
      </c>
      <c r="BF8">
        <v>0.13970197312463201</v>
      </c>
      <c r="BG8">
        <v>0.43303616537831602</v>
      </c>
      <c r="BH8">
        <v>34.276066368160699</v>
      </c>
      <c r="BI8">
        <v>18.003642740111399</v>
      </c>
      <c r="BJ8">
        <v>0.30655863940199202</v>
      </c>
      <c r="BK8">
        <v>31.4005458843376</v>
      </c>
      <c r="BL8">
        <v>3.7394958994244099</v>
      </c>
      <c r="BM8">
        <v>2.0411187079615201</v>
      </c>
      <c r="BN8">
        <v>0.14015976925229801</v>
      </c>
      <c r="BO8">
        <v>0.438263895580703</v>
      </c>
      <c r="BP8">
        <v>29.7311076731845</v>
      </c>
      <c r="BQ8">
        <v>14.5408024425232</v>
      </c>
      <c r="BR8">
        <v>0.30525638152456003</v>
      </c>
      <c r="BS8">
        <v>25.481719098322301</v>
      </c>
      <c r="BT8">
        <v>3.5142354378385998</v>
      </c>
      <c r="BU8">
        <v>2.0459805623966898</v>
      </c>
      <c r="BV8">
        <v>0.139234296438875</v>
      </c>
      <c r="BW8">
        <v>0.42608987132071602</v>
      </c>
    </row>
    <row r="9" spans="1:75" x14ac:dyDescent="0.25">
      <c r="A9" t="s">
        <v>250</v>
      </c>
      <c r="B9" s="2" t="s">
        <v>315</v>
      </c>
      <c r="D9">
        <v>0.63478260869565195</v>
      </c>
      <c r="E9">
        <v>0.27440544880000001</v>
      </c>
      <c r="F9">
        <v>0.92912655627888197</v>
      </c>
      <c r="G9">
        <v>0.79072191719079699</v>
      </c>
      <c r="H9">
        <v>3.2001141820762</v>
      </c>
      <c r="I9">
        <v>2.91322125022654</v>
      </c>
      <c r="J9">
        <v>24.564466534272501</v>
      </c>
      <c r="K9">
        <f t="shared" si="0"/>
        <v>0.79137265534454782</v>
      </c>
      <c r="L9">
        <f t="shared" si="1"/>
        <v>0.81608922977525566</v>
      </c>
      <c r="M9">
        <f t="shared" si="2"/>
        <v>0.37517543233631961</v>
      </c>
      <c r="N9">
        <f t="shared" si="3"/>
        <v>0.66778630730062616</v>
      </c>
      <c r="O9" s="6">
        <f t="shared" si="4"/>
        <v>0.76948226124719643</v>
      </c>
      <c r="P9" s="6">
        <f t="shared" si="5"/>
        <v>7.6761218933554858</v>
      </c>
      <c r="Q9" s="6">
        <f t="shared" si="6"/>
        <v>0.39043982729190307</v>
      </c>
      <c r="R9" s="6">
        <f t="shared" si="7"/>
        <v>0.63569180742310449</v>
      </c>
      <c r="S9" s="6">
        <f t="shared" si="8"/>
        <v>0.78795732209534963</v>
      </c>
      <c r="T9" s="6">
        <f t="shared" si="9"/>
        <v>6.1512755138868425</v>
      </c>
      <c r="U9" s="6">
        <f t="shared" si="10"/>
        <v>0.84511018924858161</v>
      </c>
      <c r="V9" s="6">
        <f t="shared" si="11"/>
        <v>8.4320634872350677</v>
      </c>
      <c r="W9" s="6">
        <f t="shared" si="12"/>
        <v>-0.60373119941656828</v>
      </c>
      <c r="X9" s="6">
        <f t="shared" si="13"/>
        <v>0.85127667582879629</v>
      </c>
      <c r="Y9" s="6">
        <f t="shared" si="14"/>
        <v>4.0470791469209138</v>
      </c>
      <c r="Z9" s="6">
        <f t="shared" si="15"/>
        <v>8.0770925400697649E-2</v>
      </c>
      <c r="AA9" s="6">
        <f t="shared" si="16"/>
        <v>-0.18838746285251262</v>
      </c>
      <c r="AB9" s="6">
        <f t="shared" si="17"/>
        <v>0.73301701076014103</v>
      </c>
      <c r="AC9" s="6">
        <f t="shared" si="18"/>
        <v>0.92140447361265365</v>
      </c>
      <c r="AD9" s="6">
        <f t="shared" si="19"/>
        <v>0.22633809356587001</v>
      </c>
      <c r="AE9" s="6">
        <f t="shared" si="20"/>
        <v>0.93762839359648587</v>
      </c>
      <c r="AF9" s="6">
        <f t="shared" si="21"/>
        <v>31.065872843822067</v>
      </c>
      <c r="AG9" s="6">
        <f t="shared" si="22"/>
        <v>0.54997704655553337</v>
      </c>
      <c r="AH9">
        <v>101.069494894112</v>
      </c>
      <c r="AI9">
        <v>103.72983345898101</v>
      </c>
      <c r="AJ9">
        <v>98.260160372832502</v>
      </c>
      <c r="AK9">
        <f t="shared" si="23"/>
        <v>0.33349721310166625</v>
      </c>
      <c r="AL9">
        <f t="shared" si="24"/>
        <v>0.34227548490583637</v>
      </c>
      <c r="AM9">
        <f t="shared" si="25"/>
        <v>0.32422730199249739</v>
      </c>
      <c r="AN9">
        <f t="shared" si="26"/>
        <v>8.1300116510175116</v>
      </c>
      <c r="AO9">
        <f t="shared" si="27"/>
        <v>5.4197840317108892E-2</v>
      </c>
      <c r="AP9">
        <f t="shared" si="28"/>
        <v>33.83439106298448</v>
      </c>
      <c r="AQ9">
        <f t="shared" si="29"/>
        <v>37.767459392775777</v>
      </c>
      <c r="AR9">
        <f t="shared" si="30"/>
        <v>-25.704379411966968</v>
      </c>
      <c r="AS9">
        <f t="shared" si="31"/>
        <v>2.7078930903393236E-2</v>
      </c>
      <c r="AT9">
        <f t="shared" si="32"/>
        <v>5.4118178651165388E-2</v>
      </c>
      <c r="AU9">
        <f t="shared" si="33"/>
        <v>-0.48637981154780457</v>
      </c>
      <c r="AV9">
        <f t="shared" si="34"/>
        <v>-1.4093911503118809E-2</v>
      </c>
      <c r="AW9">
        <f t="shared" si="35"/>
        <v>1.9985803971821085E-2</v>
      </c>
      <c r="AX9">
        <f t="shared" si="36"/>
        <v>4.0054818432908583E-2</v>
      </c>
      <c r="AY9">
        <f t="shared" si="37"/>
        <v>1.0458018778772868</v>
      </c>
      <c r="AZ9">
        <v>39.400780282462698</v>
      </c>
      <c r="BA9">
        <v>13.3352778289926</v>
      </c>
      <c r="BB9">
        <v>0.35191171054686698</v>
      </c>
      <c r="BC9">
        <v>26.3207841543569</v>
      </c>
      <c r="BD9">
        <v>3.30115987073453</v>
      </c>
      <c r="BE9">
        <v>1.9864610311191</v>
      </c>
      <c r="BF9">
        <v>0.15387043290411601</v>
      </c>
      <c r="BG9">
        <v>0.42447136199700197</v>
      </c>
      <c r="BH9">
        <v>41.079318870830399</v>
      </c>
      <c r="BI9">
        <v>14.2755107399918</v>
      </c>
      <c r="BJ9">
        <v>0.35116281107933001</v>
      </c>
      <c r="BK9">
        <v>28.264067220125401</v>
      </c>
      <c r="BL9">
        <v>3.3949619831436801</v>
      </c>
      <c r="BM9">
        <v>1.9829248790343501</v>
      </c>
      <c r="BN9">
        <v>0.15407688518766899</v>
      </c>
      <c r="BO9">
        <v>0.422008974243061</v>
      </c>
      <c r="BP9">
        <v>35.939133606897499</v>
      </c>
      <c r="BQ9">
        <v>13.100201403831299</v>
      </c>
      <c r="BR9">
        <v>0.35265451749465898</v>
      </c>
      <c r="BS9">
        <v>25.669103822003901</v>
      </c>
      <c r="BT9">
        <v>3.27309081871114</v>
      </c>
      <c r="BU9">
        <v>1.9843257502845699</v>
      </c>
      <c r="BV9">
        <v>0.15396181336009099</v>
      </c>
      <c r="BW9">
        <v>0.40473268094801101</v>
      </c>
    </row>
    <row r="10" spans="1:75" x14ac:dyDescent="0.25">
      <c r="A10" t="s">
        <v>131</v>
      </c>
      <c r="B10" s="2" t="s">
        <v>315</v>
      </c>
      <c r="D10">
        <v>0.56923076923076898</v>
      </c>
      <c r="E10">
        <v>-5.0562757E-2</v>
      </c>
      <c r="F10">
        <v>0.719253366343372</v>
      </c>
      <c r="G10">
        <v>0.79146246972052903</v>
      </c>
      <c r="H10">
        <v>2.2023849104322699</v>
      </c>
      <c r="I10">
        <v>3.5877369993052</v>
      </c>
      <c r="J10">
        <v>25.007099760477502</v>
      </c>
      <c r="K10">
        <f t="shared" si="0"/>
        <v>0.85697509119387416</v>
      </c>
      <c r="L10">
        <f t="shared" si="1"/>
        <v>0.87746790550188958</v>
      </c>
      <c r="M10">
        <f t="shared" si="2"/>
        <v>0.42974128493797681</v>
      </c>
      <c r="N10">
        <f t="shared" si="3"/>
        <v>0.71783266248689948</v>
      </c>
      <c r="O10" s="6">
        <f t="shared" si="4"/>
        <v>0.83811638205798988</v>
      </c>
      <c r="P10" s="6">
        <f t="shared" si="5"/>
        <v>11.354554620322599</v>
      </c>
      <c r="Q10" s="6">
        <f t="shared" si="6"/>
        <v>0.4292183311575638</v>
      </c>
      <c r="R10" s="6">
        <f t="shared" si="7"/>
        <v>0.74310349206883308</v>
      </c>
      <c r="S10" s="6">
        <f t="shared" si="8"/>
        <v>0.74906399855017292</v>
      </c>
      <c r="T10" s="6">
        <f t="shared" si="9"/>
        <v>5.6391689630530957</v>
      </c>
      <c r="U10" s="6">
        <f t="shared" si="10"/>
        <v>0.78874290965681138</v>
      </c>
      <c r="V10" s="6">
        <f t="shared" si="11"/>
        <v>6.9701596759518241</v>
      </c>
      <c r="W10" s="6">
        <f t="shared" si="12"/>
        <v>-0.47127400349971443</v>
      </c>
      <c r="X10" s="6">
        <f t="shared" si="13"/>
        <v>0.89262427009875611</v>
      </c>
      <c r="Y10" s="6">
        <f t="shared" si="14"/>
        <v>2.7826776312083976</v>
      </c>
      <c r="Z10" s="6">
        <f t="shared" si="15"/>
        <v>0.11470676969487387</v>
      </c>
      <c r="AA10" s="6">
        <f t="shared" si="16"/>
        <v>0.12684686064180384</v>
      </c>
      <c r="AB10" s="6">
        <f t="shared" si="17"/>
        <v>1.1116034183484225</v>
      </c>
      <c r="AC10" s="6">
        <f t="shared" si="18"/>
        <v>0.98475655770661863</v>
      </c>
      <c r="AD10" s="6">
        <f t="shared" si="19"/>
        <v>0.24625905478353832</v>
      </c>
      <c r="AE10" s="6">
        <f t="shared" si="20"/>
        <v>0.93864290089824487</v>
      </c>
      <c r="AF10" s="6">
        <f t="shared" si="21"/>
        <v>31.596065154305656</v>
      </c>
      <c r="AG10" s="6">
        <f t="shared" si="22"/>
        <v>0.50763695009010534</v>
      </c>
      <c r="AH10">
        <v>92.816749072929397</v>
      </c>
      <c r="AI10">
        <v>87.8012978986403</v>
      </c>
      <c r="AJ10">
        <v>95.018541409147005</v>
      </c>
      <c r="AK10">
        <f t="shared" si="23"/>
        <v>0.33673595228485559</v>
      </c>
      <c r="AL10">
        <f t="shared" si="24"/>
        <v>0.31854006906139315</v>
      </c>
      <c r="AM10">
        <f t="shared" si="25"/>
        <v>0.34472397865375126</v>
      </c>
      <c r="AN10">
        <f t="shared" si="26"/>
        <v>-12.232694684795803</v>
      </c>
      <c r="AO10">
        <f t="shared" si="27"/>
        <v>-8.0188841201715655E-2</v>
      </c>
      <c r="AP10">
        <f t="shared" si="28"/>
        <v>45.224660074165499</v>
      </c>
      <c r="AQ10">
        <f t="shared" si="29"/>
        <v>42.142150803460837</v>
      </c>
      <c r="AR10">
        <f t="shared" si="30"/>
        <v>-57.457354758961301</v>
      </c>
      <c r="AS10">
        <f t="shared" si="31"/>
        <v>-3.9477353977738036E-2</v>
      </c>
      <c r="AT10">
        <f t="shared" si="32"/>
        <v>-7.8831851551665624E-2</v>
      </c>
      <c r="AU10">
        <f t="shared" si="33"/>
        <v>-0.69492614001283359</v>
      </c>
      <c r="AV10">
        <f t="shared" si="34"/>
        <v>1.1721931116174929E-2</v>
      </c>
      <c r="AW10">
        <f t="shared" si="35"/>
        <v>-3.3658281501761561E-2</v>
      </c>
      <c r="AX10">
        <f t="shared" si="36"/>
        <v>-6.7171991488964258E-2</v>
      </c>
      <c r="AY10">
        <f t="shared" si="37"/>
        <v>0.93128623628902096</v>
      </c>
      <c r="AZ10">
        <v>38.251820523600301</v>
      </c>
      <c r="BA10">
        <v>16.181423632352001</v>
      </c>
      <c r="BB10">
        <v>0.342587906402467</v>
      </c>
      <c r="BC10">
        <v>24.706325220218101</v>
      </c>
      <c r="BD10">
        <v>3.3443552779611601</v>
      </c>
      <c r="BE10">
        <v>1.9762987689896701</v>
      </c>
      <c r="BF10">
        <v>0.15645744869363401</v>
      </c>
      <c r="BG10">
        <v>0.45720019614529001</v>
      </c>
      <c r="BH10">
        <v>38.284885923706199</v>
      </c>
      <c r="BI10">
        <v>16.986830405614601</v>
      </c>
      <c r="BJ10">
        <v>0.33643118713893699</v>
      </c>
      <c r="BK10">
        <v>25.926521464981999</v>
      </c>
      <c r="BL10">
        <v>3.4123747769872099</v>
      </c>
      <c r="BM10">
        <v>1.9818661369116199</v>
      </c>
      <c r="BN10">
        <v>0.154702500501194</v>
      </c>
      <c r="BO10">
        <v>0.45523798537132698</v>
      </c>
      <c r="BP10">
        <v>35.105137080064601</v>
      </c>
      <c r="BQ10">
        <v>15.6293474664181</v>
      </c>
      <c r="BR10">
        <v>0.34067137000998199</v>
      </c>
      <c r="BS10">
        <v>23.309298565293499</v>
      </c>
      <c r="BT10">
        <v>3.28904006824735</v>
      </c>
      <c r="BU10">
        <v>1.9693850424918899</v>
      </c>
      <c r="BV10">
        <v>0.15860916809978901</v>
      </c>
      <c r="BW10">
        <v>0.46086545021495001</v>
      </c>
    </row>
    <row r="11" spans="1:75" x14ac:dyDescent="0.25">
      <c r="A11" t="s">
        <v>258</v>
      </c>
      <c r="B11" s="2" t="s">
        <v>303</v>
      </c>
      <c r="D11">
        <v>0.4375</v>
      </c>
      <c r="E11">
        <v>-0.1169776216</v>
      </c>
      <c r="F11">
        <v>0.51703994584329505</v>
      </c>
      <c r="G11">
        <v>0.62480689746598495</v>
      </c>
      <c r="H11">
        <v>2.9094426948319798</v>
      </c>
      <c r="I11">
        <v>3.2875530419622399</v>
      </c>
      <c r="J11">
        <v>26.395952664619202</v>
      </c>
      <c r="K11">
        <f t="shared" si="0"/>
        <v>0.82146796546299505</v>
      </c>
      <c r="L11">
        <f t="shared" si="1"/>
        <v>0.83470942214576693</v>
      </c>
      <c r="M11">
        <f t="shared" si="2"/>
        <v>0.39222291928956693</v>
      </c>
      <c r="N11">
        <f t="shared" si="3"/>
        <v>0.69013542112711879</v>
      </c>
      <c r="O11" s="6">
        <f t="shared" si="4"/>
        <v>0.80143979228769102</v>
      </c>
      <c r="P11" s="6">
        <f t="shared" si="5"/>
        <v>9.0725116227606488</v>
      </c>
      <c r="Q11" s="6">
        <f t="shared" si="6"/>
        <v>0.41947744200088949</v>
      </c>
      <c r="R11" s="6">
        <f t="shared" si="7"/>
        <v>0.66547547399458051</v>
      </c>
      <c r="S11" s="6">
        <f t="shared" si="8"/>
        <v>0.77849293985290136</v>
      </c>
      <c r="T11" s="6">
        <f t="shared" si="9"/>
        <v>6.8020187183551277</v>
      </c>
      <c r="U11" s="6">
        <f t="shared" si="10"/>
        <v>0.80659206826556684</v>
      </c>
      <c r="V11" s="6">
        <f t="shared" si="11"/>
        <v>8.0290575779924946</v>
      </c>
      <c r="W11" s="6">
        <f t="shared" si="12"/>
        <v>-0.64642740635658591</v>
      </c>
      <c r="X11" s="6">
        <f t="shared" si="13"/>
        <v>0.8830767304570688</v>
      </c>
      <c r="Y11" s="6">
        <f t="shared" si="14"/>
        <v>4.6565470173772727</v>
      </c>
      <c r="Z11" s="6">
        <f t="shared" si="15"/>
        <v>0.10495976907219209</v>
      </c>
      <c r="AA11" s="6">
        <f t="shared" si="16"/>
        <v>0.33359204492923333</v>
      </c>
      <c r="AB11" s="6">
        <f t="shared" si="17"/>
        <v>1.6299089384262797</v>
      </c>
      <c r="AC11" s="6">
        <f t="shared" si="18"/>
        <v>1.2963168934970464</v>
      </c>
      <c r="AD11" s="6">
        <f t="shared" si="19"/>
        <v>0.34217519359094245</v>
      </c>
      <c r="AE11" s="6">
        <f t="shared" si="20"/>
        <v>0.95375356521489529</v>
      </c>
      <c r="AF11" s="6">
        <f t="shared" si="21"/>
        <v>42.246576937086743</v>
      </c>
      <c r="AG11" s="6">
        <f t="shared" si="22"/>
        <v>0.6982095051610131</v>
      </c>
      <c r="AH11">
        <v>85.526036131774703</v>
      </c>
      <c r="AI11">
        <v>68.477151965993599</v>
      </c>
      <c r="AJ11">
        <v>69.894792773644994</v>
      </c>
      <c r="AK11">
        <f t="shared" si="23"/>
        <v>0.38198663426488466</v>
      </c>
      <c r="AL11">
        <f t="shared" si="24"/>
        <v>0.30584086421628187</v>
      </c>
      <c r="AM11">
        <f t="shared" si="25"/>
        <v>0.31217250151883336</v>
      </c>
      <c r="AN11">
        <f t="shared" si="26"/>
        <v>-18.466524973432499</v>
      </c>
      <c r="AO11">
        <f t="shared" si="27"/>
        <v>-2.6825933075932371E-2</v>
      </c>
      <c r="AP11">
        <f t="shared" si="28"/>
        <v>29.37555791710939</v>
      </c>
      <c r="AQ11">
        <f t="shared" si="29"/>
        <v>51.259298618490973</v>
      </c>
      <c r="AR11">
        <f t="shared" si="30"/>
        <v>-47.842082890541889</v>
      </c>
      <c r="AS11">
        <f t="shared" si="31"/>
        <v>-1.0245146227574064E-2</v>
      </c>
      <c r="AT11">
        <f t="shared" si="32"/>
        <v>-2.0488141957868945E-2</v>
      </c>
      <c r="AU11">
        <f t="shared" si="33"/>
        <v>-12.026236881559569</v>
      </c>
      <c r="AV11">
        <f t="shared" si="34"/>
        <v>-0.10057367129113691</v>
      </c>
      <c r="AW11">
        <f t="shared" si="35"/>
        <v>-6.3160381644706901E-2</v>
      </c>
      <c r="AX11">
        <f t="shared" si="36"/>
        <v>-0.12081287015649753</v>
      </c>
      <c r="AY11">
        <f t="shared" si="37"/>
        <v>0.91603537347074815</v>
      </c>
      <c r="AZ11">
        <v>38.469556086881703</v>
      </c>
      <c r="BA11">
        <v>9.7375002322580606</v>
      </c>
      <c r="BB11">
        <v>0.39650664176709999</v>
      </c>
      <c r="BC11">
        <v>15.9278155076157</v>
      </c>
      <c r="BD11">
        <v>2.5746448638483002</v>
      </c>
      <c r="BE11">
        <v>1.9424115995164799</v>
      </c>
      <c r="BF11">
        <v>0.16133349300951</v>
      </c>
      <c r="BG11">
        <v>0.41280983400375898</v>
      </c>
      <c r="BH11">
        <v>38.991302198186403</v>
      </c>
      <c r="BI11">
        <v>10.0136883640902</v>
      </c>
      <c r="BJ11">
        <v>0.39511579896870702</v>
      </c>
      <c r="BK11">
        <v>16.1560596468819</v>
      </c>
      <c r="BL11">
        <v>2.5746842229668201</v>
      </c>
      <c r="BM11">
        <v>1.9168024786684901</v>
      </c>
      <c r="BN11">
        <v>0.16881174766242399</v>
      </c>
      <c r="BO11">
        <v>0.40415127288460501</v>
      </c>
      <c r="BP11">
        <v>35.966860104485498</v>
      </c>
      <c r="BQ11">
        <v>8.6486751898368297</v>
      </c>
      <c r="BR11">
        <v>0.39416095788623201</v>
      </c>
      <c r="BS11">
        <v>14.0727361367182</v>
      </c>
      <c r="BT11">
        <v>2.4852206936509198</v>
      </c>
      <c r="BU11">
        <v>1.92248224789818</v>
      </c>
      <c r="BV11">
        <v>0.16913536742852101</v>
      </c>
      <c r="BW11">
        <v>0.39683294999993002</v>
      </c>
    </row>
    <row r="12" spans="1:75" ht="15.6" x14ac:dyDescent="0.25">
      <c r="A12" t="s">
        <v>35</v>
      </c>
      <c r="B12" s="2" t="s">
        <v>301</v>
      </c>
      <c r="C12" s="3">
        <v>1</v>
      </c>
      <c r="D12">
        <v>0.65882352941176503</v>
      </c>
      <c r="E12">
        <v>0.81583691700000005</v>
      </c>
      <c r="F12">
        <v>0.84610052253109302</v>
      </c>
      <c r="G12">
        <v>0.91673528949296201</v>
      </c>
      <c r="H12">
        <v>2.3333906313398298</v>
      </c>
      <c r="I12">
        <v>3.47166583746893</v>
      </c>
      <c r="J12">
        <v>26.917994383015301</v>
      </c>
      <c r="K12">
        <f t="shared" si="0"/>
        <v>0.8573855083435924</v>
      </c>
      <c r="L12">
        <f t="shared" si="1"/>
        <v>0.88014283986766451</v>
      </c>
      <c r="M12">
        <f t="shared" si="2"/>
        <v>0.44502503478583461</v>
      </c>
      <c r="N12">
        <f t="shared" si="3"/>
        <v>0.72808045869869598</v>
      </c>
      <c r="O12" s="6">
        <f t="shared" si="4"/>
        <v>0.84045947703367097</v>
      </c>
      <c r="P12" s="6">
        <f t="shared" si="5"/>
        <v>11.536000025661808</v>
      </c>
      <c r="Q12" s="6">
        <f t="shared" si="6"/>
        <v>0.45671642348833608</v>
      </c>
      <c r="R12" s="6">
        <f t="shared" si="7"/>
        <v>0.75140888637263348</v>
      </c>
      <c r="S12" s="6">
        <f t="shared" si="8"/>
        <v>0.77152322123504069</v>
      </c>
      <c r="T12" s="6">
        <f t="shared" si="9"/>
        <v>6.0382826875523827</v>
      </c>
      <c r="U12" s="6">
        <f t="shared" si="10"/>
        <v>0.81701757644199369</v>
      </c>
      <c r="V12" s="6">
        <f t="shared" si="11"/>
        <v>7.7536248139136195</v>
      </c>
      <c r="W12" s="6">
        <f t="shared" si="12"/>
        <v>-0.43587706333663306</v>
      </c>
      <c r="X12" s="6">
        <f t="shared" si="13"/>
        <v>0.89130459455815225</v>
      </c>
      <c r="Y12" s="6">
        <f t="shared" si="14"/>
        <v>2.5453265060085197</v>
      </c>
      <c r="Z12" s="6">
        <f t="shared" si="15"/>
        <v>9.7539410907764898E-2</v>
      </c>
      <c r="AA12" s="6">
        <f t="shared" si="16"/>
        <v>9.1065233119617117E-2</v>
      </c>
      <c r="AB12" s="6">
        <f t="shared" si="17"/>
        <v>0.89384650713434621</v>
      </c>
      <c r="AC12" s="6">
        <f t="shared" si="18"/>
        <v>0.8027812740147291</v>
      </c>
      <c r="AD12" s="6">
        <f t="shared" si="19"/>
        <v>0.21609261824718345</v>
      </c>
      <c r="AE12" s="6">
        <f t="shared" si="20"/>
        <v>0.93413011009778901</v>
      </c>
      <c r="AF12" s="6">
        <f t="shared" si="21"/>
        <v>29.362886638631966</v>
      </c>
      <c r="AG12" s="6">
        <f t="shared" si="22"/>
        <v>0.46777614304666693</v>
      </c>
      <c r="AH12">
        <v>103.16568006607901</v>
      </c>
      <c r="AI12">
        <v>98.765349669603395</v>
      </c>
      <c r="AJ12">
        <v>106.020512114537</v>
      </c>
      <c r="AK12">
        <f t="shared" si="23"/>
        <v>0.33500621379014378</v>
      </c>
      <c r="AL12">
        <f t="shared" si="24"/>
        <v>0.32071717867105409</v>
      </c>
      <c r="AM12">
        <f t="shared" si="25"/>
        <v>0.34427660753880224</v>
      </c>
      <c r="AN12">
        <f t="shared" si="26"/>
        <v>-11.655492841409213</v>
      </c>
      <c r="AO12">
        <f t="shared" si="27"/>
        <v>-7.1394897374446556E-2</v>
      </c>
      <c r="AP12">
        <f t="shared" si="28"/>
        <v>49.663367290748383</v>
      </c>
      <c r="AQ12">
        <f t="shared" si="29"/>
        <v>45.666602422907189</v>
      </c>
      <c r="AR12">
        <f t="shared" si="30"/>
        <v>-61.318860132157596</v>
      </c>
      <c r="AS12">
        <f t="shared" si="31"/>
        <v>-3.5428043624325424E-2</v>
      </c>
      <c r="AT12">
        <f t="shared" si="32"/>
        <v>-7.0767263980870035E-2</v>
      </c>
      <c r="AU12">
        <f t="shared" si="33"/>
        <v>-0.60651025113137635</v>
      </c>
      <c r="AV12">
        <f t="shared" si="34"/>
        <v>1.3647325469709148E-2</v>
      </c>
      <c r="AW12">
        <f t="shared" si="35"/>
        <v>-2.8657508661257904E-2</v>
      </c>
      <c r="AX12">
        <f t="shared" si="36"/>
        <v>-5.7175157356709562E-2</v>
      </c>
      <c r="AY12">
        <f t="shared" si="37"/>
        <v>0.94007457533260819</v>
      </c>
      <c r="AZ12">
        <v>33.291284739314698</v>
      </c>
      <c r="BA12">
        <v>16.290160996518299</v>
      </c>
      <c r="BB12">
        <v>0.32758980102393498</v>
      </c>
      <c r="BC12">
        <v>29.695523215764901</v>
      </c>
      <c r="BD12">
        <v>3.5586531246116899</v>
      </c>
      <c r="BE12">
        <v>1.99861207489531</v>
      </c>
      <c r="BF12">
        <v>0.151613574330941</v>
      </c>
      <c r="BG12">
        <v>0.46071043994524302</v>
      </c>
      <c r="BH12">
        <v>33.618652671280103</v>
      </c>
      <c r="BI12">
        <v>17.264336019309201</v>
      </c>
      <c r="BJ12">
        <v>0.32801260008745697</v>
      </c>
      <c r="BK12">
        <v>31.4702341995296</v>
      </c>
      <c r="BL12">
        <v>3.6293289056714499</v>
      </c>
      <c r="BM12">
        <v>1.99573814716715</v>
      </c>
      <c r="BN12">
        <v>0.15174953985471001</v>
      </c>
      <c r="BO12">
        <v>0.46145603982855798</v>
      </c>
      <c r="BP12">
        <v>30.537690170080499</v>
      </c>
      <c r="BQ12">
        <v>15.536967467413501</v>
      </c>
      <c r="BR12">
        <v>0.33449291437460399</v>
      </c>
      <c r="BS12">
        <v>28.071326283115901</v>
      </c>
      <c r="BT12">
        <v>3.4646813316923999</v>
      </c>
      <c r="BU12">
        <v>1.9937020281190201</v>
      </c>
      <c r="BV12">
        <v>0.15230190026469201</v>
      </c>
      <c r="BW12">
        <v>0.455846985303482</v>
      </c>
    </row>
    <row r="13" spans="1:75" ht="15.6" x14ac:dyDescent="0.25">
      <c r="A13" t="s">
        <v>37</v>
      </c>
      <c r="B13" s="2" t="s">
        <v>303</v>
      </c>
      <c r="C13" s="3"/>
      <c r="D13">
        <v>0.36</v>
      </c>
      <c r="E13">
        <v>-0.13241976089999999</v>
      </c>
      <c r="F13">
        <v>0.42327601105208101</v>
      </c>
      <c r="G13">
        <v>0.46249840716155299</v>
      </c>
      <c r="H13">
        <v>2.2567885776236798</v>
      </c>
      <c r="I13">
        <v>2.7044346068160201</v>
      </c>
      <c r="J13">
        <v>26.937524037607901</v>
      </c>
      <c r="K13">
        <f t="shared" si="0"/>
        <v>0.85850299625159909</v>
      </c>
      <c r="L13">
        <f t="shared" si="1"/>
        <v>0.87004797746232343</v>
      </c>
      <c r="M13">
        <f t="shared" si="2"/>
        <v>0.42125768373720496</v>
      </c>
      <c r="N13">
        <f t="shared" si="3"/>
        <v>0.71518029180895493</v>
      </c>
      <c r="O13" s="6">
        <f t="shared" si="4"/>
        <v>0.84539532700309283</v>
      </c>
      <c r="P13" s="6">
        <f t="shared" si="5"/>
        <v>11.93621959305208</v>
      </c>
      <c r="Q13" s="6">
        <f t="shared" si="6"/>
        <v>0.44938224681306682</v>
      </c>
      <c r="R13" s="6">
        <f t="shared" si="7"/>
        <v>0.73634625564449097</v>
      </c>
      <c r="S13" s="6">
        <f t="shared" si="8"/>
        <v>0.81752659200037292</v>
      </c>
      <c r="T13" s="6">
        <f t="shared" si="9"/>
        <v>8.4772062591354338</v>
      </c>
      <c r="U13" s="6">
        <f t="shared" si="10"/>
        <v>0.84156093882030636</v>
      </c>
      <c r="V13" s="6">
        <f t="shared" si="11"/>
        <v>9.9605011597311037</v>
      </c>
      <c r="W13" s="6">
        <f t="shared" si="12"/>
        <v>-0.65983847254865546</v>
      </c>
      <c r="X13" s="6">
        <f t="shared" si="13"/>
        <v>0.90819908576037212</v>
      </c>
      <c r="Y13" s="6">
        <f t="shared" si="14"/>
        <v>4.87955967561932</v>
      </c>
      <c r="Z13" s="6">
        <f t="shared" si="15"/>
        <v>8.4683306178369541E-2</v>
      </c>
      <c r="AA13" s="6">
        <f t="shared" si="16"/>
        <v>0.20035501807526757</v>
      </c>
      <c r="AB13" s="6">
        <f t="shared" si="17"/>
        <v>1.9927615725327013</v>
      </c>
      <c r="AC13" s="6">
        <f t="shared" si="18"/>
        <v>1.7924065544574337</v>
      </c>
      <c r="AD13" s="6">
        <f t="shared" si="19"/>
        <v>0.48282994645863075</v>
      </c>
      <c r="AE13" s="6">
        <f t="shared" si="20"/>
        <v>0.96624101983173061</v>
      </c>
      <c r="AF13" s="6">
        <f t="shared" si="21"/>
        <v>58.243495805594179</v>
      </c>
      <c r="AG13" s="6">
        <f t="shared" si="22"/>
        <v>0.68412999235871053</v>
      </c>
      <c r="AH13">
        <v>61.562897699461601</v>
      </c>
      <c r="AI13">
        <v>53.424008810572602</v>
      </c>
      <c r="AJ13">
        <v>61.797356828193699</v>
      </c>
      <c r="AK13">
        <f t="shared" si="23"/>
        <v>0.34823743096226834</v>
      </c>
      <c r="AL13">
        <f t="shared" si="24"/>
        <v>0.30219889373501818</v>
      </c>
      <c r="AM13">
        <f t="shared" si="25"/>
        <v>0.34956367530271354</v>
      </c>
      <c r="AN13">
        <f t="shared" si="26"/>
        <v>-16.512236906510097</v>
      </c>
      <c r="AO13">
        <f t="shared" si="27"/>
        <v>-0.15604895814566558</v>
      </c>
      <c r="AP13">
        <f t="shared" si="28"/>
        <v>33.092290748898577</v>
      </c>
      <c r="AQ13">
        <f t="shared" si="29"/>
        <v>32.764047968673637</v>
      </c>
      <c r="AR13">
        <f t="shared" si="30"/>
        <v>-49.604527655408674</v>
      </c>
      <c r="AS13">
        <f t="shared" si="31"/>
        <v>-7.2671834526528811E-2</v>
      </c>
      <c r="AT13">
        <f t="shared" si="32"/>
        <v>-0.14458011320497371</v>
      </c>
      <c r="AU13">
        <f t="shared" si="33"/>
        <v>-0.97199935697898909</v>
      </c>
      <c r="AV13">
        <f t="shared" si="34"/>
        <v>1.9006050986992433E-3</v>
      </c>
      <c r="AW13">
        <f t="shared" si="35"/>
        <v>-7.1727383001411113E-2</v>
      </c>
      <c r="AX13">
        <f t="shared" si="36"/>
        <v>-0.14271872574215227</v>
      </c>
      <c r="AY13">
        <f t="shared" si="37"/>
        <v>0.86559812143390402</v>
      </c>
      <c r="AZ13">
        <v>36.545752925698899</v>
      </c>
      <c r="BA13">
        <v>6.4638815233141997</v>
      </c>
      <c r="BB13">
        <v>0.47805669752512098</v>
      </c>
      <c r="BC13">
        <v>11.5007072017253</v>
      </c>
      <c r="BD13">
        <v>2.04435205338882</v>
      </c>
      <c r="BE13">
        <v>1.76120774915448</v>
      </c>
      <c r="BF13">
        <v>0.214188167696788</v>
      </c>
      <c r="BG13">
        <v>0.45608667146147502</v>
      </c>
      <c r="BH13">
        <v>38.076304770601297</v>
      </c>
      <c r="BI13">
        <v>6.6174320644784403</v>
      </c>
      <c r="BJ13">
        <v>0.48117892242825799</v>
      </c>
      <c r="BK13">
        <v>11.9111874452388</v>
      </c>
      <c r="BL13">
        <v>2.0590635332763401</v>
      </c>
      <c r="BM13">
        <v>1.7520570312492101</v>
      </c>
      <c r="BN13">
        <v>0.21725797006606001</v>
      </c>
      <c r="BO13">
        <v>0.444526967077013</v>
      </c>
      <c r="BP13">
        <v>37.003005465600999</v>
      </c>
      <c r="BQ13">
        <v>5.9165292478235703</v>
      </c>
      <c r="BR13">
        <v>0.47880860681158199</v>
      </c>
      <c r="BS13">
        <v>10.3708600277501</v>
      </c>
      <c r="BT13">
        <v>1.99195089851648</v>
      </c>
      <c r="BU13">
        <v>1.7510304108108901</v>
      </c>
      <c r="BV13">
        <v>0.21757220159131099</v>
      </c>
      <c r="BW13">
        <v>0.44329521494276403</v>
      </c>
    </row>
    <row r="14" spans="1:75" x14ac:dyDescent="0.25">
      <c r="A14" t="s">
        <v>148</v>
      </c>
      <c r="B14" s="2" t="s">
        <v>303</v>
      </c>
      <c r="D14">
        <v>0.74117647058823499</v>
      </c>
      <c r="E14">
        <v>-1.5305483199999999E-2</v>
      </c>
      <c r="F14">
        <v>0.69258472878975197</v>
      </c>
      <c r="G14">
        <v>0.64724052904351903</v>
      </c>
      <c r="H14">
        <v>3.0986904124743302</v>
      </c>
      <c r="I14">
        <v>3.0505157108656999</v>
      </c>
      <c r="J14">
        <v>27.0047069200631</v>
      </c>
      <c r="K14">
        <f t="shared" si="0"/>
        <v>0.81307241721858237</v>
      </c>
      <c r="L14">
        <f t="shared" si="1"/>
        <v>0.83041987552675822</v>
      </c>
      <c r="M14">
        <f t="shared" si="2"/>
        <v>0.39379633085775922</v>
      </c>
      <c r="N14">
        <f t="shared" si="3"/>
        <v>0.68822632029323771</v>
      </c>
      <c r="O14" s="6">
        <f t="shared" si="4"/>
        <v>0.79413018549071923</v>
      </c>
      <c r="P14" s="6">
        <f t="shared" si="5"/>
        <v>8.71487735959386</v>
      </c>
      <c r="Q14" s="6">
        <f t="shared" si="6"/>
        <v>0.42566946189206789</v>
      </c>
      <c r="R14" s="6">
        <f t="shared" si="7"/>
        <v>0.66134234082803089</v>
      </c>
      <c r="S14" s="6">
        <f t="shared" si="8"/>
        <v>0.79700594812919345</v>
      </c>
      <c r="T14" s="6">
        <f t="shared" si="9"/>
        <v>7.0294993723693269</v>
      </c>
      <c r="U14" s="6">
        <f t="shared" si="10"/>
        <v>0.83551261884175365</v>
      </c>
      <c r="V14" s="6">
        <f t="shared" si="11"/>
        <v>8.8525054383016073</v>
      </c>
      <c r="W14" s="6">
        <f t="shared" si="12"/>
        <v>-0.65443007938568276</v>
      </c>
      <c r="X14" s="6">
        <f t="shared" si="13"/>
        <v>0.87405823006009165</v>
      </c>
      <c r="Y14" s="6">
        <f t="shared" si="14"/>
        <v>4.7875407571486939</v>
      </c>
      <c r="Z14" s="6">
        <f t="shared" si="15"/>
        <v>8.7315555360614833E-2</v>
      </c>
      <c r="AA14" s="6">
        <f t="shared" si="16"/>
        <v>-0.10115401517273193</v>
      </c>
      <c r="AB14" s="6">
        <f t="shared" si="17"/>
        <v>1.1160532373112948</v>
      </c>
      <c r="AC14" s="6">
        <f t="shared" si="18"/>
        <v>1.2172072524840267</v>
      </c>
      <c r="AD14" s="6">
        <f t="shared" si="19"/>
        <v>0.32870325114306387</v>
      </c>
      <c r="AE14" s="6">
        <f t="shared" si="20"/>
        <v>0.95318662237191332</v>
      </c>
      <c r="AF14" s="6">
        <f t="shared" si="21"/>
        <v>41.722830552607995</v>
      </c>
      <c r="AG14" s="6">
        <f t="shared" si="22"/>
        <v>0.63464285603981196</v>
      </c>
      <c r="AH14">
        <v>92.621959694232004</v>
      </c>
      <c r="AI14">
        <v>77.619411628445704</v>
      </c>
      <c r="AJ14">
        <v>83.663655316191694</v>
      </c>
      <c r="AK14">
        <f t="shared" si="23"/>
        <v>0.36478978348848823</v>
      </c>
      <c r="AL14">
        <f t="shared" si="24"/>
        <v>0.30570254026063159</v>
      </c>
      <c r="AM14">
        <f t="shared" si="25"/>
        <v>0.32950767625088023</v>
      </c>
      <c r="AN14">
        <f t="shared" si="26"/>
        <v>-21.04679175353229</v>
      </c>
      <c r="AO14">
        <f t="shared" si="27"/>
        <v>-8.803009345163601E-2</v>
      </c>
      <c r="AP14">
        <f t="shared" si="28"/>
        <v>39.509705814222656</v>
      </c>
      <c r="AQ14">
        <f t="shared" si="29"/>
        <v>52.051331943479084</v>
      </c>
      <c r="AR14">
        <f t="shared" si="30"/>
        <v>-60.556497567754946</v>
      </c>
      <c r="AS14">
        <f t="shared" si="31"/>
        <v>-3.7475996719610737E-2</v>
      </c>
      <c r="AT14">
        <f t="shared" si="32"/>
        <v>-7.4846874721310061E-2</v>
      </c>
      <c r="AU14">
        <f t="shared" si="33"/>
        <v>-2.4821216418196776</v>
      </c>
      <c r="AV14">
        <f t="shared" si="34"/>
        <v>-5.0816990243421789E-2</v>
      </c>
      <c r="AW14">
        <f t="shared" si="35"/>
        <v>-6.3484887761311351E-2</v>
      </c>
      <c r="AX14">
        <f t="shared" si="36"/>
        <v>-0.12518771438160581</v>
      </c>
      <c r="AY14">
        <f t="shared" si="37"/>
        <v>0.89685560515517071</v>
      </c>
      <c r="AZ14">
        <v>35.114766477074902</v>
      </c>
      <c r="BA14">
        <v>12.4936099143848</v>
      </c>
      <c r="BB14">
        <v>0.3416022254419</v>
      </c>
      <c r="BC14">
        <v>18.1021030523885</v>
      </c>
      <c r="BD14">
        <v>2.9483696015390701</v>
      </c>
      <c r="BE14">
        <v>2.0065416702799999</v>
      </c>
      <c r="BF14">
        <v>0.14900322525809701</v>
      </c>
      <c r="BG14">
        <v>0.48847865681658198</v>
      </c>
      <c r="BH14">
        <v>34.151468842952397</v>
      </c>
      <c r="BI14">
        <v>12.137166656489899</v>
      </c>
      <c r="BJ14">
        <v>0.34623792339940401</v>
      </c>
      <c r="BK14">
        <v>17.9061336764012</v>
      </c>
      <c r="BL14">
        <v>2.91264520166323</v>
      </c>
      <c r="BM14">
        <v>2.0051848098915199</v>
      </c>
      <c r="BN14">
        <v>0.14966669457086301</v>
      </c>
      <c r="BO14">
        <v>0.48977750219413602</v>
      </c>
      <c r="BP14">
        <v>31.8722625955652</v>
      </c>
      <c r="BQ14">
        <v>11.231525168520101</v>
      </c>
      <c r="BR14">
        <v>0.34905940115497902</v>
      </c>
      <c r="BS14">
        <v>16.224847765664801</v>
      </c>
      <c r="BT14">
        <v>2.8051888860739602</v>
      </c>
      <c r="BU14">
        <v>2.0005502267543198</v>
      </c>
      <c r="BV14">
        <v>0.14993551431125801</v>
      </c>
      <c r="BW14">
        <v>0.47928928617410599</v>
      </c>
    </row>
    <row r="15" spans="1:75" x14ac:dyDescent="0.25">
      <c r="A15" t="s">
        <v>89</v>
      </c>
      <c r="B15" s="2" t="s">
        <v>303</v>
      </c>
      <c r="D15">
        <v>0.73</v>
      </c>
      <c r="E15">
        <v>0.18995197899999999</v>
      </c>
      <c r="F15">
        <v>0.85303191071127404</v>
      </c>
      <c r="G15">
        <v>0.94084750511859905</v>
      </c>
      <c r="H15">
        <v>2.4431333722495499</v>
      </c>
      <c r="I15">
        <v>3.85052214017679</v>
      </c>
      <c r="J15">
        <v>27.0999685913891</v>
      </c>
      <c r="K15">
        <f t="shared" si="0"/>
        <v>0.85367665607936172</v>
      </c>
      <c r="L15">
        <f t="shared" si="1"/>
        <v>0.87605527244699211</v>
      </c>
      <c r="M15">
        <f t="shared" si="2"/>
        <v>0.44395995165297042</v>
      </c>
      <c r="N15">
        <f t="shared" si="3"/>
        <v>0.7274495443828739</v>
      </c>
      <c r="O15" s="6">
        <f t="shared" si="4"/>
        <v>0.83460549435488984</v>
      </c>
      <c r="P15" s="6">
        <f t="shared" si="5"/>
        <v>11.092300117220542</v>
      </c>
      <c r="Q15" s="6">
        <f t="shared" si="6"/>
        <v>0.45539021295881854</v>
      </c>
      <c r="R15" s="6">
        <f t="shared" si="7"/>
        <v>0.74090460408412628</v>
      </c>
      <c r="S15" s="6">
        <f t="shared" si="8"/>
        <v>0.75118183594745358</v>
      </c>
      <c r="T15" s="6">
        <f t="shared" si="9"/>
        <v>5.5802349450459108</v>
      </c>
      <c r="U15" s="6">
        <f t="shared" si="10"/>
        <v>0.79500434467903047</v>
      </c>
      <c r="V15" s="6">
        <f t="shared" si="11"/>
        <v>7.037998381732419</v>
      </c>
      <c r="W15" s="6">
        <f t="shared" si="12"/>
        <v>-0.44394041265958206</v>
      </c>
      <c r="X15" s="6">
        <f t="shared" si="13"/>
        <v>0.88842859876333535</v>
      </c>
      <c r="Y15" s="6">
        <f t="shared" si="14"/>
        <v>2.5967368345644699</v>
      </c>
      <c r="Z15" s="6">
        <f t="shared" si="15"/>
        <v>0.11060862374644802</v>
      </c>
      <c r="AA15" s="6">
        <f t="shared" si="16"/>
        <v>0.10941758622276376</v>
      </c>
      <c r="AB15" s="6">
        <f t="shared" si="17"/>
        <v>0.9125840489179986</v>
      </c>
      <c r="AC15" s="6">
        <f t="shared" si="18"/>
        <v>0.80316646269523484</v>
      </c>
      <c r="AD15" s="6">
        <f t="shared" si="19"/>
        <v>0.21765785912697949</v>
      </c>
      <c r="AE15" s="6">
        <f t="shared" si="20"/>
        <v>0.93289442775984155</v>
      </c>
      <c r="AF15" s="6">
        <f t="shared" si="21"/>
        <v>28.803784294430368</v>
      </c>
      <c r="AG15" s="6">
        <f t="shared" si="22"/>
        <v>0.48240950469266097</v>
      </c>
      <c r="AH15">
        <v>105.85204511025</v>
      </c>
      <c r="AI15">
        <v>95.804241710149796</v>
      </c>
      <c r="AJ15">
        <v>102.593839420973</v>
      </c>
      <c r="AK15">
        <f t="shared" si="23"/>
        <v>0.34791126109927623</v>
      </c>
      <c r="AL15">
        <f t="shared" si="24"/>
        <v>0.31488644850764919</v>
      </c>
      <c r="AM15">
        <f t="shared" si="25"/>
        <v>0.33720229039307459</v>
      </c>
      <c r="AN15">
        <f t="shared" si="26"/>
        <v>-16.837401110923409</v>
      </c>
      <c r="AO15">
        <f t="shared" si="27"/>
        <v>-7.3364543774645061E-2</v>
      </c>
      <c r="AP15">
        <f t="shared" si="28"/>
        <v>47.827133479212392</v>
      </c>
      <c r="AQ15">
        <f t="shared" si="29"/>
        <v>52.388621444200197</v>
      </c>
      <c r="AR15">
        <f t="shared" si="30"/>
        <v>-64.664534590135801</v>
      </c>
      <c r="AS15">
        <f t="shared" si="31"/>
        <v>-3.422209364180244E-2</v>
      </c>
      <c r="AT15">
        <f t="shared" si="32"/>
        <v>-6.8364122525752705E-2</v>
      </c>
      <c r="AU15">
        <f t="shared" si="33"/>
        <v>-1.4798819941987351</v>
      </c>
      <c r="AV15">
        <f t="shared" si="34"/>
        <v>-1.5630942758138075E-2</v>
      </c>
      <c r="AW15">
        <f t="shared" si="35"/>
        <v>-4.2087782211051167E-2</v>
      </c>
      <c r="AX15">
        <f t="shared" si="36"/>
        <v>-8.3905404330798378E-2</v>
      </c>
      <c r="AY15">
        <f t="shared" si="37"/>
        <v>0.92414898476567264</v>
      </c>
      <c r="AZ15">
        <v>36.7013226931915</v>
      </c>
      <c r="BA15">
        <v>15.386959571365599</v>
      </c>
      <c r="BB15">
        <v>0.321459344020742</v>
      </c>
      <c r="BC15">
        <v>28.412201883082901</v>
      </c>
      <c r="BD15">
        <v>3.50827593363644</v>
      </c>
      <c r="BE15">
        <v>2.0332436154354601</v>
      </c>
      <c r="BF15">
        <v>0.14194517886522201</v>
      </c>
      <c r="BG15">
        <v>0.436658367222164</v>
      </c>
      <c r="BH15">
        <v>36.490396914829603</v>
      </c>
      <c r="BI15">
        <v>16.0864718476831</v>
      </c>
      <c r="BJ15">
        <v>0.323321206988534</v>
      </c>
      <c r="BK15">
        <v>30.0278484378135</v>
      </c>
      <c r="BL15">
        <v>3.58538602877824</v>
      </c>
      <c r="BM15">
        <v>2.0287413624697002</v>
      </c>
      <c r="BN15">
        <v>0.14300498298634701</v>
      </c>
      <c r="BO15">
        <v>0.43606981608904</v>
      </c>
      <c r="BP15">
        <v>30.7902901586063</v>
      </c>
      <c r="BQ15">
        <v>14.595668232722099</v>
      </c>
      <c r="BR15">
        <v>0.322662906888812</v>
      </c>
      <c r="BS15">
        <v>26.852195136452199</v>
      </c>
      <c r="BT15">
        <v>3.45957481925449</v>
      </c>
      <c r="BU15">
        <v>2.0216453063469899</v>
      </c>
      <c r="BV15">
        <v>0.14553188843355699</v>
      </c>
      <c r="BW15">
        <v>0.42313787340479703</v>
      </c>
    </row>
    <row r="16" spans="1:75" x14ac:dyDescent="0.25">
      <c r="A16" t="s">
        <v>129</v>
      </c>
      <c r="B16" s="2" t="s">
        <v>315</v>
      </c>
      <c r="D16">
        <v>0.41052631578947402</v>
      </c>
      <c r="E16">
        <v>0.25144722400000002</v>
      </c>
      <c r="F16">
        <v>1.1223879602987601</v>
      </c>
      <c r="G16">
        <v>1.2119608418256</v>
      </c>
      <c r="H16">
        <v>2.7485231446495502</v>
      </c>
      <c r="I16">
        <v>4.0104161151279101</v>
      </c>
      <c r="J16">
        <v>27.2193560679145</v>
      </c>
      <c r="K16">
        <f t="shared" si="0"/>
        <v>0.8382188913162143</v>
      </c>
      <c r="L16">
        <f t="shared" si="1"/>
        <v>0.86685321820264716</v>
      </c>
      <c r="M16">
        <f t="shared" si="2"/>
        <v>0.44292254546480975</v>
      </c>
      <c r="N16">
        <f t="shared" si="3"/>
        <v>0.72302778729461803</v>
      </c>
      <c r="O16" s="6">
        <f t="shared" si="4"/>
        <v>0.81656872512371648</v>
      </c>
      <c r="P16" s="6">
        <f t="shared" si="5"/>
        <v>9.9032660943392194</v>
      </c>
      <c r="Q16" s="6">
        <f t="shared" si="6"/>
        <v>0.45218355612427219</v>
      </c>
      <c r="R16" s="6">
        <f t="shared" si="7"/>
        <v>0.72307043517537128</v>
      </c>
      <c r="S16" s="6">
        <f t="shared" si="8"/>
        <v>0.74316712324238199</v>
      </c>
      <c r="T16" s="6">
        <f t="shared" si="9"/>
        <v>5.0843491635605433</v>
      </c>
      <c r="U16" s="6">
        <f t="shared" si="10"/>
        <v>0.80072254426535194</v>
      </c>
      <c r="V16" s="6">
        <f t="shared" si="11"/>
        <v>6.7871650438563913</v>
      </c>
      <c r="W16" s="6">
        <f t="shared" si="12"/>
        <v>-0.38797336589952935</v>
      </c>
      <c r="X16" s="6">
        <f t="shared" si="13"/>
        <v>0.87083132985515277</v>
      </c>
      <c r="Y16" s="6">
        <f t="shared" si="14"/>
        <v>2.2678316409211674</v>
      </c>
      <c r="Z16" s="6">
        <f t="shared" si="15"/>
        <v>0.10610200137076298</v>
      </c>
      <c r="AA16" s="6">
        <f t="shared" si="16"/>
        <v>6.5848359239145227E-2</v>
      </c>
      <c r="AB16" s="6">
        <f t="shared" si="17"/>
        <v>0.64160684207193286</v>
      </c>
      <c r="AC16" s="6">
        <f t="shared" si="18"/>
        <v>0.57575848283278763</v>
      </c>
      <c r="AD16" s="6">
        <f t="shared" si="19"/>
        <v>0.15671775153347883</v>
      </c>
      <c r="AE16" s="6">
        <f t="shared" si="20"/>
        <v>0.91474465669858562</v>
      </c>
      <c r="AF16" s="6">
        <f t="shared" si="21"/>
        <v>22.458940197204274</v>
      </c>
      <c r="AG16" s="6">
        <f t="shared" si="22"/>
        <v>0.42009106906951421</v>
      </c>
      <c r="AH16">
        <v>106.627731725697</v>
      </c>
      <c r="AI16">
        <v>110.61303692539499</v>
      </c>
      <c r="AJ16">
        <v>117.199572971615</v>
      </c>
      <c r="AK16">
        <f t="shared" si="23"/>
        <v>0.31882437151074078</v>
      </c>
      <c r="AL16">
        <f t="shared" si="24"/>
        <v>0.33074071264459221</v>
      </c>
      <c r="AM16">
        <f t="shared" si="25"/>
        <v>0.35043491584466696</v>
      </c>
      <c r="AN16">
        <f t="shared" si="26"/>
        <v>-2.6012308465220144</v>
      </c>
      <c r="AO16">
        <f t="shared" si="27"/>
        <v>-5.4351138076063815E-2</v>
      </c>
      <c r="AP16">
        <f t="shared" si="28"/>
        <v>53.466365234866004</v>
      </c>
      <c r="AQ16">
        <f t="shared" si="29"/>
        <v>38.665787490580811</v>
      </c>
      <c r="AR16">
        <f t="shared" si="30"/>
        <v>-56.067596081388018</v>
      </c>
      <c r="AS16">
        <f t="shared" si="31"/>
        <v>-2.8912078436736491E-2</v>
      </c>
      <c r="AT16">
        <f t="shared" si="32"/>
        <v>-5.7775861552444185E-2</v>
      </c>
      <c r="AU16">
        <f t="shared" si="33"/>
        <v>0.60506845658047315</v>
      </c>
      <c r="AV16">
        <f t="shared" si="34"/>
        <v>4.7232133989258344E-2</v>
      </c>
      <c r="AW16">
        <f t="shared" si="35"/>
        <v>-5.8447614868311123E-3</v>
      </c>
      <c r="AX16">
        <f t="shared" si="36"/>
        <v>-1.0572578832869507E-2</v>
      </c>
      <c r="AY16">
        <f t="shared" si="37"/>
        <v>0.97398414632170038</v>
      </c>
      <c r="AZ16">
        <v>34.966982504884903</v>
      </c>
      <c r="BA16">
        <v>11.1268061188799</v>
      </c>
      <c r="BB16">
        <v>0.34323228650440502</v>
      </c>
      <c r="BC16">
        <v>19.9779929879831</v>
      </c>
      <c r="BD16">
        <v>3.0569232576413201</v>
      </c>
      <c r="BE16">
        <v>1.97744665344107</v>
      </c>
      <c r="BF16">
        <v>0.15862383601845001</v>
      </c>
      <c r="BG16">
        <v>0.44451139727991601</v>
      </c>
      <c r="BH16">
        <v>34.948952484358401</v>
      </c>
      <c r="BI16">
        <v>11.287377490144801</v>
      </c>
      <c r="BJ16">
        <v>0.341170854239423</v>
      </c>
      <c r="BK16">
        <v>20.194619200556598</v>
      </c>
      <c r="BL16">
        <v>3.0694689636432799</v>
      </c>
      <c r="BM16">
        <v>1.98218708694415</v>
      </c>
      <c r="BN16">
        <v>0.15639100799650901</v>
      </c>
      <c r="BO16">
        <v>0.435730696875399</v>
      </c>
      <c r="BP16">
        <v>32.221497091148599</v>
      </c>
      <c r="BQ16">
        <v>10.6787178112557</v>
      </c>
      <c r="BR16">
        <v>0.348405653097556</v>
      </c>
      <c r="BS16">
        <v>18.900206895699899</v>
      </c>
      <c r="BT16">
        <v>2.9811187447150398</v>
      </c>
      <c r="BU16">
        <v>1.9807682812019201</v>
      </c>
      <c r="BV16">
        <v>0.15832612561321599</v>
      </c>
      <c r="BW16">
        <v>0.43652099313159598</v>
      </c>
    </row>
    <row r="17" spans="1:75" x14ac:dyDescent="0.25">
      <c r="A17" t="s">
        <v>142</v>
      </c>
      <c r="B17" s="2" t="s">
        <v>301</v>
      </c>
      <c r="D17">
        <v>0.75</v>
      </c>
      <c r="E17">
        <v>0.34041034510000001</v>
      </c>
      <c r="F17">
        <v>1.98544624947812</v>
      </c>
      <c r="G17">
        <v>1.7044825020521599</v>
      </c>
      <c r="H17">
        <v>3.9805757669433599</v>
      </c>
      <c r="I17">
        <v>10.1331055544088</v>
      </c>
      <c r="J17">
        <v>27.3361312287625</v>
      </c>
      <c r="K17">
        <f t="shared" si="0"/>
        <v>0.80793274941204296</v>
      </c>
      <c r="L17">
        <f t="shared" si="1"/>
        <v>0.84857972280902394</v>
      </c>
      <c r="M17">
        <f t="shared" si="2"/>
        <v>0.46862295878448046</v>
      </c>
      <c r="N17">
        <f t="shared" si="3"/>
        <v>0.7306203987236598</v>
      </c>
      <c r="O17" s="6">
        <f t="shared" si="4"/>
        <v>0.74578580260758731</v>
      </c>
      <c r="P17" s="6">
        <f t="shared" si="5"/>
        <v>6.8673812104708691</v>
      </c>
      <c r="Q17" s="6">
        <f t="shared" si="6"/>
        <v>0.42829479022734679</v>
      </c>
      <c r="R17" s="6">
        <f t="shared" si="7"/>
        <v>0.64122630812949155</v>
      </c>
      <c r="S17" s="6">
        <f t="shared" si="8"/>
        <v>0.45912399480952765</v>
      </c>
      <c r="T17" s="6">
        <f t="shared" si="9"/>
        <v>2.0918906309542176</v>
      </c>
      <c r="U17" s="6">
        <f t="shared" si="10"/>
        <v>0.5135485362618365</v>
      </c>
      <c r="V17" s="6">
        <f t="shared" si="11"/>
        <v>2.6977051686655784</v>
      </c>
      <c r="W17" s="6">
        <f t="shared" si="12"/>
        <v>-0.4003641048508299</v>
      </c>
      <c r="X17" s="6">
        <f t="shared" si="13"/>
        <v>0.80949395422578951</v>
      </c>
      <c r="Y17" s="6">
        <f t="shared" si="14"/>
        <v>2.3353573663272185</v>
      </c>
      <c r="Z17" s="6">
        <f t="shared" si="15"/>
        <v>0.29805458704989995</v>
      </c>
      <c r="AA17" s="6">
        <f t="shared" si="16"/>
        <v>-8.3023226150739315E-2</v>
      </c>
      <c r="AB17" s="6">
        <f t="shared" si="17"/>
        <v>0.40497867934745141</v>
      </c>
      <c r="AC17" s="6">
        <f t="shared" si="18"/>
        <v>0.48800190549819072</v>
      </c>
      <c r="AD17" s="6">
        <f t="shared" si="19"/>
        <v>0.13340084128584698</v>
      </c>
      <c r="AE17" s="6">
        <f t="shared" si="20"/>
        <v>0.88261387876637387</v>
      </c>
      <c r="AF17" s="6">
        <f t="shared" si="21"/>
        <v>16.037789297250274</v>
      </c>
      <c r="AG17" s="6">
        <f t="shared" si="22"/>
        <v>0.33441537962375006</v>
      </c>
      <c r="AH17">
        <v>84.630057155665</v>
      </c>
      <c r="AI17">
        <v>83.817733437955397</v>
      </c>
      <c r="AJ17">
        <v>91.387649893533506</v>
      </c>
      <c r="AK17">
        <f t="shared" si="23"/>
        <v>0.32570636629474359</v>
      </c>
      <c r="AL17">
        <f t="shared" si="24"/>
        <v>0.32258006560155633</v>
      </c>
      <c r="AM17">
        <f t="shared" si="25"/>
        <v>0.35171356810370008</v>
      </c>
      <c r="AN17">
        <f t="shared" si="26"/>
        <v>-8.3822401732877125</v>
      </c>
      <c r="AO17">
        <f t="shared" si="27"/>
        <v>-8.3575922662243174E-2</v>
      </c>
      <c r="AP17">
        <f t="shared" si="28"/>
        <v>44.124976412991501</v>
      </c>
      <c r="AQ17">
        <f t="shared" si="29"/>
        <v>34.6643465799756</v>
      </c>
      <c r="AR17">
        <f t="shared" si="30"/>
        <v>-52.507216586279213</v>
      </c>
      <c r="AS17">
        <f t="shared" si="31"/>
        <v>-4.3205958125475022E-2</v>
      </c>
      <c r="AT17">
        <f t="shared" si="32"/>
        <v>-8.6250906954874834E-2</v>
      </c>
      <c r="AU17">
        <f t="shared" si="33"/>
        <v>-0.10730946932855764</v>
      </c>
      <c r="AV17">
        <f t="shared" si="34"/>
        <v>3.8391550777216406E-2</v>
      </c>
      <c r="AW17">
        <f t="shared" si="35"/>
        <v>-2.439156920201882E-2</v>
      </c>
      <c r="AX17">
        <f t="shared" si="36"/>
        <v>-4.8018359663673349E-2</v>
      </c>
      <c r="AY17">
        <f t="shared" si="37"/>
        <v>0.94093200472246064</v>
      </c>
      <c r="AZ17">
        <v>32.656730184209799</v>
      </c>
      <c r="BA17">
        <v>15.6350091143175</v>
      </c>
      <c r="BB17">
        <v>0.35565488560998398</v>
      </c>
      <c r="BC17">
        <v>27.355760160516699</v>
      </c>
      <c r="BD17">
        <v>3.4409330195690799</v>
      </c>
      <c r="BE17">
        <v>1.93618500321539</v>
      </c>
      <c r="BF17">
        <v>0.170239763313727</v>
      </c>
      <c r="BG17">
        <v>0.427700146964199</v>
      </c>
      <c r="BH17">
        <v>32.123364601757302</v>
      </c>
      <c r="BI17">
        <v>16.405455345451699</v>
      </c>
      <c r="BJ17">
        <v>0.35570288073685502</v>
      </c>
      <c r="BK17">
        <v>28.363219043342401</v>
      </c>
      <c r="BL17">
        <v>3.48825143748827</v>
      </c>
      <c r="BM17">
        <v>1.9325651333201901</v>
      </c>
      <c r="BN17">
        <v>0.17065206983441999</v>
      </c>
      <c r="BO17">
        <v>0.422668501174853</v>
      </c>
      <c r="BP17">
        <v>31.898091472933299</v>
      </c>
      <c r="BQ17">
        <v>15.8999175177512</v>
      </c>
      <c r="BR17">
        <v>0.35638465469560698</v>
      </c>
      <c r="BS17">
        <v>27.5711212041839</v>
      </c>
      <c r="BT17">
        <v>3.4483171895381801</v>
      </c>
      <c r="BU17">
        <v>1.9342842186417699</v>
      </c>
      <c r="BV17">
        <v>0.170812564976217</v>
      </c>
      <c r="BW17">
        <v>0.42225952822874702</v>
      </c>
    </row>
    <row r="18" spans="1:75" x14ac:dyDescent="0.25">
      <c r="A18" t="s">
        <v>249</v>
      </c>
      <c r="B18" s="2" t="s">
        <v>303</v>
      </c>
      <c r="C18">
        <v>1</v>
      </c>
      <c r="D18">
        <v>0.84210526315789502</v>
      </c>
      <c r="E18">
        <v>0.3987624998</v>
      </c>
      <c r="F18">
        <v>0.73066951646517098</v>
      </c>
      <c r="G18">
        <v>1.0240944474370299</v>
      </c>
      <c r="H18">
        <v>2.97892847081354</v>
      </c>
      <c r="I18">
        <v>3.7422859623236402</v>
      </c>
      <c r="J18">
        <v>27.4722762106008</v>
      </c>
      <c r="K18">
        <f t="shared" si="0"/>
        <v>0.82576049331429768</v>
      </c>
      <c r="L18">
        <f t="shared" si="1"/>
        <v>0.84379119126624802</v>
      </c>
      <c r="M18">
        <f t="shared" si="2"/>
        <v>0.41154949514895683</v>
      </c>
      <c r="N18">
        <f t="shared" si="3"/>
        <v>0.70527605497344981</v>
      </c>
      <c r="O18" s="6">
        <f t="shared" si="4"/>
        <v>0.80434741403635135</v>
      </c>
      <c r="P18" s="6">
        <f t="shared" si="5"/>
        <v>9.2222006938952017</v>
      </c>
      <c r="Q18" s="6">
        <f t="shared" si="6"/>
        <v>0.43780079272150269</v>
      </c>
      <c r="R18" s="6">
        <f t="shared" si="7"/>
        <v>0.68028910300259204</v>
      </c>
      <c r="S18" s="6">
        <f t="shared" si="8"/>
        <v>0.76022178740858948</v>
      </c>
      <c r="T18" s="6">
        <f t="shared" si="9"/>
        <v>5.9785094711867632</v>
      </c>
      <c r="U18" s="6">
        <f t="shared" si="10"/>
        <v>0.79756032267910693</v>
      </c>
      <c r="V18" s="6">
        <f t="shared" si="11"/>
        <v>7.3410414081618871</v>
      </c>
      <c r="W18" s="6">
        <f t="shared" si="12"/>
        <v>-0.48833945328267708</v>
      </c>
      <c r="X18" s="6">
        <f t="shared" si="13"/>
        <v>0.87817894148723663</v>
      </c>
      <c r="Y18" s="6">
        <f t="shared" si="14"/>
        <v>2.9088415411965309</v>
      </c>
      <c r="Z18" s="6">
        <f t="shared" si="15"/>
        <v>0.10962384124167945</v>
      </c>
      <c r="AA18" s="6">
        <f t="shared" si="16"/>
        <v>0.39213536453190923</v>
      </c>
      <c r="AB18" s="6">
        <f t="shared" si="17"/>
        <v>1.1013914495436516</v>
      </c>
      <c r="AC18" s="6">
        <f t="shared" si="18"/>
        <v>0.70925608501174242</v>
      </c>
      <c r="AD18" s="6">
        <f t="shared" si="19"/>
        <v>0.19484879071491951</v>
      </c>
      <c r="AE18" s="6">
        <f t="shared" si="20"/>
        <v>0.92812456998637693</v>
      </c>
      <c r="AF18" s="6">
        <f t="shared" si="21"/>
        <v>26.825920479653835</v>
      </c>
      <c r="AG18" s="6">
        <f t="shared" si="22"/>
        <v>0.60606539092869416</v>
      </c>
      <c r="AH18">
        <v>105.74129671031601</v>
      </c>
      <c r="AI18">
        <v>102.975034600234</v>
      </c>
      <c r="AJ18">
        <v>93.544235068668101</v>
      </c>
      <c r="AK18">
        <f t="shared" si="23"/>
        <v>0.34983490561468833</v>
      </c>
      <c r="AL18">
        <f t="shared" si="24"/>
        <v>0.34068299359646154</v>
      </c>
      <c r="AM18">
        <f t="shared" si="25"/>
        <v>0.30948210078885013</v>
      </c>
      <c r="AN18">
        <f t="shared" si="26"/>
        <v>6.6645374214838853</v>
      </c>
      <c r="AO18">
        <f t="shared" si="27"/>
        <v>0.10388863315849023</v>
      </c>
      <c r="AP18">
        <f t="shared" si="28"/>
        <v>27.986894495901325</v>
      </c>
      <c r="AQ18">
        <f t="shared" si="29"/>
        <v>45.062780794208393</v>
      </c>
      <c r="AR18">
        <f t="shared" si="30"/>
        <v>-21.32235707441744</v>
      </c>
      <c r="AS18">
        <f t="shared" si="31"/>
        <v>4.7989184711784316E-2</v>
      </c>
      <c r="AT18">
        <f t="shared" si="32"/>
        <v>9.5757842764909673E-2</v>
      </c>
      <c r="AU18">
        <f t="shared" si="33"/>
        <v>0.29332211980787365</v>
      </c>
      <c r="AV18">
        <f t="shared" si="34"/>
        <v>-6.12039495931644E-2</v>
      </c>
      <c r="AW18">
        <f t="shared" si="35"/>
        <v>1.644608076234106E-2</v>
      </c>
      <c r="AX18">
        <f t="shared" si="36"/>
        <v>3.4757599054782935E-2</v>
      </c>
      <c r="AY18">
        <f t="shared" si="37"/>
        <v>1.0567934830708068</v>
      </c>
      <c r="AZ18">
        <v>36.877994671773301</v>
      </c>
      <c r="BA18">
        <v>10.7434208058657</v>
      </c>
      <c r="BB18">
        <v>0.361634334916066</v>
      </c>
      <c r="BC18">
        <v>16.967079792774499</v>
      </c>
      <c r="BD18">
        <v>2.78136210027639</v>
      </c>
      <c r="BE18">
        <v>1.98052413883293</v>
      </c>
      <c r="BF18">
        <v>0.15418758340053801</v>
      </c>
      <c r="BG18">
        <v>0.49975738614383403</v>
      </c>
      <c r="BH18">
        <v>37.102133355099497</v>
      </c>
      <c r="BI18">
        <v>10.7014234014827</v>
      </c>
      <c r="BJ18">
        <v>0.36070542855304299</v>
      </c>
      <c r="BK18">
        <v>17.2694681171265</v>
      </c>
      <c r="BL18">
        <v>2.7969883944512799</v>
      </c>
      <c r="BM18">
        <v>1.9748991120899699</v>
      </c>
      <c r="BN18">
        <v>0.15468703595772401</v>
      </c>
      <c r="BO18">
        <v>0.49124476280852902</v>
      </c>
      <c r="BP18">
        <v>34.455593951172602</v>
      </c>
      <c r="BQ18">
        <v>10.051038877323601</v>
      </c>
      <c r="BR18">
        <v>0.366736097668174</v>
      </c>
      <c r="BS18">
        <v>15.975490316541499</v>
      </c>
      <c r="BT18">
        <v>2.70178747228523</v>
      </c>
      <c r="BU18">
        <v>1.9834131729859099</v>
      </c>
      <c r="BV18">
        <v>0.15280751692226099</v>
      </c>
      <c r="BW18">
        <v>0.48333223899681599</v>
      </c>
    </row>
    <row r="19" spans="1:75" x14ac:dyDescent="0.25">
      <c r="A19" t="s">
        <v>205</v>
      </c>
      <c r="B19" s="2" t="s">
        <v>303</v>
      </c>
      <c r="D19">
        <v>0.64444444444444404</v>
      </c>
      <c r="E19">
        <v>-4.2636703200000001E-2</v>
      </c>
      <c r="F19">
        <v>0.59688976902713597</v>
      </c>
      <c r="G19">
        <v>0.69208564590964405</v>
      </c>
      <c r="H19">
        <v>2.9281811382628198</v>
      </c>
      <c r="I19">
        <v>3.47452916128948</v>
      </c>
      <c r="J19">
        <v>27.655986019001801</v>
      </c>
      <c r="K19">
        <f t="shared" si="0"/>
        <v>0.82805089714090807</v>
      </c>
      <c r="L19">
        <f t="shared" si="1"/>
        <v>0.84282162113052872</v>
      </c>
      <c r="M19">
        <f t="shared" si="2"/>
        <v>0.4074131874291822</v>
      </c>
      <c r="N19">
        <f t="shared" si="3"/>
        <v>0.70210660879220776</v>
      </c>
      <c r="O19" s="6">
        <f t="shared" si="4"/>
        <v>0.8085165358137083</v>
      </c>
      <c r="P19" s="6">
        <f t="shared" si="5"/>
        <v>9.44476612379556</v>
      </c>
      <c r="Q19" s="6">
        <f t="shared" si="6"/>
        <v>0.43922000098001429</v>
      </c>
      <c r="R19" s="6">
        <f t="shared" si="7"/>
        <v>0.68042538412374898</v>
      </c>
      <c r="S19" s="6">
        <f t="shared" si="8"/>
        <v>0.77677663596847857</v>
      </c>
      <c r="T19" s="6">
        <f t="shared" si="9"/>
        <v>6.6461095537202306</v>
      </c>
      <c r="U19" s="6">
        <f t="shared" si="10"/>
        <v>0.80775195888743767</v>
      </c>
      <c r="V19" s="6">
        <f t="shared" si="11"/>
        <v>7.9596356039038136</v>
      </c>
      <c r="W19" s="6">
        <f t="shared" si="12"/>
        <v>-0.61766041721820564</v>
      </c>
      <c r="X19" s="6">
        <f t="shared" si="13"/>
        <v>0.88474196831439145</v>
      </c>
      <c r="Y19" s="6">
        <f t="shared" si="14"/>
        <v>4.230951986316895</v>
      </c>
      <c r="Z19" s="6">
        <f t="shared" si="15"/>
        <v>0.10405123108918203</v>
      </c>
      <c r="AA19" s="6">
        <f t="shared" si="16"/>
        <v>0.23044334032769442</v>
      </c>
      <c r="AB19" s="6">
        <f t="shared" si="17"/>
        <v>1.387542435108859</v>
      </c>
      <c r="AC19" s="6">
        <f t="shared" si="18"/>
        <v>1.1570990947811646</v>
      </c>
      <c r="AD19" s="6">
        <f t="shared" si="19"/>
        <v>0.32000716387867528</v>
      </c>
      <c r="AE19" s="6">
        <f t="shared" si="20"/>
        <v>0.95117229460328412</v>
      </c>
      <c r="AF19" s="6">
        <f t="shared" si="21"/>
        <v>39.96035199177134</v>
      </c>
      <c r="AG19" s="6">
        <f t="shared" si="22"/>
        <v>0.66134595035081467</v>
      </c>
      <c r="AH19">
        <v>93.826034793041302</v>
      </c>
      <c r="AI19">
        <v>77.016196760647802</v>
      </c>
      <c r="AJ19">
        <v>79.315536892621395</v>
      </c>
      <c r="AK19">
        <f t="shared" si="23"/>
        <v>0.3750674439405966</v>
      </c>
      <c r="AL19">
        <f t="shared" si="24"/>
        <v>0.30787049804202749</v>
      </c>
      <c r="AM19">
        <f t="shared" si="25"/>
        <v>0.31706205801737597</v>
      </c>
      <c r="AN19">
        <f t="shared" si="26"/>
        <v>-19.109178164367094</v>
      </c>
      <c r="AO19">
        <f t="shared" si="27"/>
        <v>-3.6786087891205931E-2</v>
      </c>
      <c r="AP19">
        <f t="shared" si="28"/>
        <v>34.025554889022146</v>
      </c>
      <c r="AQ19">
        <f t="shared" si="29"/>
        <v>54.340251949610007</v>
      </c>
      <c r="AR19">
        <f t="shared" si="30"/>
        <v>-53.13473305338924</v>
      </c>
      <c r="AS19">
        <f t="shared" si="31"/>
        <v>-1.4708083114291684E-2</v>
      </c>
      <c r="AT19">
        <f t="shared" si="32"/>
        <v>-2.940980407304912E-2</v>
      </c>
      <c r="AU19">
        <f t="shared" si="33"/>
        <v>-7.3107226715366824</v>
      </c>
      <c r="AV19">
        <f t="shared" si="34"/>
        <v>-8.3807128231246572E-2</v>
      </c>
      <c r="AW19">
        <f t="shared" si="35"/>
        <v>-5.840678109054101E-2</v>
      </c>
      <c r="AX19">
        <f t="shared" si="36"/>
        <v>-0.11293856683377088</v>
      </c>
      <c r="AY19">
        <f t="shared" si="37"/>
        <v>0.91817702931758749</v>
      </c>
      <c r="AZ19">
        <v>35.894821545143699</v>
      </c>
      <c r="BA19">
        <v>17.774015732583301</v>
      </c>
      <c r="BB19">
        <v>0.28286634128396598</v>
      </c>
      <c r="BC19">
        <v>24.881423975358299</v>
      </c>
      <c r="BD19">
        <v>3.5631541533872699</v>
      </c>
      <c r="BE19">
        <v>2.0804385473145999</v>
      </c>
      <c r="BF19">
        <v>0.13186251855693901</v>
      </c>
      <c r="BG19">
        <v>0.43466190919446501</v>
      </c>
      <c r="BH19">
        <v>34.510965018910198</v>
      </c>
      <c r="BI19">
        <v>16.707902969543301</v>
      </c>
      <c r="BJ19">
        <v>0.29451794567421302</v>
      </c>
      <c r="BK19">
        <v>24.023262242343499</v>
      </c>
      <c r="BL19">
        <v>3.4735054104367098</v>
      </c>
      <c r="BM19">
        <v>2.0817116154620301</v>
      </c>
      <c r="BN19">
        <v>0.13281047675841201</v>
      </c>
      <c r="BO19">
        <v>0.439567715775741</v>
      </c>
      <c r="BP19">
        <v>28.5225625191181</v>
      </c>
      <c r="BQ19">
        <v>14.954342606526</v>
      </c>
      <c r="BR19">
        <v>0.29991558098123</v>
      </c>
      <c r="BS19">
        <v>22.054989276609099</v>
      </c>
      <c r="BT19">
        <v>3.3831234847044001</v>
      </c>
      <c r="BU19">
        <v>2.0818856710006002</v>
      </c>
      <c r="BV19">
        <v>0.131832894284208</v>
      </c>
      <c r="BW19">
        <v>0.42286132616059402</v>
      </c>
    </row>
    <row r="20" spans="1:75" x14ac:dyDescent="0.25">
      <c r="A20" t="s">
        <v>220</v>
      </c>
      <c r="B20" s="2" t="s">
        <v>301</v>
      </c>
      <c r="C20">
        <v>1</v>
      </c>
      <c r="D20">
        <v>0.71428571428571397</v>
      </c>
      <c r="E20">
        <v>-6.1221932799999698E-2</v>
      </c>
      <c r="F20">
        <v>0.71702683609477103</v>
      </c>
      <c r="G20">
        <v>0.81133023641375002</v>
      </c>
      <c r="H20">
        <v>2.2438086874107701</v>
      </c>
      <c r="I20">
        <v>3.9551218001117801</v>
      </c>
      <c r="J20">
        <v>28.0024945566906</v>
      </c>
      <c r="K20">
        <f t="shared" si="0"/>
        <v>0.86878858500719569</v>
      </c>
      <c r="L20">
        <f t="shared" si="1"/>
        <v>0.88739261445610873</v>
      </c>
      <c r="M20">
        <f t="shared" si="2"/>
        <v>0.45683492483033777</v>
      </c>
      <c r="N20">
        <f t="shared" si="3"/>
        <v>0.73918390728489802</v>
      </c>
      <c r="O20" s="6">
        <f t="shared" si="4"/>
        <v>0.85163088068632942</v>
      </c>
      <c r="P20" s="6">
        <f t="shared" si="5"/>
        <v>12.479893991766255</v>
      </c>
      <c r="Q20" s="6">
        <f t="shared" si="6"/>
        <v>0.4732003002842553</v>
      </c>
      <c r="R20" s="6">
        <f t="shared" si="7"/>
        <v>0.76265505679392775</v>
      </c>
      <c r="S20" s="6">
        <f t="shared" si="8"/>
        <v>0.75247704610047317</v>
      </c>
      <c r="T20" s="6">
        <f t="shared" si="9"/>
        <v>5.8400256167255984</v>
      </c>
      <c r="U20" s="6">
        <f t="shared" si="10"/>
        <v>0.78782981544619246</v>
      </c>
      <c r="V20" s="6">
        <f t="shared" si="11"/>
        <v>7.0800587116935789</v>
      </c>
      <c r="W20" s="6">
        <f t="shared" si="12"/>
        <v>-0.46887506156472841</v>
      </c>
      <c r="X20" s="6">
        <f t="shared" si="13"/>
        <v>0.90210917679392899</v>
      </c>
      <c r="Y20" s="6">
        <f t="shared" si="14"/>
        <v>2.765592340461605</v>
      </c>
      <c r="Z20" s="6">
        <f t="shared" si="15"/>
        <v>0.11563594655688757</v>
      </c>
      <c r="AA20" s="6">
        <f t="shared" si="16"/>
        <v>0.16210420504777923</v>
      </c>
      <c r="AB20" s="6">
        <f t="shared" si="17"/>
        <v>1.141811226012208</v>
      </c>
      <c r="AC20" s="6">
        <f t="shared" si="18"/>
        <v>0.97970702096442874</v>
      </c>
      <c r="AD20" s="6">
        <f t="shared" si="19"/>
        <v>0.27434240521707981</v>
      </c>
      <c r="AE20" s="6">
        <f t="shared" si="20"/>
        <v>0.94368465538751289</v>
      </c>
      <c r="AF20" s="6">
        <f t="shared" si="21"/>
        <v>34.514299233401559</v>
      </c>
      <c r="AG20" s="6">
        <f t="shared" si="22"/>
        <v>0.51565912364775157</v>
      </c>
      <c r="AH20">
        <v>92.032119145881893</v>
      </c>
      <c r="AI20">
        <v>84.759286953400704</v>
      </c>
      <c r="AJ20">
        <v>87.230456367007505</v>
      </c>
      <c r="AK20">
        <f t="shared" si="23"/>
        <v>0.34857764537447128</v>
      </c>
      <c r="AL20">
        <f t="shared" si="24"/>
        <v>0.32103131976134225</v>
      </c>
      <c r="AM20">
        <f t="shared" si="25"/>
        <v>0.33039103486418653</v>
      </c>
      <c r="AN20">
        <f t="shared" si="26"/>
        <v>-9.7440016060879913</v>
      </c>
      <c r="AO20">
        <f t="shared" si="27"/>
        <v>-3.0905988504772153E-2</v>
      </c>
      <c r="AP20">
        <f t="shared" si="28"/>
        <v>37.363351960409801</v>
      </c>
      <c r="AQ20">
        <f t="shared" si="29"/>
        <v>44.085679850833941</v>
      </c>
      <c r="AR20">
        <f t="shared" si="30"/>
        <v>-47.107353566497792</v>
      </c>
      <c r="AS20">
        <f t="shared" si="31"/>
        <v>-1.4368120830340086E-2</v>
      </c>
      <c r="AT20">
        <f t="shared" si="32"/>
        <v>-2.8730310492173596E-2</v>
      </c>
      <c r="AU20">
        <f t="shared" si="33"/>
        <v>-2.9430730861410703</v>
      </c>
      <c r="AV20">
        <f t="shared" si="34"/>
        <v>-2.6785639808734853E-2</v>
      </c>
      <c r="AW20">
        <f t="shared" si="35"/>
        <v>-2.7937294266907085E-2</v>
      </c>
      <c r="AX20">
        <f t="shared" si="36"/>
        <v>-5.5473260312657292E-2</v>
      </c>
      <c r="AY20">
        <f t="shared" si="37"/>
        <v>0.95448655321419795</v>
      </c>
      <c r="AZ20">
        <v>34.467816784286299</v>
      </c>
      <c r="BA20">
        <v>17.163949600096</v>
      </c>
      <c r="BB20">
        <v>0.31822771843883102</v>
      </c>
      <c r="BC20">
        <v>29.390151920245799</v>
      </c>
      <c r="BD20">
        <v>3.6235514097668799</v>
      </c>
      <c r="BE20">
        <v>2.0141278441585402</v>
      </c>
      <c r="BF20">
        <v>0.147213363717867</v>
      </c>
      <c r="BG20">
        <v>0.45920438998944801</v>
      </c>
      <c r="BH20">
        <v>35.471644606744199</v>
      </c>
      <c r="BI20">
        <v>17.752730695989701</v>
      </c>
      <c r="BJ20">
        <v>0.31729934320751102</v>
      </c>
      <c r="BK20">
        <v>30.615457626365298</v>
      </c>
      <c r="BL20">
        <v>3.6830277569743499</v>
      </c>
      <c r="BM20">
        <v>2.0165646658880498</v>
      </c>
      <c r="BN20">
        <v>0.14682202345544501</v>
      </c>
      <c r="BO20">
        <v>0.46614743696077399</v>
      </c>
      <c r="BP20">
        <v>30.753555803036502</v>
      </c>
      <c r="BQ20">
        <v>15.2178304745677</v>
      </c>
      <c r="BR20">
        <v>0.31648835689767901</v>
      </c>
      <c r="BS20">
        <v>25.993208822041598</v>
      </c>
      <c r="BT20">
        <v>3.4670920853681202</v>
      </c>
      <c r="BU20">
        <v>2.0229743994023801</v>
      </c>
      <c r="BV20">
        <v>0.14490224088020801</v>
      </c>
      <c r="BW20">
        <v>0.45098492916662603</v>
      </c>
    </row>
    <row r="21" spans="1:75" x14ac:dyDescent="0.25">
      <c r="A21" t="s">
        <v>98</v>
      </c>
      <c r="B21" s="2" t="s">
        <v>307</v>
      </c>
      <c r="C21">
        <v>1</v>
      </c>
      <c r="D21">
        <v>0.42499999999999999</v>
      </c>
      <c r="E21">
        <v>0.31020934700000002</v>
      </c>
      <c r="F21">
        <v>0.52605582216249402</v>
      </c>
      <c r="G21">
        <v>0.72098415206405697</v>
      </c>
      <c r="H21">
        <v>2.0229509603191702</v>
      </c>
      <c r="I21">
        <v>3.0631406914708799</v>
      </c>
      <c r="J21">
        <v>28.0434262160984</v>
      </c>
      <c r="K21">
        <f t="shared" si="0"/>
        <v>0.8778762209346872</v>
      </c>
      <c r="L21">
        <f t="shared" si="1"/>
        <v>0.89204072581189964</v>
      </c>
      <c r="M21">
        <f t="shared" si="2"/>
        <v>0.45231935153576786</v>
      </c>
      <c r="N21">
        <f t="shared" si="3"/>
        <v>0.73911988656021799</v>
      </c>
      <c r="O21" s="6">
        <f t="shared" si="4"/>
        <v>0.86543433893286859</v>
      </c>
      <c r="P21" s="6">
        <f t="shared" si="5"/>
        <v>13.862632741069442</v>
      </c>
      <c r="Q21" s="6">
        <f t="shared" si="6"/>
        <v>0.47748998084349015</v>
      </c>
      <c r="R21" s="6">
        <f t="shared" si="7"/>
        <v>0.77696570473457738</v>
      </c>
      <c r="S21" s="6">
        <f t="shared" si="8"/>
        <v>0.80305504618540757</v>
      </c>
      <c r="T21" s="6">
        <f t="shared" si="9"/>
        <v>7.6667215878017894</v>
      </c>
      <c r="U21" s="6">
        <f t="shared" si="10"/>
        <v>0.83116746937608499</v>
      </c>
      <c r="V21" s="6">
        <f t="shared" si="11"/>
        <v>9.1551218310616722</v>
      </c>
      <c r="W21" s="6">
        <f t="shared" si="12"/>
        <v>-0.47448892008393678</v>
      </c>
      <c r="X21" s="6">
        <f t="shared" si="13"/>
        <v>0.91522068762973652</v>
      </c>
      <c r="Y21" s="6">
        <f t="shared" si="14"/>
        <v>2.8058188998021665</v>
      </c>
      <c r="Z21" s="6">
        <f t="shared" si="15"/>
        <v>9.046986091349872E-2</v>
      </c>
      <c r="AA21" s="6">
        <f t="shared" si="16"/>
        <v>0.51394590697147335</v>
      </c>
      <c r="AB21" s="6">
        <f t="shared" si="17"/>
        <v>1.5744766312013976</v>
      </c>
      <c r="AC21" s="6">
        <f t="shared" si="18"/>
        <v>1.0605307242299244</v>
      </c>
      <c r="AD21" s="6">
        <f t="shared" si="19"/>
        <v>0.29740915114847288</v>
      </c>
      <c r="AE21" s="6">
        <f t="shared" si="20"/>
        <v>0.94986970754234046</v>
      </c>
      <c r="AF21" s="6">
        <f t="shared" si="21"/>
        <v>38.896036945908953</v>
      </c>
      <c r="AG21" s="6">
        <f t="shared" si="22"/>
        <v>0.58724643200020354</v>
      </c>
      <c r="AH21">
        <v>83.541416752843801</v>
      </c>
      <c r="AI21">
        <v>86.637952430196407</v>
      </c>
      <c r="AJ21">
        <v>81.230972078593595</v>
      </c>
      <c r="AK21">
        <f t="shared" si="23"/>
        <v>0.33229109166160042</v>
      </c>
      <c r="AL21">
        <f t="shared" si="24"/>
        <v>0.34460775159616597</v>
      </c>
      <c r="AM21">
        <f t="shared" si="25"/>
        <v>0.32310115674223366</v>
      </c>
      <c r="AN21">
        <f t="shared" si="26"/>
        <v>8.503516028955417</v>
      </c>
      <c r="AO21">
        <f t="shared" si="27"/>
        <v>6.4118820720413722E-2</v>
      </c>
      <c r="AP21">
        <f t="shared" si="28"/>
        <v>27.085408479834612</v>
      </c>
      <c r="AQ21">
        <f t="shared" si="29"/>
        <v>30.320031023784907</v>
      </c>
      <c r="AR21">
        <f t="shared" si="30"/>
        <v>-18.581892450879195</v>
      </c>
      <c r="AS21">
        <f t="shared" si="31"/>
        <v>3.2209537098211942E-2</v>
      </c>
      <c r="AT21">
        <f t="shared" si="32"/>
        <v>6.4352311615305455E-2</v>
      </c>
      <c r="AU21">
        <f t="shared" si="33"/>
        <v>-0.57269223780972078</v>
      </c>
      <c r="AV21">
        <f t="shared" si="34"/>
        <v>-1.402203785862325E-2</v>
      </c>
      <c r="AW21">
        <f t="shared" si="35"/>
        <v>2.5154737319003737E-2</v>
      </c>
      <c r="AX21">
        <f t="shared" si="36"/>
        <v>5.0375730324635201E-2</v>
      </c>
      <c r="AY21">
        <f t="shared" si="37"/>
        <v>1.056648467640702</v>
      </c>
      <c r="AZ21">
        <v>33.056325865728702</v>
      </c>
      <c r="BA21">
        <v>16.9576379899625</v>
      </c>
      <c r="BB21">
        <v>0.32276662920916799</v>
      </c>
      <c r="BC21">
        <v>28.382724743771298</v>
      </c>
      <c r="BD21">
        <v>3.5198036217775002</v>
      </c>
      <c r="BE21">
        <v>1.99922714805097</v>
      </c>
      <c r="BF21">
        <v>0.15029555799664901</v>
      </c>
      <c r="BG21">
        <v>0.514119789835915</v>
      </c>
      <c r="BH21">
        <v>33.421751615660803</v>
      </c>
      <c r="BI21">
        <v>17.116347001646599</v>
      </c>
      <c r="BJ21">
        <v>0.32451536074860299</v>
      </c>
      <c r="BK21">
        <v>28.8656559399397</v>
      </c>
      <c r="BL21">
        <v>3.5370562927999698</v>
      </c>
      <c r="BM21">
        <v>1.9972276422668001</v>
      </c>
      <c r="BN21">
        <v>0.15131564044124801</v>
      </c>
      <c r="BO21">
        <v>0.50223577535067698</v>
      </c>
      <c r="BP21">
        <v>29.1259340294637</v>
      </c>
      <c r="BQ21">
        <v>14.4144268166716</v>
      </c>
      <c r="BR21">
        <v>0.33315456027344198</v>
      </c>
      <c r="BS21">
        <v>23.803849619594999</v>
      </c>
      <c r="BT21">
        <v>3.28372984972841</v>
      </c>
      <c r="BU21">
        <v>1.9981252548767301</v>
      </c>
      <c r="BV21">
        <v>0.15052025719953099</v>
      </c>
      <c r="BW21">
        <v>0.48124739472503297</v>
      </c>
    </row>
    <row r="22" spans="1:75" x14ac:dyDescent="0.25">
      <c r="A22" t="s">
        <v>102</v>
      </c>
      <c r="B22" s="2" t="s">
        <v>303</v>
      </c>
      <c r="D22">
        <v>0.56000000000000005</v>
      </c>
      <c r="E22">
        <v>-1.7491980800000001E-2</v>
      </c>
      <c r="F22">
        <v>0.93649444874647403</v>
      </c>
      <c r="G22">
        <v>0.892555012884518</v>
      </c>
      <c r="H22">
        <v>2.5753024638883302</v>
      </c>
      <c r="I22">
        <v>4.0933259783398999</v>
      </c>
      <c r="J22">
        <v>28.338747859632701</v>
      </c>
      <c r="K22">
        <f t="shared" si="0"/>
        <v>0.85287086688919156</v>
      </c>
      <c r="L22">
        <f t="shared" si="1"/>
        <v>0.87631343100545633</v>
      </c>
      <c r="M22">
        <f t="shared" si="2"/>
        <v>0.45333570691978836</v>
      </c>
      <c r="N22">
        <f t="shared" si="3"/>
        <v>0.73276472766422862</v>
      </c>
      <c r="O22" s="6">
        <f t="shared" si="4"/>
        <v>0.83338951467456812</v>
      </c>
      <c r="P22" s="6">
        <f t="shared" si="5"/>
        <v>11.004046420568921</v>
      </c>
      <c r="Q22" s="6">
        <f t="shared" si="6"/>
        <v>0.47093730297210623</v>
      </c>
      <c r="R22" s="6">
        <f t="shared" si="7"/>
        <v>0.74109121631109698</v>
      </c>
      <c r="S22" s="6">
        <f t="shared" si="8"/>
        <v>0.74757544036254053</v>
      </c>
      <c r="T22" s="6">
        <f t="shared" si="9"/>
        <v>5.4479585917860573</v>
      </c>
      <c r="U22" s="6">
        <f t="shared" si="10"/>
        <v>0.79339489151968845</v>
      </c>
      <c r="V22" s="6">
        <f t="shared" si="11"/>
        <v>6.9231593109341949</v>
      </c>
      <c r="W22" s="6">
        <f t="shared" si="12"/>
        <v>-0.48524123677936126</v>
      </c>
      <c r="X22" s="6">
        <f t="shared" si="13"/>
        <v>0.88640126816501796</v>
      </c>
      <c r="Y22" s="6">
        <f t="shared" si="14"/>
        <v>2.8853151085506616</v>
      </c>
      <c r="Z22" s="6">
        <f t="shared" si="15"/>
        <v>0.11139629546195277</v>
      </c>
      <c r="AA22" s="6">
        <f t="shared" si="16"/>
        <v>-5.2567131130103917E-2</v>
      </c>
      <c r="AB22" s="6">
        <f t="shared" si="17"/>
        <v>0.82351187576529528</v>
      </c>
      <c r="AC22" s="6">
        <f t="shared" si="18"/>
        <v>0.87607900689539919</v>
      </c>
      <c r="AD22" s="6">
        <f t="shared" si="19"/>
        <v>0.24826982081526136</v>
      </c>
      <c r="AE22" s="6">
        <f t="shared" si="20"/>
        <v>0.93893156136234468</v>
      </c>
      <c r="AF22" s="6">
        <f t="shared" si="21"/>
        <v>31.750141392460332</v>
      </c>
      <c r="AG22" s="6">
        <f t="shared" si="22"/>
        <v>0.46665796910001378</v>
      </c>
      <c r="AH22">
        <v>99.187615771368101</v>
      </c>
      <c r="AI22">
        <v>90.822175178618593</v>
      </c>
      <c r="AJ22">
        <v>98.286054511775603</v>
      </c>
      <c r="AK22">
        <f t="shared" si="23"/>
        <v>0.34404802335080376</v>
      </c>
      <c r="AL22">
        <f t="shared" si="24"/>
        <v>0.31503116194112712</v>
      </c>
      <c r="AM22">
        <f t="shared" si="25"/>
        <v>0.34092081470806918</v>
      </c>
      <c r="AN22">
        <f t="shared" si="26"/>
        <v>-15.829319925906518</v>
      </c>
      <c r="AO22">
        <f t="shared" si="27"/>
        <v>-8.3005208793150223E-2</v>
      </c>
      <c r="AP22">
        <f t="shared" si="28"/>
        <v>46.778301137867246</v>
      </c>
      <c r="AQ22">
        <f t="shared" si="29"/>
        <v>48.040486901296745</v>
      </c>
      <c r="AR22">
        <f t="shared" si="30"/>
        <v>-62.607621063773763</v>
      </c>
      <c r="AS22">
        <f t="shared" si="31"/>
        <v>-3.946882346356257E-2</v>
      </c>
      <c r="AT22">
        <f t="shared" si="32"/>
        <v>-7.8814870066296838E-2</v>
      </c>
      <c r="AU22">
        <f t="shared" si="33"/>
        <v>-1.1207899028575483</v>
      </c>
      <c r="AV22">
        <f t="shared" si="34"/>
        <v>-4.5654757836820076E-3</v>
      </c>
      <c r="AW22">
        <f t="shared" si="35"/>
        <v>-4.1753013742709157E-2</v>
      </c>
      <c r="AX22">
        <f t="shared" si="36"/>
        <v>-8.3350354110380415E-2</v>
      </c>
      <c r="AY22">
        <f t="shared" si="37"/>
        <v>0.92125417587497227</v>
      </c>
      <c r="AZ22">
        <v>30.8499607537656</v>
      </c>
      <c r="BA22">
        <v>12.668182654455601</v>
      </c>
      <c r="BB22">
        <v>0.32940501663843702</v>
      </c>
      <c r="BC22">
        <v>22.716650874672499</v>
      </c>
      <c r="BD22">
        <v>3.2527124648428201</v>
      </c>
      <c r="BE22">
        <v>1.9913250308214701</v>
      </c>
      <c r="BF22">
        <v>0.153724777563266</v>
      </c>
      <c r="BG22">
        <v>0.43120713816424899</v>
      </c>
      <c r="BH22">
        <v>30.6453503896774</v>
      </c>
      <c r="BI22">
        <v>12.566261335876099</v>
      </c>
      <c r="BJ22">
        <v>0.34294936750907301</v>
      </c>
      <c r="BK22">
        <v>22.861133594319199</v>
      </c>
      <c r="BL22">
        <v>3.2248979311877002</v>
      </c>
      <c r="BM22">
        <v>1.97181175374328</v>
      </c>
      <c r="BN22">
        <v>0.16119294955865099</v>
      </c>
      <c r="BO22">
        <v>0.414321620179049</v>
      </c>
      <c r="BP22">
        <v>29.243215879267101</v>
      </c>
      <c r="BQ22">
        <v>11.630903779099899</v>
      </c>
      <c r="BR22">
        <v>0.33885103125681099</v>
      </c>
      <c r="BS22">
        <v>21.616271540092701</v>
      </c>
      <c r="BT22">
        <v>3.16094803839299</v>
      </c>
      <c r="BU22">
        <v>1.97660313803356</v>
      </c>
      <c r="BV22">
        <v>0.157880295904959</v>
      </c>
      <c r="BW22">
        <v>0.39616726357464499</v>
      </c>
    </row>
    <row r="23" spans="1:75" ht="15.6" x14ac:dyDescent="0.25">
      <c r="A23" t="s">
        <v>60</v>
      </c>
      <c r="B23" s="2" t="s">
        <v>308</v>
      </c>
      <c r="C23" s="3"/>
      <c r="D23">
        <v>0.56666666666666698</v>
      </c>
      <c r="E23">
        <v>0.56302313199999998</v>
      </c>
      <c r="F23">
        <v>0.81659520304220901</v>
      </c>
      <c r="G23">
        <v>0.78698629861171099</v>
      </c>
      <c r="H23">
        <v>2.67876621298486</v>
      </c>
      <c r="I23">
        <v>2.98404603675074</v>
      </c>
      <c r="J23">
        <v>28.445015059440799</v>
      </c>
      <c r="K23">
        <f t="shared" si="0"/>
        <v>0.84292366742081148</v>
      </c>
      <c r="L23">
        <f t="shared" si="1"/>
        <v>0.86359960459105978</v>
      </c>
      <c r="M23">
        <f t="shared" si="2"/>
        <v>0.43313513269411746</v>
      </c>
      <c r="N23">
        <f t="shared" si="3"/>
        <v>0.71904971366542636</v>
      </c>
      <c r="O23" s="6">
        <f t="shared" si="4"/>
        <v>0.82786370399292497</v>
      </c>
      <c r="P23" s="6">
        <f t="shared" si="5"/>
        <v>10.618700102143466</v>
      </c>
      <c r="Q23" s="6">
        <f t="shared" si="6"/>
        <v>0.46545383857977607</v>
      </c>
      <c r="R23" s="6">
        <f t="shared" si="7"/>
        <v>0.72467448057549411</v>
      </c>
      <c r="S23" s="6">
        <f t="shared" si="8"/>
        <v>0.81010911986089607</v>
      </c>
      <c r="T23" s="6">
        <f t="shared" si="9"/>
        <v>7.2694101108853229</v>
      </c>
      <c r="U23" s="6">
        <f t="shared" si="10"/>
        <v>0.85451334137866475</v>
      </c>
      <c r="V23" s="6">
        <f t="shared" si="11"/>
        <v>9.5323646851018182</v>
      </c>
      <c r="W23" s="6">
        <f t="shared" si="12"/>
        <v>-0.54584968431622405</v>
      </c>
      <c r="X23" s="6">
        <f t="shared" si="13"/>
        <v>0.88769483420307249</v>
      </c>
      <c r="Y23" s="6">
        <f t="shared" si="14"/>
        <v>3.4038282721190409</v>
      </c>
      <c r="Z23" s="6">
        <f t="shared" si="15"/>
        <v>7.6197914790316207E-2</v>
      </c>
      <c r="AA23" s="6">
        <f t="shared" si="16"/>
        <v>-4.6073196321962717E-2</v>
      </c>
      <c r="AB23" s="6">
        <f t="shared" si="17"/>
        <v>0.88948148277092387</v>
      </c>
      <c r="AC23" s="6">
        <f t="shared" si="18"/>
        <v>0.93555467909288659</v>
      </c>
      <c r="AD23" s="6">
        <f t="shared" si="19"/>
        <v>0.26611866935727463</v>
      </c>
      <c r="AE23" s="6">
        <f t="shared" si="20"/>
        <v>0.94615583866652209</v>
      </c>
      <c r="AF23" s="6">
        <f t="shared" si="21"/>
        <v>36.144231620829281</v>
      </c>
      <c r="AG23" s="6">
        <f t="shared" si="22"/>
        <v>0.53275492525727131</v>
      </c>
      <c r="AH23">
        <v>102.96535599560799</v>
      </c>
      <c r="AI23">
        <v>108.183019558411</v>
      </c>
      <c r="AJ23">
        <v>96.6320305827808</v>
      </c>
      <c r="AK23">
        <f t="shared" si="23"/>
        <v>0.33454162104732155</v>
      </c>
      <c r="AL23">
        <f t="shared" si="24"/>
        <v>0.35149417377247422</v>
      </c>
      <c r="AM23">
        <f t="shared" si="25"/>
        <v>0.31396420518020424</v>
      </c>
      <c r="AN23">
        <f t="shared" si="26"/>
        <v>16.768652538433216</v>
      </c>
      <c r="AO23">
        <f t="shared" si="27"/>
        <v>0.11341211255008027</v>
      </c>
      <c r="AP23">
        <f t="shared" si="28"/>
        <v>27.10182325748211</v>
      </c>
      <c r="AQ23">
        <f t="shared" si="29"/>
        <v>35.968478835440166</v>
      </c>
      <c r="AR23">
        <f t="shared" si="30"/>
        <v>-10.333170719048894</v>
      </c>
      <c r="AS23">
        <f t="shared" si="31"/>
        <v>5.6397168897829461E-2</v>
      </c>
      <c r="AT23">
        <f t="shared" si="32"/>
        <v>0.11243671700192055</v>
      </c>
      <c r="AU23">
        <f t="shared" si="33"/>
        <v>-0.45170708532498999</v>
      </c>
      <c r="AV23">
        <f t="shared" si="34"/>
        <v>-3.1730502695434225E-2</v>
      </c>
      <c r="AW23">
        <f t="shared" si="35"/>
        <v>4.0312805171289566E-2</v>
      </c>
      <c r="AX23">
        <f t="shared" si="36"/>
        <v>8.0995178663234108E-2</v>
      </c>
      <c r="AY23">
        <f t="shared" si="37"/>
        <v>1.0961176649430624</v>
      </c>
      <c r="AZ23">
        <v>35.415864124777201</v>
      </c>
      <c r="BA23">
        <v>18.028454503906399</v>
      </c>
      <c r="BB23">
        <v>0.32582239981175098</v>
      </c>
      <c r="BC23">
        <v>30.678562997821501</v>
      </c>
      <c r="BD23">
        <v>3.7043378383208401</v>
      </c>
      <c r="BE23">
        <v>1.99145746433695</v>
      </c>
      <c r="BF23">
        <v>0.15471982846474799</v>
      </c>
      <c r="BG23">
        <v>0.46037067138668802</v>
      </c>
      <c r="BH23">
        <v>35.347466064486802</v>
      </c>
      <c r="BI23">
        <v>19.305408259691699</v>
      </c>
      <c r="BJ23">
        <v>0.32470447384865198</v>
      </c>
      <c r="BK23">
        <v>32.6177643022151</v>
      </c>
      <c r="BL23">
        <v>3.8029611992166101</v>
      </c>
      <c r="BM23">
        <v>1.98973593161734</v>
      </c>
      <c r="BN23">
        <v>0.15586338398052299</v>
      </c>
      <c r="BO23">
        <v>0.456078229534711</v>
      </c>
      <c r="BP23">
        <v>33.672436569463898</v>
      </c>
      <c r="BQ23">
        <v>17.9915313868397</v>
      </c>
      <c r="BR23">
        <v>0.326562282320353</v>
      </c>
      <c r="BS23">
        <v>30.338890906738801</v>
      </c>
      <c r="BT23">
        <v>3.6920127396753899</v>
      </c>
      <c r="BU23">
        <v>1.99590230898176</v>
      </c>
      <c r="BV23">
        <v>0.153848357225077</v>
      </c>
      <c r="BW23">
        <v>0.44576214286532501</v>
      </c>
    </row>
    <row r="24" spans="1:75" x14ac:dyDescent="0.25">
      <c r="A24" t="s">
        <v>140</v>
      </c>
      <c r="B24" s="2" t="s">
        <v>307</v>
      </c>
      <c r="D24">
        <v>0.6</v>
      </c>
      <c r="E24">
        <v>7.5024198900000005E-2</v>
      </c>
      <c r="F24">
        <v>0.60873896477485001</v>
      </c>
      <c r="G24">
        <v>0.69413430020712297</v>
      </c>
      <c r="H24">
        <v>2.3956320211865401</v>
      </c>
      <c r="I24">
        <v>3.41827541013159</v>
      </c>
      <c r="J24">
        <v>28.465818218290298</v>
      </c>
      <c r="K24">
        <f t="shared" si="0"/>
        <v>0.86023038540777197</v>
      </c>
      <c r="L24">
        <f t="shared" si="1"/>
        <v>0.87578252111387733</v>
      </c>
      <c r="M24">
        <f t="shared" si="2"/>
        <v>0.44215662624768476</v>
      </c>
      <c r="N24">
        <f t="shared" si="3"/>
        <v>0.72966294280530974</v>
      </c>
      <c r="O24" s="6">
        <f t="shared" si="4"/>
        <v>0.8447492258077921</v>
      </c>
      <c r="P24" s="6">
        <f t="shared" si="5"/>
        <v>11.88238342389136</v>
      </c>
      <c r="Q24" s="6">
        <f t="shared" si="6"/>
        <v>0.47134988059438826</v>
      </c>
      <c r="R24" s="6">
        <f t="shared" si="7"/>
        <v>0.74378331912939999</v>
      </c>
      <c r="S24" s="6">
        <f t="shared" si="8"/>
        <v>0.78558114588620487</v>
      </c>
      <c r="T24" s="6">
        <f t="shared" si="9"/>
        <v>6.9175514810926533</v>
      </c>
      <c r="U24" s="6">
        <f t="shared" si="10"/>
        <v>0.81676905773074515</v>
      </c>
      <c r="V24" s="6">
        <f t="shared" si="11"/>
        <v>8.3275379549345558</v>
      </c>
      <c r="W24" s="6">
        <f t="shared" si="12"/>
        <v>-0.55068815696455109</v>
      </c>
      <c r="X24" s="6">
        <f t="shared" si="13"/>
        <v>0.90264971468779809</v>
      </c>
      <c r="Y24" s="6">
        <f t="shared" si="14"/>
        <v>3.4512514659939821</v>
      </c>
      <c r="Z24" s="6">
        <f t="shared" si="15"/>
        <v>9.8698601382605375E-2</v>
      </c>
      <c r="AA24" s="6">
        <f t="shared" si="16"/>
        <v>0.20209684890973101</v>
      </c>
      <c r="AB24" s="6">
        <f t="shared" si="17"/>
        <v>1.3501950699288632</v>
      </c>
      <c r="AC24" s="6">
        <f t="shared" si="18"/>
        <v>1.1480982210191322</v>
      </c>
      <c r="AD24" s="6">
        <f t="shared" si="19"/>
        <v>0.32681555256273093</v>
      </c>
      <c r="AE24" s="6">
        <f t="shared" si="20"/>
        <v>0.95239125991259399</v>
      </c>
      <c r="AF24" s="6">
        <f t="shared" si="21"/>
        <v>41.009093211207649</v>
      </c>
      <c r="AG24" s="6">
        <f t="shared" si="22"/>
        <v>0.59476444978378373</v>
      </c>
      <c r="AH24">
        <v>90.632873224336606</v>
      </c>
      <c r="AI24">
        <v>81.4209997319753</v>
      </c>
      <c r="AJ24">
        <v>84.427604690117207</v>
      </c>
      <c r="AK24">
        <f t="shared" si="23"/>
        <v>0.35337005251224402</v>
      </c>
      <c r="AL24">
        <f t="shared" si="24"/>
        <v>0.31745372211328915</v>
      </c>
      <c r="AM24">
        <f t="shared" si="25"/>
        <v>0.32917622537446672</v>
      </c>
      <c r="AN24">
        <f t="shared" si="26"/>
        <v>-12.218478450503213</v>
      </c>
      <c r="AO24">
        <f t="shared" si="27"/>
        <v>-3.9973086883074938E-2</v>
      </c>
      <c r="AP24">
        <f t="shared" si="28"/>
        <v>36.777646834188786</v>
      </c>
      <c r="AQ24">
        <f t="shared" si="29"/>
        <v>45.465022782095943</v>
      </c>
      <c r="AR24">
        <f t="shared" si="30"/>
        <v>-48.996125284691999</v>
      </c>
      <c r="AS24">
        <f t="shared" si="31"/>
        <v>-1.8128611745745871E-2</v>
      </c>
      <c r="AT24">
        <f t="shared" si="32"/>
        <v>-3.6245311594381338E-2</v>
      </c>
      <c r="AU24">
        <f t="shared" si="33"/>
        <v>-3.063878900157964</v>
      </c>
      <c r="AV24">
        <f t="shared" si="34"/>
        <v>-3.5446427475490531E-2</v>
      </c>
      <c r="AW24">
        <f t="shared" si="35"/>
        <v>-3.6159777653302597E-2</v>
      </c>
      <c r="AX24">
        <f t="shared" si="36"/>
        <v>-7.1599750087444236E-2</v>
      </c>
      <c r="AY24">
        <f t="shared" si="37"/>
        <v>0.94187904827877877</v>
      </c>
      <c r="AZ24">
        <v>36.267009615362902</v>
      </c>
      <c r="BA24">
        <v>21.465091916479899</v>
      </c>
      <c r="BB24">
        <v>0.30152469339811699</v>
      </c>
      <c r="BC24">
        <v>39.152861116455099</v>
      </c>
      <c r="BD24">
        <v>4.2441691056522801</v>
      </c>
      <c r="BE24">
        <v>2.0236620382927102</v>
      </c>
      <c r="BF24">
        <v>0.14618359487260399</v>
      </c>
      <c r="BG24">
        <v>0.47333971333165797</v>
      </c>
      <c r="BH24">
        <v>36.928725691943903</v>
      </c>
      <c r="BI24">
        <v>21.761412996233901</v>
      </c>
      <c r="BJ24">
        <v>0.30201989853662597</v>
      </c>
      <c r="BK24">
        <v>39.942438596928802</v>
      </c>
      <c r="BL24">
        <v>4.27993310519948</v>
      </c>
      <c r="BM24">
        <v>2.01430039522036</v>
      </c>
      <c r="BN24">
        <v>0.14888847738354599</v>
      </c>
      <c r="BO24">
        <v>0.46713130696830102</v>
      </c>
      <c r="BP24">
        <v>32.628736663495602</v>
      </c>
      <c r="BQ24">
        <v>19.8995969294782</v>
      </c>
      <c r="BR24">
        <v>0.30190050384351103</v>
      </c>
      <c r="BS24">
        <v>35.885591515236698</v>
      </c>
      <c r="BT24">
        <v>4.1146623166342202</v>
      </c>
      <c r="BU24">
        <v>2.0224039207311502</v>
      </c>
      <c r="BV24">
        <v>0.14759311162896199</v>
      </c>
      <c r="BW24">
        <v>0.46748474668163398</v>
      </c>
    </row>
    <row r="25" spans="1:75" x14ac:dyDescent="0.25">
      <c r="A25" t="s">
        <v>180</v>
      </c>
      <c r="B25" s="2" t="s">
        <v>315</v>
      </c>
      <c r="C25">
        <v>1</v>
      </c>
      <c r="D25">
        <v>0.71428571428571397</v>
      </c>
      <c r="E25">
        <v>0.1217605851</v>
      </c>
      <c r="F25">
        <v>2.0775787360412701</v>
      </c>
      <c r="G25">
        <v>3.1969947730105202</v>
      </c>
      <c r="H25">
        <v>5.35129996092504</v>
      </c>
      <c r="I25">
        <v>12.133585372043701</v>
      </c>
      <c r="J25">
        <v>29.0723622812468</v>
      </c>
      <c r="K25">
        <f t="shared" si="0"/>
        <v>0.77011957385165086</v>
      </c>
      <c r="L25">
        <f t="shared" si="1"/>
        <v>0.80609070608344791</v>
      </c>
      <c r="M25">
        <f t="shared" si="2"/>
        <v>0.43338355220483876</v>
      </c>
      <c r="N25">
        <f t="shared" si="3"/>
        <v>0.71422870119709236</v>
      </c>
      <c r="O25" s="6">
        <f t="shared" si="4"/>
        <v>0.68909176930226468</v>
      </c>
      <c r="P25" s="6">
        <f t="shared" si="5"/>
        <v>5.432766335943028</v>
      </c>
      <c r="Q25" s="6">
        <f t="shared" si="6"/>
        <v>0.40730315555194052</v>
      </c>
      <c r="R25" s="6">
        <f t="shared" si="7"/>
        <v>0.54240743560643334</v>
      </c>
      <c r="S25" s="6">
        <f t="shared" si="8"/>
        <v>0.4110760187273706</v>
      </c>
      <c r="T25" s="6">
        <f t="shared" si="9"/>
        <v>1.8995476612537141</v>
      </c>
      <c r="U25" s="6">
        <f t="shared" si="10"/>
        <v>0.45717721069804318</v>
      </c>
      <c r="V25" s="6">
        <f t="shared" si="11"/>
        <v>2.3960240431678805</v>
      </c>
      <c r="W25" s="6">
        <f t="shared" si="12"/>
        <v>-0.25201578267560465</v>
      </c>
      <c r="X25" s="6">
        <f t="shared" si="13"/>
        <v>0.7841926682668493</v>
      </c>
      <c r="Y25" s="6">
        <f t="shared" si="14"/>
        <v>1.6738532093018943</v>
      </c>
      <c r="Z25" s="6">
        <f t="shared" si="15"/>
        <v>0.3458957527675377</v>
      </c>
      <c r="AA25" s="6">
        <f t="shared" si="16"/>
        <v>0.16853577658394109</v>
      </c>
      <c r="AB25" s="6">
        <f t="shared" si="17"/>
        <v>0.398913661216934</v>
      </c>
      <c r="AC25" s="6">
        <f t="shared" si="18"/>
        <v>0.23037788463299291</v>
      </c>
      <c r="AD25" s="6">
        <f t="shared" si="19"/>
        <v>6.6976293236376494E-2</v>
      </c>
      <c r="AE25" s="6">
        <f t="shared" si="20"/>
        <v>0.80185568819142383</v>
      </c>
      <c r="AF25" s="6">
        <f t="shared" si="21"/>
        <v>9.0936533668055315</v>
      </c>
      <c r="AG25" s="6">
        <f t="shared" si="22"/>
        <v>0.44067501414724158</v>
      </c>
      <c r="AH25">
        <v>100.502402196293</v>
      </c>
      <c r="AI25">
        <v>96.986273164035595</v>
      </c>
      <c r="AJ25">
        <v>92.9993136582017</v>
      </c>
      <c r="AK25">
        <f t="shared" si="23"/>
        <v>0.34597782350953565</v>
      </c>
      <c r="AL25">
        <f t="shared" si="24"/>
        <v>0.33387360865322668</v>
      </c>
      <c r="AM25">
        <f t="shared" si="25"/>
        <v>0.32014856783723766</v>
      </c>
      <c r="AN25">
        <f t="shared" si="26"/>
        <v>0.47083047357648411</v>
      </c>
      <c r="AO25">
        <f t="shared" si="27"/>
        <v>4.455540471095322E-2</v>
      </c>
      <c r="AP25">
        <f t="shared" si="28"/>
        <v>33.212765957446777</v>
      </c>
      <c r="AQ25">
        <f t="shared" si="29"/>
        <v>43.717089910774604</v>
      </c>
      <c r="AR25">
        <f t="shared" si="30"/>
        <v>-32.741935483870293</v>
      </c>
      <c r="AS25">
        <f t="shared" si="31"/>
        <v>2.0985589341386987E-2</v>
      </c>
      <c r="AT25">
        <f t="shared" si="32"/>
        <v>4.1952702923847722E-2</v>
      </c>
      <c r="AU25">
        <f t="shared" si="33"/>
        <v>0.88190738509193678</v>
      </c>
      <c r="AV25">
        <f t="shared" si="34"/>
        <v>-3.8775307520959229E-2</v>
      </c>
      <c r="AW25">
        <f t="shared" si="35"/>
        <v>1.2151270923761212E-3</v>
      </c>
      <c r="AX25">
        <f t="shared" si="36"/>
        <v>3.1825725858723756E-3</v>
      </c>
      <c r="AY25">
        <f t="shared" si="37"/>
        <v>1.0162709865071631</v>
      </c>
      <c r="AZ25">
        <v>31.567414589262</v>
      </c>
      <c r="BA25">
        <v>20.459230588579</v>
      </c>
      <c r="BB25">
        <v>0.28185245975456902</v>
      </c>
      <c r="BC25">
        <v>34.041448002754002</v>
      </c>
      <c r="BD25">
        <v>4.1117594498954304</v>
      </c>
      <c r="BE25">
        <v>2.0460439822243401</v>
      </c>
      <c r="BF25">
        <v>0.14111526505017999</v>
      </c>
      <c r="BG25">
        <v>0.45297547147292599</v>
      </c>
      <c r="BH25">
        <v>33.372722185468</v>
      </c>
      <c r="BI25">
        <v>21.774651259350001</v>
      </c>
      <c r="BJ25">
        <v>0.27598244520514698</v>
      </c>
      <c r="BK25">
        <v>36.693053302057798</v>
      </c>
      <c r="BL25">
        <v>4.2569207395148796</v>
      </c>
      <c r="BM25">
        <v>2.04561506638235</v>
      </c>
      <c r="BN25">
        <v>0.14133557251557999</v>
      </c>
      <c r="BO25">
        <v>0.45192688455344099</v>
      </c>
      <c r="BP25">
        <v>30.3088924044112</v>
      </c>
      <c r="BQ25">
        <v>20.3724041517514</v>
      </c>
      <c r="BR25">
        <v>0.277073383660489</v>
      </c>
      <c r="BS25">
        <v>33.102265468464203</v>
      </c>
      <c r="BT25">
        <v>4.1118738381965496</v>
      </c>
      <c r="BU25">
        <v>2.0570799585638899</v>
      </c>
      <c r="BV25">
        <v>0.138903719267578</v>
      </c>
      <c r="BW25">
        <v>0.44908909430703498</v>
      </c>
    </row>
    <row r="26" spans="1:75" x14ac:dyDescent="0.25">
      <c r="A26" t="s">
        <v>84</v>
      </c>
      <c r="B26" s="2" t="s">
        <v>315</v>
      </c>
      <c r="D26">
        <v>0.54782608695652202</v>
      </c>
      <c r="E26">
        <v>-6.9967923200000101E-2</v>
      </c>
      <c r="F26">
        <v>0.53158290221455295</v>
      </c>
      <c r="G26">
        <v>0.70297575915395905</v>
      </c>
      <c r="H26">
        <v>2.4729754691052501</v>
      </c>
      <c r="I26">
        <v>3.5171065209432002</v>
      </c>
      <c r="J26">
        <v>29.835234447087</v>
      </c>
      <c r="K26">
        <f t="shared" si="0"/>
        <v>0.86194257496959115</v>
      </c>
      <c r="L26">
        <f t="shared" si="1"/>
        <v>0.87492487776539107</v>
      </c>
      <c r="M26">
        <f t="shared" si="2"/>
        <v>0.44621218460816242</v>
      </c>
      <c r="N26">
        <f t="shared" si="3"/>
        <v>0.73452926460190981</v>
      </c>
      <c r="O26" s="6">
        <f t="shared" si="4"/>
        <v>0.8469134950206052</v>
      </c>
      <c r="P26" s="6">
        <f t="shared" si="5"/>
        <v>12.064508855755742</v>
      </c>
      <c r="Q26" s="6">
        <f t="shared" si="6"/>
        <v>0.48622849938935453</v>
      </c>
      <c r="R26" s="6">
        <f t="shared" si="7"/>
        <v>0.74222369219167705</v>
      </c>
      <c r="S26" s="6">
        <f t="shared" si="8"/>
        <v>0.78909387354161953</v>
      </c>
      <c r="T26" s="6">
        <f t="shared" si="9"/>
        <v>7.2378116674647837</v>
      </c>
      <c r="U26" s="6">
        <f t="shared" si="10"/>
        <v>0.81507588201917491</v>
      </c>
      <c r="V26" s="6">
        <f t="shared" si="11"/>
        <v>8.4828919082854313</v>
      </c>
      <c r="W26" s="6">
        <f t="shared" si="12"/>
        <v>-0.5573132528617124</v>
      </c>
      <c r="X26" s="6">
        <f t="shared" si="13"/>
        <v>0.90700325461814046</v>
      </c>
      <c r="Y26" s="6">
        <f t="shared" si="14"/>
        <v>3.51786734734852</v>
      </c>
      <c r="Z26" s="6">
        <f t="shared" si="15"/>
        <v>0.10006704066708423</v>
      </c>
      <c r="AA26" s="6">
        <f t="shared" si="16"/>
        <v>0.45864996507092659</v>
      </c>
      <c r="AB26" s="6">
        <f t="shared" si="17"/>
        <v>1.5968494961455124</v>
      </c>
      <c r="AC26" s="6">
        <f t="shared" si="18"/>
        <v>1.1381995310745858</v>
      </c>
      <c r="AD26" s="6">
        <f t="shared" si="19"/>
        <v>0.33958449857174755</v>
      </c>
      <c r="AE26" s="6">
        <f t="shared" si="20"/>
        <v>0.95396090639193432</v>
      </c>
      <c r="AF26" s="6">
        <f t="shared" si="21"/>
        <v>42.44134176546018</v>
      </c>
      <c r="AG26" s="6">
        <f t="shared" si="22"/>
        <v>0.64614905984932069</v>
      </c>
      <c r="AH26">
        <v>93.5014894709809</v>
      </c>
      <c r="AI26">
        <v>80.8922737080036</v>
      </c>
      <c r="AJ26">
        <v>76.091534826381704</v>
      </c>
      <c r="AK26">
        <f t="shared" si="23"/>
        <v>0.3732813471111498</v>
      </c>
      <c r="AL26">
        <f t="shared" si="24"/>
        <v>0.32294220200608592</v>
      </c>
      <c r="AM26">
        <f t="shared" si="25"/>
        <v>0.30377645088276434</v>
      </c>
      <c r="AN26">
        <f t="shared" si="26"/>
        <v>-7.8084768813554035</v>
      </c>
      <c r="AO26">
        <f t="shared" si="27"/>
        <v>7.5623243644061741E-2</v>
      </c>
      <c r="AP26">
        <f t="shared" si="28"/>
        <v>25.635875048930785</v>
      </c>
      <c r="AQ26">
        <f t="shared" si="29"/>
        <v>50.009811551369651</v>
      </c>
      <c r="AR26">
        <f t="shared" si="30"/>
        <v>-33.444351930286189</v>
      </c>
      <c r="AS26">
        <f t="shared" si="31"/>
        <v>3.0581108500564603E-2</v>
      </c>
      <c r="AT26">
        <f t="shared" si="32"/>
        <v>6.1105071282000746E-2</v>
      </c>
      <c r="AU26">
        <f t="shared" si="33"/>
        <v>2.6265156414250472</v>
      </c>
      <c r="AV26">
        <f t="shared" si="34"/>
        <v>-0.10265725678712331</v>
      </c>
      <c r="AW26">
        <f t="shared" si="35"/>
        <v>-2.3563685499239116E-2</v>
      </c>
      <c r="AX26">
        <f t="shared" si="36"/>
        <v>-4.181448269524949E-2</v>
      </c>
      <c r="AY26">
        <f t="shared" si="37"/>
        <v>0.99259739441436357</v>
      </c>
      <c r="AZ26">
        <v>36.179301913340502</v>
      </c>
      <c r="BA26">
        <v>14.7705835622533</v>
      </c>
      <c r="BB26">
        <v>0.35987575222777701</v>
      </c>
      <c r="BC26">
        <v>26.787217205279902</v>
      </c>
      <c r="BD26">
        <v>3.3216687609476501</v>
      </c>
      <c r="BE26">
        <v>1.9379520500232801</v>
      </c>
      <c r="BF26">
        <v>0.16705536445632399</v>
      </c>
      <c r="BG26">
        <v>0.41670874158478899</v>
      </c>
      <c r="BH26">
        <v>37.472653688757497</v>
      </c>
      <c r="BI26">
        <v>15.258824407993901</v>
      </c>
      <c r="BJ26">
        <v>0.365677604081733</v>
      </c>
      <c r="BK26">
        <v>27.649101611568899</v>
      </c>
      <c r="BL26">
        <v>3.35396916481757</v>
      </c>
      <c r="BM26">
        <v>1.9263415176346701</v>
      </c>
      <c r="BN26">
        <v>0.17064429862557701</v>
      </c>
      <c r="BO26">
        <v>0.41801605776641299</v>
      </c>
      <c r="BP26">
        <v>33.914809712799702</v>
      </c>
      <c r="BQ26">
        <v>13.549157730749</v>
      </c>
      <c r="BR26">
        <v>0.36761226729873903</v>
      </c>
      <c r="BS26">
        <v>24.297575009406</v>
      </c>
      <c r="BT26">
        <v>3.19852774645855</v>
      </c>
      <c r="BU26">
        <v>1.9350092487299699</v>
      </c>
      <c r="BV26">
        <v>0.169294960844666</v>
      </c>
      <c r="BW26">
        <v>0.41179774299350702</v>
      </c>
    </row>
    <row r="27" spans="1:75" x14ac:dyDescent="0.25">
      <c r="A27" t="s">
        <v>119</v>
      </c>
      <c r="B27" s="2" t="s">
        <v>316</v>
      </c>
      <c r="D27">
        <v>0.49333333333333301</v>
      </c>
      <c r="E27">
        <v>7.3794293999999996E-2</v>
      </c>
      <c r="F27">
        <v>1.8833674769302799</v>
      </c>
      <c r="G27">
        <v>1.13229221667445</v>
      </c>
      <c r="H27">
        <v>3.8743776113953898</v>
      </c>
      <c r="I27">
        <v>10.5704065418872</v>
      </c>
      <c r="J27">
        <v>29.926715617682799</v>
      </c>
      <c r="K27">
        <f t="shared" si="0"/>
        <v>0.8253663891735028</v>
      </c>
      <c r="L27">
        <f t="shared" si="1"/>
        <v>0.86195232811671663</v>
      </c>
      <c r="M27">
        <f t="shared" si="2"/>
        <v>0.49080221775588573</v>
      </c>
      <c r="N27">
        <f t="shared" si="3"/>
        <v>0.74584591357706576</v>
      </c>
      <c r="O27" s="6">
        <f t="shared" si="4"/>
        <v>0.77075430163528769</v>
      </c>
      <c r="P27" s="6">
        <f t="shared" si="5"/>
        <v>7.7242640287982773</v>
      </c>
      <c r="Q27" s="6">
        <f t="shared" si="6"/>
        <v>0.46840640447576554</v>
      </c>
      <c r="R27" s="6">
        <f t="shared" si="7"/>
        <v>0.67225241354020027</v>
      </c>
      <c r="S27" s="6">
        <f t="shared" si="8"/>
        <v>0.4779675207420005</v>
      </c>
      <c r="T27" s="6">
        <f t="shared" si="9"/>
        <v>2.2517951665398304</v>
      </c>
      <c r="U27" s="6">
        <f t="shared" si="10"/>
        <v>0.52698352912508428</v>
      </c>
      <c r="V27" s="6">
        <f t="shared" si="11"/>
        <v>2.8311792454805431</v>
      </c>
      <c r="W27" s="6">
        <f t="shared" si="12"/>
        <v>-0.54768648400728726</v>
      </c>
      <c r="X27" s="6">
        <f t="shared" si="13"/>
        <v>0.8296580217301246</v>
      </c>
      <c r="Y27" s="6">
        <f t="shared" si="14"/>
        <v>3.4217117757591442</v>
      </c>
      <c r="Z27" s="6">
        <f t="shared" si="15"/>
        <v>0.29027706133659414</v>
      </c>
      <c r="AA27" s="6">
        <f t="shared" si="16"/>
        <v>-0.35220041911643618</v>
      </c>
      <c r="AB27" s="6">
        <f t="shared" si="17"/>
        <v>0.43636008456233477</v>
      </c>
      <c r="AC27" s="6">
        <f t="shared" si="18"/>
        <v>0.78856050367877095</v>
      </c>
      <c r="AD27" s="6">
        <f t="shared" si="19"/>
        <v>0.23599025940931287</v>
      </c>
      <c r="AE27" s="6">
        <f t="shared" si="20"/>
        <v>0.92708767628939404</v>
      </c>
      <c r="AF27" s="6">
        <f t="shared" si="21"/>
        <v>26.430205186411833</v>
      </c>
      <c r="AG27" s="6">
        <f t="shared" si="22"/>
        <v>0.34579685344216721</v>
      </c>
      <c r="AH27">
        <v>86.111241342567894</v>
      </c>
      <c r="AI27">
        <v>87.848375066595594</v>
      </c>
      <c r="AJ27">
        <v>98.308151305274293</v>
      </c>
      <c r="AK27">
        <f t="shared" si="23"/>
        <v>0.31627409320402483</v>
      </c>
      <c r="AL27">
        <f t="shared" si="24"/>
        <v>0.32265433328389231</v>
      </c>
      <c r="AM27">
        <f t="shared" si="25"/>
        <v>0.36107157351208274</v>
      </c>
      <c r="AN27">
        <f t="shared" si="26"/>
        <v>-8.7226425146509996</v>
      </c>
      <c r="AO27">
        <f t="shared" si="27"/>
        <v>-0.10455041669994906</v>
      </c>
      <c r="AP27">
        <f t="shared" si="28"/>
        <v>49.783036760788406</v>
      </c>
      <c r="AQ27">
        <f t="shared" si="29"/>
        <v>32.707362812999449</v>
      </c>
      <c r="AR27">
        <f t="shared" si="30"/>
        <v>-58.505679275439405</v>
      </c>
      <c r="AS27">
        <f t="shared" si="31"/>
        <v>-5.6188071632707885E-2</v>
      </c>
      <c r="AT27">
        <f t="shared" si="32"/>
        <v>-0.11202247717064807</v>
      </c>
      <c r="AU27">
        <f t="shared" si="33"/>
        <v>0.16607752253858332</v>
      </c>
      <c r="AV27">
        <f t="shared" si="34"/>
        <v>6.613680799826184E-2</v>
      </c>
      <c r="AW27">
        <f t="shared" si="35"/>
        <v>-2.4221748148498732E-2</v>
      </c>
      <c r="AX27">
        <f t="shared" si="36"/>
        <v>-4.6228164818914522E-2</v>
      </c>
      <c r="AY27">
        <f t="shared" si="37"/>
        <v>0.93390260485956034</v>
      </c>
      <c r="AZ27">
        <v>35.344486231288101</v>
      </c>
      <c r="BA27">
        <v>21.5152470948066</v>
      </c>
      <c r="BB27">
        <v>0.32041195773360298</v>
      </c>
      <c r="BC27">
        <v>36.196472497871802</v>
      </c>
      <c r="BD27">
        <v>3.9218020350272802</v>
      </c>
      <c r="BE27">
        <v>2.0132294009388501</v>
      </c>
      <c r="BF27">
        <v>0.14757592088692201</v>
      </c>
      <c r="BG27">
        <v>0.455229824353312</v>
      </c>
      <c r="BH27">
        <v>37.247783625805397</v>
      </c>
      <c r="BI27">
        <v>23.119048831764701</v>
      </c>
      <c r="BJ27">
        <v>0.31480669155816099</v>
      </c>
      <c r="BK27">
        <v>39.450565781718502</v>
      </c>
      <c r="BL27">
        <v>4.0816197077573504</v>
      </c>
      <c r="BM27">
        <v>2.0114038306471498</v>
      </c>
      <c r="BN27">
        <v>0.14866776054662501</v>
      </c>
      <c r="BO27">
        <v>0.46353699615638699</v>
      </c>
      <c r="BP27">
        <v>32.566601925881898</v>
      </c>
      <c r="BQ27">
        <v>19.4196361383956</v>
      </c>
      <c r="BR27">
        <v>0.30897675162939398</v>
      </c>
      <c r="BS27">
        <v>32.348843265868197</v>
      </c>
      <c r="BT27">
        <v>3.8306636974104298</v>
      </c>
      <c r="BU27">
        <v>2.0292701894067098</v>
      </c>
      <c r="BV27">
        <v>0.144018892308753</v>
      </c>
      <c r="BW27">
        <v>0.47359460927928898</v>
      </c>
    </row>
    <row r="28" spans="1:75" x14ac:dyDescent="0.25">
      <c r="A28" t="s">
        <v>226</v>
      </c>
      <c r="B28" s="2" t="s">
        <v>301</v>
      </c>
      <c r="D28">
        <v>0.32500000000000001</v>
      </c>
      <c r="E28">
        <v>0.35202611360000002</v>
      </c>
      <c r="F28">
        <v>0.58228468476117601</v>
      </c>
      <c r="G28">
        <v>0.651506677564616</v>
      </c>
      <c r="H28">
        <v>1.62768731411398</v>
      </c>
      <c r="I28">
        <v>3.37054815665637</v>
      </c>
      <c r="J28">
        <v>30.1399619455538</v>
      </c>
      <c r="K28">
        <f t="shared" si="0"/>
        <v>0.90735510448479606</v>
      </c>
      <c r="L28">
        <f t="shared" si="1"/>
        <v>0.92264449895356948</v>
      </c>
      <c r="M28">
        <f t="shared" si="2"/>
        <v>0.49887455481909021</v>
      </c>
      <c r="N28">
        <f t="shared" si="3"/>
        <v>0.77082015250202862</v>
      </c>
      <c r="O28" s="6">
        <f t="shared" si="4"/>
        <v>0.89752547940772609</v>
      </c>
      <c r="P28" s="6">
        <f t="shared" si="5"/>
        <v>18.517046661360922</v>
      </c>
      <c r="Q28" s="6">
        <f t="shared" si="6"/>
        <v>0.5259055512333759</v>
      </c>
      <c r="R28" s="6">
        <f t="shared" si="7"/>
        <v>0.83707154381691551</v>
      </c>
      <c r="S28" s="6">
        <f t="shared" si="8"/>
        <v>0.79883635633263217</v>
      </c>
      <c r="T28" s="6">
        <f t="shared" si="9"/>
        <v>7.4775935251015548</v>
      </c>
      <c r="U28" s="6">
        <f t="shared" si="10"/>
        <v>0.82759731770129297</v>
      </c>
      <c r="V28" s="6">
        <f t="shared" si="11"/>
        <v>8.9421543751070622</v>
      </c>
      <c r="W28" s="6">
        <f t="shared" si="12"/>
        <v>-0.42830081165246492</v>
      </c>
      <c r="X28" s="6">
        <f t="shared" si="13"/>
        <v>0.93043325362821416</v>
      </c>
      <c r="Y28" s="6">
        <f t="shared" si="14"/>
        <v>2.4983432559715353</v>
      </c>
      <c r="Z28" s="6">
        <f t="shared" si="15"/>
        <v>9.2510517330182424E-2</v>
      </c>
      <c r="AA28" s="6">
        <f t="shared" si="16"/>
        <v>0.18246932230373347</v>
      </c>
      <c r="AB28" s="6">
        <f t="shared" si="17"/>
        <v>1.4206853605067806</v>
      </c>
      <c r="AC28" s="6">
        <f t="shared" si="18"/>
        <v>1.2382160382030474</v>
      </c>
      <c r="AD28" s="6">
        <f t="shared" si="19"/>
        <v>0.37319784271814238</v>
      </c>
      <c r="AE28" s="6">
        <f t="shared" si="20"/>
        <v>0.95768264998731112</v>
      </c>
      <c r="AF28" s="6">
        <f t="shared" si="21"/>
        <v>46.261938646921294</v>
      </c>
      <c r="AG28" s="6">
        <f t="shared" si="22"/>
        <v>0.47303885745380431</v>
      </c>
      <c r="AH28">
        <v>76.521921515561601</v>
      </c>
      <c r="AI28">
        <v>72.813706912109694</v>
      </c>
      <c r="AJ28">
        <v>78.717095173657995</v>
      </c>
      <c r="AK28">
        <f t="shared" si="23"/>
        <v>0.33554487009474843</v>
      </c>
      <c r="AL28">
        <f t="shared" si="24"/>
        <v>0.31928453106045379</v>
      </c>
      <c r="AM28">
        <f t="shared" si="25"/>
        <v>0.34517059884479789</v>
      </c>
      <c r="AN28">
        <f t="shared" si="26"/>
        <v>-9.6116028650002079</v>
      </c>
      <c r="AO28">
        <f t="shared" si="27"/>
        <v>-7.8702524510053259E-2</v>
      </c>
      <c r="AP28">
        <f t="shared" si="28"/>
        <v>37.39022633101149</v>
      </c>
      <c r="AQ28">
        <f t="shared" si="29"/>
        <v>34.316983209676536</v>
      </c>
      <c r="AR28">
        <f t="shared" si="30"/>
        <v>-47.001829196011698</v>
      </c>
      <c r="AS28">
        <f t="shared" si="31"/>
        <v>-3.8958338372728565E-2</v>
      </c>
      <c r="AT28">
        <f t="shared" si="32"/>
        <v>-7.7798597758094903E-2</v>
      </c>
      <c r="AU28">
        <f t="shared" si="33"/>
        <v>-0.62815021461579112</v>
      </c>
      <c r="AV28">
        <f t="shared" si="34"/>
        <v>1.4140605273808303E-2</v>
      </c>
      <c r="AW28">
        <f t="shared" si="35"/>
        <v>-3.1946411730274051E-2</v>
      </c>
      <c r="AX28">
        <f t="shared" si="36"/>
        <v>-6.3728100995706902E-2</v>
      </c>
      <c r="AY28">
        <f t="shared" si="37"/>
        <v>0.93375810624329669</v>
      </c>
      <c r="AZ28">
        <v>33.862773028170601</v>
      </c>
      <c r="BA28">
        <v>19.281757836675599</v>
      </c>
      <c r="BB28">
        <v>0.32469372457060502</v>
      </c>
      <c r="BC28">
        <v>35.133404032917603</v>
      </c>
      <c r="BD28">
        <v>3.8769609644914902</v>
      </c>
      <c r="BE28">
        <v>1.99663825298302</v>
      </c>
      <c r="BF28">
        <v>0.15189473239934301</v>
      </c>
      <c r="BG28">
        <v>0.44881123699769698</v>
      </c>
      <c r="BH28">
        <v>34.620438543439199</v>
      </c>
      <c r="BI28">
        <v>20.176803453535101</v>
      </c>
      <c r="BJ28">
        <v>0.32649456507761099</v>
      </c>
      <c r="BK28">
        <v>36.819596572909198</v>
      </c>
      <c r="BL28">
        <v>3.9510450590810202</v>
      </c>
      <c r="BM28">
        <v>1.98961097355839</v>
      </c>
      <c r="BN28">
        <v>0.154969736584535</v>
      </c>
      <c r="BO28">
        <v>0.45382899080642902</v>
      </c>
      <c r="BP28">
        <v>29.978324538450401</v>
      </c>
      <c r="BQ28">
        <v>16.8678328578291</v>
      </c>
      <c r="BR28">
        <v>0.32456331692128099</v>
      </c>
      <c r="BS28">
        <v>30.3095128459601</v>
      </c>
      <c r="BT28">
        <v>3.6840626557983902</v>
      </c>
      <c r="BU28">
        <v>2.0024707231265602</v>
      </c>
      <c r="BV28">
        <v>0.15092690257396699</v>
      </c>
      <c r="BW28">
        <v>0.44522185165324202</v>
      </c>
    </row>
    <row r="29" spans="1:75" x14ac:dyDescent="0.25">
      <c r="A29" t="s">
        <v>158</v>
      </c>
      <c r="B29" s="2" t="s">
        <v>301</v>
      </c>
      <c r="D29">
        <v>0.67272727272727295</v>
      </c>
      <c r="E29">
        <v>0.23996811160000001</v>
      </c>
      <c r="F29">
        <v>1.9110357471588999</v>
      </c>
      <c r="G29">
        <v>2.58424578036874</v>
      </c>
      <c r="H29">
        <v>4.1618647925219401</v>
      </c>
      <c r="I29">
        <v>11.979347693382101</v>
      </c>
      <c r="J29">
        <v>30.650945598722299</v>
      </c>
      <c r="K29">
        <f t="shared" si="0"/>
        <v>0.8221127230338483</v>
      </c>
      <c r="L29">
        <f t="shared" si="1"/>
        <v>0.85711823804968512</v>
      </c>
      <c r="M29">
        <f t="shared" si="2"/>
        <v>0.49149176677835765</v>
      </c>
      <c r="N29">
        <f t="shared" si="3"/>
        <v>0.75373904002876602</v>
      </c>
      <c r="O29" s="6">
        <f t="shared" si="4"/>
        <v>0.76090038432698959</v>
      </c>
      <c r="P29" s="6">
        <f t="shared" si="5"/>
        <v>7.3647144073003226</v>
      </c>
      <c r="Q29" s="6">
        <f t="shared" si="6"/>
        <v>0.46870266158777452</v>
      </c>
      <c r="R29" s="6">
        <f t="shared" si="7"/>
        <v>0.6539630788901295</v>
      </c>
      <c r="S29" s="6">
        <f t="shared" si="8"/>
        <v>0.43798896191967757</v>
      </c>
      <c r="T29" s="6">
        <f t="shared" si="9"/>
        <v>2.069050863468751</v>
      </c>
      <c r="U29" s="6">
        <f t="shared" si="10"/>
        <v>0.48112479882819886</v>
      </c>
      <c r="V29" s="6">
        <f t="shared" si="11"/>
        <v>2.5586489668093679</v>
      </c>
      <c r="W29" s="6">
        <f t="shared" si="12"/>
        <v>-0.23385608568185637</v>
      </c>
      <c r="X29" s="6">
        <f t="shared" si="13"/>
        <v>0.82555557935626378</v>
      </c>
      <c r="Y29" s="6">
        <f t="shared" si="14"/>
        <v>1.6104756072884419</v>
      </c>
      <c r="Z29" s="6">
        <f t="shared" si="15"/>
        <v>0.32848291462312679</v>
      </c>
      <c r="AA29" s="6">
        <f t="shared" si="16"/>
        <v>0.13631635133009212</v>
      </c>
      <c r="AB29" s="6">
        <f t="shared" si="17"/>
        <v>0.43979944978240598</v>
      </c>
      <c r="AC29" s="6">
        <f t="shared" si="18"/>
        <v>0.30348309845231386</v>
      </c>
      <c r="AD29" s="6">
        <f t="shared" si="19"/>
        <v>9.3020439407935557E-2</v>
      </c>
      <c r="AE29" s="6">
        <f t="shared" si="20"/>
        <v>0.84448738381602673</v>
      </c>
      <c r="AF29" s="6">
        <f t="shared" si="21"/>
        <v>11.860692907602925</v>
      </c>
      <c r="AG29" s="6">
        <f t="shared" si="22"/>
        <v>0.37063492653237684</v>
      </c>
      <c r="AH29">
        <v>89.780427553444099</v>
      </c>
      <c r="AI29">
        <v>92.243610451306395</v>
      </c>
      <c r="AJ29">
        <v>86.051881413911005</v>
      </c>
      <c r="AK29">
        <f t="shared" si="23"/>
        <v>0.3349067224991274</v>
      </c>
      <c r="AL29">
        <f t="shared" si="24"/>
        <v>0.34409510056457931</v>
      </c>
      <c r="AM29">
        <f t="shared" si="25"/>
        <v>0.32099817693629329</v>
      </c>
      <c r="AN29">
        <f t="shared" si="26"/>
        <v>8.6549119352576867</v>
      </c>
      <c r="AO29">
        <f t="shared" si="27"/>
        <v>6.9951133013771469E-2</v>
      </c>
      <c r="AP29">
        <f t="shared" si="28"/>
        <v>28.229023528169009</v>
      </c>
      <c r="AQ29">
        <f t="shared" si="29"/>
        <v>33.448988123515335</v>
      </c>
      <c r="AR29">
        <f t="shared" si="30"/>
        <v>-19.574111592911322</v>
      </c>
      <c r="AS29">
        <f t="shared" si="31"/>
        <v>3.4727344884726709E-2</v>
      </c>
      <c r="AT29">
        <f t="shared" si="32"/>
        <v>6.937102910731395E-2</v>
      </c>
      <c r="AU29">
        <f t="shared" si="33"/>
        <v>-0.39781826416914029</v>
      </c>
      <c r="AV29">
        <f t="shared" si="34"/>
        <v>-2.1205125277774364E-2</v>
      </c>
      <c r="AW29">
        <f t="shared" si="35"/>
        <v>2.402010220867315E-2</v>
      </c>
      <c r="AX29">
        <f t="shared" si="36"/>
        <v>4.823686128296454E-2</v>
      </c>
      <c r="AY29">
        <f t="shared" si="37"/>
        <v>1.0569188179446485</v>
      </c>
      <c r="AZ29">
        <v>32.308039422386301</v>
      </c>
      <c r="BA29">
        <v>26.813904780625801</v>
      </c>
      <c r="BB29">
        <v>0.27963826922246299</v>
      </c>
      <c r="BC29">
        <v>47.163832813218903</v>
      </c>
      <c r="BD29">
        <v>4.6426393347206902</v>
      </c>
      <c r="BE29">
        <v>2.0434544794803</v>
      </c>
      <c r="BF29">
        <v>0.14217882351609101</v>
      </c>
      <c r="BG29">
        <v>0.422138827408092</v>
      </c>
      <c r="BH29">
        <v>33.518797046407599</v>
      </c>
      <c r="BI29">
        <v>27.437663654336699</v>
      </c>
      <c r="BJ29">
        <v>0.278934731838202</v>
      </c>
      <c r="BK29">
        <v>48.339731478990501</v>
      </c>
      <c r="BL29">
        <v>4.7015150248034496</v>
      </c>
      <c r="BM29">
        <v>2.0358584196607099</v>
      </c>
      <c r="BN29">
        <v>0.144050909502347</v>
      </c>
      <c r="BO29">
        <v>0.42716602256227498</v>
      </c>
      <c r="BP29">
        <v>29.5176673792207</v>
      </c>
      <c r="BQ29">
        <v>24.610072671502</v>
      </c>
      <c r="BR29">
        <v>0.27643951013710799</v>
      </c>
      <c r="BS29">
        <v>43.122460367610898</v>
      </c>
      <c r="BT29">
        <v>4.5109000937849402</v>
      </c>
      <c r="BU29">
        <v>2.0486100789883301</v>
      </c>
      <c r="BV29">
        <v>0.14010498411935701</v>
      </c>
      <c r="BW29">
        <v>0.432861171569424</v>
      </c>
    </row>
    <row r="30" spans="1:75" ht="15.6" x14ac:dyDescent="0.25">
      <c r="A30" t="s">
        <v>57</v>
      </c>
      <c r="B30" s="2" t="s">
        <v>308</v>
      </c>
      <c r="C30" s="3">
        <v>1</v>
      </c>
      <c r="D30">
        <v>0.8</v>
      </c>
      <c r="E30">
        <v>0.90712319180000001</v>
      </c>
      <c r="F30">
        <v>2.10229381873974</v>
      </c>
      <c r="G30">
        <v>2.0125943849462802</v>
      </c>
      <c r="H30">
        <v>4.8400005437970801</v>
      </c>
      <c r="I30">
        <v>12.042611668346501</v>
      </c>
      <c r="J30">
        <v>30.660637117022102</v>
      </c>
      <c r="K30">
        <f t="shared" si="0"/>
        <v>0.79639588744608769</v>
      </c>
      <c r="L30">
        <f t="shared" si="1"/>
        <v>0.83324058255958544</v>
      </c>
      <c r="M30">
        <f t="shared" si="2"/>
        <v>0.46758577364731529</v>
      </c>
      <c r="N30">
        <f t="shared" si="3"/>
        <v>0.732290965476737</v>
      </c>
      <c r="O30" s="6">
        <f t="shared" si="4"/>
        <v>0.72732881082083667</v>
      </c>
      <c r="P30" s="6">
        <f t="shared" si="5"/>
        <v>6.334841667800351</v>
      </c>
      <c r="Q30" s="6">
        <f t="shared" si="6"/>
        <v>0.44848224912465173</v>
      </c>
      <c r="R30" s="6">
        <f t="shared" si="7"/>
        <v>0.60365923836110036</v>
      </c>
      <c r="S30" s="6">
        <f t="shared" si="8"/>
        <v>0.43598615979435013</v>
      </c>
      <c r="T30" s="6">
        <f t="shared" si="9"/>
        <v>2.0189843844736215</v>
      </c>
      <c r="U30" s="6">
        <f t="shared" si="10"/>
        <v>0.48360189402837006</v>
      </c>
      <c r="V30" s="6">
        <f t="shared" si="11"/>
        <v>2.5460122738668307</v>
      </c>
      <c r="W30" s="6">
        <f t="shared" si="12"/>
        <v>-0.41260371994135864</v>
      </c>
      <c r="X30" s="6">
        <f t="shared" si="13"/>
        <v>0.80444592491929279</v>
      </c>
      <c r="Y30" s="6">
        <f t="shared" si="14"/>
        <v>2.4048564281005227</v>
      </c>
      <c r="Z30" s="6">
        <f t="shared" si="15"/>
        <v>0.32420454316287245</v>
      </c>
      <c r="AA30" s="6">
        <f t="shared" si="16"/>
        <v>-2.1200203591609401E-2</v>
      </c>
      <c r="AB30" s="6">
        <f t="shared" si="17"/>
        <v>0.39263243737779757</v>
      </c>
      <c r="AC30" s="6">
        <f t="shared" si="18"/>
        <v>0.41383264096940697</v>
      </c>
      <c r="AD30" s="6">
        <f t="shared" si="19"/>
        <v>0.1268837243194188</v>
      </c>
      <c r="AE30" s="6">
        <f t="shared" si="20"/>
        <v>0.87680469347973544</v>
      </c>
      <c r="AF30" s="6">
        <f t="shared" si="21"/>
        <v>15.234384705808711</v>
      </c>
      <c r="AG30" s="6">
        <f t="shared" si="22"/>
        <v>0.39435186439673531</v>
      </c>
      <c r="AH30">
        <v>109.857170693686</v>
      </c>
      <c r="AI30">
        <v>110.511262665627</v>
      </c>
      <c r="AJ30">
        <v>103.90732296660001</v>
      </c>
      <c r="AK30">
        <f t="shared" si="23"/>
        <v>0.33877700861261478</v>
      </c>
      <c r="AL30">
        <f t="shared" si="24"/>
        <v>0.34079409425402057</v>
      </c>
      <c r="AM30">
        <f t="shared" si="25"/>
        <v>0.3204288971333647</v>
      </c>
      <c r="AN30">
        <f t="shared" si="26"/>
        <v>7.2580316709679948</v>
      </c>
      <c r="AO30">
        <f t="shared" si="27"/>
        <v>6.3158476794797122E-2</v>
      </c>
      <c r="AP30">
        <f t="shared" si="28"/>
        <v>34.95898948761301</v>
      </c>
      <c r="AQ30">
        <f t="shared" si="29"/>
        <v>43.288776305533403</v>
      </c>
      <c r="AR30">
        <f t="shared" si="30"/>
        <v>-27.700957816645015</v>
      </c>
      <c r="AS30">
        <f t="shared" si="31"/>
        <v>3.0799287662283816E-2</v>
      </c>
      <c r="AT30">
        <f t="shared" si="32"/>
        <v>6.1540198530986134E-2</v>
      </c>
      <c r="AU30">
        <f t="shared" si="33"/>
        <v>-9.9045721455841257E-2</v>
      </c>
      <c r="AV30">
        <f t="shared" si="34"/>
        <v>-2.7833657616411628E-2</v>
      </c>
      <c r="AW30">
        <f t="shared" si="35"/>
        <v>1.6693303511688375E-2</v>
      </c>
      <c r="AX30">
        <f t="shared" si="36"/>
        <v>3.3764375535793978E-2</v>
      </c>
      <c r="AY30">
        <f t="shared" si="37"/>
        <v>1.0440172983296689</v>
      </c>
      <c r="AZ30">
        <v>36.092063397893803</v>
      </c>
      <c r="BA30">
        <v>24.435219579999199</v>
      </c>
      <c r="BB30">
        <v>0.31359945328757999</v>
      </c>
      <c r="BC30">
        <v>41.6820045856702</v>
      </c>
      <c r="BD30">
        <v>4.2511042966692401</v>
      </c>
      <c r="BE30">
        <v>1.9975233079977299</v>
      </c>
      <c r="BF30">
        <v>0.15400056026423001</v>
      </c>
      <c r="BG30">
        <v>0.48158880507337798</v>
      </c>
      <c r="BH30">
        <v>38.059215122437998</v>
      </c>
      <c r="BI30">
        <v>25.8114452503726</v>
      </c>
      <c r="BJ30">
        <v>0.30983516985206799</v>
      </c>
      <c r="BK30">
        <v>44.384862379571203</v>
      </c>
      <c r="BL30">
        <v>4.3780723385675397</v>
      </c>
      <c r="BM30">
        <v>1.99668649840382</v>
      </c>
      <c r="BN30">
        <v>0.15467798502147401</v>
      </c>
      <c r="BO30">
        <v>0.482276699996807</v>
      </c>
      <c r="BP30">
        <v>34.766840441451798</v>
      </c>
      <c r="BQ30">
        <v>22.950530885282799</v>
      </c>
      <c r="BR30">
        <v>0.309093216823636</v>
      </c>
      <c r="BS30">
        <v>38.661925687637101</v>
      </c>
      <c r="BT30">
        <v>4.1832208687304497</v>
      </c>
      <c r="BU30">
        <v>1.9992587007495</v>
      </c>
      <c r="BV30">
        <v>0.154348895334386</v>
      </c>
      <c r="BW30">
        <v>0.47997117659572802</v>
      </c>
    </row>
    <row r="31" spans="1:75" x14ac:dyDescent="0.25">
      <c r="A31" t="s">
        <v>167</v>
      </c>
      <c r="B31" s="2" t="s">
        <v>303</v>
      </c>
      <c r="D31">
        <v>0.41249999999999998</v>
      </c>
      <c r="E31">
        <v>-0.26934917310000001</v>
      </c>
      <c r="F31">
        <v>0.45055044990669202</v>
      </c>
      <c r="G31">
        <v>0.59641982153485895</v>
      </c>
      <c r="H31">
        <v>2.2790184687567598</v>
      </c>
      <c r="I31">
        <v>4.1853399499529802</v>
      </c>
      <c r="J31">
        <v>30.661475782290101</v>
      </c>
      <c r="K31">
        <f t="shared" si="0"/>
        <v>0.87722735298454879</v>
      </c>
      <c r="L31">
        <f t="shared" si="1"/>
        <v>0.88800396159213357</v>
      </c>
      <c r="M31">
        <f t="shared" si="2"/>
        <v>0.46431369187782334</v>
      </c>
      <c r="N31">
        <f t="shared" si="3"/>
        <v>0.74910641354957286</v>
      </c>
      <c r="O31" s="6">
        <f t="shared" si="4"/>
        <v>0.86162815582620889</v>
      </c>
      <c r="P31" s="6">
        <f t="shared" si="5"/>
        <v>13.453807506446587</v>
      </c>
      <c r="Q31" s="6">
        <f t="shared" si="6"/>
        <v>0.50339050923669204</v>
      </c>
      <c r="R31" s="6">
        <f t="shared" si="7"/>
        <v>0.76372682878930198</v>
      </c>
      <c r="S31" s="6">
        <f t="shared" si="8"/>
        <v>0.75978637577031949</v>
      </c>
      <c r="T31" s="6">
        <f t="shared" si="9"/>
        <v>6.5167471028430457</v>
      </c>
      <c r="U31" s="6">
        <f t="shared" si="10"/>
        <v>0.77995517145638116</v>
      </c>
      <c r="V31" s="6">
        <f t="shared" si="11"/>
        <v>7.3259224218177463</v>
      </c>
      <c r="W31" s="6">
        <f t="shared" si="12"/>
        <v>-0.58516249606290682</v>
      </c>
      <c r="X31" s="6">
        <f t="shared" si="13"/>
        <v>0.91713637027238282</v>
      </c>
      <c r="Y31" s="6">
        <f t="shared" si="14"/>
        <v>3.8211648682161683</v>
      </c>
      <c r="Z31" s="6">
        <f t="shared" si="15"/>
        <v>0.12180723219472306</v>
      </c>
      <c r="AA31" s="6">
        <f t="shared" si="16"/>
        <v>0.54283596790440725</v>
      </c>
      <c r="AB31" s="6">
        <f t="shared" si="17"/>
        <v>1.9805780543770088</v>
      </c>
      <c r="AC31" s="6">
        <f t="shared" si="18"/>
        <v>1.4377420864726016</v>
      </c>
      <c r="AD31" s="6">
        <f t="shared" si="19"/>
        <v>0.44083294165558912</v>
      </c>
      <c r="AE31" s="6">
        <f t="shared" si="20"/>
        <v>0.96183877321147138</v>
      </c>
      <c r="AF31" s="6">
        <f t="shared" si="21"/>
        <v>51.409216587376662</v>
      </c>
      <c r="AG31" s="6">
        <f t="shared" si="22"/>
        <v>0.66987428174020491</v>
      </c>
      <c r="AH31">
        <v>94.373453554204204</v>
      </c>
      <c r="AI31">
        <v>75.394002935625807</v>
      </c>
      <c r="AJ31">
        <v>73.904801845250603</v>
      </c>
      <c r="AK31">
        <f t="shared" si="23"/>
        <v>0.38729666724895945</v>
      </c>
      <c r="AL31">
        <f t="shared" si="24"/>
        <v>0.30940741244310782</v>
      </c>
      <c r="AM31">
        <f t="shared" si="25"/>
        <v>0.30329592030793273</v>
      </c>
      <c r="AN31">
        <f t="shared" si="26"/>
        <v>-17.490249528203194</v>
      </c>
      <c r="AO31">
        <f t="shared" si="27"/>
        <v>2.7113182840277132E-2</v>
      </c>
      <c r="AP31">
        <f t="shared" si="28"/>
        <v>28.072719647725037</v>
      </c>
      <c r="AQ31">
        <f t="shared" si="29"/>
        <v>56.728832040260059</v>
      </c>
      <c r="AR31">
        <f t="shared" si="30"/>
        <v>-45.562969175928231</v>
      </c>
      <c r="AS31">
        <f t="shared" si="31"/>
        <v>9.9746350452093804E-3</v>
      </c>
      <c r="AT31">
        <f t="shared" si="32"/>
        <v>1.9947285468278179E-2</v>
      </c>
      <c r="AU31">
        <f t="shared" si="33"/>
        <v>12.744719797241439</v>
      </c>
      <c r="AV31">
        <f t="shared" si="34"/>
        <v>-0.12163574943396946</v>
      </c>
      <c r="AW31">
        <f t="shared" si="35"/>
        <v>-5.4816982085623536E-2</v>
      </c>
      <c r="AX31">
        <f t="shared" si="36"/>
        <v>-0.10193579108314756</v>
      </c>
      <c r="AY31">
        <f t="shared" si="37"/>
        <v>0.94038813422457335</v>
      </c>
      <c r="AZ31">
        <v>40.186739065132699</v>
      </c>
      <c r="BA31">
        <v>7.1678873082862298</v>
      </c>
      <c r="BB31">
        <v>0.44520588618527202</v>
      </c>
      <c r="BC31">
        <v>13.3188185195648</v>
      </c>
      <c r="BD31">
        <v>2.25910401250874</v>
      </c>
      <c r="BE31">
        <v>1.83126327857253</v>
      </c>
      <c r="BF31">
        <v>0.18808974909173701</v>
      </c>
      <c r="BG31">
        <v>0.42956217554336301</v>
      </c>
      <c r="BH31">
        <v>41.3041174068318</v>
      </c>
      <c r="BI31">
        <v>7.4121966427459798</v>
      </c>
      <c r="BJ31">
        <v>0.45327841854482598</v>
      </c>
      <c r="BK31">
        <v>13.916777596315001</v>
      </c>
      <c r="BL31">
        <v>2.2766478735181002</v>
      </c>
      <c r="BM31">
        <v>1.81388443582186</v>
      </c>
      <c r="BN31">
        <v>0.19386262955949801</v>
      </c>
      <c r="BO31">
        <v>0.42848514547856198</v>
      </c>
      <c r="BP31">
        <v>40.886210054640301</v>
      </c>
      <c r="BQ31">
        <v>7.4078009639831404</v>
      </c>
      <c r="BR31">
        <v>0.44832282680037699</v>
      </c>
      <c r="BS31">
        <v>13.5130125026885</v>
      </c>
      <c r="BT31">
        <v>2.2785583645367802</v>
      </c>
      <c r="BU31">
        <v>1.8216311022229901</v>
      </c>
      <c r="BV31">
        <v>0.190564580546044</v>
      </c>
      <c r="BW31">
        <v>0.43301524127588398</v>
      </c>
    </row>
    <row r="32" spans="1:75" x14ac:dyDescent="0.25">
      <c r="A32" t="s">
        <v>125</v>
      </c>
      <c r="B32" s="2" t="s">
        <v>315</v>
      </c>
      <c r="D32">
        <v>0.54444444444444395</v>
      </c>
      <c r="E32">
        <v>6.2861805999998603E-3</v>
      </c>
      <c r="F32">
        <v>0.73515670870278904</v>
      </c>
      <c r="G32">
        <v>0.87124712538736104</v>
      </c>
      <c r="H32">
        <v>2.2166401557011199</v>
      </c>
      <c r="I32">
        <v>4.26308153096738</v>
      </c>
      <c r="J32">
        <v>30.8627476868771</v>
      </c>
      <c r="K32">
        <f t="shared" si="0"/>
        <v>0.88128047272248977</v>
      </c>
      <c r="L32">
        <f t="shared" si="1"/>
        <v>0.8989785555537082</v>
      </c>
      <c r="M32">
        <f t="shared" si="2"/>
        <v>0.48458581052194566</v>
      </c>
      <c r="N32">
        <f t="shared" si="3"/>
        <v>0.7594768433790583</v>
      </c>
      <c r="O32" s="6">
        <f t="shared" si="4"/>
        <v>0.86598058185055249</v>
      </c>
      <c r="P32" s="6">
        <f t="shared" si="5"/>
        <v>13.923210588556381</v>
      </c>
      <c r="Q32" s="6">
        <f t="shared" si="6"/>
        <v>0.51652239545491951</v>
      </c>
      <c r="R32" s="6">
        <f t="shared" si="7"/>
        <v>0.78599361273540613</v>
      </c>
      <c r="S32" s="6">
        <f t="shared" si="8"/>
        <v>0.75726799190826399</v>
      </c>
      <c r="T32" s="6">
        <f t="shared" si="9"/>
        <v>6.0276420477632966</v>
      </c>
      <c r="U32" s="6">
        <f t="shared" si="10"/>
        <v>0.79035086889272488</v>
      </c>
      <c r="V32" s="6">
        <f t="shared" si="11"/>
        <v>7.2395396294177168</v>
      </c>
      <c r="W32" s="6">
        <f t="shared" si="12"/>
        <v>-0.43570017550624701</v>
      </c>
      <c r="X32" s="6">
        <f t="shared" si="13"/>
        <v>0.91076627903601959</v>
      </c>
      <c r="Y32" s="6">
        <f t="shared" si="14"/>
        <v>2.5442151728369722</v>
      </c>
      <c r="Z32" s="6">
        <f t="shared" si="15"/>
        <v>0.11431013395364897</v>
      </c>
      <c r="AA32" s="6">
        <f t="shared" si="16"/>
        <v>0.21247422844396091</v>
      </c>
      <c r="AB32" s="6">
        <f t="shared" si="17"/>
        <v>1.125682096082258</v>
      </c>
      <c r="AC32" s="6">
        <f t="shared" si="18"/>
        <v>0.91320786763829698</v>
      </c>
      <c r="AD32" s="6">
        <f t="shared" si="19"/>
        <v>0.2818410400459182</v>
      </c>
      <c r="AE32" s="6">
        <f t="shared" si="20"/>
        <v>0.94509061146939854</v>
      </c>
      <c r="AF32" s="6">
        <f t="shared" si="21"/>
        <v>35.423643634009537</v>
      </c>
      <c r="AG32" s="6">
        <f t="shared" si="22"/>
        <v>0.50189207288066695</v>
      </c>
      <c r="AH32">
        <v>100.602682773768</v>
      </c>
      <c r="AI32">
        <v>93.148886099780398</v>
      </c>
      <c r="AJ32">
        <v>87.919039774064501</v>
      </c>
      <c r="AK32">
        <f t="shared" si="23"/>
        <v>0.35716428936903422</v>
      </c>
      <c r="AL32">
        <f t="shared" si="24"/>
        <v>0.33070147626341567</v>
      </c>
      <c r="AM32">
        <f t="shared" si="25"/>
        <v>0.31213423436755017</v>
      </c>
      <c r="AN32">
        <f t="shared" si="26"/>
        <v>-2.2239503482716998</v>
      </c>
      <c r="AO32">
        <f t="shared" si="27"/>
        <v>6.499509756294887E-2</v>
      </c>
      <c r="AP32">
        <f t="shared" si="28"/>
        <v>29.937769583909898</v>
      </c>
      <c r="AQ32">
        <f t="shared" si="29"/>
        <v>47.694869783494781</v>
      </c>
      <c r="AR32">
        <f t="shared" si="30"/>
        <v>-32.161719932181597</v>
      </c>
      <c r="AS32">
        <f t="shared" si="31"/>
        <v>2.8883339224638149E-2</v>
      </c>
      <c r="AT32">
        <f t="shared" si="32"/>
        <v>5.7718526924908566E-2</v>
      </c>
      <c r="AU32">
        <f t="shared" si="33"/>
        <v>1.4252420070808238</v>
      </c>
      <c r="AV32">
        <f t="shared" si="34"/>
        <v>-6.7279477549253508E-2</v>
      </c>
      <c r="AW32">
        <f t="shared" si="35"/>
        <v>-5.9333902836897906E-3</v>
      </c>
      <c r="AX32">
        <f t="shared" si="36"/>
        <v>-9.5982231387383692E-3</v>
      </c>
      <c r="AY32">
        <f t="shared" si="37"/>
        <v>1.0129904782916128</v>
      </c>
      <c r="AZ32">
        <v>28.824234311880598</v>
      </c>
      <c r="BA32">
        <v>22.047577748774099</v>
      </c>
      <c r="BB32">
        <v>0.32533608274954701</v>
      </c>
      <c r="BC32">
        <v>34.465066919505297</v>
      </c>
      <c r="BD32">
        <v>3.86873768265164</v>
      </c>
      <c r="BE32">
        <v>1.99108361196828</v>
      </c>
      <c r="BF32">
        <v>0.15641669510209999</v>
      </c>
      <c r="BG32">
        <v>0.46896503158106201</v>
      </c>
      <c r="BH32">
        <v>30.036947413096001</v>
      </c>
      <c r="BI32">
        <v>23.064662954315601</v>
      </c>
      <c r="BJ32">
        <v>0.322069855767048</v>
      </c>
      <c r="BK32">
        <v>36.1912461975434</v>
      </c>
      <c r="BL32">
        <v>3.95371833058547</v>
      </c>
      <c r="BM32">
        <v>1.99291263628724</v>
      </c>
      <c r="BN32">
        <v>0.15580657759408401</v>
      </c>
      <c r="BO32">
        <v>0.47081094324961997</v>
      </c>
      <c r="BP32">
        <v>28.5589899771782</v>
      </c>
      <c r="BQ32">
        <v>20.718772813413601</v>
      </c>
      <c r="BR32">
        <v>0.32051966643406699</v>
      </c>
      <c r="BS32">
        <v>32.633511615146702</v>
      </c>
      <c r="BT32">
        <v>3.8257679829913398</v>
      </c>
      <c r="BU32">
        <v>2.00072707240956</v>
      </c>
      <c r="BV32">
        <v>0.15419315581408899</v>
      </c>
      <c r="BW32">
        <v>0.467781620953232</v>
      </c>
    </row>
    <row r="33" spans="1:75" x14ac:dyDescent="0.25">
      <c r="A33" t="s">
        <v>90</v>
      </c>
      <c r="B33" s="2" t="s">
        <v>301</v>
      </c>
      <c r="D33">
        <v>0.47058823529411797</v>
      </c>
      <c r="E33">
        <v>0.13036991940000001</v>
      </c>
      <c r="F33">
        <v>1.6907825356175099</v>
      </c>
      <c r="G33">
        <v>1.6228812580807599</v>
      </c>
      <c r="H33">
        <v>3.6572052289756298</v>
      </c>
      <c r="I33">
        <v>10.9448001282249</v>
      </c>
      <c r="J33">
        <v>31.151616263904099</v>
      </c>
      <c r="K33">
        <f t="shared" si="0"/>
        <v>0.84013483088784913</v>
      </c>
      <c r="L33">
        <f t="shared" si="1"/>
        <v>0.8723725470475644</v>
      </c>
      <c r="M33">
        <f t="shared" si="2"/>
        <v>0.50340264463346407</v>
      </c>
      <c r="N33">
        <f t="shared" si="3"/>
        <v>0.76039754529284143</v>
      </c>
      <c r="O33" s="6">
        <f t="shared" si="4"/>
        <v>0.789869057777568</v>
      </c>
      <c r="P33" s="6">
        <f t="shared" si="5"/>
        <v>8.5178748015269452</v>
      </c>
      <c r="Q33" s="6">
        <f t="shared" si="6"/>
        <v>0.48952410766048887</v>
      </c>
      <c r="R33" s="6">
        <f t="shared" si="7"/>
        <v>0.69416230691198277</v>
      </c>
      <c r="S33" s="6">
        <f t="shared" si="8"/>
        <v>0.48001273902871638</v>
      </c>
      <c r="T33" s="6">
        <f t="shared" si="9"/>
        <v>2.3315769847789287</v>
      </c>
      <c r="U33" s="6">
        <f t="shared" si="10"/>
        <v>0.52193965484180482</v>
      </c>
      <c r="V33" s="6">
        <f t="shared" si="11"/>
        <v>2.8462480720473855</v>
      </c>
      <c r="W33" s="6">
        <f t="shared" si="12"/>
        <v>-0.38528231987900469</v>
      </c>
      <c r="X33" s="6">
        <f t="shared" si="13"/>
        <v>0.84636113676853175</v>
      </c>
      <c r="Y33" s="6">
        <f t="shared" si="14"/>
        <v>2.2535260733127744</v>
      </c>
      <c r="Z33" s="6">
        <f t="shared" si="15"/>
        <v>0.2970638028605333</v>
      </c>
      <c r="AA33" s="6">
        <f t="shared" si="16"/>
        <v>-2.4745911041195834E-2</v>
      </c>
      <c r="AB33" s="6">
        <f t="shared" si="17"/>
        <v>0.50007452664990804</v>
      </c>
      <c r="AC33" s="6">
        <f t="shared" si="18"/>
        <v>0.52482043769110387</v>
      </c>
      <c r="AD33" s="6">
        <f t="shared" si="19"/>
        <v>0.16349004882407459</v>
      </c>
      <c r="AE33" s="6">
        <f t="shared" si="20"/>
        <v>0.90096682599071776</v>
      </c>
      <c r="AF33" s="6">
        <f t="shared" si="21"/>
        <v>19.195252954454844</v>
      </c>
      <c r="AG33" s="6">
        <f t="shared" si="22"/>
        <v>0.36769394020999974</v>
      </c>
      <c r="AH33">
        <v>72.142062350119801</v>
      </c>
      <c r="AI33">
        <v>71.7951645399597</v>
      </c>
      <c r="AJ33">
        <v>79.699952038369204</v>
      </c>
      <c r="AK33">
        <f t="shared" si="23"/>
        <v>0.32258528164139111</v>
      </c>
      <c r="AL33">
        <f t="shared" si="24"/>
        <v>0.32103411822651418</v>
      </c>
      <c r="AM33">
        <f t="shared" si="25"/>
        <v>0.35638060013209477</v>
      </c>
      <c r="AN33">
        <f t="shared" si="26"/>
        <v>-8.2516853085696056</v>
      </c>
      <c r="AO33">
        <f t="shared" si="27"/>
        <v>-9.961541588149031E-2</v>
      </c>
      <c r="AP33">
        <f t="shared" si="28"/>
        <v>39.784768313757183</v>
      </c>
      <c r="AQ33">
        <f t="shared" si="29"/>
        <v>29.203722750208016</v>
      </c>
      <c r="AR33">
        <f t="shared" si="30"/>
        <v>-48.036453622326789</v>
      </c>
      <c r="AS33">
        <f t="shared" si="31"/>
        <v>-5.2178497082593547E-2</v>
      </c>
      <c r="AT33">
        <f t="shared" si="32"/>
        <v>-0.10407364372509724</v>
      </c>
      <c r="AU33">
        <f t="shared" si="33"/>
        <v>-4.3884520643964073E-2</v>
      </c>
      <c r="AV33">
        <f t="shared" si="34"/>
        <v>4.9774693247367503E-2</v>
      </c>
      <c r="AW33">
        <f t="shared" si="35"/>
        <v>-2.7930879915495737E-2</v>
      </c>
      <c r="AX33">
        <f t="shared" si="36"/>
        <v>-5.4581696420469179E-2</v>
      </c>
      <c r="AY33">
        <f t="shared" si="37"/>
        <v>0.93120624702721666</v>
      </c>
      <c r="AZ33">
        <v>34.6762275846284</v>
      </c>
      <c r="BA33">
        <v>16.493668632118499</v>
      </c>
      <c r="BB33">
        <v>0.3196555401576</v>
      </c>
      <c r="BC33">
        <v>31.794500845936501</v>
      </c>
      <c r="BD33">
        <v>3.77324817554842</v>
      </c>
      <c r="BE33">
        <v>1.9766835915899399</v>
      </c>
      <c r="BF33">
        <v>0.15913195611046899</v>
      </c>
      <c r="BG33">
        <v>0.43099289498454102</v>
      </c>
      <c r="BH33">
        <v>34.3839174818592</v>
      </c>
      <c r="BI33">
        <v>17.029427270817099</v>
      </c>
      <c r="BJ33">
        <v>0.32204280614111402</v>
      </c>
      <c r="BK33">
        <v>32.5965259478711</v>
      </c>
      <c r="BL33">
        <v>3.81355726022871</v>
      </c>
      <c r="BM33">
        <v>1.96676475830787</v>
      </c>
      <c r="BN33">
        <v>0.163006782027171</v>
      </c>
      <c r="BO33">
        <v>0.42910611193984399</v>
      </c>
      <c r="BP33">
        <v>29.8976610092007</v>
      </c>
      <c r="BQ33">
        <v>15.7891868507747</v>
      </c>
      <c r="BR33">
        <v>0.32285763990241201</v>
      </c>
      <c r="BS33">
        <v>30.204945842370702</v>
      </c>
      <c r="BT33">
        <v>3.7131789008833498</v>
      </c>
      <c r="BU33">
        <v>1.9660227580093299</v>
      </c>
      <c r="BV33">
        <v>0.162426505832792</v>
      </c>
      <c r="BW33">
        <v>0.42208167462660301</v>
      </c>
    </row>
    <row r="34" spans="1:75" x14ac:dyDescent="0.25">
      <c r="A34" t="s">
        <v>149</v>
      </c>
      <c r="B34" s="2" t="s">
        <v>303</v>
      </c>
      <c r="D34">
        <v>0.31304347826086998</v>
      </c>
      <c r="E34">
        <v>-0.1157477167</v>
      </c>
      <c r="F34">
        <v>0.59973804539769604</v>
      </c>
      <c r="G34">
        <v>0.529205324493915</v>
      </c>
      <c r="H34">
        <v>3.0152573905961302</v>
      </c>
      <c r="I34">
        <v>3.3258164039082501</v>
      </c>
      <c r="J34">
        <v>31.482418181731099</v>
      </c>
      <c r="K34">
        <f t="shared" si="0"/>
        <v>0.84056165980176456</v>
      </c>
      <c r="L34">
        <f t="shared" si="1"/>
        <v>0.85410453911002571</v>
      </c>
      <c r="M34">
        <f t="shared" si="2"/>
        <v>0.43313653927865536</v>
      </c>
      <c r="N34">
        <f t="shared" si="3"/>
        <v>0.72223564781777827</v>
      </c>
      <c r="O34" s="6">
        <f t="shared" si="4"/>
        <v>0.82519069238306242</v>
      </c>
      <c r="P34" s="6">
        <f t="shared" si="5"/>
        <v>10.441038393577035</v>
      </c>
      <c r="Q34" s="6">
        <f t="shared" si="6"/>
        <v>0.49055624429799632</v>
      </c>
      <c r="R34" s="6">
        <f t="shared" si="7"/>
        <v>0.7057541755500476</v>
      </c>
      <c r="S34" s="6">
        <f t="shared" si="8"/>
        <v>0.80890634394423644</v>
      </c>
      <c r="T34" s="6">
        <f t="shared" si="9"/>
        <v>7.8670874484478448</v>
      </c>
      <c r="U34" s="6">
        <f t="shared" si="10"/>
        <v>0.83777571796180628</v>
      </c>
      <c r="V34" s="6">
        <f t="shared" si="11"/>
        <v>9.4660721935027201</v>
      </c>
      <c r="W34" s="6">
        <f t="shared" si="12"/>
        <v>-0.70139038436437839</v>
      </c>
      <c r="X34" s="6">
        <f t="shared" si="13"/>
        <v>0.8952104634292043</v>
      </c>
      <c r="Y34" s="6">
        <f t="shared" si="14"/>
        <v>5.6977079614224495</v>
      </c>
      <c r="Z34" s="6">
        <f t="shared" si="15"/>
        <v>8.6590500855886196E-2</v>
      </c>
      <c r="AA34" s="6">
        <f t="shared" si="16"/>
        <v>-0.222231098338876</v>
      </c>
      <c r="AB34" s="6">
        <f t="shared" si="17"/>
        <v>1.3667165834540982</v>
      </c>
      <c r="AC34" s="6">
        <f t="shared" si="18"/>
        <v>1.5889476817929742</v>
      </c>
      <c r="AD34" s="6">
        <f t="shared" si="19"/>
        <v>0.50023915387098616</v>
      </c>
      <c r="AE34" s="6">
        <f t="shared" si="20"/>
        <v>0.96693667696104157</v>
      </c>
      <c r="AF34" s="6">
        <f t="shared" si="21"/>
        <v>59.48998758060133</v>
      </c>
      <c r="AG34" s="6">
        <f t="shared" si="22"/>
        <v>0.6681943000944246</v>
      </c>
      <c r="AH34">
        <v>79.192411740835894</v>
      </c>
      <c r="AI34">
        <v>63.122827189719303</v>
      </c>
      <c r="AJ34">
        <v>68.635060192073496</v>
      </c>
      <c r="AK34">
        <f t="shared" si="23"/>
        <v>0.37540791395038559</v>
      </c>
      <c r="AL34">
        <f t="shared" si="24"/>
        <v>0.29923080200528662</v>
      </c>
      <c r="AM34">
        <f t="shared" si="25"/>
        <v>0.32536128404432774</v>
      </c>
      <c r="AN34">
        <f t="shared" si="26"/>
        <v>-21.581817553470785</v>
      </c>
      <c r="AO34">
        <f t="shared" si="27"/>
        <v>-0.10486413249648757</v>
      </c>
      <c r="AP34">
        <f t="shared" si="28"/>
        <v>32.966257079183592</v>
      </c>
      <c r="AQ34">
        <f t="shared" si="29"/>
        <v>47.746549247450943</v>
      </c>
      <c r="AR34">
        <f t="shared" si="30"/>
        <v>-54.548074632654377</v>
      </c>
      <c r="AS34">
        <f t="shared" si="31"/>
        <v>-4.1836076092974087E-2</v>
      </c>
      <c r="AT34">
        <f t="shared" si="32"/>
        <v>-8.3525960267353094E-2</v>
      </c>
      <c r="AU34">
        <f t="shared" si="33"/>
        <v>-2.9152585792823902</v>
      </c>
      <c r="AV34">
        <f t="shared" si="34"/>
        <v>-7.141670902383955E-2</v>
      </c>
      <c r="AW34">
        <f t="shared" si="35"/>
        <v>-7.8744741755070957E-2</v>
      </c>
      <c r="AX34">
        <f t="shared" si="36"/>
        <v>-0.15402389378435008</v>
      </c>
      <c r="AY34">
        <f t="shared" si="37"/>
        <v>0.87689707000916561</v>
      </c>
      <c r="AZ34">
        <v>33.121128655569997</v>
      </c>
      <c r="BA34">
        <v>17.204031967606198</v>
      </c>
      <c r="BB34">
        <v>0.36399553479708202</v>
      </c>
      <c r="BC34">
        <v>28.044133733100299</v>
      </c>
      <c r="BD34">
        <v>3.4126201472364199</v>
      </c>
      <c r="BE34">
        <v>1.9255343635342099</v>
      </c>
      <c r="BF34">
        <v>0.170469899945909</v>
      </c>
      <c r="BG34">
        <v>0.42238466600777302</v>
      </c>
      <c r="BH34">
        <v>34.836234505163901</v>
      </c>
      <c r="BI34">
        <v>17.681124955441899</v>
      </c>
      <c r="BJ34">
        <v>0.36450861446955202</v>
      </c>
      <c r="BK34">
        <v>28.8393605125063</v>
      </c>
      <c r="BL34">
        <v>3.4500729904424201</v>
      </c>
      <c r="BM34">
        <v>1.9166937634625001</v>
      </c>
      <c r="BN34">
        <v>0.172388632118048</v>
      </c>
      <c r="BO34">
        <v>0.42455521385149603</v>
      </c>
      <c r="BP34">
        <v>32.505891751544802</v>
      </c>
      <c r="BQ34">
        <v>16.1903487031738</v>
      </c>
      <c r="BR34">
        <v>0.36619283030272898</v>
      </c>
      <c r="BS34">
        <v>26.136924207267398</v>
      </c>
      <c r="BT34">
        <v>3.332484282852</v>
      </c>
      <c r="BU34">
        <v>1.92435293686288</v>
      </c>
      <c r="BV34">
        <v>0.17053836659272201</v>
      </c>
      <c r="BW34">
        <v>0.42825283417353399</v>
      </c>
    </row>
    <row r="35" spans="1:75" x14ac:dyDescent="0.25">
      <c r="A35" t="s">
        <v>135</v>
      </c>
      <c r="B35" s="2" t="s">
        <v>303</v>
      </c>
      <c r="D35">
        <v>0.55454545454545501</v>
      </c>
      <c r="E35">
        <v>0.23067549679999999</v>
      </c>
      <c r="F35">
        <v>0.49130854400238699</v>
      </c>
      <c r="G35">
        <v>0.55315663492019596</v>
      </c>
      <c r="H35">
        <v>1.97587346322186</v>
      </c>
      <c r="I35">
        <v>3.7661013605499201</v>
      </c>
      <c r="J35">
        <v>32.055712012378301</v>
      </c>
      <c r="K35">
        <f t="shared" si="0"/>
        <v>0.89545003260188327</v>
      </c>
      <c r="L35">
        <f t="shared" si="1"/>
        <v>0.90724271449395311</v>
      </c>
      <c r="M35">
        <f t="shared" si="2"/>
        <v>0.49057603977297182</v>
      </c>
      <c r="N35">
        <f t="shared" si="3"/>
        <v>0.76681794852648855</v>
      </c>
      <c r="O35" s="6">
        <f t="shared" si="4"/>
        <v>0.88388002288999945</v>
      </c>
      <c r="P35" s="6">
        <f t="shared" si="5"/>
        <v>16.223565227759192</v>
      </c>
      <c r="Q35" s="6">
        <f t="shared" si="6"/>
        <v>0.53627374370981817</v>
      </c>
      <c r="R35" s="6">
        <f t="shared" si="7"/>
        <v>0.80513437723554238</v>
      </c>
      <c r="S35" s="6">
        <f t="shared" si="8"/>
        <v>0.78973139515063784</v>
      </c>
      <c r="T35" s="6">
        <f t="shared" si="9"/>
        <v>7.4139921163393607</v>
      </c>
      <c r="U35" s="6">
        <f t="shared" si="10"/>
        <v>0.81200526041040222</v>
      </c>
      <c r="V35" s="6">
        <f t="shared" si="11"/>
        <v>8.5116434592449668</v>
      </c>
      <c r="W35" s="6">
        <f t="shared" si="12"/>
        <v>-0.56255432837547426</v>
      </c>
      <c r="X35" s="6">
        <f t="shared" si="13"/>
        <v>0.92750317175221952</v>
      </c>
      <c r="Y35" s="6">
        <f t="shared" si="14"/>
        <v>3.5719963180174448</v>
      </c>
      <c r="Z35" s="6">
        <f t="shared" si="15"/>
        <v>0.10215941593445103</v>
      </c>
      <c r="AA35" s="6">
        <f t="shared" si="16"/>
        <v>0.22757463560328595</v>
      </c>
      <c r="AB35" s="6">
        <f t="shared" si="17"/>
        <v>1.7698542698954807</v>
      </c>
      <c r="AC35" s="6">
        <f t="shared" si="18"/>
        <v>1.5422796342921947</v>
      </c>
      <c r="AD35" s="6">
        <f t="shared" si="19"/>
        <v>0.4943887179942672</v>
      </c>
      <c r="AE35" s="6">
        <f t="shared" si="20"/>
        <v>0.96607323971259451</v>
      </c>
      <c r="AF35" s="6">
        <f t="shared" si="21"/>
        <v>57.950515258671686</v>
      </c>
      <c r="AG35" s="6">
        <f t="shared" si="22"/>
        <v>0.60172492944276645</v>
      </c>
      <c r="AH35">
        <v>77.958184962864905</v>
      </c>
      <c r="AI35">
        <v>63.984424310292098</v>
      </c>
      <c r="AJ35">
        <v>69.014547304170904</v>
      </c>
      <c r="AK35">
        <f t="shared" si="23"/>
        <v>0.36954510682499059</v>
      </c>
      <c r="AL35">
        <f t="shared" si="24"/>
        <v>0.30330530306914777</v>
      </c>
      <c r="AM35">
        <f t="shared" si="25"/>
        <v>0.32714959010586164</v>
      </c>
      <c r="AN35">
        <f t="shared" si="26"/>
        <v>-19.003883646451612</v>
      </c>
      <c r="AO35">
        <f t="shared" si="27"/>
        <v>-9.1389009857706233E-2</v>
      </c>
      <c r="AP35">
        <f t="shared" si="28"/>
        <v>32.635941915547164</v>
      </c>
      <c r="AQ35">
        <f t="shared" si="29"/>
        <v>45.157034637718766</v>
      </c>
      <c r="AR35">
        <f t="shared" si="30"/>
        <v>-51.639825561998776</v>
      </c>
      <c r="AS35">
        <f t="shared" si="31"/>
        <v>-3.7820766076749147E-2</v>
      </c>
      <c r="AT35">
        <f t="shared" si="32"/>
        <v>-7.5533488270359161E-2</v>
      </c>
      <c r="AU35">
        <f t="shared" si="33"/>
        <v>-2.7780157005261268</v>
      </c>
      <c r="AV35">
        <f t="shared" si="34"/>
        <v>-6.0852360303435347E-2</v>
      </c>
      <c r="AW35">
        <f t="shared" si="35"/>
        <v>-6.911971475940297E-2</v>
      </c>
      <c r="AX35">
        <f t="shared" si="36"/>
        <v>-0.13576183409554893</v>
      </c>
      <c r="AY35">
        <f t="shared" si="37"/>
        <v>0.89024779160546952</v>
      </c>
      <c r="AZ35">
        <v>30.879903256735499</v>
      </c>
      <c r="BA35">
        <v>23.8876005239125</v>
      </c>
      <c r="BB35">
        <v>0.27209831310070398</v>
      </c>
      <c r="BC35">
        <v>43.148898488927401</v>
      </c>
      <c r="BD35">
        <v>4.5137674926953499</v>
      </c>
      <c r="BE35">
        <v>2.0631962426378099</v>
      </c>
      <c r="BF35">
        <v>0.13721412332806099</v>
      </c>
      <c r="BG35">
        <v>0.40313375723266798</v>
      </c>
      <c r="BH35">
        <v>32.230869664180503</v>
      </c>
      <c r="BI35">
        <v>25.004365821132701</v>
      </c>
      <c r="BJ35">
        <v>0.27179341179367</v>
      </c>
      <c r="BK35">
        <v>45.754098035675597</v>
      </c>
      <c r="BL35">
        <v>4.6197017111300998</v>
      </c>
      <c r="BM35">
        <v>2.0589611871378302</v>
      </c>
      <c r="BN35">
        <v>0.138379615718841</v>
      </c>
      <c r="BO35">
        <v>0.40093406100826401</v>
      </c>
      <c r="BP35">
        <v>26.297276295541099</v>
      </c>
      <c r="BQ35">
        <v>21.034241571309899</v>
      </c>
      <c r="BR35">
        <v>0.27997287734319698</v>
      </c>
      <c r="BS35">
        <v>38.378648763010503</v>
      </c>
      <c r="BT35">
        <v>4.2862327371213196</v>
      </c>
      <c r="BU35">
        <v>2.0602379512750399</v>
      </c>
      <c r="BV35">
        <v>0.13793753236835299</v>
      </c>
      <c r="BW35">
        <v>0.382106366553918</v>
      </c>
    </row>
    <row r="36" spans="1:75" x14ac:dyDescent="0.25">
      <c r="A36" t="s">
        <v>134</v>
      </c>
      <c r="B36" s="2" t="s">
        <v>303</v>
      </c>
      <c r="C36">
        <v>1</v>
      </c>
      <c r="D36">
        <v>0.28999999999999998</v>
      </c>
      <c r="E36">
        <v>-5.04261009E-2</v>
      </c>
      <c r="F36">
        <v>0.81397642865555597</v>
      </c>
      <c r="G36">
        <v>0.75429628293669804</v>
      </c>
      <c r="H36">
        <v>2.27197695871646</v>
      </c>
      <c r="I36">
        <v>5.1148773585713201</v>
      </c>
      <c r="J36">
        <v>32.350609946489101</v>
      </c>
      <c r="K36">
        <f t="shared" si="0"/>
        <v>0.88565063217747875</v>
      </c>
      <c r="L36">
        <f t="shared" si="1"/>
        <v>0.90417155048958031</v>
      </c>
      <c r="M36">
        <f t="shared" si="2"/>
        <v>0.50281812126007164</v>
      </c>
      <c r="N36">
        <f t="shared" si="3"/>
        <v>0.77012667393038692</v>
      </c>
      <c r="O36" s="6">
        <f t="shared" si="4"/>
        <v>0.86875752727911471</v>
      </c>
      <c r="P36" s="6">
        <f t="shared" si="5"/>
        <v>14.238969203616126</v>
      </c>
      <c r="Q36" s="6">
        <f t="shared" si="6"/>
        <v>0.53758826577716068</v>
      </c>
      <c r="R36" s="6">
        <f t="shared" si="7"/>
        <v>0.79324186473019831</v>
      </c>
      <c r="S36" s="6">
        <f t="shared" si="8"/>
        <v>0.72695524726937377</v>
      </c>
      <c r="T36" s="6">
        <f t="shared" si="9"/>
        <v>5.3191788243751388</v>
      </c>
      <c r="U36" s="6">
        <f t="shared" si="10"/>
        <v>0.75997785583232991</v>
      </c>
      <c r="V36" s="6">
        <f t="shared" si="11"/>
        <v>6.3248065747416522</v>
      </c>
      <c r="W36" s="6">
        <f t="shared" si="12"/>
        <v>-0.50150153492111649</v>
      </c>
      <c r="X36" s="6">
        <f t="shared" si="13"/>
        <v>0.91086878066560539</v>
      </c>
      <c r="Y36" s="6">
        <f t="shared" si="14"/>
        <v>3.0120484617410326</v>
      </c>
      <c r="Z36" s="6">
        <f t="shared" si="15"/>
        <v>0.13294651745453492</v>
      </c>
      <c r="AA36" s="6">
        <f t="shared" si="16"/>
        <v>-9.7202196442201183E-2</v>
      </c>
      <c r="AB36" s="6">
        <f t="shared" si="17"/>
        <v>1.0330286947919334</v>
      </c>
      <c r="AC36" s="6">
        <f t="shared" si="18"/>
        <v>1.1302308912341346</v>
      </c>
      <c r="AD36" s="6">
        <f t="shared" si="19"/>
        <v>0.36563658711788238</v>
      </c>
      <c r="AE36" s="6">
        <f t="shared" si="20"/>
        <v>0.95442993991831759</v>
      </c>
      <c r="AF36" s="6">
        <f t="shared" si="21"/>
        <v>42.888465286529886</v>
      </c>
      <c r="AG36" s="6">
        <f t="shared" si="22"/>
        <v>0.47246356216110269</v>
      </c>
      <c r="AH36">
        <v>70.933711609474898</v>
      </c>
      <c r="AI36">
        <v>67.926930354085897</v>
      </c>
      <c r="AJ36">
        <v>78.8373412591191</v>
      </c>
      <c r="AK36">
        <f t="shared" si="23"/>
        <v>0.32583540995378857</v>
      </c>
      <c r="AL36">
        <f t="shared" si="24"/>
        <v>0.31202370067252522</v>
      </c>
      <c r="AM36">
        <f t="shared" si="25"/>
        <v>0.3621408893736861</v>
      </c>
      <c r="AN36">
        <f t="shared" si="26"/>
        <v>-13.917192160422204</v>
      </c>
      <c r="AO36">
        <f t="shared" si="27"/>
        <v>-0.14387881224267002</v>
      </c>
      <c r="AP36">
        <f t="shared" si="28"/>
        <v>42.445347408680831</v>
      </c>
      <c r="AQ36">
        <f t="shared" si="29"/>
        <v>31.380265899178951</v>
      </c>
      <c r="AR36">
        <f t="shared" si="30"/>
        <v>-56.362539569103035</v>
      </c>
      <c r="AS36">
        <f t="shared" si="31"/>
        <v>-7.4339693067720355E-2</v>
      </c>
      <c r="AT36">
        <f t="shared" si="32"/>
        <v>-0.14786224172650145</v>
      </c>
      <c r="AU36">
        <f t="shared" si="33"/>
        <v>-0.27558826899928296</v>
      </c>
      <c r="AV36">
        <f t="shared" si="34"/>
        <v>5.277141008402126E-2</v>
      </c>
      <c r="AW36">
        <f t="shared" si="35"/>
        <v>-4.8725413991877693E-2</v>
      </c>
      <c r="AX36">
        <f t="shared" si="36"/>
        <v>-9.5838650955616847E-2</v>
      </c>
      <c r="AY36">
        <f t="shared" si="37"/>
        <v>0.89245807071208094</v>
      </c>
      <c r="AZ36">
        <v>35.119317545178298</v>
      </c>
      <c r="BA36">
        <v>18.110805481281702</v>
      </c>
      <c r="BB36">
        <v>0.249274768677574</v>
      </c>
      <c r="BC36">
        <v>31.676474301132899</v>
      </c>
      <c r="BD36">
        <v>4.08497215993249</v>
      </c>
      <c r="BE36">
        <v>2.1106254745794502</v>
      </c>
      <c r="BF36">
        <v>0.12648233418624399</v>
      </c>
      <c r="BG36">
        <v>0.41052321373872502</v>
      </c>
      <c r="BH36">
        <v>34.819128486279702</v>
      </c>
      <c r="BI36">
        <v>18.941520793547799</v>
      </c>
      <c r="BJ36">
        <v>0.24746803914073501</v>
      </c>
      <c r="BK36">
        <v>32.992765234910898</v>
      </c>
      <c r="BL36">
        <v>4.1591162830658304</v>
      </c>
      <c r="BM36">
        <v>2.1101679202404999</v>
      </c>
      <c r="BN36">
        <v>0.12681813480968801</v>
      </c>
      <c r="BO36">
        <v>0.419457040615836</v>
      </c>
      <c r="BP36">
        <v>30.116815708933899</v>
      </c>
      <c r="BQ36">
        <v>17.9624082329236</v>
      </c>
      <c r="BR36">
        <v>0.246230339642552</v>
      </c>
      <c r="BS36">
        <v>30.961432351439399</v>
      </c>
      <c r="BT36">
        <v>4.0688003591510604</v>
      </c>
      <c r="BU36">
        <v>2.10605275731875</v>
      </c>
      <c r="BV36">
        <v>0.12753198922652101</v>
      </c>
      <c r="BW36">
        <v>0.41911681928245997</v>
      </c>
    </row>
    <row r="37" spans="1:75" x14ac:dyDescent="0.25">
      <c r="A37" t="s">
        <v>78</v>
      </c>
      <c r="B37" s="2" t="s">
        <v>314</v>
      </c>
      <c r="D37">
        <v>0.623529411764706</v>
      </c>
      <c r="E37">
        <v>0.28383471970000002</v>
      </c>
      <c r="F37">
        <v>1.8042991130200501</v>
      </c>
      <c r="G37">
        <v>1.74485045938419</v>
      </c>
      <c r="H37">
        <v>3.9379712330425001</v>
      </c>
      <c r="I37">
        <v>13.042921656228099</v>
      </c>
      <c r="J37">
        <v>32.547278399983497</v>
      </c>
      <c r="K37">
        <f t="shared" si="0"/>
        <v>0.84098055185425735</v>
      </c>
      <c r="L37">
        <f t="shared" si="1"/>
        <v>0.87277555076328095</v>
      </c>
      <c r="M37">
        <f t="shared" si="2"/>
        <v>0.51622760173003479</v>
      </c>
      <c r="N37">
        <f t="shared" si="3"/>
        <v>0.7685153348090813</v>
      </c>
      <c r="O37" s="6">
        <f t="shared" si="4"/>
        <v>0.78413351846835666</v>
      </c>
      <c r="P37" s="6">
        <f t="shared" si="5"/>
        <v>8.264986327702875</v>
      </c>
      <c r="Q37" s="6">
        <f t="shared" si="6"/>
        <v>0.50141497926072787</v>
      </c>
      <c r="R37" s="6">
        <f t="shared" si="7"/>
        <v>0.68556121831207395</v>
      </c>
      <c r="S37" s="6">
        <f t="shared" si="8"/>
        <v>0.42781906461711078</v>
      </c>
      <c r="T37" s="6">
        <f t="shared" si="9"/>
        <v>2.0706218197171888</v>
      </c>
      <c r="U37" s="6">
        <f t="shared" si="10"/>
        <v>0.46459296199931877</v>
      </c>
      <c r="V37" s="6">
        <f t="shared" si="11"/>
        <v>2.4953978301665187</v>
      </c>
      <c r="W37" s="6">
        <f t="shared" si="12"/>
        <v>-0.38592109560308929</v>
      </c>
      <c r="X37" s="6">
        <f t="shared" si="13"/>
        <v>0.84261392195971929</v>
      </c>
      <c r="Y37" s="6">
        <f t="shared" si="14"/>
        <v>2.2569104486079157</v>
      </c>
      <c r="Z37" s="6">
        <f t="shared" si="15"/>
        <v>0.34530145362979864</v>
      </c>
      <c r="AA37" s="6">
        <f t="shared" si="16"/>
        <v>-1.8883186202161006E-2</v>
      </c>
      <c r="AB37" s="6">
        <f t="shared" si="17"/>
        <v>0.47756189199632398</v>
      </c>
      <c r="AC37" s="6">
        <f t="shared" si="18"/>
        <v>0.49644507819848499</v>
      </c>
      <c r="AD37" s="6">
        <f t="shared" si="19"/>
        <v>0.16157936170427667</v>
      </c>
      <c r="AE37" s="6">
        <f t="shared" si="20"/>
        <v>0.89823609572098395</v>
      </c>
      <c r="AF37" s="6">
        <f t="shared" si="21"/>
        <v>18.653334000594185</v>
      </c>
      <c r="AG37" s="6">
        <f t="shared" si="22"/>
        <v>0.37157291305267426</v>
      </c>
      <c r="AH37">
        <v>91.186835712116505</v>
      </c>
      <c r="AI37">
        <v>92.792694965449101</v>
      </c>
      <c r="AJ37">
        <v>84.059181037757398</v>
      </c>
      <c r="AK37">
        <f t="shared" si="23"/>
        <v>0.34020024618296063</v>
      </c>
      <c r="AL37">
        <f t="shared" si="24"/>
        <v>0.34619139292089207</v>
      </c>
      <c r="AM37">
        <f t="shared" si="25"/>
        <v>0.31360836089614724</v>
      </c>
      <c r="AN37">
        <f t="shared" si="26"/>
        <v>10.3393731810243</v>
      </c>
      <c r="AO37">
        <f t="shared" si="27"/>
        <v>0.10194956890249751</v>
      </c>
      <c r="AP37">
        <f t="shared" si="28"/>
        <v>24.890158487411242</v>
      </c>
      <c r="AQ37">
        <f t="shared" si="29"/>
        <v>34.868875031513994</v>
      </c>
      <c r="AR37">
        <f t="shared" si="30"/>
        <v>-14.550785306386942</v>
      </c>
      <c r="AS37">
        <f t="shared" si="31"/>
        <v>4.9383213370794869E-2</v>
      </c>
      <c r="AT37">
        <f t="shared" si="32"/>
        <v>9.8526150843842461E-2</v>
      </c>
      <c r="AU37">
        <f t="shared" si="33"/>
        <v>-0.18387321147342928</v>
      </c>
      <c r="AV37">
        <f t="shared" si="34"/>
        <v>-4.0672277787245262E-2</v>
      </c>
      <c r="AW37">
        <f t="shared" si="35"/>
        <v>2.8654305001148506E-2</v>
      </c>
      <c r="AX37">
        <f t="shared" si="36"/>
        <v>5.8086642670930312E-2</v>
      </c>
      <c r="AY37">
        <f t="shared" si="37"/>
        <v>1.0743804215466146</v>
      </c>
      <c r="AZ37">
        <v>33.642044232983402</v>
      </c>
      <c r="BA37">
        <v>10.5383418010847</v>
      </c>
      <c r="BB37">
        <v>0.38298493709416997</v>
      </c>
      <c r="BC37">
        <v>19.140382299494899</v>
      </c>
      <c r="BD37">
        <v>2.8507778367698999</v>
      </c>
      <c r="BE37">
        <v>1.9030776155454701</v>
      </c>
      <c r="BF37">
        <v>0.178240040407114</v>
      </c>
      <c r="BG37">
        <v>0.403371514329318</v>
      </c>
      <c r="BH37">
        <v>35.491059027867799</v>
      </c>
      <c r="BI37">
        <v>10.8471937265417</v>
      </c>
      <c r="BJ37">
        <v>0.38919647848545302</v>
      </c>
      <c r="BK37">
        <v>19.768279850956301</v>
      </c>
      <c r="BL37">
        <v>2.86599530119843</v>
      </c>
      <c r="BM37">
        <v>1.89796777827523</v>
      </c>
      <c r="BN37">
        <v>0.18036388722806901</v>
      </c>
      <c r="BO37">
        <v>0.40656239964667001</v>
      </c>
      <c r="BP37">
        <v>34.063873469739001</v>
      </c>
      <c r="BQ37">
        <v>10.4913584714308</v>
      </c>
      <c r="BR37">
        <v>0.38272574072514998</v>
      </c>
      <c r="BS37">
        <v>18.904199444143799</v>
      </c>
      <c r="BT37">
        <v>2.8524733520212702</v>
      </c>
      <c r="BU37">
        <v>1.9094635604083401</v>
      </c>
      <c r="BV37">
        <v>0.17674603715998199</v>
      </c>
      <c r="BW37">
        <v>0.40464296982513598</v>
      </c>
    </row>
    <row r="38" spans="1:75" x14ac:dyDescent="0.25">
      <c r="A38" t="s">
        <v>165</v>
      </c>
      <c r="B38" s="2" t="s">
        <v>307</v>
      </c>
      <c r="D38">
        <v>0.53333333333333299</v>
      </c>
      <c r="E38">
        <v>0.51109381399999998</v>
      </c>
      <c r="F38">
        <v>1.5875208518211901</v>
      </c>
      <c r="G38">
        <v>1.7859173157369601</v>
      </c>
      <c r="H38">
        <v>4.08359842327999</v>
      </c>
      <c r="I38">
        <v>10.3857079694147</v>
      </c>
      <c r="J38">
        <v>32.587172063479798</v>
      </c>
      <c r="K38">
        <f t="shared" si="0"/>
        <v>0.82643841794990236</v>
      </c>
      <c r="L38">
        <f t="shared" si="1"/>
        <v>0.85529300996975499</v>
      </c>
      <c r="M38">
        <f t="shared" si="2"/>
        <v>0.48268854419588136</v>
      </c>
      <c r="N38">
        <f t="shared" si="3"/>
        <v>0.74970588330099874</v>
      </c>
      <c r="O38" s="6">
        <f t="shared" si="4"/>
        <v>0.77728319481291519</v>
      </c>
      <c r="P38" s="6">
        <f t="shared" si="5"/>
        <v>7.9800138715171292</v>
      </c>
      <c r="Q38" s="6">
        <f t="shared" si="6"/>
        <v>0.49082365074181222</v>
      </c>
      <c r="R38" s="6">
        <f t="shared" si="7"/>
        <v>0.66401810097362979</v>
      </c>
      <c r="S38" s="6">
        <f t="shared" si="8"/>
        <v>0.51663896106266372</v>
      </c>
      <c r="T38" s="6">
        <f t="shared" si="9"/>
        <v>2.5890803286643269</v>
      </c>
      <c r="U38" s="6">
        <f t="shared" si="10"/>
        <v>0.55785603002831008</v>
      </c>
      <c r="V38" s="6">
        <f t="shared" si="11"/>
        <v>3.1376938538467583</v>
      </c>
      <c r="W38" s="6">
        <f t="shared" si="12"/>
        <v>-0.39146008115617636</v>
      </c>
      <c r="X38" s="6">
        <f t="shared" si="13"/>
        <v>0.84535041942604483</v>
      </c>
      <c r="Y38" s="6">
        <f t="shared" si="14"/>
        <v>2.2865551430049771</v>
      </c>
      <c r="Z38" s="6">
        <f t="shared" si="15"/>
        <v>0.26998927984467769</v>
      </c>
      <c r="AA38" s="6">
        <f t="shared" si="16"/>
        <v>6.9976648908834482E-2</v>
      </c>
      <c r="AB38" s="6">
        <f t="shared" si="17"/>
        <v>0.53362682008322704</v>
      </c>
      <c r="AC38" s="6">
        <f t="shared" si="18"/>
        <v>0.46365017117439256</v>
      </c>
      <c r="AD38" s="6">
        <f t="shared" si="19"/>
        <v>0.1510904790532179</v>
      </c>
      <c r="AE38" s="6">
        <f t="shared" si="20"/>
        <v>0.89608630774882914</v>
      </c>
      <c r="AF38" s="6">
        <f t="shared" si="21"/>
        <v>18.246741759168554</v>
      </c>
      <c r="AG38" s="6">
        <f t="shared" si="22"/>
        <v>0.44013843659006213</v>
      </c>
      <c r="AH38">
        <v>98.479528535980094</v>
      </c>
      <c r="AI38">
        <v>100.187726665394</v>
      </c>
      <c r="AJ38">
        <v>90.718696316090899</v>
      </c>
      <c r="AK38">
        <f t="shared" si="23"/>
        <v>0.34030514618826163</v>
      </c>
      <c r="AL38">
        <f t="shared" si="24"/>
        <v>0.34620798328334706</v>
      </c>
      <c r="AM38">
        <f t="shared" si="25"/>
        <v>0.31348687052839147</v>
      </c>
      <c r="AN38">
        <f t="shared" si="26"/>
        <v>11.177228478716998</v>
      </c>
      <c r="AO38">
        <f t="shared" si="27"/>
        <v>0.10244886411158245</v>
      </c>
      <c r="AP38">
        <f t="shared" si="28"/>
        <v>26.818448177133249</v>
      </c>
      <c r="AQ38">
        <f t="shared" si="29"/>
        <v>37.683613284978122</v>
      </c>
      <c r="AR38">
        <f t="shared" si="30"/>
        <v>-15.641219698416251</v>
      </c>
      <c r="AS38">
        <f t="shared" si="31"/>
        <v>4.9600375940318429E-2</v>
      </c>
      <c r="AT38">
        <f t="shared" si="32"/>
        <v>9.8957297405395911E-2</v>
      </c>
      <c r="AU38">
        <f t="shared" si="33"/>
        <v>-0.18039842163349085</v>
      </c>
      <c r="AV38">
        <f t="shared" si="34"/>
        <v>-4.1019582641207024E-2</v>
      </c>
      <c r="AW38">
        <f t="shared" si="35"/>
        <v>2.8690923192892421E-2</v>
      </c>
      <c r="AX38">
        <f t="shared" si="36"/>
        <v>5.817385331556859E-2</v>
      </c>
      <c r="AY38">
        <f t="shared" si="37"/>
        <v>1.0745992951497643</v>
      </c>
      <c r="AZ38">
        <v>32.998399219515299</v>
      </c>
      <c r="BA38">
        <v>19.6725604321589</v>
      </c>
      <c r="BB38">
        <v>0.32432685832660402</v>
      </c>
      <c r="BC38">
        <v>36.736347553445498</v>
      </c>
      <c r="BD38">
        <v>3.9060890527755299</v>
      </c>
      <c r="BE38">
        <v>1.98337852364961</v>
      </c>
      <c r="BF38">
        <v>0.15625802890898299</v>
      </c>
      <c r="BG38">
        <v>0.468945785959753</v>
      </c>
      <c r="BH38">
        <v>33.940648690733497</v>
      </c>
      <c r="BI38">
        <v>21.006094104559001</v>
      </c>
      <c r="BJ38">
        <v>0.32447422524790698</v>
      </c>
      <c r="BK38">
        <v>39.5047247416028</v>
      </c>
      <c r="BL38">
        <v>4.0045015986224497</v>
      </c>
      <c r="BM38">
        <v>1.9884836301875899</v>
      </c>
      <c r="BN38">
        <v>0.15473926786634101</v>
      </c>
      <c r="BO38">
        <v>0.46763689166908701</v>
      </c>
      <c r="BP38">
        <v>30.2192694363935</v>
      </c>
      <c r="BQ38">
        <v>18.211149192530499</v>
      </c>
      <c r="BR38">
        <v>0.33109769937976002</v>
      </c>
      <c r="BS38">
        <v>33.7291154361181</v>
      </c>
      <c r="BT38">
        <v>3.7543955554876001</v>
      </c>
      <c r="BU38">
        <v>1.97846593512255</v>
      </c>
      <c r="BV38">
        <v>0.157095763041977</v>
      </c>
      <c r="BW38">
        <v>0.45654198673511598</v>
      </c>
    </row>
    <row r="39" spans="1:75" x14ac:dyDescent="0.25">
      <c r="A39" t="s">
        <v>215</v>
      </c>
      <c r="B39" s="2" t="s">
        <v>318</v>
      </c>
      <c r="D39">
        <v>0.42105263157894701</v>
      </c>
      <c r="E39">
        <v>2.3231537E-2</v>
      </c>
      <c r="F39">
        <v>1.8087460162003399</v>
      </c>
      <c r="G39">
        <v>1.97734556631683</v>
      </c>
      <c r="H39">
        <v>4.1682310377505001</v>
      </c>
      <c r="I39">
        <v>13.324201271157801</v>
      </c>
      <c r="J39">
        <v>33.867435196078503</v>
      </c>
      <c r="K39">
        <f t="shared" si="0"/>
        <v>0.83768528852432178</v>
      </c>
      <c r="L39">
        <f t="shared" si="1"/>
        <v>0.8682630006511981</v>
      </c>
      <c r="M39">
        <f t="shared" si="2"/>
        <v>0.51441603968995153</v>
      </c>
      <c r="N39">
        <f t="shared" si="3"/>
        <v>0.76886946233249864</v>
      </c>
      <c r="O39" s="6">
        <f t="shared" si="4"/>
        <v>0.78082513333008119</v>
      </c>
      <c r="P39" s="6">
        <f t="shared" si="5"/>
        <v>8.1251338731828042</v>
      </c>
      <c r="Q39" s="6">
        <f t="shared" si="6"/>
        <v>0.51095852870982705</v>
      </c>
      <c r="R39" s="6">
        <f t="shared" si="7"/>
        <v>0.67680695051580453</v>
      </c>
      <c r="S39" s="6">
        <f t="shared" si="8"/>
        <v>0.4353151418934843</v>
      </c>
      <c r="T39" s="6">
        <f t="shared" si="9"/>
        <v>2.1184696259835358</v>
      </c>
      <c r="U39" s="6">
        <f t="shared" si="10"/>
        <v>0.47145467091482995</v>
      </c>
      <c r="V39" s="6">
        <f t="shared" si="11"/>
        <v>2.54179852937148</v>
      </c>
      <c r="W39" s="6">
        <f t="shared" si="12"/>
        <v>-0.35649795171110149</v>
      </c>
      <c r="X39" s="6">
        <f t="shared" si="13"/>
        <v>0.84285862071649731</v>
      </c>
      <c r="Y39" s="6">
        <f t="shared" si="14"/>
        <v>2.1079932151235443</v>
      </c>
      <c r="Z39" s="6">
        <f t="shared" si="15"/>
        <v>0.34001556918283643</v>
      </c>
      <c r="AA39" s="6">
        <f t="shared" si="16"/>
        <v>4.7140724126267575E-2</v>
      </c>
      <c r="AB39" s="6">
        <f t="shared" si="17"/>
        <v>0.47781781741136098</v>
      </c>
      <c r="AC39" s="6">
        <f t="shared" si="18"/>
        <v>0.4306770932850934</v>
      </c>
      <c r="AD39" s="6">
        <f t="shared" si="19"/>
        <v>0.14585928547268356</v>
      </c>
      <c r="AE39" s="6">
        <f t="shared" si="20"/>
        <v>0.88967177233282135</v>
      </c>
      <c r="AF39" s="6">
        <f t="shared" si="21"/>
        <v>17.127727076639836</v>
      </c>
      <c r="AG39" s="6">
        <f t="shared" si="22"/>
        <v>0.39476226866062963</v>
      </c>
      <c r="AH39">
        <v>94.453583220042702</v>
      </c>
      <c r="AI39">
        <v>93.348805593319</v>
      </c>
      <c r="AJ39">
        <v>88.737424742668395</v>
      </c>
      <c r="AK39">
        <f t="shared" si="23"/>
        <v>0.34155509836165177</v>
      </c>
      <c r="AL39">
        <f t="shared" si="24"/>
        <v>0.33756009448674007</v>
      </c>
      <c r="AM39">
        <f t="shared" si="25"/>
        <v>0.32088480715160816</v>
      </c>
      <c r="AN39">
        <f t="shared" si="26"/>
        <v>3.506603223926902</v>
      </c>
      <c r="AO39">
        <f t="shared" si="27"/>
        <v>5.2621722638931522E-2</v>
      </c>
      <c r="AP39">
        <f t="shared" si="28"/>
        <v>30.883589046416745</v>
      </c>
      <c r="AQ39">
        <f t="shared" si="29"/>
        <v>38.886210914740772</v>
      </c>
      <c r="AR39">
        <f t="shared" si="30"/>
        <v>-27.376985822489843</v>
      </c>
      <c r="AS39">
        <f t="shared" si="31"/>
        <v>2.5325258489571872E-2</v>
      </c>
      <c r="AT39">
        <f t="shared" si="32"/>
        <v>5.0618052143954644E-2</v>
      </c>
      <c r="AU39">
        <f t="shared" si="33"/>
        <v>0.2395763140161874</v>
      </c>
      <c r="AV39">
        <f t="shared" si="34"/>
        <v>-3.1203269969112473E-2</v>
      </c>
      <c r="AW39">
        <f t="shared" si="35"/>
        <v>9.4801598167340451E-3</v>
      </c>
      <c r="AX39">
        <f t="shared" si="36"/>
        <v>1.9445495338076223E-2</v>
      </c>
      <c r="AY39">
        <f t="shared" si="37"/>
        <v>1.030323904715126</v>
      </c>
      <c r="AZ39">
        <v>38.7365622059028</v>
      </c>
      <c r="BA39">
        <v>11.9494832805293</v>
      </c>
      <c r="BB39">
        <v>0.39905597994165598</v>
      </c>
      <c r="BC39">
        <v>23.4267175005802</v>
      </c>
      <c r="BD39">
        <v>2.9991692819915201</v>
      </c>
      <c r="BE39">
        <v>1.88387754818818</v>
      </c>
      <c r="BF39">
        <v>0.180759061535953</v>
      </c>
      <c r="BG39">
        <v>0.48913828923841601</v>
      </c>
      <c r="BH39">
        <v>40.526370469841702</v>
      </c>
      <c r="BI39">
        <v>12.211085103282899</v>
      </c>
      <c r="BJ39">
        <v>0.40078074681653703</v>
      </c>
      <c r="BK39">
        <v>23.978378048177799</v>
      </c>
      <c r="BL39">
        <v>3.0270171988683798</v>
      </c>
      <c r="BM39">
        <v>1.8717365965412101</v>
      </c>
      <c r="BN39">
        <v>0.184087048490363</v>
      </c>
      <c r="BO39">
        <v>0.49052055888517099</v>
      </c>
      <c r="BP39">
        <v>36.353995876882699</v>
      </c>
      <c r="BQ39">
        <v>10.246856123998301</v>
      </c>
      <c r="BR39">
        <v>0.40957830405839601</v>
      </c>
      <c r="BS39">
        <v>19.491282399399399</v>
      </c>
      <c r="BT39">
        <v>2.7744438824200199</v>
      </c>
      <c r="BU39">
        <v>1.8762609203895699</v>
      </c>
      <c r="BV39">
        <v>0.183866461457865</v>
      </c>
      <c r="BW39">
        <v>0.46809621185081901</v>
      </c>
    </row>
    <row r="40" spans="1:75" x14ac:dyDescent="0.25">
      <c r="A40" t="s">
        <v>218</v>
      </c>
      <c r="B40" s="2" t="s">
        <v>301</v>
      </c>
      <c r="C40">
        <v>1</v>
      </c>
      <c r="D40">
        <v>0.29473684210526302</v>
      </c>
      <c r="E40">
        <v>-0.1287300462</v>
      </c>
      <c r="F40">
        <v>1.0739101926267101</v>
      </c>
      <c r="G40">
        <v>0.93456229212839104</v>
      </c>
      <c r="H40">
        <v>2.7704334590789501</v>
      </c>
      <c r="I40">
        <v>8.3448077775601099</v>
      </c>
      <c r="J40">
        <v>34.129444560009802</v>
      </c>
      <c r="K40">
        <f t="shared" si="0"/>
        <v>0.87753552001529656</v>
      </c>
      <c r="L40">
        <f t="shared" si="1"/>
        <v>0.89887076546773537</v>
      </c>
      <c r="M40">
        <f t="shared" si="2"/>
        <v>0.52212650774509872</v>
      </c>
      <c r="N40">
        <f t="shared" si="3"/>
        <v>0.77992740881201827</v>
      </c>
      <c r="O40" s="6">
        <f t="shared" si="4"/>
        <v>0.8498405085433739</v>
      </c>
      <c r="P40" s="6">
        <f t="shared" si="5"/>
        <v>12.319171373044409</v>
      </c>
      <c r="Q40" s="6">
        <f t="shared" si="6"/>
        <v>0.54939580235243779</v>
      </c>
      <c r="R40" s="6">
        <f t="shared" si="7"/>
        <v>0.76852988482091444</v>
      </c>
      <c r="S40" s="6">
        <f t="shared" si="8"/>
        <v>0.60706511270693542</v>
      </c>
      <c r="T40" s="6">
        <f t="shared" si="9"/>
        <v>3.5095577202772357</v>
      </c>
      <c r="U40" s="6">
        <f t="shared" si="10"/>
        <v>0.63939792176353283</v>
      </c>
      <c r="V40" s="6">
        <f t="shared" si="11"/>
        <v>4.0899018251548886</v>
      </c>
      <c r="W40" s="6">
        <f t="shared" si="12"/>
        <v>-0.49551235419158224</v>
      </c>
      <c r="X40" s="6">
        <f t="shared" si="13"/>
        <v>0.89581690081151655</v>
      </c>
      <c r="Y40" s="6">
        <f t="shared" si="14"/>
        <v>2.9644181906478475</v>
      </c>
      <c r="Z40" s="6">
        <f t="shared" si="15"/>
        <v>0.21303884896658606</v>
      </c>
      <c r="AA40" s="6">
        <f t="shared" si="16"/>
        <v>-0.13884307109587368</v>
      </c>
      <c r="AB40" s="6">
        <f t="shared" si="17"/>
        <v>0.81134156580279559</v>
      </c>
      <c r="AC40" s="6">
        <f t="shared" si="18"/>
        <v>0.95018463689866928</v>
      </c>
      <c r="AD40" s="6">
        <f t="shared" si="19"/>
        <v>0.32429273886806181</v>
      </c>
      <c r="AE40" s="6">
        <f t="shared" si="20"/>
        <v>0.94669392485180848</v>
      </c>
      <c r="AF40" s="6">
        <f t="shared" si="21"/>
        <v>36.519175711961068</v>
      </c>
      <c r="AG40" s="6">
        <f t="shared" si="22"/>
        <v>0.44130374913270976</v>
      </c>
      <c r="AH40">
        <v>75.6760450962785</v>
      </c>
      <c r="AI40">
        <v>69.885551786070593</v>
      </c>
      <c r="AJ40">
        <v>77.8545345704879</v>
      </c>
      <c r="AK40">
        <f t="shared" si="23"/>
        <v>0.33872238590906617</v>
      </c>
      <c r="AL40">
        <f t="shared" si="24"/>
        <v>0.31280441269668746</v>
      </c>
      <c r="AM40">
        <f t="shared" si="25"/>
        <v>0.34847320139424648</v>
      </c>
      <c r="AN40">
        <f t="shared" si="26"/>
        <v>-13.759476094625214</v>
      </c>
      <c r="AO40">
        <f t="shared" si="27"/>
        <v>-0.11058195800642147</v>
      </c>
      <c r="AP40">
        <f t="shared" si="28"/>
        <v>39.110796612612461</v>
      </c>
      <c r="AQ40">
        <f t="shared" si="29"/>
        <v>36.060911348719301</v>
      </c>
      <c r="AR40">
        <f t="shared" si="30"/>
        <v>-52.870272707237675</v>
      </c>
      <c r="AS40">
        <f t="shared" si="31"/>
        <v>-5.3939204862685844E-2</v>
      </c>
      <c r="AT40">
        <f t="shared" si="32"/>
        <v>-0.10756545472314358</v>
      </c>
      <c r="AU40">
        <f t="shared" si="33"/>
        <v>-0.72662891448714662</v>
      </c>
      <c r="AV40">
        <f t="shared" si="34"/>
        <v>1.4189287104482681E-2</v>
      </c>
      <c r="AW40">
        <f t="shared" si="35"/>
        <v>-4.6912366620881253E-2</v>
      </c>
      <c r="AX40">
        <f t="shared" si="36"/>
        <v>-9.3518903381140828E-2</v>
      </c>
      <c r="AY40">
        <f t="shared" si="37"/>
        <v>0.906166228066554</v>
      </c>
      <c r="AZ40">
        <v>35.087477137439897</v>
      </c>
      <c r="BA40">
        <v>13.8995939874108</v>
      </c>
      <c r="BB40">
        <v>0.310679060030291</v>
      </c>
      <c r="BC40">
        <v>26.011196845005198</v>
      </c>
      <c r="BD40">
        <v>3.5383729606452001</v>
      </c>
      <c r="BE40">
        <v>2.0228546948105999</v>
      </c>
      <c r="BF40">
        <v>0.14580415881397801</v>
      </c>
      <c r="BG40">
        <v>0.44344657245883401</v>
      </c>
      <c r="BH40">
        <v>35.098928557248101</v>
      </c>
      <c r="BI40">
        <v>14.256538464993101</v>
      </c>
      <c r="BJ40">
        <v>0.31367276235987401</v>
      </c>
      <c r="BK40">
        <v>26.544570115898601</v>
      </c>
      <c r="BL40">
        <v>3.5571519945481702</v>
      </c>
      <c r="BM40">
        <v>2.02080351880219</v>
      </c>
      <c r="BN40">
        <v>0.14648407670545399</v>
      </c>
      <c r="BO40">
        <v>0.44423734284555699</v>
      </c>
      <c r="BP40">
        <v>30.9349057148474</v>
      </c>
      <c r="BQ40">
        <v>13.276535675562901</v>
      </c>
      <c r="BR40">
        <v>0.312429241207616</v>
      </c>
      <c r="BS40">
        <v>24.129402763603299</v>
      </c>
      <c r="BT40">
        <v>3.4391678037300402</v>
      </c>
      <c r="BU40">
        <v>2.0224825597672802</v>
      </c>
      <c r="BV40">
        <v>0.14674274095988299</v>
      </c>
      <c r="BW40">
        <v>0.44089220134752199</v>
      </c>
    </row>
    <row r="41" spans="1:75" x14ac:dyDescent="0.25">
      <c r="A41" t="s">
        <v>96</v>
      </c>
      <c r="B41" s="2" t="s">
        <v>307</v>
      </c>
      <c r="D41">
        <v>0.63478260869565195</v>
      </c>
      <c r="E41">
        <v>0.1616641663</v>
      </c>
      <c r="F41">
        <v>1.4856485424641901</v>
      </c>
      <c r="G41">
        <v>1.2648909646682001</v>
      </c>
      <c r="H41">
        <v>3.6795236718639601</v>
      </c>
      <c r="I41">
        <v>9.3584248621319492</v>
      </c>
      <c r="J41">
        <v>34.247909363366198</v>
      </c>
      <c r="K41">
        <f t="shared" si="0"/>
        <v>0.84437107264287459</v>
      </c>
      <c r="L41">
        <f t="shared" si="1"/>
        <v>0.87176043769250533</v>
      </c>
      <c r="M41">
        <f t="shared" si="2"/>
        <v>0.50196444901555104</v>
      </c>
      <c r="N41">
        <f t="shared" si="3"/>
        <v>0.76189078120317733</v>
      </c>
      <c r="O41" s="6">
        <f t="shared" si="4"/>
        <v>0.80597032926293144</v>
      </c>
      <c r="P41" s="6">
        <f t="shared" si="5"/>
        <v>9.307701870556798</v>
      </c>
      <c r="Q41" s="6">
        <f t="shared" si="6"/>
        <v>0.52637794241348024</v>
      </c>
      <c r="R41" s="6">
        <f t="shared" si="7"/>
        <v>0.7072179811703353</v>
      </c>
      <c r="S41" s="6">
        <f t="shared" si="8"/>
        <v>0.57077681358229149</v>
      </c>
      <c r="T41" s="6">
        <f t="shared" si="9"/>
        <v>3.0212134867158027</v>
      </c>
      <c r="U41" s="6">
        <f t="shared" si="10"/>
        <v>0.61251290149270576</v>
      </c>
      <c r="V41" s="6">
        <f t="shared" si="11"/>
        <v>3.659580524276834</v>
      </c>
      <c r="W41" s="6">
        <f t="shared" si="12"/>
        <v>-0.4883556264385826</v>
      </c>
      <c r="X41" s="6">
        <f t="shared" si="13"/>
        <v>0.86381434753229125</v>
      </c>
      <c r="Y41" s="6">
        <f t="shared" si="14"/>
        <v>2.9089651002678751</v>
      </c>
      <c r="Z41" s="6">
        <f t="shared" si="15"/>
        <v>0.2298761140757104</v>
      </c>
      <c r="AA41" s="6">
        <f t="shared" si="16"/>
        <v>-0.11747526913938922</v>
      </c>
      <c r="AB41" s="6">
        <f t="shared" si="17"/>
        <v>0.56625111930750416</v>
      </c>
      <c r="AC41" s="6">
        <f t="shared" si="18"/>
        <v>0.68372638844689337</v>
      </c>
      <c r="AD41" s="6">
        <f t="shared" si="19"/>
        <v>0.23416199380870914</v>
      </c>
      <c r="AE41" s="6">
        <f t="shared" si="20"/>
        <v>0.92876422287263716</v>
      </c>
      <c r="AF41" s="6">
        <f t="shared" si="21"/>
        <v>27.075779905147744</v>
      </c>
      <c r="AG41" s="6">
        <f t="shared" si="22"/>
        <v>0.42474384945268168</v>
      </c>
      <c r="AH41">
        <v>81.294643982356604</v>
      </c>
      <c r="AI41">
        <v>75.647132955261398</v>
      </c>
      <c r="AJ41">
        <v>80.927914303717699</v>
      </c>
      <c r="AK41">
        <f t="shared" si="23"/>
        <v>0.34176125406358482</v>
      </c>
      <c r="AL41">
        <f t="shared" si="24"/>
        <v>0.31801921699436692</v>
      </c>
      <c r="AM41">
        <f t="shared" si="25"/>
        <v>0.34021952894204832</v>
      </c>
      <c r="AN41">
        <f t="shared" si="26"/>
        <v>-10.928292375551507</v>
      </c>
      <c r="AO41">
        <f t="shared" si="27"/>
        <v>-7.0148154348373279E-2</v>
      </c>
      <c r="AP41">
        <f t="shared" si="28"/>
        <v>37.651947069943375</v>
      </c>
      <c r="AQ41">
        <f t="shared" si="29"/>
        <v>38.165368620037839</v>
      </c>
      <c r="AR41">
        <f t="shared" si="30"/>
        <v>-48.580239445494882</v>
      </c>
      <c r="AS41">
        <f t="shared" si="31"/>
        <v>-3.372683860488801E-2</v>
      </c>
      <c r="AT41">
        <f t="shared" si="32"/>
        <v>-6.7377035855592418E-2</v>
      </c>
      <c r="AU41">
        <f t="shared" si="33"/>
        <v>-1.0694461017110863</v>
      </c>
      <c r="AV41">
        <f t="shared" si="34"/>
        <v>-2.2606577193301836E-3</v>
      </c>
      <c r="AW41">
        <f t="shared" si="35"/>
        <v>-3.4857116212362177E-2</v>
      </c>
      <c r="AX41">
        <f t="shared" si="36"/>
        <v>-6.962708822637266E-2</v>
      </c>
      <c r="AY41">
        <f t="shared" si="37"/>
        <v>0.93334080005174458</v>
      </c>
      <c r="AZ41">
        <v>35.237975690134903</v>
      </c>
      <c r="BA41">
        <v>15.1531814574519</v>
      </c>
      <c r="BB41">
        <v>0.294040625702434</v>
      </c>
      <c r="BC41">
        <v>27.763775487796199</v>
      </c>
      <c r="BD41">
        <v>3.67995530312532</v>
      </c>
      <c r="BE41">
        <v>2.0551312941308999</v>
      </c>
      <c r="BF41">
        <v>0.13909776387119999</v>
      </c>
      <c r="BG41">
        <v>0.42052424623671603</v>
      </c>
      <c r="BH41">
        <v>35.232766751455799</v>
      </c>
      <c r="BI41">
        <v>15.529143568455501</v>
      </c>
      <c r="BJ41">
        <v>0.29370707402336699</v>
      </c>
      <c r="BK41">
        <v>28.700861514503799</v>
      </c>
      <c r="BL41">
        <v>3.7239236644090599</v>
      </c>
      <c r="BM41">
        <v>2.0495947269500898</v>
      </c>
      <c r="BN41">
        <v>0.14077185986829899</v>
      </c>
      <c r="BO41">
        <v>0.42753272656046298</v>
      </c>
      <c r="BP41">
        <v>29.8568512491257</v>
      </c>
      <c r="BQ41">
        <v>13.987273271169601</v>
      </c>
      <c r="BR41">
        <v>0.29795761018558298</v>
      </c>
      <c r="BS41">
        <v>25.180592730911702</v>
      </c>
      <c r="BT41">
        <v>3.5528391583561501</v>
      </c>
      <c r="BU41">
        <v>2.04700728730728</v>
      </c>
      <c r="BV41">
        <v>0.14082164704217501</v>
      </c>
      <c r="BW41">
        <v>0.402910617503626</v>
      </c>
    </row>
    <row r="42" spans="1:75" x14ac:dyDescent="0.25">
      <c r="A42" t="s">
        <v>136</v>
      </c>
      <c r="B42" s="2" t="s">
        <v>301</v>
      </c>
      <c r="D42">
        <v>0.53333333333333299</v>
      </c>
      <c r="E42">
        <v>3.5120617700000002E-2</v>
      </c>
      <c r="F42">
        <v>1.5643723661511699</v>
      </c>
      <c r="G42">
        <v>1.49868819468794</v>
      </c>
      <c r="H42">
        <v>3.6486022997199901</v>
      </c>
      <c r="I42">
        <v>14.1486124013864</v>
      </c>
      <c r="J42">
        <v>34.763838028974298</v>
      </c>
      <c r="K42">
        <f t="shared" si="0"/>
        <v>0.86116707675332027</v>
      </c>
      <c r="L42">
        <f t="shared" si="1"/>
        <v>0.88758420759199652</v>
      </c>
      <c r="M42">
        <f t="shared" si="2"/>
        <v>0.53839851988009302</v>
      </c>
      <c r="N42">
        <f t="shared" si="3"/>
        <v>0.78598616091025875</v>
      </c>
      <c r="O42" s="6">
        <f t="shared" si="4"/>
        <v>0.81003017415717449</v>
      </c>
      <c r="P42" s="6">
        <f t="shared" si="5"/>
        <v>9.5279877534589694</v>
      </c>
      <c r="Q42" s="6">
        <f t="shared" si="6"/>
        <v>0.53675587942098424</v>
      </c>
      <c r="R42" s="6">
        <f t="shared" si="7"/>
        <v>0.71687389624075049</v>
      </c>
      <c r="S42" s="6">
        <f t="shared" si="8"/>
        <v>0.42147194520419518</v>
      </c>
      <c r="T42" s="6">
        <f t="shared" si="9"/>
        <v>2.1128681885705105</v>
      </c>
      <c r="U42" s="6">
        <f t="shared" si="10"/>
        <v>0.45027429111012668</v>
      </c>
      <c r="V42" s="6">
        <f t="shared" si="11"/>
        <v>2.4570492881385206</v>
      </c>
      <c r="W42" s="6">
        <f t="shared" si="12"/>
        <v>-0.41767879768350735</v>
      </c>
      <c r="X42" s="6">
        <f t="shared" si="13"/>
        <v>0.86428941714549079</v>
      </c>
      <c r="Y42" s="6">
        <f t="shared" si="14"/>
        <v>2.4345306199464058</v>
      </c>
      <c r="Z42" s="6">
        <f t="shared" si="15"/>
        <v>0.36199225254549738</v>
      </c>
      <c r="AA42" s="6">
        <f t="shared" si="16"/>
        <v>-2.8016204835424774E-2</v>
      </c>
      <c r="AB42" s="6">
        <f t="shared" si="17"/>
        <v>0.56855568768249731</v>
      </c>
      <c r="AC42" s="6">
        <f t="shared" si="18"/>
        <v>0.59657189251792209</v>
      </c>
      <c r="AD42" s="6">
        <f t="shared" si="19"/>
        <v>0.20739128644131707</v>
      </c>
      <c r="AE42" s="6">
        <f t="shared" si="20"/>
        <v>0.91734231722058002</v>
      </c>
      <c r="AF42" s="6">
        <f t="shared" si="21"/>
        <v>23.196177932270228</v>
      </c>
      <c r="AG42" s="6">
        <f t="shared" si="22"/>
        <v>0.39981585700273425</v>
      </c>
      <c r="AH42">
        <v>80.151206698407506</v>
      </c>
      <c r="AI42">
        <v>70.093893630991403</v>
      </c>
      <c r="AJ42">
        <v>72.605548260013094</v>
      </c>
      <c r="AK42">
        <f t="shared" si="23"/>
        <v>0.35966333149911961</v>
      </c>
      <c r="AL42">
        <f t="shared" si="24"/>
        <v>0.31453304746774552</v>
      </c>
      <c r="AM42">
        <f t="shared" si="25"/>
        <v>0.32580362103313487</v>
      </c>
      <c r="AN42">
        <f t="shared" si="26"/>
        <v>-12.568967696437795</v>
      </c>
      <c r="AO42">
        <f t="shared" si="27"/>
        <v>-4.0155483544625468E-2</v>
      </c>
      <c r="AP42">
        <f t="shared" si="28"/>
        <v>31.553873933026921</v>
      </c>
      <c r="AQ42">
        <f t="shared" si="29"/>
        <v>42.117795746779095</v>
      </c>
      <c r="AR42">
        <f t="shared" si="30"/>
        <v>-44.122841629464716</v>
      </c>
      <c r="AS42">
        <f t="shared" si="31"/>
        <v>-1.7601012279642433E-2</v>
      </c>
      <c r="AT42">
        <f t="shared" si="32"/>
        <v>-3.5191122503203644E-2</v>
      </c>
      <c r="AU42">
        <f t="shared" si="33"/>
        <v>-4.004257970505086</v>
      </c>
      <c r="AV42">
        <f t="shared" si="34"/>
        <v>-4.9396561483963777E-2</v>
      </c>
      <c r="AW42">
        <f t="shared" si="35"/>
        <v>-4.2905621661936441E-2</v>
      </c>
      <c r="AX42">
        <f t="shared" si="36"/>
        <v>-8.4440898646536061E-2</v>
      </c>
      <c r="AY42">
        <f t="shared" si="37"/>
        <v>0.93413849802662563</v>
      </c>
      <c r="AZ42">
        <v>37.4291243855685</v>
      </c>
      <c r="BA42">
        <v>16.6155209847966</v>
      </c>
      <c r="BB42">
        <v>0.35907333848888701</v>
      </c>
      <c r="BC42">
        <v>29.205479438363401</v>
      </c>
      <c r="BD42">
        <v>3.5109434126156498</v>
      </c>
      <c r="BE42">
        <v>1.9481785102201301</v>
      </c>
      <c r="BF42">
        <v>0.16304321630624899</v>
      </c>
      <c r="BG42">
        <v>0.45572350253069799</v>
      </c>
      <c r="BH42">
        <v>38.815204391726802</v>
      </c>
      <c r="BI42">
        <v>17.008742621269999</v>
      </c>
      <c r="BJ42">
        <v>0.35688313449737802</v>
      </c>
      <c r="BK42">
        <v>29.780587053995301</v>
      </c>
      <c r="BL42">
        <v>3.54596201617708</v>
      </c>
      <c r="BM42">
        <v>1.9346305292566901</v>
      </c>
      <c r="BN42">
        <v>0.16749349746728301</v>
      </c>
      <c r="BO42">
        <v>0.46422385199267802</v>
      </c>
      <c r="BP42">
        <v>35.078208626197103</v>
      </c>
      <c r="BQ42">
        <v>16.4798279610301</v>
      </c>
      <c r="BR42">
        <v>0.35279033808256199</v>
      </c>
      <c r="BS42">
        <v>28.208087574548699</v>
      </c>
      <c r="BT42">
        <v>3.5116182554584099</v>
      </c>
      <c r="BU42">
        <v>1.93887361874333</v>
      </c>
      <c r="BV42">
        <v>0.167298949563916</v>
      </c>
      <c r="BW42">
        <v>0.459615906379856</v>
      </c>
    </row>
    <row r="43" spans="1:75" x14ac:dyDescent="0.25">
      <c r="A43" t="s">
        <v>245</v>
      </c>
      <c r="B43" s="2" t="s">
        <v>318</v>
      </c>
      <c r="D43">
        <v>0.35789473684210499</v>
      </c>
      <c r="E43">
        <v>0.244614419</v>
      </c>
      <c r="F43">
        <v>1.90918697066809</v>
      </c>
      <c r="G43">
        <v>2.0810993234967201</v>
      </c>
      <c r="H43">
        <v>4.56565395729121</v>
      </c>
      <c r="I43">
        <v>14.7390310172654</v>
      </c>
      <c r="J43">
        <v>34.805788495229898</v>
      </c>
      <c r="K43">
        <f t="shared" si="0"/>
        <v>0.83124694113643183</v>
      </c>
      <c r="L43">
        <f t="shared" si="1"/>
        <v>0.86164860239533936</v>
      </c>
      <c r="M43">
        <f t="shared" si="2"/>
        <v>0.51334452395782493</v>
      </c>
      <c r="N43">
        <f t="shared" si="3"/>
        <v>0.76792481635618826</v>
      </c>
      <c r="O43" s="6">
        <f t="shared" si="4"/>
        <v>0.76807281253172099</v>
      </c>
      <c r="P43" s="6">
        <f t="shared" si="5"/>
        <v>7.6233960831933212</v>
      </c>
      <c r="Q43" s="6">
        <f t="shared" si="6"/>
        <v>0.51122479222168227</v>
      </c>
      <c r="R43" s="6">
        <f t="shared" si="7"/>
        <v>0.65631785923723618</v>
      </c>
      <c r="S43" s="6">
        <f t="shared" si="8"/>
        <v>0.4050223146519612</v>
      </c>
      <c r="T43" s="6">
        <f t="shared" si="9"/>
        <v>1.9759833483923042</v>
      </c>
      <c r="U43" s="6">
        <f t="shared" si="10"/>
        <v>0.43884358880982283</v>
      </c>
      <c r="V43" s="6">
        <f t="shared" si="11"/>
        <v>2.3614706051203882</v>
      </c>
      <c r="W43" s="6">
        <f t="shared" si="12"/>
        <v>-0.37379973783229725</v>
      </c>
      <c r="X43" s="6">
        <f t="shared" si="13"/>
        <v>0.83554473687959352</v>
      </c>
      <c r="Y43" s="6">
        <f t="shared" si="14"/>
        <v>2.1938664367157035</v>
      </c>
      <c r="Z43" s="6">
        <f t="shared" si="15"/>
        <v>0.36861236596767888</v>
      </c>
      <c r="AA43" s="6">
        <f t="shared" si="16"/>
        <v>4.3267899702907953E-2</v>
      </c>
      <c r="AB43" s="6">
        <f t="shared" si="17"/>
        <v>0.45593610279665087</v>
      </c>
      <c r="AC43" s="6">
        <f t="shared" si="18"/>
        <v>0.41266820309374291</v>
      </c>
      <c r="AD43" s="6">
        <f t="shared" si="19"/>
        <v>0.14363242195587392</v>
      </c>
      <c r="AE43" s="6">
        <f t="shared" si="20"/>
        <v>0.88716319285466005</v>
      </c>
      <c r="AF43" s="6">
        <f t="shared" si="21"/>
        <v>16.724712800707781</v>
      </c>
      <c r="AG43" s="6">
        <f t="shared" si="22"/>
        <v>0.41027525095668549</v>
      </c>
      <c r="AH43">
        <v>98.0666712536121</v>
      </c>
      <c r="AI43">
        <v>98.148685840098906</v>
      </c>
      <c r="AJ43">
        <v>90.219691757258801</v>
      </c>
      <c r="AK43">
        <f t="shared" si="23"/>
        <v>0.34236966337396624</v>
      </c>
      <c r="AL43">
        <f t="shared" si="24"/>
        <v>0.34265599211346864</v>
      </c>
      <c r="AM43">
        <f t="shared" si="25"/>
        <v>0.31497434451256517</v>
      </c>
      <c r="AN43">
        <f t="shared" si="26"/>
        <v>8.0110086693269125</v>
      </c>
      <c r="AO43">
        <f t="shared" si="27"/>
        <v>8.7805584234004627E-2</v>
      </c>
      <c r="AP43">
        <f t="shared" si="28"/>
        <v>28.158882620063409</v>
      </c>
      <c r="AQ43">
        <f t="shared" si="29"/>
        <v>39.144653914958027</v>
      </c>
      <c r="AR43">
        <f t="shared" si="30"/>
        <v>-20.147873950736496</v>
      </c>
      <c r="AS43">
        <f t="shared" si="31"/>
        <v>4.20930210472404E-2</v>
      </c>
      <c r="AT43">
        <f t="shared" si="32"/>
        <v>8.4037143199972117E-2</v>
      </c>
      <c r="AU43">
        <f t="shared" si="33"/>
        <v>-1.0343630683784001E-2</v>
      </c>
      <c r="AV43">
        <f t="shared" si="34"/>
        <v>-4.1675771791822469E-2</v>
      </c>
      <c r="AW43">
        <f t="shared" si="35"/>
        <v>2.0830336664555135E-2</v>
      </c>
      <c r="AX43">
        <f t="shared" si="36"/>
        <v>4.2510255620627678E-2</v>
      </c>
      <c r="AY43">
        <f t="shared" si="37"/>
        <v>1.0580881690888275</v>
      </c>
      <c r="AZ43">
        <v>40.996805076571498</v>
      </c>
      <c r="BA43">
        <v>16.929772328121899</v>
      </c>
      <c r="BB43">
        <v>0.38284189282794401</v>
      </c>
      <c r="BC43">
        <v>33.649932445427901</v>
      </c>
      <c r="BD43">
        <v>3.4372353849144801</v>
      </c>
      <c r="BE43">
        <v>1.89314488272432</v>
      </c>
      <c r="BF43">
        <v>0.18211193459891001</v>
      </c>
      <c r="BG43">
        <v>0.43906625017488499</v>
      </c>
      <c r="BH43">
        <v>40.762366225192203</v>
      </c>
      <c r="BI43">
        <v>18.234615637731999</v>
      </c>
      <c r="BJ43">
        <v>0.38254326994614901</v>
      </c>
      <c r="BK43">
        <v>36.282869726198498</v>
      </c>
      <c r="BL43">
        <v>3.5321240028646002</v>
      </c>
      <c r="BM43">
        <v>1.8878531368231199</v>
      </c>
      <c r="BN43">
        <v>0.184972829697929</v>
      </c>
      <c r="BO43">
        <v>0.42926718843623302</v>
      </c>
      <c r="BP43">
        <v>37.933894993876002</v>
      </c>
      <c r="BQ43">
        <v>17.627618338898898</v>
      </c>
      <c r="BR43">
        <v>0.38250477882296902</v>
      </c>
      <c r="BS43">
        <v>34.480995319894397</v>
      </c>
      <c r="BT43">
        <v>3.4942817059512699</v>
      </c>
      <c r="BU43">
        <v>1.8854872690355</v>
      </c>
      <c r="BV43">
        <v>0.18479954524987599</v>
      </c>
      <c r="BW43">
        <v>0.43924159050769601</v>
      </c>
    </row>
    <row r="44" spans="1:75" ht="15.6" x14ac:dyDescent="0.25">
      <c r="A44" t="s">
        <v>55</v>
      </c>
      <c r="B44" s="2" t="s">
        <v>307</v>
      </c>
      <c r="C44" s="3"/>
      <c r="D44">
        <v>0.34545454545454501</v>
      </c>
      <c r="E44">
        <v>-0.1706834689</v>
      </c>
      <c r="F44">
        <v>0.54011367284265699</v>
      </c>
      <c r="G44">
        <v>0.577156005729903</v>
      </c>
      <c r="H44">
        <v>2.46044961595583</v>
      </c>
      <c r="I44">
        <v>3.7333278246541499</v>
      </c>
      <c r="J44">
        <v>35.131569533993499</v>
      </c>
      <c r="K44">
        <f t="shared" si="0"/>
        <v>0.88092297845833445</v>
      </c>
      <c r="L44">
        <f t="shared" si="1"/>
        <v>0.8925889297565972</v>
      </c>
      <c r="M44">
        <f t="shared" si="2"/>
        <v>0.48814746418772625</v>
      </c>
      <c r="N44">
        <f t="shared" si="3"/>
        <v>0.76467693755349131</v>
      </c>
      <c r="O44" s="6">
        <f t="shared" si="4"/>
        <v>0.86909723544556416</v>
      </c>
      <c r="P44" s="6">
        <f t="shared" si="5"/>
        <v>14.278516132241815</v>
      </c>
      <c r="Q44" s="6">
        <f t="shared" si="6"/>
        <v>0.56003762646669586</v>
      </c>
      <c r="R44" s="6">
        <f t="shared" si="7"/>
        <v>0.77825743118824253</v>
      </c>
      <c r="S44" s="6">
        <f t="shared" si="8"/>
        <v>0.80788176074657958</v>
      </c>
      <c r="T44" s="6">
        <f t="shared" si="9"/>
        <v>8.0945195766487004</v>
      </c>
      <c r="U44" s="6">
        <f t="shared" si="10"/>
        <v>0.83097832265222726</v>
      </c>
      <c r="V44" s="6">
        <f t="shared" si="11"/>
        <v>9.4102557246624965</v>
      </c>
      <c r="W44" s="6">
        <f t="shared" si="12"/>
        <v>-0.61999279853214928</v>
      </c>
      <c r="X44" s="6">
        <f t="shared" si="13"/>
        <v>0.92018084272542899</v>
      </c>
      <c r="Y44" s="6">
        <f t="shared" si="14"/>
        <v>4.2630581533050345</v>
      </c>
      <c r="Z44" s="6">
        <f t="shared" si="15"/>
        <v>9.0893011447203395E-2</v>
      </c>
      <c r="AA44" s="6">
        <f t="shared" si="16"/>
        <v>0.11882831522344395</v>
      </c>
      <c r="AB44" s="6">
        <f t="shared" si="17"/>
        <v>1.5836045712400038</v>
      </c>
      <c r="AC44" s="6">
        <f t="shared" si="18"/>
        <v>1.4647762560165598</v>
      </c>
      <c r="AD44" s="6">
        <f t="shared" si="19"/>
        <v>0.51459888889988437</v>
      </c>
      <c r="AE44" s="6">
        <f t="shared" si="20"/>
        <v>0.96767423104541439</v>
      </c>
      <c r="AF44" s="6">
        <f t="shared" si="21"/>
        <v>60.870144614650933</v>
      </c>
      <c r="AG44" s="6">
        <f t="shared" si="22"/>
        <v>0.63999181429768526</v>
      </c>
      <c r="AH44">
        <v>83.064082687338498</v>
      </c>
      <c r="AI44">
        <v>71.225293889678298</v>
      </c>
      <c r="AJ44">
        <v>69.398527322051393</v>
      </c>
      <c r="AK44">
        <f t="shared" si="23"/>
        <v>0.37133917945253953</v>
      </c>
      <c r="AL44">
        <f t="shared" si="24"/>
        <v>0.31841370341516706</v>
      </c>
      <c r="AM44">
        <f t="shared" si="25"/>
        <v>0.31024711713229336</v>
      </c>
      <c r="AN44">
        <f t="shared" si="26"/>
        <v>-10.012022230033296</v>
      </c>
      <c r="AO44">
        <f t="shared" si="27"/>
        <v>3.1736880925072375E-2</v>
      </c>
      <c r="AP44">
        <f t="shared" si="28"/>
        <v>25.932644361193653</v>
      </c>
      <c r="AQ44">
        <f t="shared" si="29"/>
        <v>45.064421872595588</v>
      </c>
      <c r="AR44">
        <f t="shared" si="30"/>
        <v>-35.944666591226948</v>
      </c>
      <c r="AS44">
        <f t="shared" si="31"/>
        <v>1.2990448928822954E-2</v>
      </c>
      <c r="AT44">
        <f t="shared" si="32"/>
        <v>2.5976514275055724E-2</v>
      </c>
      <c r="AU44">
        <f t="shared" si="33"/>
        <v>6.4807343244953293</v>
      </c>
      <c r="AV44">
        <f t="shared" si="34"/>
        <v>-8.9632175157210475E-2</v>
      </c>
      <c r="AW44">
        <f t="shared" si="35"/>
        <v>-3.3949047737107885E-2</v>
      </c>
      <c r="AX44">
        <f t="shared" si="36"/>
        <v>-6.3804218251906408E-2</v>
      </c>
      <c r="AY44">
        <f t="shared" si="37"/>
        <v>0.96669397112834743</v>
      </c>
      <c r="AZ44">
        <v>36.028363188959901</v>
      </c>
      <c r="BA44">
        <v>11.292285363868499</v>
      </c>
      <c r="BB44">
        <v>0.43434180237119202</v>
      </c>
      <c r="BC44">
        <v>19.432301578466902</v>
      </c>
      <c r="BD44">
        <v>2.6307971290575098</v>
      </c>
      <c r="BE44">
        <v>1.8480221909340799</v>
      </c>
      <c r="BF44">
        <v>0.18951678154789101</v>
      </c>
      <c r="BG44">
        <v>0.448018169824489</v>
      </c>
      <c r="BH44">
        <v>37.170966293565002</v>
      </c>
      <c r="BI44">
        <v>11.4513390742376</v>
      </c>
      <c r="BJ44">
        <v>0.43792630117297499</v>
      </c>
      <c r="BK44">
        <v>19.709914303673099</v>
      </c>
      <c r="BL44">
        <v>2.6354046300353802</v>
      </c>
      <c r="BM44">
        <v>1.82559717245887</v>
      </c>
      <c r="BN44">
        <v>0.195650547686057</v>
      </c>
      <c r="BO44">
        <v>0.44866674288362401</v>
      </c>
      <c r="BP44">
        <v>37.2040080158705</v>
      </c>
      <c r="BQ44">
        <v>10.6567691710944</v>
      </c>
      <c r="BR44">
        <v>0.43331136005016102</v>
      </c>
      <c r="BS44">
        <v>17.945313149704798</v>
      </c>
      <c r="BT44">
        <v>2.5878942695456701</v>
      </c>
      <c r="BU44">
        <v>1.83388141935269</v>
      </c>
      <c r="BV44">
        <v>0.194176912843842</v>
      </c>
      <c r="BW44">
        <v>0.45413097069187403</v>
      </c>
    </row>
    <row r="45" spans="1:75" x14ac:dyDescent="0.25">
      <c r="A45" t="s">
        <v>227</v>
      </c>
      <c r="B45" s="2" t="s">
        <v>301</v>
      </c>
      <c r="D45">
        <v>0.73043478260869599</v>
      </c>
      <c r="E45">
        <v>0.34833639890000001</v>
      </c>
      <c r="F45">
        <v>1.5214887204032801</v>
      </c>
      <c r="G45">
        <v>1.31420236467976</v>
      </c>
      <c r="H45">
        <v>3.74452775302563</v>
      </c>
      <c r="I45">
        <v>13.3953598146293</v>
      </c>
      <c r="J45">
        <v>35.379934676233503</v>
      </c>
      <c r="K45">
        <f t="shared" si="0"/>
        <v>0.85740516273505218</v>
      </c>
      <c r="L45">
        <f t="shared" si="1"/>
        <v>0.88298506297465851</v>
      </c>
      <c r="M45">
        <f t="shared" si="2"/>
        <v>0.53082728981279959</v>
      </c>
      <c r="N45">
        <f t="shared" si="3"/>
        <v>0.78136886930448213</v>
      </c>
      <c r="O45" s="6">
        <f t="shared" si="4"/>
        <v>0.80858381071453167</v>
      </c>
      <c r="P45" s="6">
        <f t="shared" si="5"/>
        <v>9.4484370285801802</v>
      </c>
      <c r="Q45" s="6">
        <f t="shared" si="6"/>
        <v>0.54008954073064774</v>
      </c>
      <c r="R45" s="6">
        <f t="shared" si="7"/>
        <v>0.7113457125746997</v>
      </c>
      <c r="S45" s="6">
        <f t="shared" si="8"/>
        <v>0.45073177089115529</v>
      </c>
      <c r="T45" s="6">
        <f t="shared" si="9"/>
        <v>2.2698122781305208</v>
      </c>
      <c r="U45" s="6">
        <f t="shared" si="10"/>
        <v>0.48072296091057481</v>
      </c>
      <c r="V45" s="6">
        <f t="shared" si="11"/>
        <v>2.6412082367204857</v>
      </c>
      <c r="W45" s="6">
        <f t="shared" si="12"/>
        <v>-0.48042202920448562</v>
      </c>
      <c r="X45" s="6">
        <f t="shared" si="13"/>
        <v>0.86540348041968918</v>
      </c>
      <c r="Y45" s="6">
        <f t="shared" si="14"/>
        <v>2.8492778994033254</v>
      </c>
      <c r="Z45" s="6">
        <f t="shared" si="15"/>
        <v>0.33561031705924266</v>
      </c>
      <c r="AA45" s="6">
        <f t="shared" si="16"/>
        <v>-0.10366681004905665</v>
      </c>
      <c r="AB45" s="6">
        <f t="shared" si="17"/>
        <v>0.58259829459024526</v>
      </c>
      <c r="AC45" s="6">
        <f t="shared" si="18"/>
        <v>0.68626510463930179</v>
      </c>
      <c r="AD45" s="6">
        <f t="shared" si="19"/>
        <v>0.24280014572717046</v>
      </c>
      <c r="AE45" s="6">
        <f t="shared" si="20"/>
        <v>0.92836989935397862</v>
      </c>
      <c r="AF45" s="6">
        <f t="shared" si="21"/>
        <v>26.921222809437538</v>
      </c>
      <c r="AG45" s="6">
        <f t="shared" si="22"/>
        <v>0.42214813490221426</v>
      </c>
      <c r="AH45">
        <v>93.462704427602603</v>
      </c>
      <c r="AI45">
        <v>88.378701897499496</v>
      </c>
      <c r="AJ45">
        <v>81.645064054257602</v>
      </c>
      <c r="AK45">
        <f t="shared" si="23"/>
        <v>0.35471538365153199</v>
      </c>
      <c r="AL45">
        <f t="shared" si="24"/>
        <v>0.33542026567912409</v>
      </c>
      <c r="AM45">
        <f t="shared" si="25"/>
        <v>0.30986435066934387</v>
      </c>
      <c r="AN45">
        <f t="shared" si="26"/>
        <v>1.6496353131387878</v>
      </c>
      <c r="AO45">
        <f t="shared" si="27"/>
        <v>8.7951207953372967E-2</v>
      </c>
      <c r="AP45">
        <f t="shared" si="28"/>
        <v>25.924387778461139</v>
      </c>
      <c r="AQ45">
        <f t="shared" si="29"/>
        <v>42.469084301144136</v>
      </c>
      <c r="AR45">
        <f t="shared" si="30"/>
        <v>-24.274752465322351</v>
      </c>
      <c r="AS45">
        <f t="shared" si="31"/>
        <v>3.9604097730387353E-2</v>
      </c>
      <c r="AT45">
        <f t="shared" si="32"/>
        <v>7.9084153187793271E-2</v>
      </c>
      <c r="AU45">
        <f t="shared" si="33"/>
        <v>0.75501573569264391</v>
      </c>
      <c r="AV45">
        <f t="shared" si="34"/>
        <v>-6.748781322382745E-2</v>
      </c>
      <c r="AW45">
        <f t="shared" si="35"/>
        <v>4.6882597173919785E-3</v>
      </c>
      <c r="AX45">
        <f t="shared" si="36"/>
        <v>1.1658564246117872E-2</v>
      </c>
      <c r="AY45">
        <f t="shared" si="37"/>
        <v>1.0348270772379939</v>
      </c>
      <c r="AZ45">
        <v>34.782559978181503</v>
      </c>
      <c r="BA45">
        <v>24.008062130807598</v>
      </c>
      <c r="BB45">
        <v>0.28894158640002299</v>
      </c>
      <c r="BC45">
        <v>42.913280365843903</v>
      </c>
      <c r="BD45">
        <v>4.41610415329892</v>
      </c>
      <c r="BE45">
        <v>2.0496153966604802</v>
      </c>
      <c r="BF45">
        <v>0.13990620676711499</v>
      </c>
      <c r="BG45">
        <v>0.44036713704646802</v>
      </c>
      <c r="BH45">
        <v>34.524014672885102</v>
      </c>
      <c r="BI45">
        <v>25.507450138485801</v>
      </c>
      <c r="BJ45">
        <v>0.28449663412666198</v>
      </c>
      <c r="BK45">
        <v>45.660373717652703</v>
      </c>
      <c r="BL45">
        <v>4.54803105457023</v>
      </c>
      <c r="BM45">
        <v>2.0485300988464701</v>
      </c>
      <c r="BN45">
        <v>0.14026842992887301</v>
      </c>
      <c r="BO45">
        <v>0.44599094885317903</v>
      </c>
      <c r="BP45">
        <v>32.0853072332743</v>
      </c>
      <c r="BQ45">
        <v>23.052909382169702</v>
      </c>
      <c r="BR45">
        <v>0.284214029526354</v>
      </c>
      <c r="BS45">
        <v>41.057863207132499</v>
      </c>
      <c r="BT45">
        <v>4.3703360128851401</v>
      </c>
      <c r="BU45">
        <v>2.0501865491093301</v>
      </c>
      <c r="BV45">
        <v>0.140129450061246</v>
      </c>
      <c r="BW45">
        <v>0.44137701809836899</v>
      </c>
    </row>
    <row r="46" spans="1:75" x14ac:dyDescent="0.25">
      <c r="A46" t="s">
        <v>248</v>
      </c>
      <c r="B46" s="2" t="s">
        <v>315</v>
      </c>
      <c r="D46">
        <v>0.41</v>
      </c>
      <c r="E46">
        <v>-0.1242203949</v>
      </c>
      <c r="F46">
        <v>1.1546594642353301</v>
      </c>
      <c r="G46">
        <v>1.7736449232528799</v>
      </c>
      <c r="H46">
        <v>3.99383243899325</v>
      </c>
      <c r="I46">
        <v>8.1027930085743591</v>
      </c>
      <c r="J46">
        <v>35.696279720195903</v>
      </c>
      <c r="K46">
        <f t="shared" si="0"/>
        <v>0.83286923341554442</v>
      </c>
      <c r="L46">
        <f t="shared" si="1"/>
        <v>0.85348922733527566</v>
      </c>
      <c r="M46">
        <f t="shared" si="2"/>
        <v>0.47329650710554266</v>
      </c>
      <c r="N46">
        <f t="shared" si="3"/>
        <v>0.75036034220666792</v>
      </c>
      <c r="O46" s="6">
        <f t="shared" si="4"/>
        <v>0.79874924903337219</v>
      </c>
      <c r="P46" s="6">
        <f t="shared" si="5"/>
        <v>8.9378511155550839</v>
      </c>
      <c r="Q46" s="6">
        <f t="shared" si="6"/>
        <v>0.5248772895701056</v>
      </c>
      <c r="R46" s="6">
        <f t="shared" si="7"/>
        <v>0.67866822156871698</v>
      </c>
      <c r="S46" s="6">
        <f t="shared" si="8"/>
        <v>0.63000161858440973</v>
      </c>
      <c r="T46" s="6">
        <f t="shared" si="9"/>
        <v>3.7312230721587487</v>
      </c>
      <c r="U46" s="6">
        <f t="shared" si="10"/>
        <v>0.6650674970122934</v>
      </c>
      <c r="V46" s="6">
        <f t="shared" si="11"/>
        <v>4.4054290517383539</v>
      </c>
      <c r="W46" s="6">
        <f t="shared" si="12"/>
        <v>-0.38494949807236412</v>
      </c>
      <c r="X46" s="6">
        <f t="shared" si="13"/>
        <v>0.87028275751454154</v>
      </c>
      <c r="Y46" s="6">
        <f t="shared" si="14"/>
        <v>2.251765495242716</v>
      </c>
      <c r="Z46" s="6">
        <f t="shared" si="15"/>
        <v>0.19464587342999726</v>
      </c>
      <c r="AA46" s="6">
        <f t="shared" si="16"/>
        <v>0.30224550244300186</v>
      </c>
      <c r="AB46" s="6">
        <f t="shared" si="17"/>
        <v>0.74264197555196276</v>
      </c>
      <c r="AC46" s="6">
        <f t="shared" si="18"/>
        <v>0.44039647310896091</v>
      </c>
      <c r="AD46" s="6">
        <f t="shared" si="19"/>
        <v>0.15720515691885203</v>
      </c>
      <c r="AE46" s="6">
        <f t="shared" si="20"/>
        <v>0.90532967759448191</v>
      </c>
      <c r="AF46" s="6">
        <f t="shared" si="21"/>
        <v>20.125944743623556</v>
      </c>
      <c r="AG46" s="6">
        <f t="shared" si="22"/>
        <v>0.55145720885323657</v>
      </c>
      <c r="AH46">
        <v>107.712226374799</v>
      </c>
      <c r="AI46">
        <v>101.63961558996201</v>
      </c>
      <c r="AJ46">
        <v>91.344580886278607</v>
      </c>
      <c r="AK46">
        <f t="shared" si="23"/>
        <v>0.35820920433149939</v>
      </c>
      <c r="AL46">
        <f t="shared" si="24"/>
        <v>0.33801404960614612</v>
      </c>
      <c r="AM46">
        <f t="shared" si="25"/>
        <v>0.30377674606235439</v>
      </c>
      <c r="AN46">
        <f t="shared" si="26"/>
        <v>4.2224239188464026</v>
      </c>
      <c r="AO46">
        <f t="shared" si="27"/>
        <v>0.12073175618478352</v>
      </c>
      <c r="AP46">
        <f t="shared" si="28"/>
        <v>26.242797650828038</v>
      </c>
      <c r="AQ46">
        <f t="shared" si="29"/>
        <v>49.157501334756574</v>
      </c>
      <c r="AR46">
        <f t="shared" si="30"/>
        <v>-22.020373731981636</v>
      </c>
      <c r="AS46">
        <f t="shared" si="31"/>
        <v>5.3346516925549807E-2</v>
      </c>
      <c r="AT46">
        <f t="shared" si="32"/>
        <v>0.10639026302870325</v>
      </c>
      <c r="AU46">
        <f t="shared" si="33"/>
        <v>0.58985821414126105</v>
      </c>
      <c r="AV46">
        <f t="shared" si="34"/>
        <v>-8.2226002284126992E-2</v>
      </c>
      <c r="AW46">
        <f t="shared" si="35"/>
        <v>1.0494769335622359E-2</v>
      </c>
      <c r="AX46">
        <f t="shared" si="36"/>
        <v>2.437751637949323E-2</v>
      </c>
      <c r="AY46">
        <f t="shared" si="37"/>
        <v>1.0532788139202371</v>
      </c>
      <c r="AZ46">
        <v>32.9818477305638</v>
      </c>
      <c r="BA46">
        <v>15.4580267964926</v>
      </c>
      <c r="BB46">
        <v>0.30933381022183798</v>
      </c>
      <c r="BC46">
        <v>27.542967738063901</v>
      </c>
      <c r="BD46">
        <v>3.56558117414628</v>
      </c>
      <c r="BE46">
        <v>2.03439482251909</v>
      </c>
      <c r="BF46">
        <v>0.142064294383701</v>
      </c>
      <c r="BG46">
        <v>0.440753985817806</v>
      </c>
      <c r="BH46">
        <v>33.5107438941086</v>
      </c>
      <c r="BI46">
        <v>15.614329847722001</v>
      </c>
      <c r="BJ46">
        <v>0.31054549000374598</v>
      </c>
      <c r="BK46">
        <v>28.019327712308801</v>
      </c>
      <c r="BL46">
        <v>3.5890017126389999</v>
      </c>
      <c r="BM46">
        <v>2.0289954749199999</v>
      </c>
      <c r="BN46">
        <v>0.143348297742491</v>
      </c>
      <c r="BO46">
        <v>0.439120443649273</v>
      </c>
      <c r="BP46">
        <v>30.136394851321</v>
      </c>
      <c r="BQ46">
        <v>14.5327481399093</v>
      </c>
      <c r="BR46">
        <v>0.30833315611709999</v>
      </c>
      <c r="BS46">
        <v>25.3182183508432</v>
      </c>
      <c r="BT46">
        <v>3.4703447736748001</v>
      </c>
      <c r="BU46">
        <v>2.0357128577186501</v>
      </c>
      <c r="BV46">
        <v>0.14192982993132899</v>
      </c>
      <c r="BW46">
        <v>0.43839049896003501</v>
      </c>
    </row>
    <row r="47" spans="1:75" x14ac:dyDescent="0.25">
      <c r="A47" t="s">
        <v>257</v>
      </c>
      <c r="B47" s="2" t="s">
        <v>301</v>
      </c>
      <c r="C47">
        <v>1</v>
      </c>
      <c r="D47">
        <v>0.28571428571428598</v>
      </c>
      <c r="E47">
        <v>-0.30351319809999999</v>
      </c>
      <c r="F47">
        <v>0.54812836174669999</v>
      </c>
      <c r="G47">
        <v>0.60920151829345404</v>
      </c>
      <c r="H47">
        <v>1.6397143619173999</v>
      </c>
      <c r="I47">
        <v>4.9159489487878298</v>
      </c>
      <c r="J47">
        <v>36.2131348802953</v>
      </c>
      <c r="K47">
        <f t="shared" si="0"/>
        <v>0.92332193415421104</v>
      </c>
      <c r="L47">
        <f t="shared" si="1"/>
        <v>0.9353089287040246</v>
      </c>
      <c r="M47">
        <f t="shared" si="2"/>
        <v>0.54955947503991354</v>
      </c>
      <c r="N47">
        <f t="shared" si="3"/>
        <v>0.80470950257496321</v>
      </c>
      <c r="O47" s="6">
        <f t="shared" si="4"/>
        <v>0.91336375492237321</v>
      </c>
      <c r="P47" s="6">
        <f t="shared" si="5"/>
        <v>22.085026344435668</v>
      </c>
      <c r="Q47" s="6">
        <f t="shared" si="6"/>
        <v>0.60894231502124874</v>
      </c>
      <c r="R47" s="6">
        <f t="shared" si="7"/>
        <v>0.85973347179955439</v>
      </c>
      <c r="S47" s="6">
        <f t="shared" si="8"/>
        <v>0.76095023321128918</v>
      </c>
      <c r="T47" s="6">
        <f t="shared" si="9"/>
        <v>6.5271782391855702</v>
      </c>
      <c r="U47" s="6">
        <f t="shared" si="10"/>
        <v>0.78178805231413406</v>
      </c>
      <c r="V47" s="6">
        <f t="shared" si="11"/>
        <v>7.3664586954721534</v>
      </c>
      <c r="W47" s="6">
        <f t="shared" si="12"/>
        <v>-0.45822649601608362</v>
      </c>
      <c r="X47" s="6">
        <f t="shared" si="13"/>
        <v>0.94220137275097748</v>
      </c>
      <c r="Y47" s="6">
        <f t="shared" si="14"/>
        <v>2.6915795720777327</v>
      </c>
      <c r="Z47" s="6">
        <f t="shared" si="15"/>
        <v>0.12061426334613735</v>
      </c>
      <c r="AA47" s="6">
        <f t="shared" si="16"/>
        <v>0.18289722474153236</v>
      </c>
      <c r="AB47" s="6">
        <f t="shared" si="17"/>
        <v>1.6209706540139108</v>
      </c>
      <c r="AC47" s="6">
        <f t="shared" si="18"/>
        <v>1.4380734292723787</v>
      </c>
      <c r="AD47" s="6">
        <f t="shared" si="19"/>
        <v>0.52077147062009455</v>
      </c>
      <c r="AE47" s="6">
        <f t="shared" si="20"/>
        <v>0.96691130558913685</v>
      </c>
      <c r="AF47" s="6">
        <f t="shared" si="21"/>
        <v>59.443605757481606</v>
      </c>
      <c r="AG47" s="6">
        <f t="shared" si="22"/>
        <v>0.49893257333532687</v>
      </c>
      <c r="AH47">
        <v>71.940016708437796</v>
      </c>
      <c r="AI47">
        <v>62.528620372691499</v>
      </c>
      <c r="AJ47">
        <v>69.031077694235506</v>
      </c>
      <c r="AK47">
        <f t="shared" si="23"/>
        <v>0.35351409110253301</v>
      </c>
      <c r="AL47">
        <f t="shared" si="24"/>
        <v>0.30726637844045307</v>
      </c>
      <c r="AM47">
        <f t="shared" si="25"/>
        <v>0.33921953045701392</v>
      </c>
      <c r="AN47">
        <f t="shared" si="26"/>
        <v>-15.913853657290304</v>
      </c>
      <c r="AO47">
        <f t="shared" si="27"/>
        <v>-0.10906561681276288</v>
      </c>
      <c r="AP47">
        <f t="shared" si="28"/>
        <v>34.114888399238204</v>
      </c>
      <c r="AQ47">
        <f t="shared" si="29"/>
        <v>38.187403019121412</v>
      </c>
      <c r="AR47">
        <f t="shared" si="30"/>
        <v>-50.028742056528507</v>
      </c>
      <c r="AS47">
        <f t="shared" si="31"/>
        <v>-4.9425906391454916E-2</v>
      </c>
      <c r="AT47">
        <f t="shared" si="32"/>
        <v>-9.861091418647297E-2</v>
      </c>
      <c r="AU47">
        <f t="shared" si="33"/>
        <v>-1.4473599549149463</v>
      </c>
      <c r="AV47">
        <f t="shared" si="34"/>
        <v>-2.0635003413487903E-2</v>
      </c>
      <c r="AW47">
        <f t="shared" si="35"/>
        <v>-5.9820145280515158E-2</v>
      </c>
      <c r="AX47">
        <f t="shared" si="36"/>
        <v>-0.11900376439049092</v>
      </c>
      <c r="AY47">
        <f t="shared" si="37"/>
        <v>0.89343893524367202</v>
      </c>
      <c r="AZ47">
        <v>38.846097230692102</v>
      </c>
      <c r="BA47">
        <v>17.114370443276599</v>
      </c>
      <c r="BB47">
        <v>0.29193066672638601</v>
      </c>
      <c r="BC47">
        <v>31.847582391720401</v>
      </c>
      <c r="BD47">
        <v>3.8618770329245802</v>
      </c>
      <c r="BE47">
        <v>2.0572146430101199</v>
      </c>
      <c r="BF47">
        <v>0.137788918705263</v>
      </c>
      <c r="BG47">
        <v>0.41366864412978299</v>
      </c>
      <c r="BH47">
        <v>38.352808543056199</v>
      </c>
      <c r="BI47">
        <v>17.847252023470901</v>
      </c>
      <c r="BJ47">
        <v>0.29361085844400803</v>
      </c>
      <c r="BK47">
        <v>33.597392140580297</v>
      </c>
      <c r="BL47">
        <v>3.92730913202689</v>
      </c>
      <c r="BM47">
        <v>2.0541132885860001</v>
      </c>
      <c r="BN47">
        <v>0.13843250298684301</v>
      </c>
      <c r="BO47">
        <v>0.41706565693973302</v>
      </c>
      <c r="BP47">
        <v>33.907974132957698</v>
      </c>
      <c r="BQ47">
        <v>16.737314636786198</v>
      </c>
      <c r="BR47">
        <v>0.29501510766119299</v>
      </c>
      <c r="BS47">
        <v>30.956753454901399</v>
      </c>
      <c r="BT47">
        <v>3.8116496156126098</v>
      </c>
      <c r="BU47">
        <v>2.06385705641835</v>
      </c>
      <c r="BV47">
        <v>0.13586229131858099</v>
      </c>
      <c r="BW47">
        <v>0.41482040332676801</v>
      </c>
    </row>
    <row r="48" spans="1:75" x14ac:dyDescent="0.25">
      <c r="A48" t="s">
        <v>124</v>
      </c>
      <c r="B48" s="2" t="s">
        <v>301</v>
      </c>
      <c r="C48">
        <v>1</v>
      </c>
      <c r="D48">
        <v>0.6</v>
      </c>
      <c r="E48">
        <v>-9.8392391999999902E-3</v>
      </c>
      <c r="F48">
        <v>1.38815448064459</v>
      </c>
      <c r="G48">
        <v>1.62875139077946</v>
      </c>
      <c r="H48">
        <v>3.4387048594143201</v>
      </c>
      <c r="I48">
        <v>12.7214054941926</v>
      </c>
      <c r="J48">
        <v>39.281666219642702</v>
      </c>
      <c r="K48">
        <f t="shared" si="0"/>
        <v>0.87595257324154796</v>
      </c>
      <c r="L48">
        <f t="shared" si="1"/>
        <v>0.89844796656216996</v>
      </c>
      <c r="M48">
        <f t="shared" si="2"/>
        <v>0.55677666289459316</v>
      </c>
      <c r="N48">
        <f t="shared" si="3"/>
        <v>0.80075331318628773</v>
      </c>
      <c r="O48" s="6">
        <f t="shared" si="4"/>
        <v>0.83901334316358067</v>
      </c>
      <c r="P48" s="6">
        <f t="shared" si="5"/>
        <v>11.423389859149806</v>
      </c>
      <c r="Q48" s="6">
        <f t="shared" si="6"/>
        <v>0.59936965259472319</v>
      </c>
      <c r="R48" s="6">
        <f t="shared" si="7"/>
        <v>0.75478479962245981</v>
      </c>
      <c r="S48" s="6">
        <f t="shared" si="8"/>
        <v>0.51074407434251234</v>
      </c>
      <c r="T48" s="6">
        <f t="shared" si="9"/>
        <v>2.6856621897902504</v>
      </c>
      <c r="U48" s="6">
        <f t="shared" si="10"/>
        <v>0.53954920535733053</v>
      </c>
      <c r="V48" s="6">
        <f t="shared" si="11"/>
        <v>3.0878401162178992</v>
      </c>
      <c r="W48" s="6">
        <f t="shared" si="12"/>
        <v>-0.35717199700848867</v>
      </c>
      <c r="X48" s="6">
        <f t="shared" si="13"/>
        <v>0.88701270101033369</v>
      </c>
      <c r="Y48" s="6">
        <f t="shared" si="14"/>
        <v>2.111252140063367</v>
      </c>
      <c r="Z48" s="6">
        <f t="shared" si="15"/>
        <v>0.28851248188349116</v>
      </c>
      <c r="AA48" s="6">
        <f t="shared" si="16"/>
        <v>0.10641367622424824</v>
      </c>
      <c r="AB48" s="6">
        <f t="shared" si="17"/>
        <v>0.64177325219290671</v>
      </c>
      <c r="AC48" s="6">
        <f t="shared" si="18"/>
        <v>0.53535957596865846</v>
      </c>
      <c r="AD48" s="6">
        <f t="shared" si="19"/>
        <v>0.21029816170690294</v>
      </c>
      <c r="AE48" s="6">
        <f t="shared" si="20"/>
        <v>0.92037473651383461</v>
      </c>
      <c r="AF48" s="6">
        <f t="shared" si="21"/>
        <v>24.11765628690819</v>
      </c>
      <c r="AG48" s="6">
        <f t="shared" si="22"/>
        <v>0.42482082743780641</v>
      </c>
      <c r="AH48">
        <v>65.414383561643803</v>
      </c>
      <c r="AI48">
        <v>61.078767123287598</v>
      </c>
      <c r="AJ48">
        <v>69.744863013698605</v>
      </c>
      <c r="AK48">
        <f t="shared" si="23"/>
        <v>0.33334205910840031</v>
      </c>
      <c r="AL48">
        <f t="shared" si="24"/>
        <v>0.31124839663883125</v>
      </c>
      <c r="AM48">
        <f t="shared" si="25"/>
        <v>0.35540954425276833</v>
      </c>
      <c r="AN48">
        <f t="shared" si="26"/>
        <v>-13.001712328767212</v>
      </c>
      <c r="AO48">
        <f t="shared" si="27"/>
        <v>-0.13249037932930272</v>
      </c>
      <c r="AP48">
        <f t="shared" si="28"/>
        <v>36.564041095890438</v>
      </c>
      <c r="AQ48">
        <f t="shared" si="29"/>
        <v>30.501369863013714</v>
      </c>
      <c r="AR48">
        <f t="shared" si="30"/>
        <v>-49.56575342465765</v>
      </c>
      <c r="AS48">
        <f t="shared" si="31"/>
        <v>-6.6242588447795611E-2</v>
      </c>
      <c r="AT48">
        <f t="shared" si="32"/>
        <v>-0.13190636116115337</v>
      </c>
      <c r="AU48">
        <f t="shared" si="33"/>
        <v>-0.50029638411381339</v>
      </c>
      <c r="AV48">
        <f t="shared" si="34"/>
        <v>3.2039831249287443E-2</v>
      </c>
      <c r="AW48">
        <f t="shared" si="35"/>
        <v>-5.0528038969076663E-2</v>
      </c>
      <c r="AX48">
        <f t="shared" si="36"/>
        <v>-0.10029038290002137</v>
      </c>
      <c r="AY48">
        <f t="shared" si="37"/>
        <v>0.8946402112724029</v>
      </c>
      <c r="AZ48">
        <v>41.617580851463401</v>
      </c>
      <c r="BA48">
        <v>8.4138762551193906</v>
      </c>
      <c r="BB48">
        <v>0.46553190898992203</v>
      </c>
      <c r="BC48">
        <v>12.4121008100345</v>
      </c>
      <c r="BD48">
        <v>2.2130898818348101</v>
      </c>
      <c r="BE48">
        <v>1.78459815987168</v>
      </c>
      <c r="BF48">
        <v>0.202815832710531</v>
      </c>
      <c r="BG48">
        <v>0.44570129743662101</v>
      </c>
      <c r="BH48">
        <v>43.518645616426802</v>
      </c>
      <c r="BI48">
        <v>9.2710131988797109</v>
      </c>
      <c r="BJ48">
        <v>0.46352769190936699</v>
      </c>
      <c r="BK48">
        <v>13.7098556470304</v>
      </c>
      <c r="BL48">
        <v>2.2981355499654801</v>
      </c>
      <c r="BM48">
        <v>1.74509947379566</v>
      </c>
      <c r="BN48">
        <v>0.21621850459542899</v>
      </c>
      <c r="BO48">
        <v>0.46724048097006599</v>
      </c>
      <c r="BP48">
        <v>43.1575346548263</v>
      </c>
      <c r="BQ48">
        <v>9.6636649160199308</v>
      </c>
      <c r="BR48">
        <v>0.46717796795236</v>
      </c>
      <c r="BS48">
        <v>13.629947010555201</v>
      </c>
      <c r="BT48">
        <v>2.3004186538953801</v>
      </c>
      <c r="BU48">
        <v>1.79994443385568</v>
      </c>
      <c r="BV48">
        <v>0.19719263036059101</v>
      </c>
      <c r="BW48">
        <v>0.49594460979829302</v>
      </c>
    </row>
    <row r="49" spans="1:75" ht="15.6" x14ac:dyDescent="0.25">
      <c r="A49" t="s">
        <v>53</v>
      </c>
      <c r="B49" s="2" t="s">
        <v>307</v>
      </c>
      <c r="C49" s="3"/>
      <c r="D49">
        <v>0.44545454545454499</v>
      </c>
      <c r="E49">
        <v>0.1205306802</v>
      </c>
      <c r="F49">
        <v>1.4293505029242699</v>
      </c>
      <c r="G49">
        <v>1.1755478295981701</v>
      </c>
      <c r="H49">
        <v>3.7071488193353201</v>
      </c>
      <c r="I49">
        <v>12.4483718146297</v>
      </c>
      <c r="J49">
        <v>39.931718977129798</v>
      </c>
      <c r="K49">
        <f t="shared" si="0"/>
        <v>0.8678077635825745</v>
      </c>
      <c r="L49">
        <f t="shared" si="1"/>
        <v>0.89050167810356007</v>
      </c>
      <c r="M49">
        <f t="shared" si="2"/>
        <v>0.54748457749249013</v>
      </c>
      <c r="N49">
        <f t="shared" si="3"/>
        <v>0.79334335715859561</v>
      </c>
      <c r="O49" s="6">
        <f t="shared" si="4"/>
        <v>0.83009876256983861</v>
      </c>
      <c r="P49" s="6">
        <f t="shared" si="5"/>
        <v>10.77154463528913</v>
      </c>
      <c r="Q49" s="6">
        <f t="shared" si="6"/>
        <v>0.59794483153073452</v>
      </c>
      <c r="R49" s="6">
        <f t="shared" si="7"/>
        <v>0.73931264430071297</v>
      </c>
      <c r="S49" s="6">
        <f t="shared" si="8"/>
        <v>0.52469071257936439</v>
      </c>
      <c r="T49" s="6">
        <f t="shared" si="9"/>
        <v>2.7744011296078295</v>
      </c>
      <c r="U49" s="6">
        <f t="shared" si="10"/>
        <v>0.55497931866038264</v>
      </c>
      <c r="V49" s="6">
        <f t="shared" si="11"/>
        <v>3.2077864938289231</v>
      </c>
      <c r="W49" s="6">
        <f t="shared" si="12"/>
        <v>-0.51848418440865429</v>
      </c>
      <c r="X49" s="6">
        <f t="shared" si="13"/>
        <v>0.88229531191742638</v>
      </c>
      <c r="Y49" s="6">
        <f t="shared" si="14"/>
        <v>3.1535499670842921</v>
      </c>
      <c r="Z49" s="6">
        <f t="shared" si="15"/>
        <v>0.27594658066226463</v>
      </c>
      <c r="AA49" s="6">
        <f t="shared" si="16"/>
        <v>-0.15104875480326407</v>
      </c>
      <c r="AB49" s="6">
        <f t="shared" si="17"/>
        <v>0.61928667087304656</v>
      </c>
      <c r="AC49" s="6">
        <f t="shared" si="18"/>
        <v>0.77033542567631064</v>
      </c>
      <c r="AD49" s="6">
        <f t="shared" si="19"/>
        <v>0.30760817736234097</v>
      </c>
      <c r="AE49" s="6">
        <f t="shared" si="20"/>
        <v>0.94280583843605126</v>
      </c>
      <c r="AF49" s="6">
        <f t="shared" si="21"/>
        <v>33.968604230063015</v>
      </c>
      <c r="AG49" s="6">
        <f t="shared" si="22"/>
        <v>0.44345344436043399</v>
      </c>
      <c r="AH49">
        <v>79.727581912243593</v>
      </c>
      <c r="AI49">
        <v>71.6815524676569</v>
      </c>
      <c r="AJ49">
        <v>74.651113772455105</v>
      </c>
      <c r="AK49">
        <f t="shared" si="23"/>
        <v>0.35268289123751817</v>
      </c>
      <c r="AL49">
        <f t="shared" si="24"/>
        <v>0.31709047943425411</v>
      </c>
      <c r="AM49">
        <f t="shared" si="25"/>
        <v>0.33022662932822772</v>
      </c>
      <c r="AN49">
        <f t="shared" si="26"/>
        <v>-11.015590749384899</v>
      </c>
      <c r="AO49">
        <f t="shared" si="27"/>
        <v>-4.4584603934743498E-2</v>
      </c>
      <c r="AP49">
        <f t="shared" si="28"/>
        <v>32.830006813780244</v>
      </c>
      <c r="AQ49">
        <f t="shared" si="29"/>
        <v>39.937062209484125</v>
      </c>
      <c r="AR49">
        <f t="shared" si="30"/>
        <v>-43.845597563165143</v>
      </c>
      <c r="AS49">
        <f t="shared" si="31"/>
        <v>-2.0293222156736748E-2</v>
      </c>
      <c r="AT49">
        <f t="shared" si="32"/>
        <v>-4.0569737092649202E-2</v>
      </c>
      <c r="AU49">
        <f t="shared" si="33"/>
        <v>-2.7095010403004482</v>
      </c>
      <c r="AV49">
        <f t="shared" si="34"/>
        <v>-3.2883216931412669E-2</v>
      </c>
      <c r="AW49">
        <f t="shared" si="35"/>
        <v>-3.69971254504615E-2</v>
      </c>
      <c r="AX49">
        <f t="shared" si="36"/>
        <v>-7.3355093673571278E-2</v>
      </c>
      <c r="AY49">
        <f t="shared" si="37"/>
        <v>0.93941293291827699</v>
      </c>
      <c r="AZ49">
        <v>36.427322714110403</v>
      </c>
      <c r="BA49">
        <v>14.9992703942075</v>
      </c>
      <c r="BB49">
        <v>0.36726516287382899</v>
      </c>
      <c r="BC49">
        <v>26.226209070156902</v>
      </c>
      <c r="BD49">
        <v>3.2427615859909902</v>
      </c>
      <c r="BE49">
        <v>1.92152924893356</v>
      </c>
      <c r="BF49">
        <v>0.172232751447431</v>
      </c>
      <c r="BG49">
        <v>0.45401151109714999</v>
      </c>
      <c r="BH49">
        <v>36.381528512617002</v>
      </c>
      <c r="BI49">
        <v>15.404686005251399</v>
      </c>
      <c r="BJ49">
        <v>0.364119294668938</v>
      </c>
      <c r="BK49">
        <v>27.104985411589201</v>
      </c>
      <c r="BL49">
        <v>3.2904186517344201</v>
      </c>
      <c r="BM49">
        <v>1.92513007559146</v>
      </c>
      <c r="BN49">
        <v>0.171091385282437</v>
      </c>
      <c r="BO49">
        <v>0.45782700812966898</v>
      </c>
      <c r="BP49">
        <v>34.377137443552897</v>
      </c>
      <c r="BQ49">
        <v>14.5316118224327</v>
      </c>
      <c r="BR49">
        <v>0.36121265566074601</v>
      </c>
      <c r="BS49">
        <v>25.630346759492799</v>
      </c>
      <c r="BT49">
        <v>3.2418088728376699</v>
      </c>
      <c r="BU49">
        <v>1.9332824587753401</v>
      </c>
      <c r="BV49">
        <v>0.168999077626248</v>
      </c>
      <c r="BW49">
        <v>0.461487320926039</v>
      </c>
    </row>
    <row r="50" spans="1:75" x14ac:dyDescent="0.25">
      <c r="A50" t="s">
        <v>159</v>
      </c>
      <c r="B50" s="2" t="s">
        <v>301</v>
      </c>
      <c r="C50">
        <v>1</v>
      </c>
      <c r="D50">
        <v>0.49090909090909102</v>
      </c>
      <c r="E50">
        <v>5.9718715700000098E-2</v>
      </c>
      <c r="F50">
        <v>1.4469133888050201</v>
      </c>
      <c r="G50">
        <v>1.5131735966098001</v>
      </c>
      <c r="H50">
        <v>3.44481012216177</v>
      </c>
      <c r="I50">
        <v>15.764240781502201</v>
      </c>
      <c r="J50">
        <v>41.0520460755003</v>
      </c>
      <c r="K50">
        <f t="shared" si="0"/>
        <v>0.88567051398507268</v>
      </c>
      <c r="L50">
        <f t="shared" si="1"/>
        <v>0.90745928068258219</v>
      </c>
      <c r="M50">
        <f t="shared" si="2"/>
        <v>0.58244632007001407</v>
      </c>
      <c r="N50">
        <f t="shared" si="3"/>
        <v>0.81519092126303228</v>
      </c>
      <c r="O50" s="6">
        <f t="shared" si="4"/>
        <v>0.84516613457546852</v>
      </c>
      <c r="P50" s="6">
        <f t="shared" si="5"/>
        <v>11.917070787558629</v>
      </c>
      <c r="Q50" s="6">
        <f t="shared" si="6"/>
        <v>0.62317676090444307</v>
      </c>
      <c r="R50" s="6">
        <f t="shared" si="7"/>
        <v>0.76587866318620923</v>
      </c>
      <c r="S50" s="6">
        <f t="shared" si="8"/>
        <v>0.4450802171856717</v>
      </c>
      <c r="T50" s="6">
        <f t="shared" si="9"/>
        <v>2.3011317134688314</v>
      </c>
      <c r="U50" s="6">
        <f t="shared" si="10"/>
        <v>0.46896609050784632</v>
      </c>
      <c r="V50" s="6">
        <f t="shared" si="11"/>
        <v>2.6041245274349571</v>
      </c>
      <c r="W50" s="6">
        <f t="shared" si="12"/>
        <v>-0.38960122402954717</v>
      </c>
      <c r="X50" s="6">
        <f t="shared" si="13"/>
        <v>0.8900658624232467</v>
      </c>
      <c r="Y50" s="6">
        <f t="shared" si="14"/>
        <v>2.2765465442165511</v>
      </c>
      <c r="Z50" s="6">
        <f t="shared" si="15"/>
        <v>0.34876038496024453</v>
      </c>
      <c r="AA50" s="6">
        <f t="shared" si="16"/>
        <v>3.0263663788973272E-2</v>
      </c>
      <c r="AB50" s="6">
        <f t="shared" si="17"/>
        <v>0.62769166399290111</v>
      </c>
      <c r="AC50" s="6">
        <f t="shared" si="18"/>
        <v>0.59742800020392783</v>
      </c>
      <c r="AD50" s="6">
        <f t="shared" si="19"/>
        <v>0.24525641791165648</v>
      </c>
      <c r="AE50" s="6">
        <f t="shared" si="20"/>
        <v>0.92890093798335183</v>
      </c>
      <c r="AF50" s="6">
        <f t="shared" si="21"/>
        <v>27.129766318600609</v>
      </c>
      <c r="AG50" s="6">
        <f t="shared" si="22"/>
        <v>0.4084238875884238</v>
      </c>
      <c r="AH50">
        <v>84.426209137832103</v>
      </c>
      <c r="AI50">
        <v>76.565774378585004</v>
      </c>
      <c r="AJ50">
        <v>68.134768053562794</v>
      </c>
      <c r="AK50">
        <f t="shared" si="23"/>
        <v>0.36846945439300499</v>
      </c>
      <c r="AL50">
        <f t="shared" si="24"/>
        <v>0.33416340018769164</v>
      </c>
      <c r="AM50">
        <f t="shared" si="25"/>
        <v>0.29736714541930326</v>
      </c>
      <c r="AN50">
        <f t="shared" si="26"/>
        <v>0.57057156577511137</v>
      </c>
      <c r="AO50">
        <f t="shared" si="27"/>
        <v>0.13987722242988812</v>
      </c>
      <c r="AP50">
        <f t="shared" si="28"/>
        <v>18.822900896402899</v>
      </c>
      <c r="AQ50">
        <f t="shared" si="29"/>
        <v>41.630918414379934</v>
      </c>
      <c r="AR50">
        <f t="shared" si="30"/>
        <v>-18.252329330627788</v>
      </c>
      <c r="AS50">
        <f t="shared" si="31"/>
        <v>5.8265201935753845E-2</v>
      </c>
      <c r="AT50">
        <f t="shared" si="32"/>
        <v>0.11613614097974671</v>
      </c>
      <c r="AU50">
        <f t="shared" si="33"/>
        <v>0.93232461893881824</v>
      </c>
      <c r="AV50">
        <f t="shared" si="34"/>
        <v>-0.10678642326622576</v>
      </c>
      <c r="AW50">
        <f t="shared" si="35"/>
        <v>1.8664884396653986E-3</v>
      </c>
      <c r="AX50">
        <f t="shared" si="36"/>
        <v>9.4671267771163029E-3</v>
      </c>
      <c r="AY50">
        <f t="shared" si="37"/>
        <v>1.0463109358251803</v>
      </c>
      <c r="AZ50">
        <v>38.188577235234902</v>
      </c>
      <c r="BA50">
        <v>7.7164341583947698</v>
      </c>
      <c r="BB50">
        <v>0.48195225708028999</v>
      </c>
      <c r="BC50">
        <v>12.519255090844499</v>
      </c>
      <c r="BD50">
        <v>2.0977718998020798</v>
      </c>
      <c r="BE50">
        <v>1.7667407935947701</v>
      </c>
      <c r="BF50">
        <v>0.208212676925769</v>
      </c>
      <c r="BG50">
        <v>0.46278112852226899</v>
      </c>
      <c r="BH50">
        <v>39.441609491059403</v>
      </c>
      <c r="BI50">
        <v>8.0027118203312302</v>
      </c>
      <c r="BJ50">
        <v>0.49193646088259402</v>
      </c>
      <c r="BK50">
        <v>13.0201365929292</v>
      </c>
      <c r="BL50">
        <v>2.0935449611172601</v>
      </c>
      <c r="BM50">
        <v>1.74592849711937</v>
      </c>
      <c r="BN50">
        <v>0.21522217152041601</v>
      </c>
      <c r="BO50">
        <v>0.46469025161780902</v>
      </c>
      <c r="BP50">
        <v>40.573101078249302</v>
      </c>
      <c r="BQ50">
        <v>8.4110066318071901</v>
      </c>
      <c r="BR50">
        <v>0.493491565735657</v>
      </c>
      <c r="BS50">
        <v>13.3437840808592</v>
      </c>
      <c r="BT50">
        <v>2.1031883223909098</v>
      </c>
      <c r="BU50">
        <v>1.7462039856285301</v>
      </c>
      <c r="BV50">
        <v>0.21398075958356</v>
      </c>
      <c r="BW50">
        <v>0.46410831649624701</v>
      </c>
    </row>
    <row r="51" spans="1:75" ht="15.6" x14ac:dyDescent="0.25">
      <c r="A51" t="s">
        <v>45</v>
      </c>
      <c r="B51" s="4" t="s">
        <v>305</v>
      </c>
      <c r="C51" s="3">
        <v>1</v>
      </c>
      <c r="D51">
        <v>1</v>
      </c>
      <c r="E51">
        <v>0.53842503399999997</v>
      </c>
      <c r="F51">
        <v>1.8341693971431301</v>
      </c>
      <c r="G51">
        <v>1.4806247408131801</v>
      </c>
      <c r="H51">
        <v>4.0633399439162501</v>
      </c>
      <c r="I51">
        <v>8.4284084234470598</v>
      </c>
      <c r="J51">
        <v>14.839748573482099</v>
      </c>
      <c r="K51">
        <f t="shared" si="0"/>
        <v>0.70266246647882535</v>
      </c>
      <c r="L51">
        <f t="shared" si="1"/>
        <v>0.75320901847834676</v>
      </c>
      <c r="M51">
        <f t="shared" si="2"/>
        <v>0.32610271556936499</v>
      </c>
      <c r="N51">
        <f t="shared" si="3"/>
        <v>0.6087901242728192</v>
      </c>
      <c r="O51" s="6">
        <f t="shared" si="4"/>
        <v>0.57008719075971503</v>
      </c>
      <c r="P51" s="6">
        <f t="shared" si="5"/>
        <v>3.6521060945689765</v>
      </c>
      <c r="Q51" s="6">
        <f t="shared" si="6"/>
        <v>0.21473191613989767</v>
      </c>
      <c r="R51" s="6">
        <f t="shared" si="7"/>
        <v>0.40446400249200426</v>
      </c>
      <c r="S51" s="6">
        <f t="shared" si="8"/>
        <v>0.27554138262352207</v>
      </c>
      <c r="T51" s="6">
        <f t="shared" si="9"/>
        <v>1.2672819055506106</v>
      </c>
      <c r="U51" s="6">
        <f t="shared" si="10"/>
        <v>0.3271122254169947</v>
      </c>
      <c r="V51" s="6">
        <f t="shared" si="11"/>
        <v>1.7606821867102784</v>
      </c>
      <c r="W51" s="6">
        <f t="shared" si="12"/>
        <v>-0.46586068814922793</v>
      </c>
      <c r="X51" s="6">
        <f t="shared" si="13"/>
        <v>0.68801345157796157</v>
      </c>
      <c r="Y51" s="6">
        <f t="shared" si="14"/>
        <v>2.744341514707235</v>
      </c>
      <c r="Z51" s="6">
        <f t="shared" si="15"/>
        <v>0.44436325815435379</v>
      </c>
      <c r="AA51" s="6">
        <f t="shared" si="16"/>
        <v>-0.1301846657561001</v>
      </c>
      <c r="AB51" s="6">
        <f t="shared" si="17"/>
        <v>0.42655955021359354</v>
      </c>
      <c r="AC51" s="6">
        <f t="shared" si="18"/>
        <v>0.5567442159696937</v>
      </c>
      <c r="AD51" s="6">
        <f t="shared" si="19"/>
        <v>8.2619441847306713E-2</v>
      </c>
      <c r="AE51" s="6">
        <f t="shared" si="20"/>
        <v>0.81855504009626101</v>
      </c>
      <c r="AF51" s="6">
        <f t="shared" si="21"/>
        <v>10.02262637144095</v>
      </c>
      <c r="AG51" s="6">
        <f t="shared" si="22"/>
        <v>0.37798508113472357</v>
      </c>
      <c r="AH51">
        <v>106.524207258481</v>
      </c>
      <c r="AI51">
        <v>105.775814916106</v>
      </c>
      <c r="AJ51">
        <v>102.041466479414</v>
      </c>
      <c r="AK51">
        <f t="shared" si="23"/>
        <v>0.3388805204003259</v>
      </c>
      <c r="AL51">
        <f t="shared" si="24"/>
        <v>0.3364996945488623</v>
      </c>
      <c r="AM51">
        <f t="shared" si="25"/>
        <v>0.32461978505081179</v>
      </c>
      <c r="AN51">
        <f t="shared" si="26"/>
        <v>2.9859560943170038</v>
      </c>
      <c r="AO51">
        <f t="shared" si="27"/>
        <v>3.6866769702732255E-2</v>
      </c>
      <c r="AP51">
        <f t="shared" si="28"/>
        <v>37.082238155073597</v>
      </c>
      <c r="AQ51">
        <f t="shared" si="29"/>
        <v>43.358075245767381</v>
      </c>
      <c r="AR51">
        <f t="shared" si="30"/>
        <v>-34.096282060756593</v>
      </c>
      <c r="AS51">
        <f t="shared" si="31"/>
        <v>1.796938354508041E-2</v>
      </c>
      <c r="AT51">
        <f t="shared" si="32"/>
        <v>3.5927166253266557E-2</v>
      </c>
      <c r="AU51">
        <f t="shared" si="33"/>
        <v>0.20040774316119972</v>
      </c>
      <c r="AV51">
        <f t="shared" si="34"/>
        <v>-2.1493185809187722E-2</v>
      </c>
      <c r="AW51">
        <f t="shared" si="35"/>
        <v>7.1074342069291198E-3</v>
      </c>
      <c r="AX51">
        <f t="shared" si="36"/>
        <v>1.4445134822045931E-2</v>
      </c>
      <c r="AY51">
        <f t="shared" si="37"/>
        <v>1.0218615055638265</v>
      </c>
      <c r="AZ51">
        <v>36.843152275343698</v>
      </c>
      <c r="BA51">
        <v>19.545567116171501</v>
      </c>
      <c r="BB51">
        <v>0.369117493273384</v>
      </c>
      <c r="BC51">
        <v>31.8440227549589</v>
      </c>
      <c r="BD51">
        <v>3.53990203113363</v>
      </c>
      <c r="BE51">
        <v>1.9258285366922201</v>
      </c>
      <c r="BF51">
        <v>0.16983088279226</v>
      </c>
      <c r="BG51">
        <v>0.50818975599461003</v>
      </c>
      <c r="BH51">
        <v>39.196935706378603</v>
      </c>
      <c r="BI51">
        <v>20.460808196600102</v>
      </c>
      <c r="BJ51">
        <v>0.366392583935926</v>
      </c>
      <c r="BK51">
        <v>33.727770422117402</v>
      </c>
      <c r="BL51">
        <v>3.6438679998274202</v>
      </c>
      <c r="BM51">
        <v>1.92558912394166</v>
      </c>
      <c r="BN51">
        <v>0.17078539376993099</v>
      </c>
      <c r="BO51">
        <v>0.50759640859645605</v>
      </c>
      <c r="BP51">
        <v>36.4648128814774</v>
      </c>
      <c r="BQ51">
        <v>18.510716539708699</v>
      </c>
      <c r="BR51">
        <v>0.36649722661025103</v>
      </c>
      <c r="BS51">
        <v>30.4796367672968</v>
      </c>
      <c r="BT51">
        <v>3.51463121695748</v>
      </c>
      <c r="BU51">
        <v>1.9315827150629901</v>
      </c>
      <c r="BV51">
        <v>0.168626337162437</v>
      </c>
      <c r="BW51">
        <v>0.50060446261025604</v>
      </c>
    </row>
    <row r="52" spans="1:75" x14ac:dyDescent="0.25">
      <c r="A52" t="s">
        <v>213</v>
      </c>
      <c r="B52" s="4" t="s">
        <v>309</v>
      </c>
      <c r="D52">
        <v>0.4375</v>
      </c>
      <c r="E52">
        <v>-4.5233169099999998E-2</v>
      </c>
      <c r="F52">
        <v>1.2453423829468999</v>
      </c>
      <c r="G52">
        <v>1.45903631043272</v>
      </c>
      <c r="H52">
        <v>1.9620756713885401</v>
      </c>
      <c r="I52">
        <v>7.8057388169193596</v>
      </c>
      <c r="J52">
        <v>15.954277071877801</v>
      </c>
      <c r="K52">
        <f t="shared" si="0"/>
        <v>0.84744042553479071</v>
      </c>
      <c r="L52">
        <f t="shared" si="1"/>
        <v>0.89055699592978488</v>
      </c>
      <c r="M52">
        <f t="shared" si="2"/>
        <v>0.4258042081759727</v>
      </c>
      <c r="N52">
        <f t="shared" si="3"/>
        <v>0.70613092062270266</v>
      </c>
      <c r="O52" s="6">
        <f t="shared" si="4"/>
        <v>0.78097376184715228</v>
      </c>
      <c r="P52" s="6">
        <f t="shared" si="5"/>
        <v>8.1313260770351068</v>
      </c>
      <c r="Q52" s="6">
        <f t="shared" si="6"/>
        <v>0.29547672472044212</v>
      </c>
      <c r="R52" s="6">
        <f t="shared" si="7"/>
        <v>0.71246749408319776</v>
      </c>
      <c r="S52" s="6">
        <f t="shared" si="8"/>
        <v>0.34295171741869396</v>
      </c>
      <c r="T52" s="6">
        <f t="shared" si="9"/>
        <v>1.625102500367386</v>
      </c>
      <c r="U52" s="6">
        <f t="shared" si="10"/>
        <v>0.38311210671706963</v>
      </c>
      <c r="V52" s="6">
        <f t="shared" si="11"/>
        <v>2.0439163346454849</v>
      </c>
      <c r="W52" s="6">
        <f t="shared" si="12"/>
        <v>-0.14703972381752395</v>
      </c>
      <c r="X52" s="6">
        <f t="shared" si="13"/>
        <v>0.82097818120147747</v>
      </c>
      <c r="Y52" s="6">
        <f t="shared" si="14"/>
        <v>1.3447750802079963</v>
      </c>
      <c r="Z52" s="6">
        <f t="shared" si="15"/>
        <v>0.41119985596441117</v>
      </c>
      <c r="AA52" s="6">
        <f t="shared" si="16"/>
        <v>0.11760812120225705</v>
      </c>
      <c r="AB52" s="6">
        <f t="shared" si="17"/>
        <v>0.6748811522986341</v>
      </c>
      <c r="AC52" s="6">
        <f t="shared" si="18"/>
        <v>0.55727303109637705</v>
      </c>
      <c r="AD52" s="6">
        <f t="shared" si="19"/>
        <v>8.8908883427967725E-2</v>
      </c>
      <c r="AE52" s="6">
        <f t="shared" si="20"/>
        <v>0.83242289638973643</v>
      </c>
      <c r="AF52" s="6">
        <f t="shared" si="21"/>
        <v>10.934804677442258</v>
      </c>
      <c r="AG52" s="6">
        <f t="shared" si="22"/>
        <v>0.22346113799317113</v>
      </c>
      <c r="AH52">
        <v>109.70643881599</v>
      </c>
      <c r="AI52">
        <v>110.159597192554</v>
      </c>
      <c r="AJ52">
        <v>105.07964601769901</v>
      </c>
      <c r="AK52">
        <f t="shared" si="23"/>
        <v>0.33761469957655871</v>
      </c>
      <c r="AL52">
        <f t="shared" si="24"/>
        <v>0.33900926611992149</v>
      </c>
      <c r="AM52">
        <f t="shared" si="25"/>
        <v>0.32337603430351985</v>
      </c>
      <c r="AN52">
        <f t="shared" si="26"/>
        <v>5.5331095514190025</v>
      </c>
      <c r="AO52">
        <f t="shared" si="27"/>
        <v>4.8136228389010341E-2</v>
      </c>
      <c r="AP52">
        <f t="shared" si="28"/>
        <v>36.951907232224585</v>
      </c>
      <c r="AQ52">
        <f t="shared" si="29"/>
        <v>43.429417149831977</v>
      </c>
      <c r="AR52">
        <f t="shared" si="30"/>
        <v>-31.418797680805582</v>
      </c>
      <c r="AS52">
        <f t="shared" si="31"/>
        <v>2.3601417190882469E-2</v>
      </c>
      <c r="AT52">
        <f t="shared" si="32"/>
        <v>4.7176555771461438E-2</v>
      </c>
      <c r="AU52">
        <f t="shared" si="33"/>
        <v>-8.9205262209422723E-2</v>
      </c>
      <c r="AV52">
        <f t="shared" si="34"/>
        <v>-2.1541399210631189E-2</v>
      </c>
      <c r="AW52">
        <f t="shared" si="35"/>
        <v>1.2716714357852283E-2</v>
      </c>
      <c r="AX52">
        <f t="shared" si="36"/>
        <v>2.56612347655449E-2</v>
      </c>
      <c r="AY52">
        <f t="shared" si="37"/>
        <v>1.033408756320547</v>
      </c>
      <c r="AZ52">
        <v>34.771031030329503</v>
      </c>
      <c r="BA52">
        <v>27.4312777027674</v>
      </c>
      <c r="BB52">
        <v>0.27225956790189498</v>
      </c>
      <c r="BC52">
        <v>45.699013942633698</v>
      </c>
      <c r="BD52">
        <v>4.7463128019214</v>
      </c>
      <c r="BE52">
        <v>2.0221677349040799</v>
      </c>
      <c r="BF52">
        <v>0.14736076956174299</v>
      </c>
      <c r="BG52">
        <v>0.45501400528076502</v>
      </c>
      <c r="BH52">
        <v>33.644729684393702</v>
      </c>
      <c r="BI52">
        <v>29.056062557676299</v>
      </c>
      <c r="BJ52">
        <v>0.277977267189845</v>
      </c>
      <c r="BK52">
        <v>47.836165036486598</v>
      </c>
      <c r="BL52">
        <v>4.8364697934620198</v>
      </c>
      <c r="BM52">
        <v>2.0124505427795301</v>
      </c>
      <c r="BN52">
        <v>0.15084935599914701</v>
      </c>
      <c r="BO52">
        <v>0.45543173877833198</v>
      </c>
      <c r="BP52">
        <v>30.6757538522712</v>
      </c>
      <c r="BQ52">
        <v>27.731974356215201</v>
      </c>
      <c r="BR52">
        <v>0.28486803612297501</v>
      </c>
      <c r="BS52">
        <v>44.846099659677698</v>
      </c>
      <c r="BT52">
        <v>4.6994881262075596</v>
      </c>
      <c r="BU52">
        <v>2.0129063556133899</v>
      </c>
      <c r="BV52">
        <v>0.14957598429247099</v>
      </c>
      <c r="BW52">
        <v>0.46123104613893301</v>
      </c>
    </row>
    <row r="53" spans="1:75" x14ac:dyDescent="0.25">
      <c r="A53" t="s">
        <v>173</v>
      </c>
      <c r="B53" s="4" t="s">
        <v>309</v>
      </c>
      <c r="C53">
        <v>1</v>
      </c>
      <c r="D53">
        <v>0.9</v>
      </c>
      <c r="E53">
        <v>0.34191356220000002</v>
      </c>
      <c r="F53">
        <v>2.5264019481514399</v>
      </c>
      <c r="G53">
        <v>3.6155206491546301</v>
      </c>
      <c r="H53">
        <v>6.3475805314953702</v>
      </c>
      <c r="I53">
        <v>11.041238941226</v>
      </c>
      <c r="J53">
        <v>16.196722554441799</v>
      </c>
      <c r="K53">
        <f t="shared" si="0"/>
        <v>0.62200517553883139</v>
      </c>
      <c r="L53">
        <f t="shared" si="1"/>
        <v>0.67260010776309742</v>
      </c>
      <c r="M53">
        <f t="shared" si="2"/>
        <v>0.29268308355773109</v>
      </c>
      <c r="N53">
        <f t="shared" si="3"/>
        <v>0.58802882099444242</v>
      </c>
      <c r="O53" s="6">
        <f t="shared" si="4"/>
        <v>0.43687941851217343</v>
      </c>
      <c r="P53" s="6">
        <f t="shared" si="5"/>
        <v>2.5516371905920754</v>
      </c>
      <c r="Q53" s="6">
        <f t="shared" si="6"/>
        <v>0.18194112553049674</v>
      </c>
      <c r="R53" s="6">
        <f t="shared" si="7"/>
        <v>0.22863088621763311</v>
      </c>
      <c r="S53" s="6">
        <f t="shared" si="8"/>
        <v>0.18927567740470516</v>
      </c>
      <c r="T53" s="6">
        <f t="shared" si="9"/>
        <v>1.0075679860448923</v>
      </c>
      <c r="U53" s="6">
        <f t="shared" si="10"/>
        <v>0.23238435833168847</v>
      </c>
      <c r="V53" s="6">
        <f t="shared" si="11"/>
        <v>1.4669298111071711</v>
      </c>
      <c r="W53" s="6">
        <f t="shared" si="12"/>
        <v>-0.2742178196129188</v>
      </c>
      <c r="X53" s="6">
        <f t="shared" si="13"/>
        <v>0.60637583491404168</v>
      </c>
      <c r="Y53" s="6">
        <f t="shared" si="14"/>
        <v>1.7556477053946689</v>
      </c>
      <c r="Z53" s="6">
        <f t="shared" si="15"/>
        <v>0.52571357967352761</v>
      </c>
      <c r="AA53" s="6">
        <f t="shared" si="16"/>
        <v>0.11923449632422845</v>
      </c>
      <c r="AB53" s="6">
        <f t="shared" si="17"/>
        <v>0.30525028794061693</v>
      </c>
      <c r="AC53" s="6">
        <f t="shared" si="18"/>
        <v>0.18601579161638848</v>
      </c>
      <c r="AD53" s="6">
        <f t="shared" si="19"/>
        <v>3.0128461675555052E-2</v>
      </c>
      <c r="AE53" s="6">
        <f t="shared" si="20"/>
        <v>0.63502157610317234</v>
      </c>
      <c r="AF53" s="6">
        <f t="shared" si="21"/>
        <v>4.4797759786626763</v>
      </c>
      <c r="AG53" s="6">
        <f t="shared" si="22"/>
        <v>0.43060470224142428</v>
      </c>
      <c r="AH53">
        <v>141.38130424583599</v>
      </c>
      <c r="AI53">
        <v>132.87755102040799</v>
      </c>
      <c r="AJ53">
        <v>126.47466572835999</v>
      </c>
      <c r="AK53">
        <f t="shared" si="23"/>
        <v>0.35280628357451471</v>
      </c>
      <c r="AL53">
        <f t="shared" si="24"/>
        <v>0.33158581465960579</v>
      </c>
      <c r="AM53">
        <f t="shared" si="25"/>
        <v>0.31560790176587955</v>
      </c>
      <c r="AN53">
        <f t="shared" si="26"/>
        <v>-2.1008679333800018</v>
      </c>
      <c r="AO53">
        <f t="shared" si="27"/>
        <v>5.4275118808535645E-2</v>
      </c>
      <c r="AP53">
        <f t="shared" si="28"/>
        <v>44.186980999295997</v>
      </c>
      <c r="AQ53">
        <f t="shared" si="29"/>
        <v>65.056274923762373</v>
      </c>
      <c r="AR53">
        <f t="shared" si="30"/>
        <v>-46.287848932675999</v>
      </c>
      <c r="AS53">
        <f t="shared" si="31"/>
        <v>2.4687991382199796E-2</v>
      </c>
      <c r="AT53">
        <f t="shared" si="32"/>
        <v>4.9345906586395219E-2</v>
      </c>
      <c r="AU53">
        <f t="shared" si="33"/>
        <v>1.3281126925683262</v>
      </c>
      <c r="AV53">
        <f t="shared" si="34"/>
        <v>-5.565169415082305E-2</v>
      </c>
      <c r="AW53">
        <f t="shared" si="35"/>
        <v>-3.9370771027046805E-3</v>
      </c>
      <c r="AX53">
        <f t="shared" si="36"/>
        <v>-6.323152099131737E-3</v>
      </c>
      <c r="AY53">
        <f t="shared" si="37"/>
        <v>1.0123594085125414</v>
      </c>
      <c r="AZ53">
        <v>31.701996995114701</v>
      </c>
      <c r="BA53">
        <v>21.101980177163401</v>
      </c>
      <c r="BB53">
        <v>0.338173783804675</v>
      </c>
      <c r="BC53">
        <v>38.184325582300403</v>
      </c>
      <c r="BD53">
        <v>3.96942695583986</v>
      </c>
      <c r="BE53">
        <v>1.95342707050928</v>
      </c>
      <c r="BF53">
        <v>0.165388081587174</v>
      </c>
      <c r="BG53">
        <v>0.467992055782465</v>
      </c>
      <c r="BH53">
        <v>34.174134491839503</v>
      </c>
      <c r="BI53">
        <v>22.153911404951302</v>
      </c>
      <c r="BJ53">
        <v>0.33674898277329102</v>
      </c>
      <c r="BK53">
        <v>39.959262433260598</v>
      </c>
      <c r="BL53">
        <v>4.0584357414711798</v>
      </c>
      <c r="BM53">
        <v>1.94986332935149</v>
      </c>
      <c r="BN53">
        <v>0.16559369831668999</v>
      </c>
      <c r="BO53">
        <v>0.45315543677674303</v>
      </c>
      <c r="BP53">
        <v>30.9680197372309</v>
      </c>
      <c r="BQ53">
        <v>19.047483095833201</v>
      </c>
      <c r="BR53">
        <v>0.33603503719581002</v>
      </c>
      <c r="BS53">
        <v>33.633865489918698</v>
      </c>
      <c r="BT53">
        <v>3.80445445390558</v>
      </c>
      <c r="BU53">
        <v>1.9687415680050799</v>
      </c>
      <c r="BV53">
        <v>0.16004784438525699</v>
      </c>
      <c r="BW53">
        <v>0.46220731044677799</v>
      </c>
    </row>
    <row r="54" spans="1:75" x14ac:dyDescent="0.25">
      <c r="A54" t="s">
        <v>239</v>
      </c>
      <c r="B54" s="4" t="s">
        <v>309</v>
      </c>
      <c r="D54">
        <v>0.71764705882352897</v>
      </c>
      <c r="E54">
        <v>0.16808700300000001</v>
      </c>
      <c r="F54">
        <v>1.93317653543156</v>
      </c>
      <c r="G54">
        <v>2.1906681442860401</v>
      </c>
      <c r="H54">
        <v>3.0708951744187698</v>
      </c>
      <c r="I54">
        <v>8.96994806946444</v>
      </c>
      <c r="J54">
        <v>17.210483221569199</v>
      </c>
      <c r="K54">
        <f t="shared" si="0"/>
        <v>0.79003378338786223</v>
      </c>
      <c r="L54">
        <f t="shared" si="1"/>
        <v>0.84594074546823583</v>
      </c>
      <c r="M54">
        <f t="shared" si="2"/>
        <v>0.4193577078688937</v>
      </c>
      <c r="N54">
        <f t="shared" si="3"/>
        <v>0.69298886119531622</v>
      </c>
      <c r="O54" s="6">
        <f t="shared" si="4"/>
        <v>0.69717096003432888</v>
      </c>
      <c r="P54" s="6">
        <f t="shared" si="5"/>
        <v>5.6043864228698839</v>
      </c>
      <c r="Q54" s="6">
        <f t="shared" si="6"/>
        <v>0.29180977975305566</v>
      </c>
      <c r="R54" s="6">
        <f t="shared" si="7"/>
        <v>0.60702229356039183</v>
      </c>
      <c r="S54" s="6">
        <f t="shared" si="8"/>
        <v>0.31475933534093475</v>
      </c>
      <c r="T54" s="6">
        <f t="shared" si="9"/>
        <v>1.4011861039611921</v>
      </c>
      <c r="U54" s="6">
        <f t="shared" si="10"/>
        <v>0.3692975829338016</v>
      </c>
      <c r="V54" s="6">
        <f t="shared" si="11"/>
        <v>1.9186825930639717</v>
      </c>
      <c r="W54" s="6">
        <f t="shared" si="12"/>
        <v>-0.167293820641392</v>
      </c>
      <c r="X54" s="6">
        <f t="shared" si="13"/>
        <v>0.75326767184422594</v>
      </c>
      <c r="Y54" s="6">
        <f t="shared" si="14"/>
        <v>1.4018075637921892</v>
      </c>
      <c r="Z54" s="6">
        <f t="shared" si="15"/>
        <v>0.40886542483676347</v>
      </c>
      <c r="AA54" s="6">
        <f t="shared" si="16"/>
        <v>6.0801595071354964E-2</v>
      </c>
      <c r="AB54" s="6">
        <f t="shared" si="17"/>
        <v>0.40579996661550449</v>
      </c>
      <c r="AC54" s="6">
        <f t="shared" si="18"/>
        <v>0.34499837154414953</v>
      </c>
      <c r="AD54" s="6">
        <f t="shared" si="19"/>
        <v>5.9375886849292819E-2</v>
      </c>
      <c r="AE54" s="6">
        <f t="shared" si="20"/>
        <v>0.77417132592022631</v>
      </c>
      <c r="AF54" s="6">
        <f t="shared" si="21"/>
        <v>7.8562712779932538</v>
      </c>
      <c r="AG54" s="6">
        <f t="shared" si="22"/>
        <v>0.22735858016336036</v>
      </c>
      <c r="AH54">
        <v>132.666941331575</v>
      </c>
      <c r="AI54">
        <v>129.21522742254399</v>
      </c>
      <c r="AJ54">
        <v>121.146176664469</v>
      </c>
      <c r="AK54">
        <f t="shared" si="23"/>
        <v>0.34636324678945496</v>
      </c>
      <c r="AL54">
        <f t="shared" si="24"/>
        <v>0.33735160587484109</v>
      </c>
      <c r="AM54">
        <f t="shared" si="25"/>
        <v>0.3162851473357039</v>
      </c>
      <c r="AN54">
        <f t="shared" si="26"/>
        <v>4.6173368490439799</v>
      </c>
      <c r="AO54">
        <f t="shared" si="27"/>
        <v>6.8559306607669346E-2</v>
      </c>
      <c r="AP54">
        <f t="shared" si="28"/>
        <v>40.389419907712607</v>
      </c>
      <c r="AQ54">
        <f t="shared" si="29"/>
        <v>56.518490441661015</v>
      </c>
      <c r="AR54">
        <f t="shared" si="30"/>
        <v>-35.772083058668628</v>
      </c>
      <c r="AS54">
        <f t="shared" si="31"/>
        <v>3.2229611379198844E-2</v>
      </c>
      <c r="AT54">
        <f t="shared" si="32"/>
        <v>6.4392335358509786E-2</v>
      </c>
      <c r="AU54">
        <f t="shared" si="33"/>
        <v>0.42777199109532899</v>
      </c>
      <c r="AV54">
        <f t="shared" si="34"/>
        <v>-4.539073771311368E-2</v>
      </c>
      <c r="AW54">
        <f t="shared" si="35"/>
        <v>9.0139478440581788E-3</v>
      </c>
      <c r="AX54">
        <f t="shared" si="36"/>
        <v>1.9057298615177576E-2</v>
      </c>
      <c r="AY54">
        <f t="shared" si="37"/>
        <v>1.0348231445768492</v>
      </c>
      <c r="AZ54">
        <v>35.5178722987146</v>
      </c>
      <c r="BA54">
        <v>11.115513992248401</v>
      </c>
      <c r="BB54">
        <v>0.50991261720415704</v>
      </c>
      <c r="BC54">
        <v>19.418626228233201</v>
      </c>
      <c r="BD54">
        <v>2.3482019173063602</v>
      </c>
      <c r="BE54">
        <v>1.6607856529868501</v>
      </c>
      <c r="BF54">
        <v>0.23910496366592701</v>
      </c>
      <c r="BG54">
        <v>0.43136303377326402</v>
      </c>
      <c r="BH54">
        <v>37.821560056805197</v>
      </c>
      <c r="BI54">
        <v>11.280475727773</v>
      </c>
      <c r="BJ54">
        <v>0.51580227853272298</v>
      </c>
      <c r="BK54">
        <v>20.054530453801199</v>
      </c>
      <c r="BL54">
        <v>2.3622281394098299</v>
      </c>
      <c r="BM54">
        <v>1.64061624521909</v>
      </c>
      <c r="BN54">
        <v>0.25038453562942697</v>
      </c>
      <c r="BO54">
        <v>0.438321912971052</v>
      </c>
      <c r="BP54">
        <v>37.209056970196102</v>
      </c>
      <c r="BQ54">
        <v>11.1013046665425</v>
      </c>
      <c r="BR54">
        <v>0.50384442301174803</v>
      </c>
      <c r="BS54">
        <v>18.858364762169799</v>
      </c>
      <c r="BT54">
        <v>2.3682158375987701</v>
      </c>
      <c r="BU54">
        <v>1.6719508609079401</v>
      </c>
      <c r="BV54">
        <v>0.2376767062191</v>
      </c>
      <c r="BW54">
        <v>0.44394565581906098</v>
      </c>
    </row>
    <row r="55" spans="1:75" x14ac:dyDescent="0.25">
      <c r="A55" t="s">
        <v>66</v>
      </c>
      <c r="B55" s="4" t="s">
        <v>310</v>
      </c>
      <c r="C55">
        <v>1</v>
      </c>
      <c r="D55">
        <v>0.736363636363636</v>
      </c>
      <c r="E55">
        <v>0.81433369990000004</v>
      </c>
      <c r="F55">
        <v>1.69892087474141</v>
      </c>
      <c r="G55">
        <v>2.1313533639331101</v>
      </c>
      <c r="H55">
        <v>2.8321839025876301</v>
      </c>
      <c r="I55">
        <v>9.3792987144079607</v>
      </c>
      <c r="J55">
        <v>18.311895464112801</v>
      </c>
      <c r="K55">
        <f t="shared" si="0"/>
        <v>0.81442526478807187</v>
      </c>
      <c r="L55">
        <f t="shared" si="1"/>
        <v>0.86242769804671537</v>
      </c>
      <c r="M55">
        <f t="shared" si="2"/>
        <v>0.43656421560019065</v>
      </c>
      <c r="N55">
        <f t="shared" si="3"/>
        <v>0.7110996507339995</v>
      </c>
      <c r="O55" s="6">
        <f t="shared" si="4"/>
        <v>0.73210619829132839</v>
      </c>
      <c r="P55" s="6">
        <f t="shared" si="5"/>
        <v>6.4656449206501403</v>
      </c>
      <c r="Q55" s="6">
        <f t="shared" si="6"/>
        <v>0.31574985724955518</v>
      </c>
      <c r="R55" s="6">
        <f t="shared" si="7"/>
        <v>0.64399281923282148</v>
      </c>
      <c r="S55" s="6">
        <f t="shared" si="8"/>
        <v>0.32257896471050684</v>
      </c>
      <c r="T55" s="6">
        <f t="shared" si="9"/>
        <v>1.4996069048534721</v>
      </c>
      <c r="U55" s="6">
        <f t="shared" si="10"/>
        <v>0.3676971622503476</v>
      </c>
      <c r="V55" s="6">
        <f t="shared" si="11"/>
        <v>1.9523736285297193</v>
      </c>
      <c r="W55" s="6">
        <f t="shared" si="12"/>
        <v>-0.14119578458323467</v>
      </c>
      <c r="X55" s="6">
        <f t="shared" si="13"/>
        <v>0.78570337829581616</v>
      </c>
      <c r="Y55" s="6">
        <f t="shared" si="14"/>
        <v>1.3288194958724426</v>
      </c>
      <c r="Z55" s="6">
        <f t="shared" si="15"/>
        <v>0.41942014439293651</v>
      </c>
      <c r="AA55" s="6">
        <f t="shared" si="16"/>
        <v>0.11942347501664502</v>
      </c>
      <c r="AB55" s="6">
        <f t="shared" si="17"/>
        <v>0.48199115177246515</v>
      </c>
      <c r="AC55" s="6">
        <f t="shared" si="18"/>
        <v>0.36256767675582013</v>
      </c>
      <c r="AD55" s="6">
        <f t="shared" si="19"/>
        <v>6.6393013954188188E-2</v>
      </c>
      <c r="AE55" s="6">
        <f t="shared" si="20"/>
        <v>0.79148584631918939</v>
      </c>
      <c r="AF55" s="6">
        <f t="shared" si="21"/>
        <v>8.5916750239485378</v>
      </c>
      <c r="AG55" s="6">
        <f t="shared" si="22"/>
        <v>0.2501074425637641</v>
      </c>
      <c r="AH55">
        <v>110.290061796326</v>
      </c>
      <c r="AI55">
        <v>116.689240667061</v>
      </c>
      <c r="AJ55">
        <v>106.031239417541</v>
      </c>
      <c r="AK55">
        <f t="shared" si="23"/>
        <v>0.33119090216597874</v>
      </c>
      <c r="AL55">
        <f t="shared" si="24"/>
        <v>0.35040704720027949</v>
      </c>
      <c r="AM55">
        <f t="shared" si="25"/>
        <v>0.31840205063374166</v>
      </c>
      <c r="AN55">
        <f t="shared" si="26"/>
        <v>17.057180120254998</v>
      </c>
      <c r="AO55">
        <f t="shared" si="27"/>
        <v>9.4796420859988836E-2</v>
      </c>
      <c r="AP55">
        <f t="shared" si="28"/>
        <v>31.754494517496397</v>
      </c>
      <c r="AQ55">
        <f t="shared" si="29"/>
        <v>37.716845847795383</v>
      </c>
      <c r="AR55">
        <f t="shared" si="30"/>
        <v>-14.697314397241399</v>
      </c>
      <c r="AS55">
        <f t="shared" si="31"/>
        <v>4.785370993036419E-2</v>
      </c>
      <c r="AT55">
        <f t="shared" si="32"/>
        <v>9.5488752760238479E-2</v>
      </c>
      <c r="AU55">
        <f t="shared" si="33"/>
        <v>-0.60041078255861513</v>
      </c>
      <c r="AV55">
        <f t="shared" si="34"/>
        <v>-1.9687485027535475E-2</v>
      </c>
      <c r="AW55">
        <f t="shared" si="35"/>
        <v>3.793014980707661E-2</v>
      </c>
      <c r="AX55">
        <f t="shared" si="36"/>
        <v>7.5944037464524106E-2</v>
      </c>
      <c r="AY55">
        <f t="shared" si="37"/>
        <v>1.086180068705799</v>
      </c>
      <c r="AZ55">
        <v>38.355437631723298</v>
      </c>
      <c r="BA55">
        <v>10.7980589249718</v>
      </c>
      <c r="BB55">
        <v>0.48876173756488001</v>
      </c>
      <c r="BC55">
        <v>13.8589926638099</v>
      </c>
      <c r="BD55">
        <v>2.1799007457130899</v>
      </c>
      <c r="BE55">
        <v>1.7190410225869499</v>
      </c>
      <c r="BF55">
        <v>0.228111323078626</v>
      </c>
      <c r="BG55">
        <v>0.48983141518470102</v>
      </c>
      <c r="BH55">
        <v>40.461587041195102</v>
      </c>
      <c r="BI55">
        <v>10.882272499065801</v>
      </c>
      <c r="BJ55">
        <v>0.49096890221287398</v>
      </c>
      <c r="BK55">
        <v>14.120291419979999</v>
      </c>
      <c r="BL55">
        <v>2.19977056902114</v>
      </c>
      <c r="BM55">
        <v>1.7090018680802399</v>
      </c>
      <c r="BN55">
        <v>0.231138956562362</v>
      </c>
      <c r="BO55">
        <v>0.49113555628521899</v>
      </c>
      <c r="BP55">
        <v>41.746024493287898</v>
      </c>
      <c r="BQ55">
        <v>10.785275386625401</v>
      </c>
      <c r="BR55">
        <v>0.48137717862437801</v>
      </c>
      <c r="BS55">
        <v>14.0737701591032</v>
      </c>
      <c r="BT55">
        <v>2.2361147121035798</v>
      </c>
      <c r="BU55">
        <v>1.7252411525376401</v>
      </c>
      <c r="BV55">
        <v>0.226588623268829</v>
      </c>
      <c r="BW55">
        <v>0.50177814792559605</v>
      </c>
    </row>
    <row r="56" spans="1:75" x14ac:dyDescent="0.25">
      <c r="A56" t="s">
        <v>97</v>
      </c>
      <c r="B56" s="4" t="s">
        <v>312</v>
      </c>
      <c r="D56">
        <v>0.56190476190476202</v>
      </c>
      <c r="E56">
        <v>-7.43409183999999E-2</v>
      </c>
      <c r="F56">
        <v>1.03197590204487</v>
      </c>
      <c r="G56">
        <v>1.4522846441905399</v>
      </c>
      <c r="H56">
        <v>1.4866359224908701</v>
      </c>
      <c r="I56">
        <v>8.6408489780489699</v>
      </c>
      <c r="J56">
        <v>18.3766328707596</v>
      </c>
      <c r="K56">
        <f t="shared" si="0"/>
        <v>0.89568974318596517</v>
      </c>
      <c r="L56">
        <f t="shared" si="1"/>
        <v>0.92933583583777757</v>
      </c>
      <c r="M56">
        <f t="shared" si="2"/>
        <v>0.47992586922045805</v>
      </c>
      <c r="N56">
        <f t="shared" si="3"/>
        <v>0.75110817873208113</v>
      </c>
      <c r="O56" s="6">
        <f t="shared" si="4"/>
        <v>0.85031306398108775</v>
      </c>
      <c r="P56" s="6">
        <f t="shared" si="5"/>
        <v>12.361219443674823</v>
      </c>
      <c r="Q56" s="6">
        <f t="shared" si="6"/>
        <v>0.35317985020384418</v>
      </c>
      <c r="R56" s="6">
        <f t="shared" si="7"/>
        <v>0.80890808696718863</v>
      </c>
      <c r="S56" s="6">
        <f t="shared" si="8"/>
        <v>0.3603512698627005</v>
      </c>
      <c r="T56" s="6">
        <f t="shared" si="9"/>
        <v>1.7931325319875391</v>
      </c>
      <c r="U56" s="6">
        <f t="shared" si="10"/>
        <v>0.39015657805782522</v>
      </c>
      <c r="V56" s="6">
        <f t="shared" si="11"/>
        <v>2.1267161267883758</v>
      </c>
      <c r="W56" s="6">
        <f t="shared" si="12"/>
        <v>-1.1688399710346423E-2</v>
      </c>
      <c r="X56" s="6">
        <f t="shared" si="13"/>
        <v>0.87320255035809802</v>
      </c>
      <c r="Y56" s="6">
        <f t="shared" si="14"/>
        <v>1.0236532682747441</v>
      </c>
      <c r="Z56" s="6">
        <f t="shared" si="15"/>
        <v>0.41405153650923354</v>
      </c>
      <c r="AA56" s="6">
        <f t="shared" si="16"/>
        <v>0.28044462562744465</v>
      </c>
      <c r="AB56" s="6">
        <f t="shared" si="17"/>
        <v>0.85328550625148802</v>
      </c>
      <c r="AC56" s="6">
        <f t="shared" si="18"/>
        <v>0.57284088062404337</v>
      </c>
      <c r="AD56" s="6">
        <f t="shared" si="19"/>
        <v>0.10526886556590671</v>
      </c>
      <c r="AE56" s="6">
        <f t="shared" si="20"/>
        <v>0.85351851475547447</v>
      </c>
      <c r="AF56" s="6">
        <f t="shared" si="21"/>
        <v>12.653602683379047</v>
      </c>
      <c r="AG56" s="6">
        <f t="shared" si="22"/>
        <v>0.18052008492011598</v>
      </c>
      <c r="AH56">
        <v>93.311787806605196</v>
      </c>
      <c r="AI56">
        <v>105.998583660593</v>
      </c>
      <c r="AJ56">
        <v>88.759737333419196</v>
      </c>
      <c r="AK56">
        <f t="shared" si="23"/>
        <v>0.32392041019149714</v>
      </c>
      <c r="AL56">
        <f t="shared" si="24"/>
        <v>0.36796106372132498</v>
      </c>
      <c r="AM56">
        <f t="shared" si="25"/>
        <v>0.30811852608717788</v>
      </c>
      <c r="AN56">
        <f t="shared" si="26"/>
        <v>29.925642181161606</v>
      </c>
      <c r="AO56">
        <f t="shared" si="27"/>
        <v>0.16993036415870086</v>
      </c>
      <c r="AP56">
        <f t="shared" si="28"/>
        <v>18.265048606193872</v>
      </c>
      <c r="AQ56">
        <f t="shared" si="29"/>
        <v>24.637919268654258</v>
      </c>
      <c r="AR56">
        <f t="shared" si="30"/>
        <v>11.660593574967734</v>
      </c>
      <c r="AS56">
        <f t="shared" si="31"/>
        <v>8.8514042630834802E-2</v>
      </c>
      <c r="AT56">
        <f t="shared" si="32"/>
        <v>0.1756518990498834</v>
      </c>
      <c r="AU56">
        <f t="shared" si="33"/>
        <v>-0.7359422790369361</v>
      </c>
      <c r="AV56">
        <f t="shared" si="34"/>
        <v>-2.5001440888053134E-2</v>
      </c>
      <c r="AW56">
        <f t="shared" si="35"/>
        <v>7.5940166660428868E-2</v>
      </c>
      <c r="AX56">
        <f t="shared" si="36"/>
        <v>0.15131496548490184</v>
      </c>
      <c r="AY56">
        <f t="shared" si="37"/>
        <v>1.1744948770306267</v>
      </c>
      <c r="AZ56">
        <v>37.125747241309497</v>
      </c>
      <c r="BA56">
        <v>14.9379538138247</v>
      </c>
      <c r="BB56">
        <v>0.368498267263632</v>
      </c>
      <c r="BC56">
        <v>26.554211191270301</v>
      </c>
      <c r="BD56">
        <v>3.3018377550444602</v>
      </c>
      <c r="BE56">
        <v>1.92243779063616</v>
      </c>
      <c r="BF56">
        <v>0.17132381903091401</v>
      </c>
      <c r="BG56">
        <v>0.47323048294501702</v>
      </c>
      <c r="BH56">
        <v>39.5224580516728</v>
      </c>
      <c r="BI56">
        <v>15.5407945962535</v>
      </c>
      <c r="BJ56">
        <v>0.37050664125692401</v>
      </c>
      <c r="BK56">
        <v>27.663948873505799</v>
      </c>
      <c r="BL56">
        <v>3.3513953310751599</v>
      </c>
      <c r="BM56">
        <v>1.91298323959497</v>
      </c>
      <c r="BN56">
        <v>0.17398641005936399</v>
      </c>
      <c r="BO56">
        <v>0.478939582081224</v>
      </c>
      <c r="BP56">
        <v>35.7604960921051</v>
      </c>
      <c r="BQ56">
        <v>13.5233772509541</v>
      </c>
      <c r="BR56">
        <v>0.36358099584435</v>
      </c>
      <c r="BS56">
        <v>23.477263819072</v>
      </c>
      <c r="BT56">
        <v>3.1754115816875501</v>
      </c>
      <c r="BU56">
        <v>1.92447664479375</v>
      </c>
      <c r="BV56">
        <v>0.17064505711707201</v>
      </c>
      <c r="BW56">
        <v>0.47266427896330299</v>
      </c>
    </row>
    <row r="57" spans="1:75" x14ac:dyDescent="0.25">
      <c r="A57" t="s">
        <v>154</v>
      </c>
      <c r="B57" s="4" t="s">
        <v>299</v>
      </c>
      <c r="D57">
        <v>0.58947368421052604</v>
      </c>
      <c r="E57">
        <v>-7.5160854999998302E-3</v>
      </c>
      <c r="F57">
        <v>0.90842875965588799</v>
      </c>
      <c r="G57">
        <v>1.49593563381085</v>
      </c>
      <c r="H57">
        <v>1.35076420179434</v>
      </c>
      <c r="I57">
        <v>9.6706749830993299</v>
      </c>
      <c r="J57">
        <v>20.494760731475001</v>
      </c>
      <c r="K57">
        <f t="shared" si="0"/>
        <v>0.91428127722385777</v>
      </c>
      <c r="L57">
        <f t="shared" si="1"/>
        <v>0.94141685016030519</v>
      </c>
      <c r="M57">
        <f t="shared" si="2"/>
        <v>0.5103843796412596</v>
      </c>
      <c r="N57">
        <f t="shared" si="3"/>
        <v>0.77513385902167964</v>
      </c>
      <c r="O57" s="6">
        <f t="shared" si="4"/>
        <v>0.87633492846516925</v>
      </c>
      <c r="P57" s="6">
        <f t="shared" si="5"/>
        <v>15.172715344580491</v>
      </c>
      <c r="Q57" s="6">
        <f t="shared" si="6"/>
        <v>0.39298392376858177</v>
      </c>
      <c r="R57" s="6">
        <f t="shared" si="7"/>
        <v>0.83909629603465397</v>
      </c>
      <c r="S57" s="6">
        <f t="shared" si="8"/>
        <v>0.35882411415479903</v>
      </c>
      <c r="T57" s="6">
        <f t="shared" si="9"/>
        <v>1.8514169487403154</v>
      </c>
      <c r="U57" s="6">
        <f t="shared" si="10"/>
        <v>0.38182111546548486</v>
      </c>
      <c r="V57" s="6">
        <f t="shared" si="11"/>
        <v>2.1192688997709119</v>
      </c>
      <c r="W57" s="6">
        <f t="shared" si="12"/>
        <v>5.0996395967278917E-2</v>
      </c>
      <c r="X57" s="6">
        <f t="shared" si="13"/>
        <v>0.89658326049150594</v>
      </c>
      <c r="Y57" s="6">
        <f t="shared" si="14"/>
        <v>0.9029560973511338</v>
      </c>
      <c r="Z57" s="6">
        <f t="shared" si="15"/>
        <v>0.42753591214103559</v>
      </c>
      <c r="AA57" s="6">
        <f t="shared" si="16"/>
        <v>0.43232382533007319</v>
      </c>
      <c r="AB57" s="6">
        <f t="shared" si="17"/>
        <v>0.99739638634833827</v>
      </c>
      <c r="AC57" s="6">
        <f t="shared" si="18"/>
        <v>0.56507256101826508</v>
      </c>
      <c r="AD57" s="6">
        <f t="shared" si="19"/>
        <v>0.11581026933991151</v>
      </c>
      <c r="AE57" s="6">
        <f t="shared" si="20"/>
        <v>0.86394831623683299</v>
      </c>
      <c r="AF57" s="6">
        <f t="shared" si="21"/>
        <v>13.700295833762064</v>
      </c>
      <c r="AG57" s="6">
        <f t="shared" si="22"/>
        <v>0.19579356420024729</v>
      </c>
      <c r="AH57">
        <v>97.240947405912294</v>
      </c>
      <c r="AI57">
        <v>111.174759586845</v>
      </c>
      <c r="AJ57">
        <v>80.187247684635395</v>
      </c>
      <c r="AK57">
        <f t="shared" si="23"/>
        <v>0.33693677015403589</v>
      </c>
      <c r="AL57">
        <f t="shared" si="24"/>
        <v>0.38521698335042626</v>
      </c>
      <c r="AM57">
        <f t="shared" si="25"/>
        <v>0.27784624649553785</v>
      </c>
      <c r="AN57">
        <f t="shared" si="26"/>
        <v>44.921324083142309</v>
      </c>
      <c r="AO57">
        <f t="shared" si="27"/>
        <v>0.32923037571473024</v>
      </c>
      <c r="AP57">
        <f t="shared" si="28"/>
        <v>1.0873871716445507</v>
      </c>
      <c r="AQ57">
        <f t="shared" si="29"/>
        <v>24.962566781432201</v>
      </c>
      <c r="AR57">
        <f t="shared" si="30"/>
        <v>43.833936911497759</v>
      </c>
      <c r="AS57">
        <f t="shared" si="31"/>
        <v>0.16193136947110098</v>
      </c>
      <c r="AT57">
        <f t="shared" si="32"/>
        <v>0.31558747719921515</v>
      </c>
      <c r="AU57">
        <f t="shared" si="33"/>
        <v>-0.44965895373933318</v>
      </c>
      <c r="AV57">
        <f t="shared" si="34"/>
        <v>-9.6116063811469268E-2</v>
      </c>
      <c r="AW57">
        <f t="shared" si="35"/>
        <v>0.11236575346831625</v>
      </c>
      <c r="AX57">
        <f t="shared" si="36"/>
        <v>0.22633689637201732</v>
      </c>
      <c r="AY57">
        <f t="shared" si="37"/>
        <v>1.3002120350612365</v>
      </c>
      <c r="AZ57">
        <v>38.940164448712999</v>
      </c>
      <c r="BA57">
        <v>18.1481146092767</v>
      </c>
      <c r="BB57">
        <v>0.35259272488326998</v>
      </c>
      <c r="BC57">
        <v>31.582888606433301</v>
      </c>
      <c r="BD57">
        <v>3.6472754150387501</v>
      </c>
      <c r="BE57">
        <v>1.9401319055889501</v>
      </c>
      <c r="BF57">
        <v>0.16791765314162899</v>
      </c>
      <c r="BG57">
        <v>0.51413428783813397</v>
      </c>
      <c r="BH57">
        <v>39.929340804895503</v>
      </c>
      <c r="BI57">
        <v>19.221974669015701</v>
      </c>
      <c r="BJ57">
        <v>0.35298789741681602</v>
      </c>
      <c r="BK57">
        <v>33.765009013690602</v>
      </c>
      <c r="BL57">
        <v>3.74152792997991</v>
      </c>
      <c r="BM57">
        <v>1.9338641721796299</v>
      </c>
      <c r="BN57">
        <v>0.16939948662092899</v>
      </c>
      <c r="BO57">
        <v>0.50441382606214102</v>
      </c>
      <c r="BP57">
        <v>35.821290005809097</v>
      </c>
      <c r="BQ57">
        <v>17.0569078164635</v>
      </c>
      <c r="BR57">
        <v>0.35110578132993597</v>
      </c>
      <c r="BS57">
        <v>29.725072061729001</v>
      </c>
      <c r="BT57">
        <v>3.5840160891464099</v>
      </c>
      <c r="BU57">
        <v>1.9395708960187801</v>
      </c>
      <c r="BV57">
        <v>0.16838521490681299</v>
      </c>
      <c r="BW57">
        <v>0.50287818957657504</v>
      </c>
    </row>
    <row r="58" spans="1:75" x14ac:dyDescent="0.25">
      <c r="A58" t="s">
        <v>82</v>
      </c>
      <c r="B58" s="4" t="s">
        <v>299</v>
      </c>
      <c r="D58">
        <v>0.42</v>
      </c>
      <c r="E58">
        <v>0.52407614349999998</v>
      </c>
      <c r="F58">
        <v>1.0138576573890099</v>
      </c>
      <c r="G58">
        <v>1.74755034910044</v>
      </c>
      <c r="H58">
        <v>1.6975346140966101</v>
      </c>
      <c r="I58">
        <v>9.5355668893631194</v>
      </c>
      <c r="J58">
        <v>20.961353915017</v>
      </c>
      <c r="K58">
        <f t="shared" si="0"/>
        <v>0.89454490892724481</v>
      </c>
      <c r="L58">
        <f t="shared" si="1"/>
        <v>0.92363162537647436</v>
      </c>
      <c r="M58">
        <f t="shared" si="2"/>
        <v>0.49587260184965165</v>
      </c>
      <c r="N58">
        <f t="shared" si="3"/>
        <v>0.76504766650045364</v>
      </c>
      <c r="O58" s="6">
        <f t="shared" si="4"/>
        <v>0.85016611808513831</v>
      </c>
      <c r="P58" s="6">
        <f t="shared" si="5"/>
        <v>12.348115756197503</v>
      </c>
      <c r="Q58" s="6">
        <f t="shared" si="6"/>
        <v>0.38982129954795897</v>
      </c>
      <c r="R58" s="6">
        <f t="shared" si="7"/>
        <v>0.7959768756137271</v>
      </c>
      <c r="S58" s="6">
        <f t="shared" si="8"/>
        <v>0.37465379206456978</v>
      </c>
      <c r="T58" s="6">
        <f t="shared" si="9"/>
        <v>1.8908610767560075</v>
      </c>
      <c r="U58" s="6">
        <f t="shared" si="10"/>
        <v>0.40133845778825683</v>
      </c>
      <c r="V58" s="6">
        <f t="shared" si="11"/>
        <v>2.1982283967195797</v>
      </c>
      <c r="W58" s="6">
        <f t="shared" si="12"/>
        <v>1.4517997535078257E-2</v>
      </c>
      <c r="X58" s="6">
        <f t="shared" si="13"/>
        <v>0.88033869057602498</v>
      </c>
      <c r="Y58" s="6">
        <f t="shared" si="14"/>
        <v>0.97137951703103964</v>
      </c>
      <c r="Z58" s="6">
        <f t="shared" si="15"/>
        <v>0.40654383617219686</v>
      </c>
      <c r="AA58" s="6">
        <f t="shared" si="16"/>
        <v>0.41410217381496361</v>
      </c>
      <c r="AB58" s="6">
        <f t="shared" si="17"/>
        <v>0.88146121762942786</v>
      </c>
      <c r="AC58" s="6">
        <f t="shared" si="18"/>
        <v>0.46735904381446419</v>
      </c>
      <c r="AD58" s="6">
        <f t="shared" si="19"/>
        <v>9.7964783227789204E-2</v>
      </c>
      <c r="AE58" s="6">
        <f t="shared" si="20"/>
        <v>0.84609117826422287</v>
      </c>
      <c r="AF58" s="6">
        <f t="shared" si="21"/>
        <v>11.994706719498501</v>
      </c>
      <c r="AG58" s="6">
        <f t="shared" si="22"/>
        <v>0.25214977703429148</v>
      </c>
      <c r="AH58">
        <v>111.94032562872501</v>
      </c>
      <c r="AI58">
        <v>123.698284634394</v>
      </c>
      <c r="AJ58">
        <v>91.359596768323698</v>
      </c>
      <c r="AK58">
        <f t="shared" si="23"/>
        <v>0.34232703183586977</v>
      </c>
      <c r="AL58">
        <f t="shared" si="24"/>
        <v>0.3782842901719633</v>
      </c>
      <c r="AM58">
        <f t="shared" si="25"/>
        <v>0.27938867799216699</v>
      </c>
      <c r="AN58">
        <f t="shared" si="26"/>
        <v>44.09664687173931</v>
      </c>
      <c r="AO58">
        <f t="shared" si="27"/>
        <v>0.31360991465845484</v>
      </c>
      <c r="AP58">
        <f t="shared" si="28"/>
        <v>4.2051508412591687</v>
      </c>
      <c r="AQ58">
        <f t="shared" si="29"/>
        <v>33.018171245820994</v>
      </c>
      <c r="AR58">
        <f t="shared" si="30"/>
        <v>39.891496030480141</v>
      </c>
      <c r="AS58">
        <f t="shared" si="31"/>
        <v>0.1503720191752137</v>
      </c>
      <c r="AT58">
        <f t="shared" si="32"/>
        <v>0.29409405873796518</v>
      </c>
      <c r="AU58">
        <f t="shared" si="33"/>
        <v>-0.36358800500392058</v>
      </c>
      <c r="AV58">
        <f t="shared" si="34"/>
        <v>-0.10123333357799687</v>
      </c>
      <c r="AW58">
        <f t="shared" si="35"/>
        <v>9.7841114113739802E-2</v>
      </c>
      <c r="AX58">
        <f t="shared" si="36"/>
        <v>0.19877879158439621</v>
      </c>
      <c r="AY58">
        <f t="shared" si="37"/>
        <v>1.2654008347325636</v>
      </c>
      <c r="AZ58">
        <v>32.133082710759901</v>
      </c>
      <c r="BA58">
        <v>14.650705701067301</v>
      </c>
      <c r="BB58">
        <v>0.42165512654506798</v>
      </c>
      <c r="BC58">
        <v>24.835635385066201</v>
      </c>
      <c r="BD58">
        <v>3.0212887092151601</v>
      </c>
      <c r="BE58">
        <v>1.82735475409965</v>
      </c>
      <c r="BF58">
        <v>0.197739949049965</v>
      </c>
      <c r="BG58">
        <v>0.44636157292161699</v>
      </c>
      <c r="BH58">
        <v>33.653987702618501</v>
      </c>
      <c r="BI58">
        <v>14.9266394300112</v>
      </c>
      <c r="BJ58">
        <v>0.42145714297310899</v>
      </c>
      <c r="BK58">
        <v>25.1850846196626</v>
      </c>
      <c r="BL58">
        <v>3.04824272563526</v>
      </c>
      <c r="BM58">
        <v>1.8152780971401901</v>
      </c>
      <c r="BN58">
        <v>0.20230384838978099</v>
      </c>
      <c r="BO58">
        <v>0.44630630638037899</v>
      </c>
      <c r="BP58">
        <v>33.248546643344802</v>
      </c>
      <c r="BQ58">
        <v>13.627157538276</v>
      </c>
      <c r="BR58">
        <v>0.41925310205814298</v>
      </c>
      <c r="BS58">
        <v>22.754199906258101</v>
      </c>
      <c r="BT58">
        <v>2.9548748283901398</v>
      </c>
      <c r="BU58">
        <v>1.8297022127978599</v>
      </c>
      <c r="BV58">
        <v>0.19746446431870199</v>
      </c>
      <c r="BW58">
        <v>0.45102444236974099</v>
      </c>
    </row>
    <row r="59" spans="1:75" ht="15.6" x14ac:dyDescent="0.25">
      <c r="A59" t="s">
        <v>49</v>
      </c>
      <c r="B59" s="4" t="s">
        <v>305</v>
      </c>
      <c r="C59" s="3">
        <v>1</v>
      </c>
      <c r="D59">
        <v>0.97894736842105301</v>
      </c>
      <c r="E59">
        <v>0.18776548139999999</v>
      </c>
      <c r="F59">
        <v>1.43156408580921</v>
      </c>
      <c r="G59">
        <v>2.18179344434584</v>
      </c>
      <c r="H59">
        <v>3.6105802755596699</v>
      </c>
      <c r="I59">
        <v>10.2912738071922</v>
      </c>
      <c r="J59">
        <v>21.439028231171299</v>
      </c>
      <c r="K59">
        <f t="shared" si="0"/>
        <v>0.79567118650361379</v>
      </c>
      <c r="L59">
        <f t="shared" si="1"/>
        <v>0.82926237483270826</v>
      </c>
      <c r="M59">
        <f t="shared" si="2"/>
        <v>0.41562143924286266</v>
      </c>
      <c r="N59">
        <f t="shared" si="3"/>
        <v>0.70319641408824074</v>
      </c>
      <c r="O59" s="6">
        <f t="shared" si="4"/>
        <v>0.71172561243106958</v>
      </c>
      <c r="P59" s="6">
        <f t="shared" si="5"/>
        <v>5.9378345293397672</v>
      </c>
      <c r="Q59" s="6">
        <f t="shared" si="6"/>
        <v>0.33672691041912944</v>
      </c>
      <c r="R59" s="6">
        <f t="shared" si="7"/>
        <v>0.57474191004158359</v>
      </c>
      <c r="S59" s="6">
        <f t="shared" si="8"/>
        <v>0.35132834255724749</v>
      </c>
      <c r="T59" s="6">
        <f t="shared" si="9"/>
        <v>1.7067082499969262</v>
      </c>
      <c r="U59" s="6">
        <f t="shared" si="10"/>
        <v>0.38617408394180525</v>
      </c>
      <c r="V59" s="6">
        <f t="shared" si="11"/>
        <v>2.083223965549176</v>
      </c>
      <c r="W59" s="6">
        <f t="shared" si="12"/>
        <v>-0.24666689345402551</v>
      </c>
      <c r="X59" s="6">
        <f t="shared" si="13"/>
        <v>0.79871364616281215</v>
      </c>
      <c r="Y59" s="6">
        <f t="shared" si="14"/>
        <v>1.6548680558723643</v>
      </c>
      <c r="Z59" s="6">
        <f t="shared" si="15"/>
        <v>0.41325146018052278</v>
      </c>
      <c r="AA59" s="6">
        <f t="shared" si="16"/>
        <v>0.24019813345948815</v>
      </c>
      <c r="AB59" s="6">
        <f t="shared" si="17"/>
        <v>0.60136696231773923</v>
      </c>
      <c r="AC59" s="6">
        <f t="shared" si="18"/>
        <v>0.36116882885825108</v>
      </c>
      <c r="AD59" s="6">
        <f t="shared" si="19"/>
        <v>7.7431087181111205E-2</v>
      </c>
      <c r="AE59" s="6">
        <f t="shared" si="20"/>
        <v>0.81526523722862221</v>
      </c>
      <c r="AF59" s="6">
        <f t="shared" si="21"/>
        <v>9.8263326836602971</v>
      </c>
      <c r="AG59" s="6">
        <f t="shared" si="22"/>
        <v>0.43216061135522182</v>
      </c>
      <c r="AH59">
        <v>115.248167195535</v>
      </c>
      <c r="AI59">
        <v>106.919721340774</v>
      </c>
      <c r="AJ59">
        <v>89.949445579223806</v>
      </c>
      <c r="AK59">
        <f t="shared" si="23"/>
        <v>0.36924628848993996</v>
      </c>
      <c r="AL59">
        <f t="shared" si="24"/>
        <v>0.34256258673924461</v>
      </c>
      <c r="AM59">
        <f t="shared" si="25"/>
        <v>0.28819112477081543</v>
      </c>
      <c r="AN59">
        <f t="shared" si="26"/>
        <v>8.6418299067891979</v>
      </c>
      <c r="AO59">
        <f t="shared" si="27"/>
        <v>0.20791555872678194</v>
      </c>
      <c r="AP59">
        <f t="shared" si="28"/>
        <v>19.00950247013931</v>
      </c>
      <c r="AQ59">
        <f t="shared" si="29"/>
        <v>54.427712732974982</v>
      </c>
      <c r="AR59">
        <f t="shared" si="30"/>
        <v>-10.367672563350112</v>
      </c>
      <c r="AS59">
        <f t="shared" si="31"/>
        <v>8.6200780076681333E-2</v>
      </c>
      <c r="AT59">
        <f t="shared" si="32"/>
        <v>0.17112996619280968</v>
      </c>
      <c r="AU59">
        <f t="shared" si="33"/>
        <v>0.49076667767714666</v>
      </c>
      <c r="AV59">
        <f t="shared" si="34"/>
        <v>-0.12328955134619955</v>
      </c>
      <c r="AW59">
        <f t="shared" si="35"/>
        <v>2.0623068519271523E-2</v>
      </c>
      <c r="AX59">
        <f t="shared" si="36"/>
        <v>4.8871532674967619E-2</v>
      </c>
      <c r="AY59">
        <f t="shared" si="37"/>
        <v>1.0945023381405345</v>
      </c>
      <c r="AZ59">
        <v>37.419164640926802</v>
      </c>
      <c r="BA59">
        <v>13.611052450644699</v>
      </c>
      <c r="BB59">
        <v>0.382109270674589</v>
      </c>
      <c r="BC59">
        <v>24.844978975582599</v>
      </c>
      <c r="BD59">
        <v>3.1704539461886401</v>
      </c>
      <c r="BE59">
        <v>1.8847961407823901</v>
      </c>
      <c r="BF59">
        <v>0.18409728081558199</v>
      </c>
      <c r="BG59">
        <v>0.45337517376270903</v>
      </c>
      <c r="BH59">
        <v>39.560322019269996</v>
      </c>
      <c r="BI59">
        <v>14.588507662274401</v>
      </c>
      <c r="BJ59">
        <v>0.38151468158457402</v>
      </c>
      <c r="BK59">
        <v>26.479139455331001</v>
      </c>
      <c r="BL59">
        <v>3.2515228737930801</v>
      </c>
      <c r="BM59">
        <v>1.87706627330568</v>
      </c>
      <c r="BN59">
        <v>0.18626409024788201</v>
      </c>
      <c r="BO59">
        <v>0.458744525562647</v>
      </c>
      <c r="BP59">
        <v>36.189137133705103</v>
      </c>
      <c r="BQ59">
        <v>13.1769503296915</v>
      </c>
      <c r="BR59">
        <v>0.38234596537978299</v>
      </c>
      <c r="BS59">
        <v>23.117056673405401</v>
      </c>
      <c r="BT59">
        <v>3.1117393621208702</v>
      </c>
      <c r="BU59">
        <v>1.8779113349935499</v>
      </c>
      <c r="BV59">
        <v>0.18658469871779501</v>
      </c>
      <c r="BW59">
        <v>0.46468306244764701</v>
      </c>
    </row>
    <row r="60" spans="1:75" x14ac:dyDescent="0.25">
      <c r="A60" t="s">
        <v>106</v>
      </c>
      <c r="B60" s="4" t="s">
        <v>310</v>
      </c>
      <c r="C60">
        <v>1</v>
      </c>
      <c r="D60">
        <v>0.61739130434782596</v>
      </c>
      <c r="E60">
        <v>0.75297511100000003</v>
      </c>
      <c r="F60">
        <v>2.1295541334777601</v>
      </c>
      <c r="G60">
        <v>2.5673618155917399</v>
      </c>
      <c r="H60">
        <v>4.4753009638926304</v>
      </c>
      <c r="I60">
        <v>12.836955093121199</v>
      </c>
      <c r="J60">
        <v>23.906937272767301</v>
      </c>
      <c r="K60">
        <f t="shared" si="0"/>
        <v>0.78285353970480553</v>
      </c>
      <c r="L60">
        <f t="shared" si="1"/>
        <v>0.82550241100837407</v>
      </c>
      <c r="M60">
        <f t="shared" si="2"/>
        <v>0.44432381409126709</v>
      </c>
      <c r="N60">
        <f t="shared" si="3"/>
        <v>0.71594945214710859</v>
      </c>
      <c r="O60" s="6">
        <f t="shared" si="4"/>
        <v>0.68464073012310178</v>
      </c>
      <c r="P60" s="6">
        <f t="shared" si="5"/>
        <v>5.3419730797217655</v>
      </c>
      <c r="Q60" s="6">
        <f t="shared" si="6"/>
        <v>0.36041353688687966</v>
      </c>
      <c r="R60" s="6">
        <f t="shared" si="7"/>
        <v>0.55603676717375861</v>
      </c>
      <c r="S60" s="6">
        <f t="shared" si="8"/>
        <v>0.30127407486973301</v>
      </c>
      <c r="T60" s="6">
        <f t="shared" si="9"/>
        <v>1.4550743135604447</v>
      </c>
      <c r="U60" s="6">
        <f t="shared" si="10"/>
        <v>0.34077438058176029</v>
      </c>
      <c r="V60" s="6">
        <f t="shared" si="11"/>
        <v>1.862352645104917</v>
      </c>
      <c r="W60" s="6">
        <f t="shared" si="12"/>
        <v>-0.27091161511506884</v>
      </c>
      <c r="X60" s="6">
        <f t="shared" si="13"/>
        <v>0.76728913899259621</v>
      </c>
      <c r="Y60" s="6">
        <f t="shared" si="14"/>
        <v>1.7431516417802366</v>
      </c>
      <c r="Z60" s="6">
        <f t="shared" si="15"/>
        <v>0.44787840606585677</v>
      </c>
      <c r="AA60" s="6">
        <f t="shared" si="16"/>
        <v>8.007696706301709E-2</v>
      </c>
      <c r="AB60" s="6">
        <f t="shared" si="17"/>
        <v>0.39168177089724743</v>
      </c>
      <c r="AC60" s="6">
        <f t="shared" si="18"/>
        <v>0.31160480383423039</v>
      </c>
      <c r="AD60" s="6">
        <f t="shared" si="19"/>
        <v>7.4495164991579058E-2</v>
      </c>
      <c r="AE60" s="6">
        <f t="shared" si="20"/>
        <v>0.80604874130770643</v>
      </c>
      <c r="AF60" s="6">
        <f t="shared" si="21"/>
        <v>9.3118691442628219</v>
      </c>
      <c r="AG60" s="6">
        <f t="shared" si="22"/>
        <v>0.35515492707005625</v>
      </c>
      <c r="AH60">
        <v>111.839451747354</v>
      </c>
      <c r="AI60">
        <v>119.867350619164</v>
      </c>
      <c r="AJ60">
        <v>99.860637657910402</v>
      </c>
      <c r="AK60">
        <f t="shared" si="23"/>
        <v>0.33730529070983023</v>
      </c>
      <c r="AL60">
        <f t="shared" si="24"/>
        <v>0.36151725456013628</v>
      </c>
      <c r="AM60">
        <f t="shared" si="25"/>
        <v>0.3011774547300336</v>
      </c>
      <c r="AN60">
        <f t="shared" si="26"/>
        <v>28.034611833063593</v>
      </c>
      <c r="AO60">
        <f t="shared" si="27"/>
        <v>0.18543872782760643</v>
      </c>
      <c r="AP60">
        <f t="shared" si="28"/>
        <v>19.937542101910566</v>
      </c>
      <c r="AQ60">
        <f t="shared" si="29"/>
        <v>36.707881827131587</v>
      </c>
      <c r="AR60">
        <f t="shared" si="30"/>
        <v>8.0970697311530273</v>
      </c>
      <c r="AS60">
        <f t="shared" si="31"/>
        <v>9.1052182829004777E-2</v>
      </c>
      <c r="AT60">
        <f t="shared" si="32"/>
        <v>0.1806070429686524</v>
      </c>
      <c r="AU60">
        <f t="shared" si="33"/>
        <v>-0.40126026136114346</v>
      </c>
      <c r="AV60">
        <f t="shared" si="34"/>
        <v>-5.6583887721049407E-2</v>
      </c>
      <c r="AW60">
        <f t="shared" si="35"/>
        <v>6.2101132686507778E-2</v>
      </c>
      <c r="AX60">
        <f t="shared" si="36"/>
        <v>0.12530368987076115</v>
      </c>
      <c r="AY60">
        <f t="shared" si="37"/>
        <v>1.1559065913087669</v>
      </c>
      <c r="AZ60">
        <v>36.678632009713901</v>
      </c>
      <c r="BA60">
        <v>6.3536149846502799</v>
      </c>
      <c r="BB60">
        <v>0.55023063873136902</v>
      </c>
      <c r="BC60">
        <v>10.7813980773363</v>
      </c>
      <c r="BD60">
        <v>1.7766913473280601</v>
      </c>
      <c r="BE60">
        <v>1.6163620510660399</v>
      </c>
      <c r="BF60">
        <v>0.25483415483358202</v>
      </c>
      <c r="BG60">
        <v>0.43669829825746898</v>
      </c>
      <c r="BH60">
        <v>38.563433369108999</v>
      </c>
      <c r="BI60">
        <v>6.9077718488940096</v>
      </c>
      <c r="BJ60">
        <v>0.55703971246626105</v>
      </c>
      <c r="BK60">
        <v>11.751105604075001</v>
      </c>
      <c r="BL60">
        <v>1.79667558228001</v>
      </c>
      <c r="BM60">
        <v>1.59705561681562</v>
      </c>
      <c r="BN60">
        <v>0.26197944008823398</v>
      </c>
      <c r="BO60">
        <v>0.43257716404736601</v>
      </c>
      <c r="BP60">
        <v>40.743669689993901</v>
      </c>
      <c r="BQ60">
        <v>6.8807699841635799</v>
      </c>
      <c r="BR60">
        <v>0.557507674718972</v>
      </c>
      <c r="BS60">
        <v>11.6530679410881</v>
      </c>
      <c r="BT60">
        <v>1.7915860171283899</v>
      </c>
      <c r="BU60">
        <v>1.60054071968181</v>
      </c>
      <c r="BV60">
        <v>0.26211797195410402</v>
      </c>
      <c r="BW60">
        <v>0.43684377052228301</v>
      </c>
    </row>
    <row r="61" spans="1:75" x14ac:dyDescent="0.25">
      <c r="A61" t="s">
        <v>143</v>
      </c>
      <c r="B61" s="4" t="s">
        <v>300</v>
      </c>
      <c r="C61">
        <v>1</v>
      </c>
      <c r="D61">
        <v>0.3</v>
      </c>
      <c r="E61">
        <v>0.1180708704</v>
      </c>
      <c r="F61">
        <v>1.5523325642935399</v>
      </c>
      <c r="G61">
        <v>2.23906076226335</v>
      </c>
      <c r="H61">
        <v>2.5862004840435699</v>
      </c>
      <c r="I61">
        <v>12.036074207237199</v>
      </c>
      <c r="J61">
        <v>24.258050202720099</v>
      </c>
      <c r="K61">
        <f t="shared" si="0"/>
        <v>0.86696610735150448</v>
      </c>
      <c r="L61">
        <f t="shared" si="1"/>
        <v>0.903020007831694</v>
      </c>
      <c r="M61">
        <f t="shared" si="2"/>
        <v>0.51723994940175122</v>
      </c>
      <c r="N61">
        <f t="shared" si="3"/>
        <v>0.77194029472256276</v>
      </c>
      <c r="O61" s="6">
        <f t="shared" si="4"/>
        <v>0.80731810962272299</v>
      </c>
      <c r="P61" s="6">
        <f t="shared" si="5"/>
        <v>9.3798026689687308</v>
      </c>
      <c r="Q61" s="6">
        <f t="shared" si="6"/>
        <v>0.42283975442719784</v>
      </c>
      <c r="R61" s="6">
        <f t="shared" si="7"/>
        <v>0.74029320594483927</v>
      </c>
      <c r="S61" s="6">
        <f t="shared" si="8"/>
        <v>0.33674806030393722</v>
      </c>
      <c r="T61" s="6">
        <f t="shared" si="9"/>
        <v>1.6709624623541317</v>
      </c>
      <c r="U61" s="6">
        <f t="shared" si="10"/>
        <v>0.36824872294148198</v>
      </c>
      <c r="V61" s="6">
        <f t="shared" si="11"/>
        <v>2.0154453840218034</v>
      </c>
      <c r="W61" s="6">
        <f t="shared" si="12"/>
        <v>-7.19421610686692E-2</v>
      </c>
      <c r="X61" s="6">
        <f t="shared" si="13"/>
        <v>0.84583167931829317</v>
      </c>
      <c r="Y61" s="6">
        <f t="shared" si="14"/>
        <v>1.1550380979519799</v>
      </c>
      <c r="Z61" s="6">
        <f t="shared" si="15"/>
        <v>0.43217577485960096</v>
      </c>
      <c r="AA61" s="6">
        <f t="shared" si="16"/>
        <v>0.19757602016269943</v>
      </c>
      <c r="AB61" s="6">
        <f t="shared" si="17"/>
        <v>0.5611082899128832</v>
      </c>
      <c r="AC61" s="6">
        <f t="shared" si="18"/>
        <v>0.36353226975018371</v>
      </c>
      <c r="AD61" s="6">
        <f t="shared" si="19"/>
        <v>8.8185840499087412E-2</v>
      </c>
      <c r="AE61" s="6">
        <f t="shared" si="20"/>
        <v>0.83099585722969416</v>
      </c>
      <c r="AF61" s="6">
        <f t="shared" si="21"/>
        <v>10.834029433930546</v>
      </c>
      <c r="AG61" s="6">
        <f t="shared" si="22"/>
        <v>0.24981506917419566</v>
      </c>
      <c r="AH61">
        <v>123.14899060118999</v>
      </c>
      <c r="AI61">
        <v>132.85028641343601</v>
      </c>
      <c r="AJ61">
        <v>108.917635281686</v>
      </c>
      <c r="AK61">
        <f t="shared" si="23"/>
        <v>0.33747131593943008</v>
      </c>
      <c r="AL61">
        <f t="shared" si="24"/>
        <v>0.36405626030717309</v>
      </c>
      <c r="AM61">
        <f t="shared" si="25"/>
        <v>0.29847242375339689</v>
      </c>
      <c r="AN61">
        <f t="shared" si="26"/>
        <v>33.633946943996008</v>
      </c>
      <c r="AO61">
        <f t="shared" si="27"/>
        <v>0.20176080589360734</v>
      </c>
      <c r="AP61">
        <f t="shared" si="28"/>
        <v>19.634402980924392</v>
      </c>
      <c r="AQ61">
        <f t="shared" si="29"/>
        <v>39.558300428229984</v>
      </c>
      <c r="AR61">
        <f t="shared" si="30"/>
        <v>13.999543963071616</v>
      </c>
      <c r="AS61">
        <f t="shared" si="31"/>
        <v>9.8990184322012467E-2</v>
      </c>
      <c r="AT61">
        <f t="shared" si="32"/>
        <v>0.1960591737054834</v>
      </c>
      <c r="AU61">
        <f t="shared" si="33"/>
        <v>-0.40535817611012143</v>
      </c>
      <c r="AV61">
        <f t="shared" si="34"/>
        <v>-6.1324437606493892E-2</v>
      </c>
      <c r="AW61">
        <f t="shared" si="35"/>
        <v>6.7569633015549968E-2</v>
      </c>
      <c r="AX61">
        <f t="shared" si="36"/>
        <v>0.13637439525988002</v>
      </c>
      <c r="AY61">
        <f t="shared" si="37"/>
        <v>1.1708587825996202</v>
      </c>
      <c r="AZ61">
        <v>40.099550200207403</v>
      </c>
      <c r="BA61">
        <v>10.4695396063904</v>
      </c>
      <c r="BB61">
        <v>0.43439839300202998</v>
      </c>
      <c r="BC61">
        <v>16.473259058627999</v>
      </c>
      <c r="BD61">
        <v>2.51174395807503</v>
      </c>
      <c r="BE61">
        <v>1.81990069514234</v>
      </c>
      <c r="BF61">
        <v>0.19865619788987099</v>
      </c>
      <c r="BG61">
        <v>0.478117411086047</v>
      </c>
      <c r="BH61">
        <v>41.719321482611498</v>
      </c>
      <c r="BI61">
        <v>10.5911219866447</v>
      </c>
      <c r="BJ61">
        <v>0.43859661074081102</v>
      </c>
      <c r="BK61">
        <v>16.871500429497502</v>
      </c>
      <c r="BL61">
        <v>2.5303870957846302</v>
      </c>
      <c r="BM61">
        <v>1.80496569478626</v>
      </c>
      <c r="BN61">
        <v>0.20295016814140701</v>
      </c>
      <c r="BO61">
        <v>0.461260701658884</v>
      </c>
      <c r="BP61">
        <v>41.8024340413129</v>
      </c>
      <c r="BQ61">
        <v>10.2500582757008</v>
      </c>
      <c r="BR61">
        <v>0.43696223250403499</v>
      </c>
      <c r="BS61">
        <v>15.9269292996172</v>
      </c>
      <c r="BT61">
        <v>2.49984250906091</v>
      </c>
      <c r="BU61">
        <v>1.8116257793943999</v>
      </c>
      <c r="BV61">
        <v>0.202109774862305</v>
      </c>
      <c r="BW61">
        <v>0.47850607469342499</v>
      </c>
    </row>
    <row r="62" spans="1:75" x14ac:dyDescent="0.25">
      <c r="A62" t="s">
        <v>202</v>
      </c>
      <c r="B62" s="4" t="s">
        <v>312</v>
      </c>
      <c r="C62">
        <v>1</v>
      </c>
      <c r="D62">
        <v>0.63636363636363602</v>
      </c>
      <c r="E62">
        <v>0.6236984404</v>
      </c>
      <c r="F62">
        <v>1.1271049217365301</v>
      </c>
      <c r="G62">
        <v>0.879320332359391</v>
      </c>
      <c r="H62">
        <v>4.0844882781410004</v>
      </c>
      <c r="I62">
        <v>3.4539206880460398</v>
      </c>
      <c r="J62">
        <v>24.407584955913201</v>
      </c>
      <c r="K62">
        <f t="shared" si="0"/>
        <v>0.74428791991252763</v>
      </c>
      <c r="L62">
        <f t="shared" si="1"/>
        <v>0.77150793351238689</v>
      </c>
      <c r="M62">
        <f t="shared" si="2"/>
        <v>0.34501873561798357</v>
      </c>
      <c r="N62">
        <f t="shared" si="3"/>
        <v>0.63714415016428927</v>
      </c>
      <c r="O62" s="6">
        <f t="shared" si="4"/>
        <v>0.71328950023481241</v>
      </c>
      <c r="P62" s="6">
        <f t="shared" si="5"/>
        <v>5.9756775619936366</v>
      </c>
      <c r="Q62" s="6">
        <f t="shared" si="6"/>
        <v>0.36172075755098665</v>
      </c>
      <c r="R62" s="6">
        <f t="shared" si="7"/>
        <v>0.55217848586408469</v>
      </c>
      <c r="S62" s="6">
        <f t="shared" si="8"/>
        <v>0.75206503681577619</v>
      </c>
      <c r="T62" s="6">
        <f t="shared" si="9"/>
        <v>5.0819362337687597</v>
      </c>
      <c r="U62" s="6">
        <f t="shared" si="10"/>
        <v>0.81826931008737491</v>
      </c>
      <c r="V62" s="6">
        <f t="shared" si="11"/>
        <v>7.0666315646411437</v>
      </c>
      <c r="W62" s="6">
        <f t="shared" si="12"/>
        <v>-0.64570739875051364</v>
      </c>
      <c r="X62" s="6">
        <f t="shared" si="13"/>
        <v>0.81708620650151387</v>
      </c>
      <c r="Y62" s="6">
        <f t="shared" si="14"/>
        <v>4.6450515561052788</v>
      </c>
      <c r="Z62" s="6">
        <f t="shared" si="15"/>
        <v>9.5331667205599324E-2</v>
      </c>
      <c r="AA62" s="6">
        <f t="shared" si="16"/>
        <v>-0.25001313788835322</v>
      </c>
      <c r="AB62" s="6">
        <f t="shared" si="17"/>
        <v>0.59770280085994498</v>
      </c>
      <c r="AC62" s="6">
        <f t="shared" si="18"/>
        <v>0.8477159387482982</v>
      </c>
      <c r="AD62" s="6">
        <f t="shared" si="19"/>
        <v>0.206906987934808</v>
      </c>
      <c r="AE62" s="6">
        <f t="shared" si="20"/>
        <v>0.93045251505986404</v>
      </c>
      <c r="AF62" s="6">
        <f t="shared" si="21"/>
        <v>27.757330358121944</v>
      </c>
      <c r="AG62" s="6">
        <f t="shared" si="22"/>
        <v>0.56746243288404929</v>
      </c>
      <c r="AH62">
        <v>110.500462406362</v>
      </c>
      <c r="AI62">
        <v>115.703088874502</v>
      </c>
      <c r="AJ62">
        <v>109.14773883288601</v>
      </c>
      <c r="AK62">
        <f t="shared" si="23"/>
        <v>0.32950659700423585</v>
      </c>
      <c r="AL62">
        <f t="shared" si="24"/>
        <v>0.34502055690692562</v>
      </c>
      <c r="AM62">
        <f t="shared" si="25"/>
        <v>0.32547284608883859</v>
      </c>
      <c r="AN62">
        <f t="shared" si="26"/>
        <v>11.757976509755991</v>
      </c>
      <c r="AO62">
        <f t="shared" si="27"/>
        <v>5.7326883253578695E-2</v>
      </c>
      <c r="AP62">
        <f t="shared" si="28"/>
        <v>37.10374549153839</v>
      </c>
      <c r="AQ62">
        <f t="shared" si="29"/>
        <v>38.997558494404799</v>
      </c>
      <c r="AR62">
        <f t="shared" si="30"/>
        <v>-25.345768981782399</v>
      </c>
      <c r="AS62">
        <f t="shared" si="31"/>
        <v>2.9154217969554766E-2</v>
      </c>
      <c r="AT62">
        <f t="shared" si="32"/>
        <v>5.8258917698566823E-2</v>
      </c>
      <c r="AU62">
        <f t="shared" si="33"/>
        <v>-0.79364586713320173</v>
      </c>
      <c r="AV62">
        <f t="shared" si="34"/>
        <v>-6.158591628995712E-3</v>
      </c>
      <c r="AW62">
        <f t="shared" si="35"/>
        <v>2.6067758251521678E-2</v>
      </c>
      <c r="AX62">
        <f t="shared" si="36"/>
        <v>5.2119026005163015E-2</v>
      </c>
      <c r="AY62">
        <f t="shared" si="37"/>
        <v>1.0557203082566498</v>
      </c>
      <c r="AZ62">
        <v>35.284894241547299</v>
      </c>
      <c r="BA62">
        <v>15.967636270717099</v>
      </c>
      <c r="BB62">
        <v>0.36502594624066398</v>
      </c>
      <c r="BC62">
        <v>25.269079788911501</v>
      </c>
      <c r="BD62">
        <v>3.2426812307746999</v>
      </c>
      <c r="BE62">
        <v>1.93820674820093</v>
      </c>
      <c r="BF62">
        <v>0.16592396470902099</v>
      </c>
      <c r="BG62">
        <v>0.46449839371482499</v>
      </c>
      <c r="BH62">
        <v>35.944758286118201</v>
      </c>
      <c r="BI62">
        <v>17.526147803233201</v>
      </c>
      <c r="BJ62">
        <v>0.36311082961610502</v>
      </c>
      <c r="BK62">
        <v>27.742691838546499</v>
      </c>
      <c r="BL62">
        <v>3.3751503792837201</v>
      </c>
      <c r="BM62">
        <v>1.9357024252464301</v>
      </c>
      <c r="BN62">
        <v>0.16753039872594999</v>
      </c>
      <c r="BO62">
        <v>0.459278892519281</v>
      </c>
      <c r="BP62">
        <v>36.207882952576497</v>
      </c>
      <c r="BQ62">
        <v>16.862454217163201</v>
      </c>
      <c r="BR62">
        <v>0.36606179725002402</v>
      </c>
      <c r="BS62">
        <v>26.7423938077808</v>
      </c>
      <c r="BT62">
        <v>3.32300121524904</v>
      </c>
      <c r="BU62">
        <v>1.93516843114487</v>
      </c>
      <c r="BV62">
        <v>0.167065708859507</v>
      </c>
      <c r="BW62">
        <v>0.450479174338762</v>
      </c>
    </row>
    <row r="63" spans="1:75" x14ac:dyDescent="0.25">
      <c r="A63" t="s">
        <v>182</v>
      </c>
      <c r="B63" s="4" t="s">
        <v>309</v>
      </c>
      <c r="D63">
        <v>0.85454545454545405</v>
      </c>
      <c r="E63">
        <v>0.37006471880000003</v>
      </c>
      <c r="F63">
        <v>2.6819429094569198</v>
      </c>
      <c r="G63">
        <v>3.71511325236296</v>
      </c>
      <c r="H63">
        <v>7.50139180887866</v>
      </c>
      <c r="I63">
        <v>11.627770969672101</v>
      </c>
      <c r="J63">
        <v>24.6903222426164</v>
      </c>
      <c r="K63">
        <f t="shared" si="0"/>
        <v>0.65762300468592527</v>
      </c>
      <c r="L63">
        <f t="shared" si="1"/>
        <v>0.70049643036905851</v>
      </c>
      <c r="M63">
        <f t="shared" si="2"/>
        <v>0.33425444376895086</v>
      </c>
      <c r="N63">
        <f t="shared" si="3"/>
        <v>0.62738956042573091</v>
      </c>
      <c r="O63" s="6">
        <f t="shared" si="4"/>
        <v>0.53395511671859675</v>
      </c>
      <c r="P63" s="6">
        <f t="shared" si="5"/>
        <v>3.291432159748394</v>
      </c>
      <c r="Q63" s="6">
        <f t="shared" si="6"/>
        <v>0.28727869952805862</v>
      </c>
      <c r="R63" s="6">
        <f t="shared" si="7"/>
        <v>0.33420948027815478</v>
      </c>
      <c r="S63" s="6">
        <f t="shared" si="8"/>
        <v>0.35967062468258892</v>
      </c>
      <c r="T63" s="6">
        <f t="shared" si="9"/>
        <v>1.5380027524700619</v>
      </c>
      <c r="U63" s="6">
        <f t="shared" si="10"/>
        <v>0.42199598610107408</v>
      </c>
      <c r="V63" s="6">
        <f t="shared" si="11"/>
        <v>2.1233925493557138</v>
      </c>
      <c r="W63" s="6">
        <f t="shared" si="12"/>
        <v>-0.33756313003406918</v>
      </c>
      <c r="X63" s="6">
        <f t="shared" si="13"/>
        <v>0.683665967520526</v>
      </c>
      <c r="Y63" s="6">
        <f t="shared" si="14"/>
        <v>2.0191556217317133</v>
      </c>
      <c r="Z63" s="6">
        <f t="shared" si="15"/>
        <v>0.36232123551528034</v>
      </c>
      <c r="AA63" s="6">
        <f t="shared" si="16"/>
        <v>0.10369321622147715</v>
      </c>
      <c r="AB63" s="6">
        <f t="shared" si="17"/>
        <v>0.2868630086247036</v>
      </c>
      <c r="AC63" s="6">
        <f t="shared" si="18"/>
        <v>0.18316979240322645</v>
      </c>
      <c r="AD63" s="6">
        <f t="shared" si="19"/>
        <v>4.5225211995488103E-2</v>
      </c>
      <c r="AE63" s="6">
        <f t="shared" si="20"/>
        <v>0.73842236968909669</v>
      </c>
      <c r="AF63" s="6">
        <f t="shared" si="21"/>
        <v>6.6459137489045244</v>
      </c>
      <c r="AG63" s="6">
        <f t="shared" si="22"/>
        <v>0.473268239994517</v>
      </c>
      <c r="AH63">
        <v>138.40240446543501</v>
      </c>
      <c r="AI63">
        <v>134.936024044654</v>
      </c>
      <c r="AJ63">
        <v>125.845255474452</v>
      </c>
      <c r="AK63">
        <f t="shared" si="23"/>
        <v>0.34671358078551839</v>
      </c>
      <c r="AL63">
        <f t="shared" si="24"/>
        <v>0.33802990818101575</v>
      </c>
      <c r="AM63">
        <f t="shared" si="25"/>
        <v>0.31525651103346586</v>
      </c>
      <c r="AN63">
        <f t="shared" si="26"/>
        <v>5.6243881494209944</v>
      </c>
      <c r="AO63">
        <f t="shared" si="27"/>
        <v>7.4283805650404253E-2</v>
      </c>
      <c r="AP63">
        <f t="shared" si="28"/>
        <v>41.247333619578797</v>
      </c>
      <c r="AQ63">
        <f t="shared" si="29"/>
        <v>58.827342206954995</v>
      </c>
      <c r="AR63">
        <f t="shared" si="30"/>
        <v>-35.622945470157802</v>
      </c>
      <c r="AS63">
        <f t="shared" si="31"/>
        <v>3.4859743716902696E-2</v>
      </c>
      <c r="AT63">
        <f t="shared" si="32"/>
        <v>6.9634867022791105E-2</v>
      </c>
      <c r="AU63">
        <f t="shared" si="33"/>
        <v>0.38130774026557168</v>
      </c>
      <c r="AV63">
        <f t="shared" si="34"/>
        <v>-4.752037915431153E-2</v>
      </c>
      <c r="AW63">
        <f t="shared" si="35"/>
        <v>1.0530201497664199E-2</v>
      </c>
      <c r="AX63">
        <f t="shared" si="36"/>
        <v>2.2187909330833946E-2</v>
      </c>
      <c r="AY63">
        <f t="shared" si="37"/>
        <v>1.0388094746034526</v>
      </c>
      <c r="AZ63">
        <v>38.606183477715398</v>
      </c>
      <c r="BA63">
        <v>12.9559892843239</v>
      </c>
      <c r="BB63">
        <v>0.43229306694424002</v>
      </c>
      <c r="BC63">
        <v>24.873031268969701</v>
      </c>
      <c r="BD63">
        <v>2.9306236222162401</v>
      </c>
      <c r="BE63">
        <v>1.7932756258265099</v>
      </c>
      <c r="BF63">
        <v>0.206034491413675</v>
      </c>
      <c r="BG63">
        <v>0.43159542332609102</v>
      </c>
      <c r="BH63">
        <v>41.132627633366198</v>
      </c>
      <c r="BI63">
        <v>13.642994260658</v>
      </c>
      <c r="BJ63">
        <v>0.44083864798060701</v>
      </c>
      <c r="BK63">
        <v>26.062010770905601</v>
      </c>
      <c r="BL63">
        <v>2.97273039074607</v>
      </c>
      <c r="BM63">
        <v>1.76018944231416</v>
      </c>
      <c r="BN63">
        <v>0.22120976409606499</v>
      </c>
      <c r="BO63">
        <v>0.43771172850735601</v>
      </c>
      <c r="BP63">
        <v>39.836449287233499</v>
      </c>
      <c r="BQ63">
        <v>12.8405579793819</v>
      </c>
      <c r="BR63">
        <v>0.43399793846626999</v>
      </c>
      <c r="BS63">
        <v>23.858041464775699</v>
      </c>
      <c r="BT63">
        <v>2.9079147794872102</v>
      </c>
      <c r="BU63">
        <v>1.7770823425364199</v>
      </c>
      <c r="BV63">
        <v>0.213977284540737</v>
      </c>
      <c r="BW63">
        <v>0.44555510944150201</v>
      </c>
    </row>
    <row r="64" spans="1:75" x14ac:dyDescent="0.25">
      <c r="A64" t="s">
        <v>192</v>
      </c>
      <c r="B64" s="4" t="s">
        <v>309</v>
      </c>
      <c r="D64">
        <v>0.87272727272727302</v>
      </c>
      <c r="E64">
        <v>0.2722189512</v>
      </c>
      <c r="F64">
        <v>2.2868940534761002</v>
      </c>
      <c r="G64">
        <v>2.9099272778048202</v>
      </c>
      <c r="H64">
        <v>6.9543187494726499</v>
      </c>
      <c r="I64">
        <v>11.056672474053499</v>
      </c>
      <c r="J64">
        <v>25.123827371883198</v>
      </c>
      <c r="K64">
        <f t="shared" si="0"/>
        <v>0.67755428324843969</v>
      </c>
      <c r="L64">
        <f t="shared" si="1"/>
        <v>0.71548754126935721</v>
      </c>
      <c r="M64">
        <f t="shared" si="2"/>
        <v>0.34081139261933135</v>
      </c>
      <c r="N64">
        <f t="shared" si="3"/>
        <v>0.63312585584585723</v>
      </c>
      <c r="O64" s="6">
        <f t="shared" si="4"/>
        <v>0.56641392409875879</v>
      </c>
      <c r="P64" s="6">
        <f t="shared" si="5"/>
        <v>3.6126942518687906</v>
      </c>
      <c r="Q64" s="6">
        <f t="shared" si="6"/>
        <v>0.3034359917787901</v>
      </c>
      <c r="R64" s="6">
        <f t="shared" si="7"/>
        <v>0.36744792980703661</v>
      </c>
      <c r="S64" s="6">
        <f t="shared" si="8"/>
        <v>0.38880487991404938</v>
      </c>
      <c r="T64" s="6">
        <f t="shared" si="9"/>
        <v>1.7114564738963445</v>
      </c>
      <c r="U64" s="6">
        <f t="shared" si="10"/>
        <v>0.4450685985305749</v>
      </c>
      <c r="V64" s="6">
        <f t="shared" si="11"/>
        <v>2.2722774352628106</v>
      </c>
      <c r="W64" s="6">
        <f t="shared" si="12"/>
        <v>-0.41000512968593106</v>
      </c>
      <c r="X64" s="6">
        <f t="shared" si="13"/>
        <v>0.71191562105902173</v>
      </c>
      <c r="Y64" s="6">
        <f t="shared" si="14"/>
        <v>2.3898599812153458</v>
      </c>
      <c r="Z64" s="6">
        <f t="shared" si="15"/>
        <v>0.34906219863586196</v>
      </c>
      <c r="AA64" s="6">
        <f t="shared" si="16"/>
        <v>9.3623101890441651E-2</v>
      </c>
      <c r="AB64" s="6">
        <f t="shared" si="17"/>
        <v>0.34683117753438303</v>
      </c>
      <c r="AC64" s="6">
        <f t="shared" si="18"/>
        <v>0.25320807564394138</v>
      </c>
      <c r="AD64" s="6">
        <f t="shared" si="19"/>
        <v>6.3615559816451256E-2</v>
      </c>
      <c r="AE64" s="6">
        <f t="shared" si="20"/>
        <v>0.79239832022734757</v>
      </c>
      <c r="AF64" s="6">
        <f t="shared" si="21"/>
        <v>8.6338334169079349</v>
      </c>
      <c r="AG64" s="6">
        <f t="shared" si="22"/>
        <v>0.50506625001723104</v>
      </c>
      <c r="AH64">
        <v>131.505890753302</v>
      </c>
      <c r="AI64">
        <v>122.33023920028501</v>
      </c>
      <c r="AJ64">
        <v>113.172438414851</v>
      </c>
      <c r="AK64">
        <f t="shared" si="23"/>
        <v>0.35831831212530146</v>
      </c>
      <c r="AL64">
        <f t="shared" si="24"/>
        <v>0.33331712048062684</v>
      </c>
      <c r="AM64">
        <f t="shared" si="25"/>
        <v>0.30836456739407181</v>
      </c>
      <c r="AN64">
        <f t="shared" si="26"/>
        <v>-1.7850767582984872E-2</v>
      </c>
      <c r="AO64">
        <f t="shared" si="27"/>
        <v>8.8058497399546534E-2</v>
      </c>
      <c r="AP64">
        <f t="shared" si="28"/>
        <v>36.111174580506372</v>
      </c>
      <c r="AQ64">
        <f t="shared" si="29"/>
        <v>61.778007854337773</v>
      </c>
      <c r="AR64">
        <f t="shared" si="30"/>
        <v>-36.129025348089357</v>
      </c>
      <c r="AS64">
        <f t="shared" si="31"/>
        <v>3.8886185406349812E-2</v>
      </c>
      <c r="AT64">
        <f t="shared" si="32"/>
        <v>7.7654946018639454E-2</v>
      </c>
      <c r="AU64">
        <f t="shared" si="33"/>
        <v>1.0019492417449589</v>
      </c>
      <c r="AV64">
        <f t="shared" si="34"/>
        <v>-7.4928794882572106E-2</v>
      </c>
      <c r="AW64">
        <f t="shared" si="35"/>
        <v>-3.6479362165605266E-5</v>
      </c>
      <c r="AX64">
        <f t="shared" si="36"/>
        <v>2.7421063327269408E-3</v>
      </c>
      <c r="AY64">
        <f t="shared" si="37"/>
        <v>1.0282057821620056</v>
      </c>
      <c r="AZ64">
        <v>40.200603587931198</v>
      </c>
      <c r="BA64">
        <v>14.8986650468254</v>
      </c>
      <c r="BB64">
        <v>0.31188109472975201</v>
      </c>
      <c r="BC64">
        <v>28.908564907132501</v>
      </c>
      <c r="BD64">
        <v>3.6598041588836199</v>
      </c>
      <c r="BE64">
        <v>2.0343877885734001</v>
      </c>
      <c r="BF64">
        <v>0.14355984188134799</v>
      </c>
      <c r="BG64">
        <v>0.415253766165956</v>
      </c>
      <c r="BH64">
        <v>41.831211729502499</v>
      </c>
      <c r="BI64">
        <v>15.912262516624899</v>
      </c>
      <c r="BJ64">
        <v>0.31277542904661698</v>
      </c>
      <c r="BK64">
        <v>30.731763010550001</v>
      </c>
      <c r="BL64">
        <v>3.7559999572096499</v>
      </c>
      <c r="BM64">
        <v>2.0333934607611299</v>
      </c>
      <c r="BN64">
        <v>0.14400941705393</v>
      </c>
      <c r="BO64">
        <v>0.421839665270207</v>
      </c>
      <c r="BP64">
        <v>37.5972077328151</v>
      </c>
      <c r="BQ64">
        <v>15.290509203786</v>
      </c>
      <c r="BR64">
        <v>0.30747213500748999</v>
      </c>
      <c r="BS64">
        <v>29.068031794043399</v>
      </c>
      <c r="BT64">
        <v>3.6865406348338401</v>
      </c>
      <c r="BU64">
        <v>2.0480214487608301</v>
      </c>
      <c r="BV64">
        <v>0.140060209934837</v>
      </c>
      <c r="BW64">
        <v>0.440848969752412</v>
      </c>
    </row>
    <row r="65" spans="1:75" x14ac:dyDescent="0.25">
      <c r="A65" t="s">
        <v>201</v>
      </c>
      <c r="B65" s="4" t="s">
        <v>312</v>
      </c>
      <c r="C65">
        <v>1</v>
      </c>
      <c r="D65">
        <v>0.57499999999999996</v>
      </c>
      <c r="E65">
        <v>0.21823979169999999</v>
      </c>
      <c r="F65">
        <v>0.74836596862259597</v>
      </c>
      <c r="G65">
        <v>0.770288411827592</v>
      </c>
      <c r="H65">
        <v>2.7883855177775598</v>
      </c>
      <c r="I65">
        <v>2.40524932109544</v>
      </c>
      <c r="J65">
        <v>25.283837003397799</v>
      </c>
      <c r="K65">
        <f t="shared" si="0"/>
        <v>0.81701989376230333</v>
      </c>
      <c r="L65">
        <f t="shared" si="1"/>
        <v>0.837586603261674</v>
      </c>
      <c r="M65">
        <f t="shared" si="2"/>
        <v>0.39025241076920741</v>
      </c>
      <c r="N65">
        <f t="shared" si="3"/>
        <v>0.68457076994670607</v>
      </c>
      <c r="O65" s="6">
        <f t="shared" si="4"/>
        <v>0.80134201945184547</v>
      </c>
      <c r="P65" s="6">
        <f t="shared" si="5"/>
        <v>9.067554268302862</v>
      </c>
      <c r="Q65" s="6">
        <f t="shared" si="6"/>
        <v>0.41230241412574864</v>
      </c>
      <c r="R65" s="6">
        <f t="shared" si="7"/>
        <v>0.67930617350542843</v>
      </c>
      <c r="S65" s="6">
        <f t="shared" si="8"/>
        <v>0.82626733920304174</v>
      </c>
      <c r="T65" s="6">
        <f t="shared" si="9"/>
        <v>7.7801091067670818</v>
      </c>
      <c r="U65" s="6">
        <f t="shared" si="10"/>
        <v>0.87348343505313053</v>
      </c>
      <c r="V65" s="6">
        <f t="shared" si="11"/>
        <v>10.511940189170327</v>
      </c>
      <c r="W65" s="6">
        <f t="shared" si="12"/>
        <v>-0.56709244675695347</v>
      </c>
      <c r="X65" s="6">
        <f t="shared" si="13"/>
        <v>0.87401241623343773</v>
      </c>
      <c r="Y65" s="6">
        <f t="shared" si="14"/>
        <v>3.6199240115294162</v>
      </c>
      <c r="Z65" s="6">
        <f t="shared" si="15"/>
        <v>6.5531325496608034E-2</v>
      </c>
      <c r="AA65" s="6">
        <f t="shared" si="16"/>
        <v>3.802958263267664E-2</v>
      </c>
      <c r="AB65" s="6">
        <f t="shared" si="17"/>
        <v>0.92048730570322324</v>
      </c>
      <c r="AC65" s="6">
        <f t="shared" si="18"/>
        <v>0.8824577230705466</v>
      </c>
      <c r="AD65" s="6">
        <f t="shared" si="19"/>
        <v>0.22311917232505254</v>
      </c>
      <c r="AE65" s="6">
        <f t="shared" si="20"/>
        <v>0.9408701386401207</v>
      </c>
      <c r="AF65" s="6">
        <f t="shared" si="21"/>
        <v>32.823857421675577</v>
      </c>
      <c r="AG65" s="6">
        <f t="shared" si="22"/>
        <v>0.57680602015703841</v>
      </c>
      <c r="AH65">
        <v>97.470991465407593</v>
      </c>
      <c r="AI65">
        <v>99.247911748683507</v>
      </c>
      <c r="AJ65">
        <v>90.901625204285395</v>
      </c>
      <c r="AK65">
        <f t="shared" si="23"/>
        <v>0.33888746398388175</v>
      </c>
      <c r="AL65">
        <f t="shared" si="24"/>
        <v>0.34506546627407708</v>
      </c>
      <c r="AM65">
        <f t="shared" si="25"/>
        <v>0.31604706974204128</v>
      </c>
      <c r="AN65">
        <f t="shared" si="26"/>
        <v>10.123206827674025</v>
      </c>
      <c r="AO65">
        <f t="shared" si="27"/>
        <v>9.0056296206313405E-2</v>
      </c>
      <c r="AP65">
        <f t="shared" si="28"/>
        <v>28.014363537316044</v>
      </c>
      <c r="AQ65">
        <f t="shared" si="29"/>
        <v>37.211476302887107</v>
      </c>
      <c r="AR65">
        <f t="shared" si="30"/>
        <v>-17.891156709642019</v>
      </c>
      <c r="AS65">
        <f t="shared" si="31"/>
        <v>4.3893278301605651E-2</v>
      </c>
      <c r="AT65">
        <f t="shared" si="32"/>
        <v>8.7617750503245356E-2</v>
      </c>
      <c r="AU65">
        <f t="shared" si="33"/>
        <v>-0.21289950612449948</v>
      </c>
      <c r="AV65">
        <f t="shared" si="34"/>
        <v>-3.487431653955006E-2</v>
      </c>
      <c r="AW65">
        <f t="shared" si="35"/>
        <v>2.6167052611742007E-2</v>
      </c>
      <c r="AX65">
        <f t="shared" si="36"/>
        <v>5.2905091245408181E-2</v>
      </c>
      <c r="AY65">
        <f t="shared" si="37"/>
        <v>1.0667400132552403</v>
      </c>
      <c r="AZ65">
        <v>37.130324480514901</v>
      </c>
      <c r="BA65">
        <v>12.428773141784101</v>
      </c>
      <c r="BB65">
        <v>0.34326690603487697</v>
      </c>
      <c r="BC65">
        <v>23.722419297505599</v>
      </c>
      <c r="BD65">
        <v>3.2434932288578602</v>
      </c>
      <c r="BE65">
        <v>1.9748681395304299</v>
      </c>
      <c r="BF65">
        <v>0.15704815881369</v>
      </c>
      <c r="BG65">
        <v>0.44888035252065001</v>
      </c>
      <c r="BH65">
        <v>39.044857604178503</v>
      </c>
      <c r="BI65">
        <v>13.5400736850338</v>
      </c>
      <c r="BJ65">
        <v>0.34185689949440301</v>
      </c>
      <c r="BK65">
        <v>25.979430647187002</v>
      </c>
      <c r="BL65">
        <v>3.35187549218643</v>
      </c>
      <c r="BM65">
        <v>1.9698681458140801</v>
      </c>
      <c r="BN65">
        <v>0.15954554152634501</v>
      </c>
      <c r="BO65">
        <v>0.447391825535146</v>
      </c>
      <c r="BP65">
        <v>33.625043439528497</v>
      </c>
      <c r="BQ65">
        <v>11.5382566633105</v>
      </c>
      <c r="BR65">
        <v>0.34851437472500502</v>
      </c>
      <c r="BS65">
        <v>21.788668315253201</v>
      </c>
      <c r="BT65">
        <v>3.13573139095694</v>
      </c>
      <c r="BU65">
        <v>1.96616107503309</v>
      </c>
      <c r="BV65">
        <v>0.15971367784988999</v>
      </c>
      <c r="BW65">
        <v>0.420361586718209</v>
      </c>
    </row>
    <row r="66" spans="1:75" x14ac:dyDescent="0.25">
      <c r="A66" t="s">
        <v>241</v>
      </c>
      <c r="B66" s="4" t="s">
        <v>299</v>
      </c>
      <c r="D66">
        <v>0.73043478260869599</v>
      </c>
      <c r="E66">
        <v>0.28328809529999999</v>
      </c>
      <c r="F66">
        <v>0.75841836043357203</v>
      </c>
      <c r="G66">
        <v>0.66056865753256</v>
      </c>
      <c r="H66">
        <v>2.94235658889736</v>
      </c>
      <c r="I66">
        <v>3.1911698622186799</v>
      </c>
      <c r="J66">
        <v>25.302250528713198</v>
      </c>
      <c r="K66">
        <f t="shared" ref="K66:K129" si="38">(J66+I66-H66)/SUM(H66:J66)</f>
        <v>0.81280204457581406</v>
      </c>
      <c r="L66">
        <f t="shared" ref="L66:L129" si="39">(J66+I66-H66)/(J66+I66+H66-F66)</f>
        <v>0.83289647322765059</v>
      </c>
      <c r="M66">
        <f t="shared" ref="M66:M129" si="40">(J66+I66-H66)/(J66+I66+6*H66-7.5*F66+25)</f>
        <v>0.39033439243850243</v>
      </c>
      <c r="N66">
        <f t="shared" ref="N66:N129" si="41">(J66+I66+G66-H66)/(J66+I66+G66+H66-F66+7)</f>
        <v>0.68369978038278678</v>
      </c>
      <c r="O66" s="6">
        <f t="shared" ref="O66:O129" si="42">(J66-H66)/(J66+H66)</f>
        <v>0.79165179556965426</v>
      </c>
      <c r="P66" s="6">
        <f t="shared" ref="P66:P129" si="43">J66/H66</f>
        <v>8.5993147887609194</v>
      </c>
      <c r="Q66" s="6">
        <f t="shared" ref="Q66:Q129" si="44">2.5*((J66/100-H66/100)/(J66/100+6*H66/100-7.5*F66/100+1))</f>
        <v>0.40722988665585219</v>
      </c>
      <c r="R66" s="6">
        <f t="shared" ref="R66:R129" si="45">(J66-(2*H66-F66))/(J66+(2*H66-F66))</f>
        <v>0.66306014572448146</v>
      </c>
      <c r="S66" s="6">
        <f t="shared" ref="S66:S129" si="46">(J66-I66)/(J66+I66)</f>
        <v>0.77600654337488528</v>
      </c>
      <c r="T66" s="6">
        <f t="shared" ref="T66:T129" si="47">(J66-F66)/(I66+F66)</f>
        <v>6.2142762193568117</v>
      </c>
      <c r="U66" s="6">
        <f t="shared" ref="U66:U129" si="48">(J66-I66)/(J66+I66-2*F66)</f>
        <v>0.81963976376410674</v>
      </c>
      <c r="V66" s="6">
        <f t="shared" ref="V66:V129" si="49">J66/I66</f>
        <v>7.9288322531103557</v>
      </c>
      <c r="W66" s="6">
        <f t="shared" ref="W66:W129" si="50">(G66-H66)/(G66+H66)</f>
        <v>-0.63331536884529771</v>
      </c>
      <c r="X66" s="6">
        <f t="shared" ref="X66:X129" si="51">(J66-F66)/(J66+H66)</f>
        <v>0.86897410419196464</v>
      </c>
      <c r="Y66" s="6">
        <f t="shared" ref="Y66:Y129" si="52">H66/G66</f>
        <v>4.454278227320116</v>
      </c>
      <c r="Z66" s="6">
        <f t="shared" ref="Z66:Z129" si="53">(I66-F66)/J66</f>
        <v>9.6147633153201198E-2</v>
      </c>
      <c r="AA66" s="6">
        <f t="shared" ref="AA66:AA129" si="54">1/F66-1/G66</f>
        <v>-0.1953137010085384</v>
      </c>
      <c r="AB66" s="6">
        <f t="shared" ref="AB66:AB129" si="55">1/F66-1/I66</f>
        <v>1.0051687756735097</v>
      </c>
      <c r="AC66" s="6">
        <f t="shared" ref="AC66:AC129" si="56">1/G66-1/I66</f>
        <v>1.2004824766820481</v>
      </c>
      <c r="AD66" s="6">
        <f t="shared" ref="AD66:AD129" si="57">(1/G66-1/I66)*J66/100</f>
        <v>0.30374908380339283</v>
      </c>
      <c r="AE66" s="6">
        <f t="shared" ref="AE66:AE129" si="58">(J66-G66)/(J66+G66)</f>
        <v>0.94911425814015538</v>
      </c>
      <c r="AF66" s="6">
        <f t="shared" ref="AF66:AF129" si="59">J66/G66</f>
        <v>38.303740633449642</v>
      </c>
      <c r="AG66" s="6">
        <f t="shared" ref="AG66:AG129" si="60">(H66-F66)/(H66+F66)</f>
        <v>0.59012997503634335</v>
      </c>
      <c r="AH66">
        <v>89.3078663928586</v>
      </c>
      <c r="AI66">
        <v>92.511021708155198</v>
      </c>
      <c r="AJ66">
        <v>80.097535417889105</v>
      </c>
      <c r="AK66">
        <f t="shared" ref="AK66:AK129" si="61">AH66/SUM(AH66:AJ66)</f>
        <v>0.34097848921800478</v>
      </c>
      <c r="AL66">
        <f t="shared" ref="AL66:AL129" si="62">AI66/SUM(AH66:AJ66)</f>
        <v>0.35320817406274085</v>
      </c>
      <c r="AM66">
        <f t="shared" ref="AM66:AM129" si="63">AJ66/SUM(AH66:AJ66)</f>
        <v>0.30581333671925442</v>
      </c>
      <c r="AN66">
        <f t="shared" ref="AN66:AN129" si="64">2*AI66-AH66-AJ66</f>
        <v>15.616641605562691</v>
      </c>
      <c r="AO66">
        <f t="shared" si="27"/>
        <v>0.14902020836810123</v>
      </c>
      <c r="AP66">
        <f t="shared" si="28"/>
        <v>19.625527876889535</v>
      </c>
      <c r="AQ66">
        <f t="shared" si="29"/>
        <v>32.519991241846839</v>
      </c>
      <c r="AR66">
        <f t="shared" si="30"/>
        <v>-4.0088862713268441</v>
      </c>
      <c r="AS66">
        <f t="shared" si="31"/>
        <v>7.191698080878671E-2</v>
      </c>
      <c r="AT66">
        <f t="shared" si="32"/>
        <v>0.14309387264894252</v>
      </c>
      <c r="AU66">
        <f t="shared" si="33"/>
        <v>-0.25803833350251648</v>
      </c>
      <c r="AV66">
        <f t="shared" si="34"/>
        <v>-5.4368579021221955E-2</v>
      </c>
      <c r="AW66">
        <f t="shared" si="35"/>
        <v>4.4061603625413788E-2</v>
      </c>
      <c r="AX66">
        <f t="shared" si="36"/>
        <v>8.9420971845421707E-2</v>
      </c>
      <c r="AY66">
        <f t="shared" si="37"/>
        <v>1.1138667178586459</v>
      </c>
      <c r="AZ66">
        <v>36.668296911992002</v>
      </c>
      <c r="BA66">
        <v>23.252661883296401</v>
      </c>
      <c r="BB66">
        <v>0.275556514990492</v>
      </c>
      <c r="BC66">
        <v>43.852592795099604</v>
      </c>
      <c r="BD66">
        <v>4.5779948843459302</v>
      </c>
      <c r="BE66">
        <v>2.0458050420823599</v>
      </c>
      <c r="BF66">
        <v>0.14212897200989399</v>
      </c>
      <c r="BG66">
        <v>0.41873081249993399</v>
      </c>
      <c r="BH66">
        <v>40.0923556371662</v>
      </c>
      <c r="BI66">
        <v>25.944597305244599</v>
      </c>
      <c r="BJ66">
        <v>0.27078864405012798</v>
      </c>
      <c r="BK66">
        <v>48.998422117837698</v>
      </c>
      <c r="BL66">
        <v>4.8210126168844099</v>
      </c>
      <c r="BM66">
        <v>2.04468608498023</v>
      </c>
      <c r="BN66">
        <v>0.14303852293826699</v>
      </c>
      <c r="BO66">
        <v>0.42346336663824102</v>
      </c>
      <c r="BP66">
        <v>29.9011030045599</v>
      </c>
      <c r="BQ66">
        <v>22.178780249085001</v>
      </c>
      <c r="BR66">
        <v>0.27273860198343602</v>
      </c>
      <c r="BS66">
        <v>40.796026830568401</v>
      </c>
      <c r="BT66">
        <v>4.4853510784857802</v>
      </c>
      <c r="BU66">
        <v>2.0496956781882898</v>
      </c>
      <c r="BV66">
        <v>0.14139326019711401</v>
      </c>
      <c r="BW66">
        <v>0.416328606153271</v>
      </c>
    </row>
    <row r="67" spans="1:75" x14ac:dyDescent="0.25">
      <c r="A67" t="s">
        <v>79</v>
      </c>
      <c r="B67" s="4" t="s">
        <v>309</v>
      </c>
      <c r="C67">
        <v>1</v>
      </c>
      <c r="D67">
        <v>0.93636363636363595</v>
      </c>
      <c r="E67">
        <v>1.0391329843999999</v>
      </c>
      <c r="F67">
        <v>2.7001275315464301</v>
      </c>
      <c r="G67">
        <v>2.5141775539047599</v>
      </c>
      <c r="H67">
        <v>8.0458283817968699</v>
      </c>
      <c r="I67">
        <v>11.990363848848601</v>
      </c>
      <c r="J67">
        <v>25.4116553048867</v>
      </c>
      <c r="K67">
        <f t="shared" si="38"/>
        <v>0.64593137769587639</v>
      </c>
      <c r="L67">
        <f t="shared" si="39"/>
        <v>0.68673114657814016</v>
      </c>
      <c r="M67">
        <f t="shared" si="40"/>
        <v>0.32464313441240944</v>
      </c>
      <c r="N67">
        <f t="shared" si="41"/>
        <v>0.60982034359813253</v>
      </c>
      <c r="O67" s="6">
        <f t="shared" si="42"/>
        <v>0.51904163163357109</v>
      </c>
      <c r="P67" s="6">
        <f t="shared" si="43"/>
        <v>3.1583640737824847</v>
      </c>
      <c r="Q67" s="6">
        <f t="shared" si="44"/>
        <v>0.28294963980548316</v>
      </c>
      <c r="R67" s="6">
        <f t="shared" si="45"/>
        <v>0.30977163901066629</v>
      </c>
      <c r="S67" s="6">
        <f t="shared" si="46"/>
        <v>0.35883868731449831</v>
      </c>
      <c r="T67" s="6">
        <f t="shared" si="47"/>
        <v>1.5460019127508282</v>
      </c>
      <c r="U67" s="6">
        <f t="shared" si="48"/>
        <v>0.41939223781612051</v>
      </c>
      <c r="V67" s="6">
        <f t="shared" si="49"/>
        <v>2.1193397986272875</v>
      </c>
      <c r="W67" s="6">
        <f t="shared" si="50"/>
        <v>-0.52383027638180724</v>
      </c>
      <c r="X67" s="6">
        <f t="shared" si="51"/>
        <v>0.67881756996506271</v>
      </c>
      <c r="Y67" s="6">
        <f t="shared" si="52"/>
        <v>3.2001830456647435</v>
      </c>
      <c r="Z67" s="6">
        <f t="shared" si="53"/>
        <v>0.36558957713847329</v>
      </c>
      <c r="AA67" s="6">
        <f t="shared" si="54"/>
        <v>-2.7391505870371258E-2</v>
      </c>
      <c r="AB67" s="6">
        <f t="shared" si="55"/>
        <v>0.28695257232873556</v>
      </c>
      <c r="AC67" s="6">
        <f t="shared" si="56"/>
        <v>0.31434407819910681</v>
      </c>
      <c r="AD67" s="6">
        <f t="shared" si="57"/>
        <v>7.9880033623280527E-2</v>
      </c>
      <c r="AE67" s="6">
        <f t="shared" si="58"/>
        <v>0.81993893850057487</v>
      </c>
      <c r="AF67" s="6">
        <f t="shared" si="59"/>
        <v>10.10734316095534</v>
      </c>
      <c r="AG67" s="6">
        <f t="shared" si="60"/>
        <v>0.49746163983537844</v>
      </c>
      <c r="AH67">
        <v>136.40504963314601</v>
      </c>
      <c r="AI67">
        <v>124.69680621493301</v>
      </c>
      <c r="AJ67">
        <v>115.541540785498</v>
      </c>
      <c r="AK67">
        <f t="shared" si="61"/>
        <v>0.36215967371877128</v>
      </c>
      <c r="AL67">
        <f t="shared" si="62"/>
        <v>0.33107392119301138</v>
      </c>
      <c r="AM67">
        <f t="shared" si="63"/>
        <v>0.30676640508821734</v>
      </c>
      <c r="AN67">
        <f t="shared" si="64"/>
        <v>-2.5529779887779966</v>
      </c>
      <c r="AO67">
        <f t="shared" ref="AO67:AO130" si="65">(AI67-AJ67)/(AI67+AJ67-AH67)</f>
        <v>8.8172731306514152E-2</v>
      </c>
      <c r="AP67">
        <f t="shared" ref="AP67:AP130" si="66">1.4*AJ67-AI67</f>
        <v>37.061350884764195</v>
      </c>
      <c r="AQ67">
        <f t="shared" ref="AQ67:AQ130" si="67">1.4*AH67-AI67</f>
        <v>66.270263271471393</v>
      </c>
      <c r="AR67">
        <f t="shared" ref="AR67:AR130" si="68">AN67-AP67</f>
        <v>-39.614328873542192</v>
      </c>
      <c r="AS67">
        <f t="shared" ref="AS67:AS130" si="69">(AI67-AJ67)/(AI67+AJ67)</f>
        <v>3.8109092672946918E-2</v>
      </c>
      <c r="AT67">
        <f t="shared" ref="AT67:AT130" si="70">(AI67*AI67-AJ67*AJ67)/(AI67*AI67+AJ67*AJ67)</f>
        <v>7.6107653975936648E-2</v>
      </c>
      <c r="AU67">
        <f t="shared" ref="AU67:AU130" si="71">(AI67-AH67)/(AJ67-AI67)</f>
        <v>1.2788535196991604</v>
      </c>
      <c r="AV67">
        <f t="shared" ref="AV67:AV130" si="72">(AJ67-AH67)/(AJ67+AH67)</f>
        <v>-8.2809252599848282E-2</v>
      </c>
      <c r="AW67">
        <f t="shared" ref="AW67:AW130" si="73">AN67/(2*AI67+AJ67+AH67)</f>
        <v>-5.0923065301216822E-3</v>
      </c>
      <c r="AX67">
        <f t="shared" ref="AX67:AX130" si="74">(AI67*AI67-AH67*AJ67)/(AI67*AI67+AH67*AJ67)</f>
        <v>-6.7441027782700041E-3</v>
      </c>
      <c r="AY67">
        <f t="shared" ref="AY67:AY130" si="75">AI67/((AJ67^0.667)*(AH67^0.333))</f>
        <v>1.0211991436414185</v>
      </c>
      <c r="AZ67">
        <v>30.666031754346101</v>
      </c>
      <c r="BA67">
        <v>18.849555496327401</v>
      </c>
      <c r="BB67">
        <v>0.37131438419826901</v>
      </c>
      <c r="BC67">
        <v>32.126888748969002</v>
      </c>
      <c r="BD67">
        <v>3.62221272699583</v>
      </c>
      <c r="BE67">
        <v>1.8930438026290599</v>
      </c>
      <c r="BF67">
        <v>0.18096517176191601</v>
      </c>
      <c r="BG67">
        <v>0.445013895644229</v>
      </c>
      <c r="BH67">
        <v>30.227365861100498</v>
      </c>
      <c r="BI67">
        <v>19.501532071047698</v>
      </c>
      <c r="BJ67">
        <v>0.38294277035881003</v>
      </c>
      <c r="BK67">
        <v>32.816273936787098</v>
      </c>
      <c r="BL67">
        <v>3.6368269354915301</v>
      </c>
      <c r="BM67">
        <v>1.8694499910623801</v>
      </c>
      <c r="BN67">
        <v>0.189740887759868</v>
      </c>
      <c r="BO67">
        <v>0.44773688829789499</v>
      </c>
      <c r="BP67">
        <v>31.427240981706301</v>
      </c>
      <c r="BQ67">
        <v>18.782322987158398</v>
      </c>
      <c r="BR67">
        <v>0.38171429503792398</v>
      </c>
      <c r="BS67">
        <v>31.4814179814535</v>
      </c>
      <c r="BT67">
        <v>3.5867262319997302</v>
      </c>
      <c r="BU67">
        <v>1.8763591034509099</v>
      </c>
      <c r="BV67">
        <v>0.18796922679689801</v>
      </c>
      <c r="BW67">
        <v>0.43814546210546701</v>
      </c>
    </row>
    <row r="68" spans="1:75" ht="15.6" x14ac:dyDescent="0.25">
      <c r="A68" t="s">
        <v>48</v>
      </c>
      <c r="B68" s="4" t="s">
        <v>305</v>
      </c>
      <c r="C68" s="3">
        <v>1</v>
      </c>
      <c r="D68">
        <v>1</v>
      </c>
      <c r="E68">
        <v>5.6712281500000003E-2</v>
      </c>
      <c r="F68">
        <v>2.6677728366716198</v>
      </c>
      <c r="G68">
        <v>2.2059965592016999</v>
      </c>
      <c r="H68">
        <v>8.7468050501185601</v>
      </c>
      <c r="I68">
        <v>11.9882670687737</v>
      </c>
      <c r="J68">
        <v>25.412259427222399</v>
      </c>
      <c r="K68">
        <f t="shared" si="38"/>
        <v>0.62091827383873976</v>
      </c>
      <c r="L68">
        <f t="shared" si="39"/>
        <v>0.65901592142089571</v>
      </c>
      <c r="M68">
        <f t="shared" si="40"/>
        <v>0.30202168337694385</v>
      </c>
      <c r="N68">
        <f t="shared" si="41"/>
        <v>0.58573394259061884</v>
      </c>
      <c r="O68" s="6">
        <f t="shared" si="42"/>
        <v>0.48787795076058604</v>
      </c>
      <c r="P68" s="6">
        <f t="shared" si="43"/>
        <v>2.9053190601153212</v>
      </c>
      <c r="Q68" s="6">
        <f t="shared" si="44"/>
        <v>0.26388631249145306</v>
      </c>
      <c r="R68" s="6">
        <f t="shared" si="45"/>
        <v>0.26309450581146776</v>
      </c>
      <c r="S68" s="6">
        <f t="shared" si="46"/>
        <v>0.35892522421805478</v>
      </c>
      <c r="T68" s="6">
        <f t="shared" si="47"/>
        <v>1.5518848704894879</v>
      </c>
      <c r="U68" s="6">
        <f t="shared" si="48"/>
        <v>0.41864963003393063</v>
      </c>
      <c r="V68" s="6">
        <f t="shared" si="49"/>
        <v>2.1197608696435108</v>
      </c>
      <c r="W68" s="6">
        <f t="shared" si="50"/>
        <v>-0.59718131709342515</v>
      </c>
      <c r="X68" s="6">
        <f t="shared" si="51"/>
        <v>0.66584044201907466</v>
      </c>
      <c r="Y68" s="6">
        <f t="shared" si="52"/>
        <v>3.9650130067672591</v>
      </c>
      <c r="Z68" s="6">
        <f t="shared" si="53"/>
        <v>0.36677156782516074</v>
      </c>
      <c r="AA68" s="6">
        <f t="shared" si="54"/>
        <v>-7.8465354550216082E-2</v>
      </c>
      <c r="AB68" s="6">
        <f t="shared" si="55"/>
        <v>0.29142961757702174</v>
      </c>
      <c r="AC68" s="6">
        <f t="shared" si="56"/>
        <v>0.36989497212723782</v>
      </c>
      <c r="AD68" s="6">
        <f t="shared" si="57"/>
        <v>9.3998669925225653E-2</v>
      </c>
      <c r="AE68" s="6">
        <f t="shared" si="58"/>
        <v>0.84025084275516382</v>
      </c>
      <c r="AF68" s="6">
        <f t="shared" si="59"/>
        <v>11.519627862166077</v>
      </c>
      <c r="AG68" s="6">
        <f t="shared" si="60"/>
        <v>0.53256741280657072</v>
      </c>
      <c r="AH68">
        <v>153.19442406456301</v>
      </c>
      <c r="AI68">
        <v>139.57446808510599</v>
      </c>
      <c r="AJ68">
        <v>128.11518708730699</v>
      </c>
      <c r="AK68">
        <f t="shared" si="61"/>
        <v>0.36398246363295655</v>
      </c>
      <c r="AL68">
        <f t="shared" si="62"/>
        <v>0.3316221139515223</v>
      </c>
      <c r="AM68">
        <f t="shared" si="63"/>
        <v>0.3043954224155212</v>
      </c>
      <c r="AN68">
        <f t="shared" si="64"/>
        <v>-2.1606749816580191</v>
      </c>
      <c r="AO68">
        <f t="shared" si="65"/>
        <v>0.10008522527025436</v>
      </c>
      <c r="AP68">
        <f t="shared" si="66"/>
        <v>39.786793837123781</v>
      </c>
      <c r="AQ68">
        <f t="shared" si="67"/>
        <v>74.897725605282204</v>
      </c>
      <c r="AR68">
        <f t="shared" si="68"/>
        <v>-41.9474688187818</v>
      </c>
      <c r="AS68">
        <f t="shared" si="69"/>
        <v>4.2808083078213571E-2</v>
      </c>
      <c r="AT68">
        <f t="shared" si="70"/>
        <v>8.5459558782232783E-2</v>
      </c>
      <c r="AU68">
        <f t="shared" si="71"/>
        <v>1.1885524041231752</v>
      </c>
      <c r="AV68">
        <f t="shared" si="72"/>
        <v>-8.9151724587598763E-2</v>
      </c>
      <c r="AW68">
        <f t="shared" si="73"/>
        <v>-3.8551914177808607E-3</v>
      </c>
      <c r="AX68">
        <f t="shared" si="74"/>
        <v>-3.7205118908123095E-3</v>
      </c>
      <c r="AY68">
        <f t="shared" si="75"/>
        <v>1.0264799387629304</v>
      </c>
      <c r="AZ68">
        <v>24.9353553269247</v>
      </c>
      <c r="BA68">
        <v>32.030579140118697</v>
      </c>
      <c r="BB68">
        <v>0.243828010872779</v>
      </c>
      <c r="BC68">
        <v>51.822450907180702</v>
      </c>
      <c r="BD68">
        <v>5.1939350572836203</v>
      </c>
      <c r="BE68">
        <v>2.08351075058899</v>
      </c>
      <c r="BF68">
        <v>0.13446192768069601</v>
      </c>
      <c r="BG68">
        <v>0.49200442716986797</v>
      </c>
      <c r="BH68">
        <v>30.2261355887068</v>
      </c>
      <c r="BI68">
        <v>34.280028903349802</v>
      </c>
      <c r="BJ68">
        <v>0.23494409514565101</v>
      </c>
      <c r="BK68">
        <v>56.488710408886803</v>
      </c>
      <c r="BL68">
        <v>5.42373862228495</v>
      </c>
      <c r="BM68">
        <v>2.0829039236157501</v>
      </c>
      <c r="BN68">
        <v>0.13714301352193001</v>
      </c>
      <c r="BO68">
        <v>0.49944090696433602</v>
      </c>
      <c r="BP68">
        <v>23.362273044124301</v>
      </c>
      <c r="BQ68">
        <v>30.711321460898901</v>
      </c>
      <c r="BR68">
        <v>0.23913121985487401</v>
      </c>
      <c r="BS68">
        <v>47.330399265861303</v>
      </c>
      <c r="BT68">
        <v>5.0364393613746001</v>
      </c>
      <c r="BU68">
        <v>2.0967055849966001</v>
      </c>
      <c r="BV68">
        <v>0.13174461022904899</v>
      </c>
      <c r="BW68">
        <v>0.48429972565179802</v>
      </c>
    </row>
    <row r="69" spans="1:75" ht="15.6" x14ac:dyDescent="0.25">
      <c r="A69" t="s">
        <v>59</v>
      </c>
      <c r="B69" s="4" t="s">
        <v>310</v>
      </c>
      <c r="C69" s="3"/>
      <c r="D69">
        <v>0.45882352941176502</v>
      </c>
      <c r="E69">
        <v>0.3637785382</v>
      </c>
      <c r="F69">
        <v>1.7429973106215599</v>
      </c>
      <c r="G69">
        <v>1.5665154977019999</v>
      </c>
      <c r="H69">
        <v>3.5093543571508201</v>
      </c>
      <c r="I69">
        <v>11.908354325355599</v>
      </c>
      <c r="J69">
        <v>26.000219765176901</v>
      </c>
      <c r="K69">
        <f t="shared" si="38"/>
        <v>0.83053935874250051</v>
      </c>
      <c r="L69">
        <f t="shared" si="39"/>
        <v>0.8670265769219736</v>
      </c>
      <c r="M69">
        <f t="shared" si="40"/>
        <v>0.48523264664947036</v>
      </c>
      <c r="N69">
        <f t="shared" si="41"/>
        <v>0.74553600150883637</v>
      </c>
      <c r="O69" s="6">
        <f t="shared" si="42"/>
        <v>0.76215486251321063</v>
      </c>
      <c r="P69" s="6">
        <f t="shared" si="43"/>
        <v>7.4088328276674797</v>
      </c>
      <c r="Q69" s="6">
        <f t="shared" si="44"/>
        <v>0.41965622552759979</v>
      </c>
      <c r="R69" s="6">
        <f t="shared" si="45"/>
        <v>0.66263441525070421</v>
      </c>
      <c r="S69" s="6">
        <f t="shared" si="46"/>
        <v>0.37173293319256456</v>
      </c>
      <c r="T69" s="6">
        <f t="shared" si="47"/>
        <v>1.776909942794761</v>
      </c>
      <c r="U69" s="6">
        <f t="shared" si="48"/>
        <v>0.40937854330160156</v>
      </c>
      <c r="V69" s="6">
        <f t="shared" si="49"/>
        <v>2.1833596024109316</v>
      </c>
      <c r="W69" s="6">
        <f t="shared" si="50"/>
        <v>-0.38275978600817662</v>
      </c>
      <c r="X69" s="6">
        <f t="shared" si="51"/>
        <v>0.82201194615688089</v>
      </c>
      <c r="Y69" s="6">
        <f t="shared" si="52"/>
        <v>2.2402295810663015</v>
      </c>
      <c r="Z69" s="6">
        <f t="shared" si="53"/>
        <v>0.3909719651042679</v>
      </c>
      <c r="AA69" s="6">
        <f t="shared" si="54"/>
        <v>-6.4635117651219653E-2</v>
      </c>
      <c r="AB69" s="6">
        <f t="shared" si="55"/>
        <v>0.48974969099606136</v>
      </c>
      <c r="AC69" s="6">
        <f t="shared" si="56"/>
        <v>0.55438480864728101</v>
      </c>
      <c r="AD69" s="6">
        <f t="shared" si="57"/>
        <v>0.14414126859304849</v>
      </c>
      <c r="AE69" s="6">
        <f t="shared" si="58"/>
        <v>0.88634740510520638</v>
      </c>
      <c r="AF69" s="6">
        <f t="shared" si="59"/>
        <v>16.597486461715778</v>
      </c>
      <c r="AG69" s="6">
        <f t="shared" si="60"/>
        <v>0.33629832087736139</v>
      </c>
      <c r="AH69">
        <v>91.638964672962501</v>
      </c>
      <c r="AI69">
        <v>109.281077299755</v>
      </c>
      <c r="AJ69">
        <v>94.294368660370694</v>
      </c>
      <c r="AK69">
        <f t="shared" si="61"/>
        <v>0.3104149437571237</v>
      </c>
      <c r="AL69">
        <f t="shared" si="62"/>
        <v>0.37017528062197708</v>
      </c>
      <c r="AM69">
        <f t="shared" si="63"/>
        <v>0.31940977562089917</v>
      </c>
      <c r="AN69">
        <f t="shared" si="64"/>
        <v>32.6288212661768</v>
      </c>
      <c r="AO69">
        <f t="shared" si="65"/>
        <v>0.13388582941907223</v>
      </c>
      <c r="AP69">
        <f t="shared" si="66"/>
        <v>22.731038824763971</v>
      </c>
      <c r="AQ69">
        <f t="shared" si="67"/>
        <v>19.013473242392507</v>
      </c>
      <c r="AR69">
        <f t="shared" si="68"/>
        <v>9.8977824414128293</v>
      </c>
      <c r="AS69">
        <f t="shared" si="69"/>
        <v>7.3617466825148192E-2</v>
      </c>
      <c r="AT69">
        <f t="shared" si="70"/>
        <v>0.14644129047512452</v>
      </c>
      <c r="AU69">
        <f t="shared" si="71"/>
        <v>-1.1771839335309373</v>
      </c>
      <c r="AV69">
        <f t="shared" si="72"/>
        <v>1.4281484335289679E-2</v>
      </c>
      <c r="AW69">
        <f t="shared" si="73"/>
        <v>8.0665476475213577E-2</v>
      </c>
      <c r="AX69">
        <f t="shared" si="74"/>
        <v>0.16038734088671902</v>
      </c>
      <c r="AY69">
        <f t="shared" si="75"/>
        <v>1.1700118753866124</v>
      </c>
      <c r="AZ69">
        <v>34.444615969252602</v>
      </c>
      <c r="BA69">
        <v>16.282082701796199</v>
      </c>
      <c r="BB69">
        <v>0.37671540046782398</v>
      </c>
      <c r="BC69">
        <v>26.055668663165498</v>
      </c>
      <c r="BD69">
        <v>3.25321216829155</v>
      </c>
      <c r="BE69">
        <v>1.89842341012077</v>
      </c>
      <c r="BF69">
        <v>0.178371098903393</v>
      </c>
      <c r="BG69">
        <v>0.50761576546909604</v>
      </c>
      <c r="BH69">
        <v>37.866278581629203</v>
      </c>
      <c r="BI69">
        <v>17.427703037374801</v>
      </c>
      <c r="BJ69">
        <v>0.37333008042585802</v>
      </c>
      <c r="BK69">
        <v>28.368365403430701</v>
      </c>
      <c r="BL69">
        <v>3.3876647793770198</v>
      </c>
      <c r="BM69">
        <v>1.8979260086512799</v>
      </c>
      <c r="BN69">
        <v>0.17920364426718</v>
      </c>
      <c r="BO69">
        <v>0.51887803168398305</v>
      </c>
      <c r="BP69">
        <v>35.363834068349</v>
      </c>
      <c r="BQ69">
        <v>15.086088245763101</v>
      </c>
      <c r="BR69">
        <v>0.37216432653211101</v>
      </c>
      <c r="BS69">
        <v>23.747977523500399</v>
      </c>
      <c r="BT69">
        <v>3.1887607332849299</v>
      </c>
      <c r="BU69">
        <v>1.8977465505531601</v>
      </c>
      <c r="BV69">
        <v>0.1792468263667</v>
      </c>
      <c r="BW69">
        <v>0.51728712211260897</v>
      </c>
    </row>
    <row r="70" spans="1:75" x14ac:dyDescent="0.25">
      <c r="A70" t="s">
        <v>153</v>
      </c>
      <c r="B70" s="4" t="s">
        <v>300</v>
      </c>
      <c r="D70">
        <v>0.76666666666666705</v>
      </c>
      <c r="E70">
        <v>0.36405185039999999</v>
      </c>
      <c r="F70">
        <v>2.7085434718425598</v>
      </c>
      <c r="G70">
        <v>4.50742516792827</v>
      </c>
      <c r="H70">
        <v>7.2069670993822097</v>
      </c>
      <c r="I70">
        <v>12.272767200910801</v>
      </c>
      <c r="J70">
        <v>26.1751499187001</v>
      </c>
      <c r="K70">
        <f t="shared" si="38"/>
        <v>0.68428494682792318</v>
      </c>
      <c r="L70">
        <f t="shared" si="39"/>
        <v>0.72744148806907361</v>
      </c>
      <c r="M70">
        <f t="shared" si="40"/>
        <v>0.36168702993430502</v>
      </c>
      <c r="N70">
        <f t="shared" si="41"/>
        <v>0.65649041140528086</v>
      </c>
      <c r="O70" s="6">
        <f t="shared" si="42"/>
        <v>0.56821389755009455</v>
      </c>
      <c r="P70" s="6">
        <f t="shared" si="43"/>
        <v>3.6319230485933351</v>
      </c>
      <c r="Q70" s="6">
        <f t="shared" si="44"/>
        <v>0.31803851252911453</v>
      </c>
      <c r="R70" s="6">
        <f t="shared" si="45"/>
        <v>0.38198396710186822</v>
      </c>
      <c r="S70" s="6">
        <f t="shared" si="46"/>
        <v>0.36159000953261505</v>
      </c>
      <c r="T70" s="6">
        <f t="shared" si="47"/>
        <v>1.5663920840742231</v>
      </c>
      <c r="U70" s="6">
        <f t="shared" si="48"/>
        <v>0.42089110820841324</v>
      </c>
      <c r="V70" s="6">
        <f t="shared" si="49"/>
        <v>2.1327830545630784</v>
      </c>
      <c r="W70" s="6">
        <f t="shared" si="50"/>
        <v>-0.23044660532558131</v>
      </c>
      <c r="X70" s="6">
        <f t="shared" si="51"/>
        <v>0.70296939029200056</v>
      </c>
      <c r="Y70" s="6">
        <f t="shared" si="52"/>
        <v>1.5989099831677782</v>
      </c>
      <c r="Z70" s="6">
        <f t="shared" si="53"/>
        <v>0.36539327410825445</v>
      </c>
      <c r="AA70" s="6">
        <f t="shared" si="54"/>
        <v>0.14734597169097527</v>
      </c>
      <c r="AB70" s="6">
        <f t="shared" si="55"/>
        <v>0.28772090659459282</v>
      </c>
      <c r="AC70" s="6">
        <f t="shared" si="56"/>
        <v>0.14037493490361752</v>
      </c>
      <c r="AD70" s="6">
        <f t="shared" si="57"/>
        <v>3.6743349659299561E-2</v>
      </c>
      <c r="AE70" s="6">
        <f t="shared" si="58"/>
        <v>0.70618990386549219</v>
      </c>
      <c r="AF70" s="6">
        <f t="shared" si="59"/>
        <v>5.8071180204930348</v>
      </c>
      <c r="AG70" s="6">
        <f t="shared" si="60"/>
        <v>0.45367544063684068</v>
      </c>
      <c r="AH70">
        <v>129.638057656472</v>
      </c>
      <c r="AI70">
        <v>127.087800065767</v>
      </c>
      <c r="AJ70">
        <v>117.23950454894199</v>
      </c>
      <c r="AK70">
        <f t="shared" si="61"/>
        <v>0.34665792807427165</v>
      </c>
      <c r="AL70">
        <f t="shared" si="62"/>
        <v>0.33983842592782504</v>
      </c>
      <c r="AM70">
        <f t="shared" si="63"/>
        <v>0.31350364599790331</v>
      </c>
      <c r="AN70">
        <f t="shared" si="64"/>
        <v>7.2980379261200028</v>
      </c>
      <c r="AO70">
        <f t="shared" si="65"/>
        <v>8.586938861331235E-2</v>
      </c>
      <c r="AP70">
        <f t="shared" si="66"/>
        <v>37.047506302751771</v>
      </c>
      <c r="AQ70">
        <f t="shared" si="67"/>
        <v>54.405480653293779</v>
      </c>
      <c r="AR70">
        <f t="shared" si="68"/>
        <v>-29.749468376631768</v>
      </c>
      <c r="AS70">
        <f t="shared" si="69"/>
        <v>4.0307797494656752E-2</v>
      </c>
      <c r="AT70">
        <f t="shared" si="70"/>
        <v>8.0484829794248966E-2</v>
      </c>
      <c r="AU70">
        <f t="shared" si="71"/>
        <v>0.25895421053806678</v>
      </c>
      <c r="AV70">
        <f t="shared" si="72"/>
        <v>-5.0221466044831624E-2</v>
      </c>
      <c r="AW70">
        <f t="shared" si="73"/>
        <v>1.4565396398420935E-2</v>
      </c>
      <c r="AX70">
        <f t="shared" si="74"/>
        <v>3.0386186726108304E-2</v>
      </c>
      <c r="AY70">
        <f t="shared" si="75"/>
        <v>1.0483145011771668</v>
      </c>
      <c r="AZ70">
        <v>37.012788693554398</v>
      </c>
      <c r="BA70">
        <v>15.4265749274077</v>
      </c>
      <c r="BB70">
        <v>0.30508984392416899</v>
      </c>
      <c r="BC70">
        <v>29.023128794290699</v>
      </c>
      <c r="BD70">
        <v>3.6461934944638998</v>
      </c>
      <c r="BE70">
        <v>2.04702320381644</v>
      </c>
      <c r="BF70">
        <v>0.13965110755190099</v>
      </c>
      <c r="BG70">
        <v>0.44259065774338402</v>
      </c>
      <c r="BH70">
        <v>37.890838146000597</v>
      </c>
      <c r="BI70">
        <v>15.6583105144746</v>
      </c>
      <c r="BJ70">
        <v>0.30784955066193298</v>
      </c>
      <c r="BK70">
        <v>29.4697532745048</v>
      </c>
      <c r="BL70">
        <v>3.6574349189786601</v>
      </c>
      <c r="BM70">
        <v>2.03794092576284</v>
      </c>
      <c r="BN70">
        <v>0.14174864179573399</v>
      </c>
      <c r="BO70">
        <v>0.44101635051202398</v>
      </c>
      <c r="BP70">
        <v>34.249565134690798</v>
      </c>
      <c r="BQ70">
        <v>14.1308239950862</v>
      </c>
      <c r="BR70">
        <v>0.31456723216372601</v>
      </c>
      <c r="BS70">
        <v>26.402304755682401</v>
      </c>
      <c r="BT70">
        <v>3.5016991125811101</v>
      </c>
      <c r="BU70">
        <v>2.0384756329550102</v>
      </c>
      <c r="BV70">
        <v>0.14171616356584199</v>
      </c>
      <c r="BW70">
        <v>0.42576892397814597</v>
      </c>
    </row>
    <row r="71" spans="1:75" x14ac:dyDescent="0.25">
      <c r="A71" t="s">
        <v>127</v>
      </c>
      <c r="B71" s="4" t="s">
        <v>310</v>
      </c>
      <c r="C71">
        <v>1</v>
      </c>
      <c r="D71">
        <v>0.91</v>
      </c>
      <c r="E71">
        <v>1.6133619165999999</v>
      </c>
      <c r="F71">
        <v>2.5764402847589798</v>
      </c>
      <c r="G71">
        <v>3.9294414331597198</v>
      </c>
      <c r="H71">
        <v>5.9015088443239501</v>
      </c>
      <c r="I71">
        <v>11.844081353210401</v>
      </c>
      <c r="J71">
        <v>26.2706559782367</v>
      </c>
      <c r="K71">
        <f t="shared" si="38"/>
        <v>0.73184860786368178</v>
      </c>
      <c r="L71">
        <f t="shared" si="39"/>
        <v>0.77734988845857311</v>
      </c>
      <c r="M71">
        <f t="shared" si="40"/>
        <v>0.40673017545905144</v>
      </c>
      <c r="N71">
        <f t="shared" si="41"/>
        <v>0.69015064693512784</v>
      </c>
      <c r="O71" s="6">
        <f t="shared" si="42"/>
        <v>0.6331295157243797</v>
      </c>
      <c r="P71" s="6">
        <f t="shared" si="43"/>
        <v>4.4515151415055021</v>
      </c>
      <c r="Q71" s="6">
        <f t="shared" si="44"/>
        <v>0.35771391636427696</v>
      </c>
      <c r="R71" s="6">
        <f t="shared" si="45"/>
        <v>0.48015230907911272</v>
      </c>
      <c r="S71" s="6">
        <f t="shared" si="46"/>
        <v>0.37850384484018079</v>
      </c>
      <c r="T71" s="6">
        <f t="shared" si="47"/>
        <v>1.6430900551538032</v>
      </c>
      <c r="U71" s="6">
        <f t="shared" si="48"/>
        <v>0.43767481696264621</v>
      </c>
      <c r="V71" s="6">
        <f t="shared" si="49"/>
        <v>2.2180408251853065</v>
      </c>
      <c r="W71" s="6">
        <f t="shared" si="50"/>
        <v>-0.20059784207035994</v>
      </c>
      <c r="X71" s="6">
        <f t="shared" si="51"/>
        <v>0.73648185703879676</v>
      </c>
      <c r="Y71" s="6">
        <f t="shared" si="52"/>
        <v>1.5018696536668985</v>
      </c>
      <c r="Z71" s="6">
        <f t="shared" si="53"/>
        <v>0.35277539609703612</v>
      </c>
      <c r="AA71" s="6">
        <f t="shared" si="54"/>
        <v>0.13364332246750732</v>
      </c>
      <c r="AB71" s="6">
        <f t="shared" si="55"/>
        <v>0.30370206338290567</v>
      </c>
      <c r="AC71" s="6">
        <f t="shared" si="56"/>
        <v>0.17005874091539835</v>
      </c>
      <c r="AD71" s="6">
        <f t="shared" si="57"/>
        <v>4.4675546786805159E-2</v>
      </c>
      <c r="AE71" s="6">
        <f t="shared" si="58"/>
        <v>0.73977292989280941</v>
      </c>
      <c r="AF71" s="6">
        <f t="shared" si="59"/>
        <v>6.685595503865823</v>
      </c>
      <c r="AG71" s="6">
        <f t="shared" si="60"/>
        <v>0.39220199472046691</v>
      </c>
      <c r="AH71">
        <v>109.683213881554</v>
      </c>
      <c r="AI71">
        <v>115.66197661259901</v>
      </c>
      <c r="AJ71">
        <v>104.503055911869</v>
      </c>
      <c r="AK71">
        <f t="shared" si="61"/>
        <v>0.3325262907311049</v>
      </c>
      <c r="AL71">
        <f t="shared" si="62"/>
        <v>0.35065208887066979</v>
      </c>
      <c r="AM71">
        <f t="shared" si="63"/>
        <v>0.31682162039822537</v>
      </c>
      <c r="AN71">
        <f t="shared" si="64"/>
        <v>17.137683431775017</v>
      </c>
      <c r="AO71">
        <f t="shared" si="65"/>
        <v>0.10100232633567087</v>
      </c>
      <c r="AP71">
        <f t="shared" si="66"/>
        <v>30.642301664017594</v>
      </c>
      <c r="AQ71">
        <f t="shared" si="67"/>
        <v>37.894522821576572</v>
      </c>
      <c r="AR71">
        <f t="shared" si="68"/>
        <v>-13.504618232242578</v>
      </c>
      <c r="AS71">
        <f t="shared" si="69"/>
        <v>5.0684346068851159E-2</v>
      </c>
      <c r="AT71">
        <f t="shared" si="70"/>
        <v>0.10110895305130971</v>
      </c>
      <c r="AU71">
        <f t="shared" si="71"/>
        <v>-0.53578324386281218</v>
      </c>
      <c r="AV71">
        <f t="shared" si="72"/>
        <v>-2.4185294298654739E-2</v>
      </c>
      <c r="AW71">
        <f t="shared" si="73"/>
        <v>3.8467542485683237E-2</v>
      </c>
      <c r="AX71">
        <f t="shared" si="74"/>
        <v>7.7112225115822622E-2</v>
      </c>
      <c r="AY71">
        <f t="shared" si="75"/>
        <v>1.0890928266888797</v>
      </c>
      <c r="AZ71">
        <v>35.917608269966998</v>
      </c>
      <c r="BA71">
        <v>11.6825843555961</v>
      </c>
      <c r="BB71">
        <v>0.424314166844934</v>
      </c>
      <c r="BC71">
        <v>21.8237984783452</v>
      </c>
      <c r="BD71">
        <v>2.82135890152</v>
      </c>
      <c r="BE71">
        <v>1.8066334297076001</v>
      </c>
      <c r="BF71">
        <v>0.203989180597616</v>
      </c>
      <c r="BG71">
        <v>0.41026738165284998</v>
      </c>
      <c r="BH71">
        <v>35.873675058356604</v>
      </c>
      <c r="BI71">
        <v>12.009371825658301</v>
      </c>
      <c r="BJ71">
        <v>0.42764384785986898</v>
      </c>
      <c r="BK71">
        <v>22.274609484429899</v>
      </c>
      <c r="BL71">
        <v>2.8399808043030101</v>
      </c>
      <c r="BM71">
        <v>1.7904956851195299</v>
      </c>
      <c r="BN71">
        <v>0.21051176027705701</v>
      </c>
      <c r="BO71">
        <v>0.40763048211375602</v>
      </c>
      <c r="BP71">
        <v>35.125429022055798</v>
      </c>
      <c r="BQ71">
        <v>11.3971341898571</v>
      </c>
      <c r="BR71">
        <v>0.42830960304377602</v>
      </c>
      <c r="BS71">
        <v>21.101144532788201</v>
      </c>
      <c r="BT71">
        <v>2.7919192778936499</v>
      </c>
      <c r="BU71">
        <v>1.7971696388154801</v>
      </c>
      <c r="BV71">
        <v>0.20852601995325601</v>
      </c>
      <c r="BW71">
        <v>0.41203147423400999</v>
      </c>
    </row>
    <row r="72" spans="1:75" x14ac:dyDescent="0.25">
      <c r="A72" t="s">
        <v>107</v>
      </c>
      <c r="B72" s="4" t="s">
        <v>309</v>
      </c>
      <c r="D72">
        <v>0.72499999999999998</v>
      </c>
      <c r="E72">
        <v>0.3825004239</v>
      </c>
      <c r="F72">
        <v>2.5915628469748699</v>
      </c>
      <c r="G72">
        <v>4.3132742027515398</v>
      </c>
      <c r="H72">
        <v>7.0759766251380602</v>
      </c>
      <c r="I72">
        <v>13.0777980578686</v>
      </c>
      <c r="J72">
        <v>26.3557344878039</v>
      </c>
      <c r="K72">
        <f t="shared" si="38"/>
        <v>0.69571914426570836</v>
      </c>
      <c r="L72">
        <f t="shared" si="39"/>
        <v>0.73677297389866669</v>
      </c>
      <c r="M72">
        <f t="shared" si="40"/>
        <v>0.37000077380351742</v>
      </c>
      <c r="N72">
        <f t="shared" si="41"/>
        <v>0.66395110905856869</v>
      </c>
      <c r="O72" s="6">
        <f t="shared" si="42"/>
        <v>0.57669072927596365</v>
      </c>
      <c r="P72" s="6">
        <f t="shared" si="43"/>
        <v>3.7246780033405877</v>
      </c>
      <c r="Q72" s="6">
        <f t="shared" si="44"/>
        <v>0.32267404634610775</v>
      </c>
      <c r="R72" s="6">
        <f t="shared" si="45"/>
        <v>0.3902124525381952</v>
      </c>
      <c r="S72" s="6">
        <f t="shared" si="46"/>
        <v>0.33671688973227543</v>
      </c>
      <c r="T72" s="6">
        <f t="shared" si="47"/>
        <v>1.5166012056996796</v>
      </c>
      <c r="U72" s="6">
        <f t="shared" si="48"/>
        <v>0.38767237094199464</v>
      </c>
      <c r="V72" s="6">
        <f t="shared" si="49"/>
        <v>2.0153036750667885</v>
      </c>
      <c r="W72" s="6">
        <f t="shared" si="50"/>
        <v>-0.2425710403726741</v>
      </c>
      <c r="X72" s="6">
        <f t="shared" si="51"/>
        <v>0.71082726099620819</v>
      </c>
      <c r="Y72" s="6">
        <f t="shared" si="52"/>
        <v>1.6405116606368608</v>
      </c>
      <c r="Z72" s="6">
        <f t="shared" si="53"/>
        <v>0.3978730023914237</v>
      </c>
      <c r="AA72" s="6">
        <f t="shared" si="54"/>
        <v>0.15402511112393252</v>
      </c>
      <c r="AB72" s="6">
        <f t="shared" si="55"/>
        <v>0.30940207561058186</v>
      </c>
      <c r="AC72" s="6">
        <f t="shared" si="56"/>
        <v>0.15537696448664934</v>
      </c>
      <c r="AD72" s="6">
        <f t="shared" si="57"/>
        <v>4.0950740215310664E-2</v>
      </c>
      <c r="AE72" s="6">
        <f t="shared" si="58"/>
        <v>0.71872098989102196</v>
      </c>
      <c r="AF72" s="6">
        <f t="shared" si="59"/>
        <v>6.1103776965978547</v>
      </c>
      <c r="AG72" s="6">
        <f t="shared" si="60"/>
        <v>0.46386299131221242</v>
      </c>
      <c r="AH72">
        <v>137.438645572062</v>
      </c>
      <c r="AI72">
        <v>135.09637275708999</v>
      </c>
      <c r="AJ72">
        <v>121.43266448003</v>
      </c>
      <c r="AK72">
        <f t="shared" si="61"/>
        <v>0.34885766414152891</v>
      </c>
      <c r="AL72">
        <f t="shared" si="62"/>
        <v>0.34291232162442081</v>
      </c>
      <c r="AM72">
        <f t="shared" si="63"/>
        <v>0.30823001423405039</v>
      </c>
      <c r="AN72">
        <f t="shared" si="64"/>
        <v>11.32143546208799</v>
      </c>
      <c r="AO72">
        <f t="shared" si="65"/>
        <v>0.11473392677630288</v>
      </c>
      <c r="AP72">
        <f t="shared" si="66"/>
        <v>34.909357514952006</v>
      </c>
      <c r="AQ72">
        <f t="shared" si="67"/>
        <v>57.317731043796783</v>
      </c>
      <c r="AR72">
        <f t="shared" si="68"/>
        <v>-23.587922052864016</v>
      </c>
      <c r="AS72">
        <f t="shared" si="69"/>
        <v>5.3263788085050529E-2</v>
      </c>
      <c r="AT72">
        <f t="shared" si="70"/>
        <v>0.10622620910897508</v>
      </c>
      <c r="AU72">
        <f t="shared" si="71"/>
        <v>0.1714229232268116</v>
      </c>
      <c r="AV72">
        <f t="shared" si="72"/>
        <v>-6.1829876353664534E-2</v>
      </c>
      <c r="AW72">
        <f t="shared" si="73"/>
        <v>2.1398988162161847E-2</v>
      </c>
      <c r="AX72">
        <f t="shared" si="74"/>
        <v>4.4689853630277533E-2</v>
      </c>
      <c r="AY72">
        <f t="shared" si="75"/>
        <v>1.0675829797251164</v>
      </c>
      <c r="AZ72">
        <v>38.569779974048501</v>
      </c>
      <c r="BA72">
        <v>9.1564826884436599</v>
      </c>
      <c r="BB72">
        <v>0.51753141110965595</v>
      </c>
      <c r="BC72">
        <v>13.5794801259926</v>
      </c>
      <c r="BD72">
        <v>2.0309345241583499</v>
      </c>
      <c r="BE72">
        <v>1.67283477924423</v>
      </c>
      <c r="BF72">
        <v>0.233384073635204</v>
      </c>
      <c r="BG72">
        <v>0.475053399927302</v>
      </c>
      <c r="BH72">
        <v>40.588902230914101</v>
      </c>
      <c r="BI72">
        <v>10.5657742450529</v>
      </c>
      <c r="BJ72">
        <v>0.52805626824549901</v>
      </c>
      <c r="BK72">
        <v>15.472624443797701</v>
      </c>
      <c r="BL72">
        <v>2.1017107848331702</v>
      </c>
      <c r="BM72">
        <v>1.6364333565208</v>
      </c>
      <c r="BN72">
        <v>0.248264154182474</v>
      </c>
      <c r="BO72">
        <v>0.464427383011143</v>
      </c>
      <c r="BP72">
        <v>42.730262229531299</v>
      </c>
      <c r="BQ72">
        <v>10.504786674656399</v>
      </c>
      <c r="BR72">
        <v>0.52466301533230697</v>
      </c>
      <c r="BS72">
        <v>15.360720123550101</v>
      </c>
      <c r="BT72">
        <v>2.1069201212473301</v>
      </c>
      <c r="BU72">
        <v>1.64725176094467</v>
      </c>
      <c r="BV72">
        <v>0.242697522827621</v>
      </c>
      <c r="BW72">
        <v>0.45858678867719999</v>
      </c>
    </row>
    <row r="73" spans="1:75" x14ac:dyDescent="0.25">
      <c r="A73" t="s">
        <v>145</v>
      </c>
      <c r="B73" s="4" t="s">
        <v>312</v>
      </c>
      <c r="C73">
        <v>1</v>
      </c>
      <c r="D73">
        <v>0.53684210526315801</v>
      </c>
      <c r="E73">
        <v>3.8946988500000002E-2</v>
      </c>
      <c r="F73">
        <v>2.0061512186447601</v>
      </c>
      <c r="G73">
        <v>2.17276236260316</v>
      </c>
      <c r="H73">
        <v>4.0972354329164</v>
      </c>
      <c r="I73">
        <v>12.8815854366128</v>
      </c>
      <c r="J73">
        <v>26.451603232551001</v>
      </c>
      <c r="K73">
        <f t="shared" si="38"/>
        <v>0.81131957526888843</v>
      </c>
      <c r="L73">
        <f t="shared" si="39"/>
        <v>0.8506112668627529</v>
      </c>
      <c r="M73">
        <f t="shared" si="40"/>
        <v>0.47699648596714045</v>
      </c>
      <c r="N73">
        <f t="shared" si="41"/>
        <v>0.73934599956188951</v>
      </c>
      <c r="O73" s="6">
        <f t="shared" si="42"/>
        <v>0.73175835076520013</v>
      </c>
      <c r="P73" s="6">
        <f t="shared" si="43"/>
        <v>6.4559637017789893</v>
      </c>
      <c r="Q73" s="6">
        <f t="shared" si="44"/>
        <v>0.41095947554297951</v>
      </c>
      <c r="R73" s="6">
        <f t="shared" si="45"/>
        <v>0.62081285118296736</v>
      </c>
      <c r="S73" s="6">
        <f t="shared" si="46"/>
        <v>0.34500172132183987</v>
      </c>
      <c r="T73" s="6">
        <f t="shared" si="47"/>
        <v>1.6419857887043832</v>
      </c>
      <c r="U73" s="6">
        <f t="shared" si="48"/>
        <v>0.38419244938685432</v>
      </c>
      <c r="V73" s="6">
        <f t="shared" si="49"/>
        <v>2.0534431388677281</v>
      </c>
      <c r="W73" s="6">
        <f t="shared" si="50"/>
        <v>-0.30693361195253333</v>
      </c>
      <c r="X73" s="6">
        <f t="shared" si="51"/>
        <v>0.80020888131304102</v>
      </c>
      <c r="Y73" s="6">
        <f t="shared" si="52"/>
        <v>1.8857264390421198</v>
      </c>
      <c r="Z73" s="6">
        <f t="shared" si="53"/>
        <v>0.41114461465174523</v>
      </c>
      <c r="AA73" s="6">
        <f t="shared" si="54"/>
        <v>3.8223297502337605E-2</v>
      </c>
      <c r="AB73" s="6">
        <f t="shared" si="55"/>
        <v>0.42083671469660044</v>
      </c>
      <c r="AC73" s="6">
        <f t="shared" si="56"/>
        <v>0.38261341719426284</v>
      </c>
      <c r="AD73" s="6">
        <f t="shared" si="57"/>
        <v>0.10120738303073148</v>
      </c>
      <c r="AE73" s="6">
        <f t="shared" si="58"/>
        <v>0.84818791142249894</v>
      </c>
      <c r="AF73" s="6">
        <f t="shared" si="59"/>
        <v>12.174181441940876</v>
      </c>
      <c r="AG73" s="6">
        <f t="shared" si="60"/>
        <v>0.34261047737107891</v>
      </c>
      <c r="AH73">
        <v>102.39881715130601</v>
      </c>
      <c r="AI73">
        <v>105.867422375554</v>
      </c>
      <c r="AJ73">
        <v>99.350024642681106</v>
      </c>
      <c r="AK73">
        <f t="shared" si="61"/>
        <v>0.33287842379773985</v>
      </c>
      <c r="AL73">
        <f t="shared" si="62"/>
        <v>0.34415417748264998</v>
      </c>
      <c r="AM73">
        <f t="shared" si="63"/>
        <v>0.32296739871961011</v>
      </c>
      <c r="AN73">
        <f t="shared" si="64"/>
        <v>9.9860029571208884</v>
      </c>
      <c r="AO73">
        <f t="shared" si="65"/>
        <v>6.338732330228386E-2</v>
      </c>
      <c r="AP73">
        <f t="shared" si="66"/>
        <v>33.222612124199529</v>
      </c>
      <c r="AQ73">
        <f t="shared" si="67"/>
        <v>37.490921636274393</v>
      </c>
      <c r="AR73">
        <f t="shared" si="68"/>
        <v>-23.23660916707864</v>
      </c>
      <c r="AS73">
        <f t="shared" si="69"/>
        <v>3.1758497279686819E-2</v>
      </c>
      <c r="AT73">
        <f t="shared" si="70"/>
        <v>6.3452995731488937E-2</v>
      </c>
      <c r="AU73">
        <f t="shared" si="71"/>
        <v>-0.53220708117180082</v>
      </c>
      <c r="AV73">
        <f t="shared" si="72"/>
        <v>-1.5111821616989153E-2</v>
      </c>
      <c r="AW73">
        <f t="shared" si="73"/>
        <v>2.4150899496325838E-2</v>
      </c>
      <c r="AX73">
        <f t="shared" si="74"/>
        <v>4.838757249094508E-2</v>
      </c>
      <c r="AY73">
        <f t="shared" si="75"/>
        <v>1.0549286375600886</v>
      </c>
      <c r="AZ73">
        <v>36.274421389541203</v>
      </c>
      <c r="BA73">
        <v>13.3652776685568</v>
      </c>
      <c r="BB73">
        <v>0.45869131848806299</v>
      </c>
      <c r="BC73">
        <v>18.744636379775699</v>
      </c>
      <c r="BD73">
        <v>2.5894858709803099</v>
      </c>
      <c r="BE73">
        <v>1.7512907403393101</v>
      </c>
      <c r="BF73">
        <v>0.21809077451327799</v>
      </c>
      <c r="BG73">
        <v>0.48838503367365999</v>
      </c>
      <c r="BH73">
        <v>37.194338027510803</v>
      </c>
      <c r="BI73">
        <v>14.1069749457876</v>
      </c>
      <c r="BJ73">
        <v>0.46564522828785598</v>
      </c>
      <c r="BK73">
        <v>19.646919967559398</v>
      </c>
      <c r="BL73">
        <v>2.61983469856701</v>
      </c>
      <c r="BM73">
        <v>1.7375657516080401</v>
      </c>
      <c r="BN73">
        <v>0.224275175027802</v>
      </c>
      <c r="BO73">
        <v>0.488934544625866</v>
      </c>
      <c r="BP73">
        <v>39.217721748516503</v>
      </c>
      <c r="BQ73">
        <v>13.824829011360199</v>
      </c>
      <c r="BR73">
        <v>0.46506212681665898</v>
      </c>
      <c r="BS73">
        <v>19.418871070020099</v>
      </c>
      <c r="BT73">
        <v>2.6116861864997798</v>
      </c>
      <c r="BU73">
        <v>1.7330721547769199</v>
      </c>
      <c r="BV73">
        <v>0.22532172820261401</v>
      </c>
      <c r="BW73">
        <v>0.48525663735644903</v>
      </c>
    </row>
    <row r="74" spans="1:75" x14ac:dyDescent="0.25">
      <c r="A74" t="s">
        <v>92</v>
      </c>
      <c r="B74" s="4" t="s">
        <v>309</v>
      </c>
      <c r="C74">
        <v>1</v>
      </c>
      <c r="D74">
        <v>0.63157894736842102</v>
      </c>
      <c r="E74">
        <v>0.23750830179999999</v>
      </c>
      <c r="F74">
        <v>2.0848084129857698</v>
      </c>
      <c r="G74">
        <v>2.3629615268917998</v>
      </c>
      <c r="H74">
        <v>4.3770444042111496</v>
      </c>
      <c r="I74">
        <v>9.8156680143544204</v>
      </c>
      <c r="J74">
        <v>26.461784203526499</v>
      </c>
      <c r="K74">
        <f t="shared" si="38"/>
        <v>0.78467108104186356</v>
      </c>
      <c r="L74">
        <f t="shared" si="39"/>
        <v>0.82708492847339354</v>
      </c>
      <c r="M74">
        <f t="shared" si="40"/>
        <v>0.44365488196035519</v>
      </c>
      <c r="N74">
        <f t="shared" si="41"/>
        <v>0.71482318480777207</v>
      </c>
      <c r="O74" s="6">
        <f t="shared" si="42"/>
        <v>0.7161341982287277</v>
      </c>
      <c r="P74" s="6">
        <f t="shared" si="43"/>
        <v>6.0455827631238206</v>
      </c>
      <c r="Q74" s="6">
        <f t="shared" si="44"/>
        <v>0.40274753822352272</v>
      </c>
      <c r="R74" s="6">
        <f t="shared" si="45"/>
        <v>0.59740017556542557</v>
      </c>
      <c r="S74" s="6">
        <f t="shared" si="46"/>
        <v>0.45885571261168429</v>
      </c>
      <c r="T74" s="6">
        <f t="shared" si="47"/>
        <v>2.0484033508555162</v>
      </c>
      <c r="U74" s="6">
        <f t="shared" si="48"/>
        <v>0.5184440491234924</v>
      </c>
      <c r="V74" s="6">
        <f t="shared" si="49"/>
        <v>2.6958719635616055</v>
      </c>
      <c r="W74" s="6">
        <f t="shared" si="50"/>
        <v>-0.29882508975622829</v>
      </c>
      <c r="X74" s="6">
        <f t="shared" si="51"/>
        <v>0.79046373974218986</v>
      </c>
      <c r="Y74" s="6">
        <f t="shared" si="52"/>
        <v>1.8523553407019033</v>
      </c>
      <c r="Z74" s="6">
        <f t="shared" si="53"/>
        <v>0.29215186481410338</v>
      </c>
      <c r="AA74" s="6">
        <f t="shared" si="54"/>
        <v>5.6462632752593722E-2</v>
      </c>
      <c r="AB74" s="6">
        <f t="shared" si="55"/>
        <v>0.37778244588269394</v>
      </c>
      <c r="AC74" s="6">
        <f t="shared" si="56"/>
        <v>0.32131981313010027</v>
      </c>
      <c r="AD74" s="6">
        <f t="shared" si="57"/>
        <v>8.5026955553661743E-2</v>
      </c>
      <c r="AE74" s="6">
        <f t="shared" si="58"/>
        <v>0.83604632290662628</v>
      </c>
      <c r="AF74" s="6">
        <f t="shared" si="59"/>
        <v>11.19856751892778</v>
      </c>
      <c r="AG74" s="6">
        <f t="shared" si="60"/>
        <v>0.3547335502791174</v>
      </c>
      <c r="AH74">
        <v>88.710785033015398</v>
      </c>
      <c r="AI74">
        <v>97.602641232575095</v>
      </c>
      <c r="AJ74">
        <v>97.072780630961006</v>
      </c>
      <c r="AK74">
        <f t="shared" si="61"/>
        <v>0.31303847143625718</v>
      </c>
      <c r="AL74">
        <f t="shared" si="62"/>
        <v>0.34441563794318469</v>
      </c>
      <c r="AM74">
        <f t="shared" si="63"/>
        <v>0.34254589062055824</v>
      </c>
      <c r="AN74">
        <f t="shared" si="64"/>
        <v>9.4217168011737868</v>
      </c>
      <c r="AO74">
        <f t="shared" si="65"/>
        <v>5.0003531127233124E-3</v>
      </c>
      <c r="AP74">
        <f t="shared" si="66"/>
        <v>38.299251650770302</v>
      </c>
      <c r="AQ74">
        <f t="shared" si="67"/>
        <v>26.592457813646448</v>
      </c>
      <c r="AR74">
        <f t="shared" si="68"/>
        <v>-28.877534849596515</v>
      </c>
      <c r="AS74">
        <f t="shared" si="69"/>
        <v>2.7217642398921424E-3</v>
      </c>
      <c r="AT74">
        <f t="shared" si="70"/>
        <v>5.4434881544209021E-3</v>
      </c>
      <c r="AU74">
        <f t="shared" si="71"/>
        <v>-16.781500969260318</v>
      </c>
      <c r="AV74">
        <f t="shared" si="72"/>
        <v>4.5009339593954228E-2</v>
      </c>
      <c r="AW74">
        <f t="shared" si="73"/>
        <v>2.4729639325244853E-2</v>
      </c>
      <c r="AX74">
        <f t="shared" si="74"/>
        <v>5.0440469439577834E-2</v>
      </c>
      <c r="AY74">
        <f t="shared" si="75"/>
        <v>1.0360755118633516</v>
      </c>
      <c r="AZ74">
        <v>35.823983613201001</v>
      </c>
      <c r="BA74">
        <v>24.959890805063399</v>
      </c>
      <c r="BB74">
        <v>0.24427176224459299</v>
      </c>
      <c r="BC74">
        <v>52.652906898679703</v>
      </c>
      <c r="BD74">
        <v>5.1835331799381796</v>
      </c>
      <c r="BE74">
        <v>2.0649384600663101</v>
      </c>
      <c r="BF74">
        <v>0.13917556771200801</v>
      </c>
      <c r="BG74">
        <v>0.36164417159725798</v>
      </c>
      <c r="BH74">
        <v>37.108274830113501</v>
      </c>
      <c r="BI74">
        <v>26.2662139770854</v>
      </c>
      <c r="BJ74">
        <v>0.24000881262600501</v>
      </c>
      <c r="BK74">
        <v>55.394457572033801</v>
      </c>
      <c r="BL74">
        <v>5.2963725125054903</v>
      </c>
      <c r="BM74">
        <v>2.07405856203175</v>
      </c>
      <c r="BN74">
        <v>0.13623724208320601</v>
      </c>
      <c r="BO74">
        <v>0.35679077988973901</v>
      </c>
      <c r="BP74">
        <v>32.960968995601498</v>
      </c>
      <c r="BQ74">
        <v>23.927821017139198</v>
      </c>
      <c r="BR74">
        <v>0.24579814873281799</v>
      </c>
      <c r="BS74">
        <v>50.580582732538304</v>
      </c>
      <c r="BT74">
        <v>5.0742970152727302</v>
      </c>
      <c r="BU74">
        <v>2.0616983498795798</v>
      </c>
      <c r="BV74">
        <v>0.13958497735632699</v>
      </c>
      <c r="BW74">
        <v>0.34891942468139803</v>
      </c>
    </row>
    <row r="75" spans="1:75" x14ac:dyDescent="0.25">
      <c r="A75" t="s">
        <v>184</v>
      </c>
      <c r="B75" s="4" t="s">
        <v>309</v>
      </c>
      <c r="C75">
        <v>1</v>
      </c>
      <c r="D75">
        <v>0.78823529411764703</v>
      </c>
      <c r="E75">
        <v>0.19787803279999999</v>
      </c>
      <c r="F75">
        <v>2.36909593487366</v>
      </c>
      <c r="G75">
        <v>2.19112516738454</v>
      </c>
      <c r="H75">
        <v>6.7081500991657697</v>
      </c>
      <c r="I75">
        <v>11.9514931143787</v>
      </c>
      <c r="J75">
        <v>26.5825119324311</v>
      </c>
      <c r="K75">
        <f t="shared" si="38"/>
        <v>0.70345576697123879</v>
      </c>
      <c r="L75">
        <f t="shared" si="39"/>
        <v>0.74232759530728276</v>
      </c>
      <c r="M75">
        <f t="shared" si="40"/>
        <v>0.37000489543669512</v>
      </c>
      <c r="N75">
        <f t="shared" si="41"/>
        <v>0.65336623479469691</v>
      </c>
      <c r="O75" s="6">
        <f t="shared" si="42"/>
        <v>0.59699509172879028</v>
      </c>
      <c r="P75" s="6">
        <f t="shared" si="43"/>
        <v>3.962718713723612</v>
      </c>
      <c r="Q75" s="6">
        <f t="shared" si="44"/>
        <v>0.3333210806632354</v>
      </c>
      <c r="R75" s="6">
        <f t="shared" si="45"/>
        <v>0.41284679342520381</v>
      </c>
      <c r="S75" s="6">
        <f t="shared" si="46"/>
        <v>0.37969110141235352</v>
      </c>
      <c r="T75" s="6">
        <f t="shared" si="47"/>
        <v>1.6908114543529591</v>
      </c>
      <c r="U75" s="6">
        <f t="shared" si="48"/>
        <v>0.43292400574585388</v>
      </c>
      <c r="V75" s="6">
        <f t="shared" si="49"/>
        <v>2.2242000792729399</v>
      </c>
      <c r="W75" s="6">
        <f t="shared" si="50"/>
        <v>-0.50757222318533768</v>
      </c>
      <c r="X75" s="6">
        <f t="shared" si="51"/>
        <v>0.72733356803105864</v>
      </c>
      <c r="Y75" s="6">
        <f t="shared" si="52"/>
        <v>3.0615093099282067</v>
      </c>
      <c r="Z75" s="6">
        <f t="shared" si="53"/>
        <v>0.36047749000779566</v>
      </c>
      <c r="AA75" s="6">
        <f t="shared" si="54"/>
        <v>-3.4284580396469977E-2</v>
      </c>
      <c r="AB75" s="6">
        <f t="shared" si="55"/>
        <v>0.33843039028058897</v>
      </c>
      <c r="AC75" s="6">
        <f t="shared" si="56"/>
        <v>0.37271497067705894</v>
      </c>
      <c r="AD75" s="6">
        <f t="shared" si="57"/>
        <v>9.9077001554186278E-2</v>
      </c>
      <c r="AE75" s="6">
        <f t="shared" si="58"/>
        <v>0.8476991170922511</v>
      </c>
      <c r="AF75" s="6">
        <f t="shared" si="59"/>
        <v>12.131900234691567</v>
      </c>
      <c r="AG75" s="6">
        <f t="shared" si="60"/>
        <v>0.47801438321940076</v>
      </c>
      <c r="AH75">
        <v>121.726588943211</v>
      </c>
      <c r="AI75">
        <v>115.799172621286</v>
      </c>
      <c r="AJ75">
        <v>104.057164347499</v>
      </c>
      <c r="AK75">
        <f t="shared" si="61"/>
        <v>0.35636028533396935</v>
      </c>
      <c r="AL75">
        <f t="shared" si="62"/>
        <v>0.33900749667774682</v>
      </c>
      <c r="AM75">
        <f t="shared" si="63"/>
        <v>0.30463221798828394</v>
      </c>
      <c r="AN75">
        <f t="shared" si="64"/>
        <v>5.8145919518620133</v>
      </c>
      <c r="AO75">
        <f t="shared" si="65"/>
        <v>0.11965798863283408</v>
      </c>
      <c r="AP75">
        <f t="shared" si="66"/>
        <v>29.880857465212586</v>
      </c>
      <c r="AQ75">
        <f t="shared" si="67"/>
        <v>54.618051899209377</v>
      </c>
      <c r="AR75">
        <f t="shared" si="68"/>
        <v>-24.066265513350572</v>
      </c>
      <c r="AS75">
        <f t="shared" si="69"/>
        <v>5.3407640806160284E-2</v>
      </c>
      <c r="AT75">
        <f t="shared" si="70"/>
        <v>0.10651147083889882</v>
      </c>
      <c r="AU75">
        <f t="shared" si="71"/>
        <v>0.50480430465693216</v>
      </c>
      <c r="AV75">
        <f t="shared" si="72"/>
        <v>-7.8258175524974855E-2</v>
      </c>
      <c r="AW75">
        <f t="shared" si="73"/>
        <v>1.2712766788442435E-2</v>
      </c>
      <c r="AX75">
        <f t="shared" si="74"/>
        <v>2.8490777149173706E-2</v>
      </c>
      <c r="AY75">
        <f t="shared" si="75"/>
        <v>1.0562134306045097</v>
      </c>
      <c r="AZ75">
        <v>38.747065212189497</v>
      </c>
      <c r="BA75">
        <v>12.496418045938</v>
      </c>
      <c r="BB75">
        <v>0.42210437396408801</v>
      </c>
      <c r="BC75">
        <v>22.5248843736893</v>
      </c>
      <c r="BD75">
        <v>2.8043542795833099</v>
      </c>
      <c r="BE75">
        <v>1.8282342016271</v>
      </c>
      <c r="BF75">
        <v>0.20030272520319201</v>
      </c>
      <c r="BG75">
        <v>0.45912389126924802</v>
      </c>
      <c r="BH75">
        <v>40.055786034270902</v>
      </c>
      <c r="BI75">
        <v>13.4104161732495</v>
      </c>
      <c r="BJ75">
        <v>0.43860389310961101</v>
      </c>
      <c r="BK75">
        <v>24.175254206584601</v>
      </c>
      <c r="BL75">
        <v>2.8347332787613402</v>
      </c>
      <c r="BM75">
        <v>1.8269186405904201</v>
      </c>
      <c r="BN75">
        <v>0.19869625443979999</v>
      </c>
      <c r="BO75">
        <v>0.42852472186587998</v>
      </c>
      <c r="BP75">
        <v>38.194476289547801</v>
      </c>
      <c r="BQ75">
        <v>12.7187052322043</v>
      </c>
      <c r="BR75">
        <v>0.43866413760959699</v>
      </c>
      <c r="BS75">
        <v>21.9308850419682</v>
      </c>
      <c r="BT75">
        <v>2.7565919653102302</v>
      </c>
      <c r="BU75">
        <v>1.8253902918012901</v>
      </c>
      <c r="BV75">
        <v>0.19721978727690301</v>
      </c>
      <c r="BW75">
        <v>0.44138437569507799</v>
      </c>
    </row>
    <row r="76" spans="1:75" ht="15.6" x14ac:dyDescent="0.25">
      <c r="A76" t="s">
        <v>58</v>
      </c>
      <c r="B76" s="4" t="s">
        <v>309</v>
      </c>
      <c r="C76" s="3"/>
      <c r="D76">
        <v>0.67500000000000004</v>
      </c>
      <c r="E76">
        <v>0.92434186039999999</v>
      </c>
      <c r="F76">
        <v>2.69183693723043</v>
      </c>
      <c r="G76">
        <v>3.1805174177900901</v>
      </c>
      <c r="H76">
        <v>6.5011320222427997</v>
      </c>
      <c r="I76">
        <v>12.504086536000299</v>
      </c>
      <c r="J76">
        <v>27.191549290531199</v>
      </c>
      <c r="K76">
        <f t="shared" si="38"/>
        <v>0.71854602280729518</v>
      </c>
      <c r="L76">
        <f t="shared" si="39"/>
        <v>0.76300555152658944</v>
      </c>
      <c r="M76">
        <f t="shared" si="40"/>
        <v>0.39747398699896108</v>
      </c>
      <c r="N76">
        <f t="shared" si="41"/>
        <v>0.67755830218527435</v>
      </c>
      <c r="O76" s="6">
        <f t="shared" si="42"/>
        <v>0.61409233287835674</v>
      </c>
      <c r="P76" s="6">
        <f t="shared" si="43"/>
        <v>4.1825868475672783</v>
      </c>
      <c r="Q76" s="6">
        <f t="shared" si="44"/>
        <v>0.35426475919667511</v>
      </c>
      <c r="R76" s="6">
        <f t="shared" si="45"/>
        <v>0.45013953409326113</v>
      </c>
      <c r="S76" s="6">
        <f t="shared" si="46"/>
        <v>0.3700019523232877</v>
      </c>
      <c r="T76" s="6">
        <f t="shared" si="47"/>
        <v>1.6122555760733905</v>
      </c>
      <c r="U76" s="6">
        <f t="shared" si="48"/>
        <v>0.42805662861970356</v>
      </c>
      <c r="V76" s="6">
        <f t="shared" si="49"/>
        <v>2.1746130124935141</v>
      </c>
      <c r="W76" s="6">
        <f t="shared" si="50"/>
        <v>-0.34298025610411165</v>
      </c>
      <c r="X76" s="6">
        <f t="shared" si="51"/>
        <v>0.72715234878062751</v>
      </c>
      <c r="Y76" s="6">
        <f t="shared" si="52"/>
        <v>2.0440485519365472</v>
      </c>
      <c r="Z76" s="6">
        <f t="shared" si="53"/>
        <v>0.36085658429866474</v>
      </c>
      <c r="AA76" s="6">
        <f t="shared" si="54"/>
        <v>5.7079277309161514E-2</v>
      </c>
      <c r="AB76" s="6">
        <f t="shared" si="55"/>
        <v>0.29151967305539062</v>
      </c>
      <c r="AC76" s="6">
        <f t="shared" si="56"/>
        <v>0.2344403957462291</v>
      </c>
      <c r="AD76" s="6">
        <f t="shared" si="57"/>
        <v>6.3747975766252296E-2</v>
      </c>
      <c r="AE76" s="6">
        <f t="shared" si="58"/>
        <v>0.7905629901096789</v>
      </c>
      <c r="AF76" s="6">
        <f t="shared" si="59"/>
        <v>8.5494105891187431</v>
      </c>
      <c r="AG76" s="6">
        <f t="shared" si="60"/>
        <v>0.41437049355931332</v>
      </c>
      <c r="AH76">
        <v>128.17811098654701</v>
      </c>
      <c r="AI76">
        <v>128.40470852017901</v>
      </c>
      <c r="AJ76">
        <v>112.97225336322801</v>
      </c>
      <c r="AK76">
        <f t="shared" si="61"/>
        <v>0.34684440938970074</v>
      </c>
      <c r="AL76">
        <f t="shared" si="62"/>
        <v>0.34745757248842984</v>
      </c>
      <c r="AM76">
        <f t="shared" si="63"/>
        <v>0.30569801812186947</v>
      </c>
      <c r="AN76">
        <f t="shared" si="64"/>
        <v>15.65905269058301</v>
      </c>
      <c r="AO76">
        <f t="shared" si="65"/>
        <v>0.13633049306315073</v>
      </c>
      <c r="AP76">
        <f t="shared" si="66"/>
        <v>29.756446188340192</v>
      </c>
      <c r="AQ76">
        <f t="shared" si="67"/>
        <v>51.044646860986802</v>
      </c>
      <c r="AR76">
        <f t="shared" si="68"/>
        <v>-14.097393497757182</v>
      </c>
      <c r="AS76">
        <f t="shared" si="69"/>
        <v>6.3935079124930683E-2</v>
      </c>
      <c r="AT76">
        <f t="shared" si="70"/>
        <v>0.12734959204292096</v>
      </c>
      <c r="AU76">
        <f t="shared" si="71"/>
        <v>-1.4683181083467436E-2</v>
      </c>
      <c r="AV76">
        <f t="shared" si="72"/>
        <v>-6.3055503417211362E-2</v>
      </c>
      <c r="AW76">
        <f t="shared" si="73"/>
        <v>3.1446420525907341E-2</v>
      </c>
      <c r="AX76">
        <f t="shared" si="74"/>
        <v>6.4814555510636904E-2</v>
      </c>
      <c r="AY76">
        <f t="shared" si="75"/>
        <v>1.0897998575883381</v>
      </c>
      <c r="AZ76">
        <v>37.844451191012297</v>
      </c>
      <c r="BA76">
        <v>15.1055093121818</v>
      </c>
      <c r="BB76">
        <v>0.39183338417630098</v>
      </c>
      <c r="BC76">
        <v>25.4756870413316</v>
      </c>
      <c r="BD76">
        <v>3.1520849840116201</v>
      </c>
      <c r="BE76">
        <v>1.8896435125994</v>
      </c>
      <c r="BF76">
        <v>0.17937047028341899</v>
      </c>
      <c r="BG76">
        <v>0.45561071865127001</v>
      </c>
      <c r="BH76">
        <v>39.060094859968899</v>
      </c>
      <c r="BI76">
        <v>15.5967898434748</v>
      </c>
      <c r="BJ76">
        <v>0.39462985314516602</v>
      </c>
      <c r="BK76">
        <v>26.393879628591399</v>
      </c>
      <c r="BL76">
        <v>3.1902327181530201</v>
      </c>
      <c r="BM76">
        <v>1.87567736652383</v>
      </c>
      <c r="BN76">
        <v>0.18331845802089999</v>
      </c>
      <c r="BO76">
        <v>0.45266247759121803</v>
      </c>
      <c r="BP76">
        <v>37.3279931081684</v>
      </c>
      <c r="BQ76">
        <v>14.7075393595122</v>
      </c>
      <c r="BR76">
        <v>0.39329805798058398</v>
      </c>
      <c r="BS76">
        <v>24.5233171984089</v>
      </c>
      <c r="BT76">
        <v>3.11784545340441</v>
      </c>
      <c r="BU76">
        <v>1.8757275637205799</v>
      </c>
      <c r="BV76">
        <v>0.184164455445011</v>
      </c>
      <c r="BW76">
        <v>0.44504541930192798</v>
      </c>
    </row>
    <row r="77" spans="1:75" x14ac:dyDescent="0.25">
      <c r="A77" t="s">
        <v>197</v>
      </c>
      <c r="B77" s="4" t="s">
        <v>312</v>
      </c>
      <c r="C77">
        <v>1</v>
      </c>
      <c r="D77">
        <v>0.623529411764706</v>
      </c>
      <c r="E77">
        <v>0.1932317254</v>
      </c>
      <c r="F77">
        <v>1.9565458688552799</v>
      </c>
      <c r="G77">
        <v>2.70817462427329</v>
      </c>
      <c r="H77">
        <v>3.9532766300070898</v>
      </c>
      <c r="I77">
        <v>10.509726962665701</v>
      </c>
      <c r="J77">
        <v>27.3085438112569</v>
      </c>
      <c r="K77">
        <f t="shared" si="38"/>
        <v>0.81071916767750951</v>
      </c>
      <c r="L77">
        <f t="shared" si="39"/>
        <v>0.85055865473426318</v>
      </c>
      <c r="M77">
        <f t="shared" si="40"/>
        <v>0.47123832758664724</v>
      </c>
      <c r="N77">
        <f t="shared" si="41"/>
        <v>0.73850612187129416</v>
      </c>
      <c r="O77" s="6">
        <f t="shared" si="42"/>
        <v>0.74708596145674433</v>
      </c>
      <c r="P77" s="6">
        <f t="shared" si="43"/>
        <v>6.9078251706377358</v>
      </c>
      <c r="Q77" s="6">
        <f t="shared" si="44"/>
        <v>0.42820981439549571</v>
      </c>
      <c r="R77" s="6">
        <f t="shared" si="45"/>
        <v>0.64219683804346162</v>
      </c>
      <c r="S77" s="6">
        <f t="shared" si="46"/>
        <v>0.4441984391357931</v>
      </c>
      <c r="T77" s="6">
        <f t="shared" si="47"/>
        <v>2.0336469677046596</v>
      </c>
      <c r="U77" s="6">
        <f t="shared" si="48"/>
        <v>0.49546462593957746</v>
      </c>
      <c r="V77" s="6">
        <f t="shared" si="49"/>
        <v>2.5984065911765919</v>
      </c>
      <c r="W77" s="6">
        <f t="shared" si="50"/>
        <v>-0.18691152396165139</v>
      </c>
      <c r="X77" s="6">
        <f t="shared" si="51"/>
        <v>0.81095718625964253</v>
      </c>
      <c r="Y77" s="6">
        <f t="shared" si="52"/>
        <v>1.4597569132263433</v>
      </c>
      <c r="Z77" s="6">
        <f t="shared" si="53"/>
        <v>0.31320531599655271</v>
      </c>
      <c r="AA77" s="6">
        <f t="shared" si="54"/>
        <v>0.14185240014967859</v>
      </c>
      <c r="AB77" s="6">
        <f t="shared" si="55"/>
        <v>0.4159548571959325</v>
      </c>
      <c r="AC77" s="6">
        <f t="shared" si="56"/>
        <v>0.27410245704625391</v>
      </c>
      <c r="AD77" s="6">
        <f t="shared" si="57"/>
        <v>7.4853389570207873E-2</v>
      </c>
      <c r="AE77" s="6">
        <f t="shared" si="58"/>
        <v>0.81955558332667855</v>
      </c>
      <c r="AF77" s="6">
        <f t="shared" si="59"/>
        <v>10.083745548197379</v>
      </c>
      <c r="AG77" s="6">
        <f t="shared" si="60"/>
        <v>0.33786645225574491</v>
      </c>
      <c r="AH77">
        <v>88.243929359823298</v>
      </c>
      <c r="AI77">
        <v>103.58286636101199</v>
      </c>
      <c r="AJ77">
        <v>94.526235354049902</v>
      </c>
      <c r="AK77">
        <f t="shared" si="61"/>
        <v>0.30816481679478475</v>
      </c>
      <c r="AL77">
        <f t="shared" si="62"/>
        <v>0.36173134250471295</v>
      </c>
      <c r="AM77">
        <f t="shared" si="63"/>
        <v>0.33010384070050236</v>
      </c>
      <c r="AN77">
        <f t="shared" si="64"/>
        <v>24.395568008150789</v>
      </c>
      <c r="AO77">
        <f t="shared" si="65"/>
        <v>8.2434049051307495E-2</v>
      </c>
      <c r="AP77">
        <f t="shared" si="66"/>
        <v>28.753863134657863</v>
      </c>
      <c r="AQ77">
        <f t="shared" si="67"/>
        <v>19.958634742740614</v>
      </c>
      <c r="AR77">
        <f t="shared" si="68"/>
        <v>-4.3582951265070733</v>
      </c>
      <c r="AS77">
        <f t="shared" si="69"/>
        <v>4.5715370614259523E-2</v>
      </c>
      <c r="AT77">
        <f t="shared" si="70"/>
        <v>9.1240059075185301E-2</v>
      </c>
      <c r="AU77">
        <f t="shared" si="71"/>
        <v>-1.6936692009862404</v>
      </c>
      <c r="AV77">
        <f t="shared" si="72"/>
        <v>3.4372710688648542E-2</v>
      </c>
      <c r="AW77">
        <f t="shared" si="73"/>
        <v>6.2563021687843598E-2</v>
      </c>
      <c r="AX77">
        <f t="shared" si="74"/>
        <v>0.12522005860382274</v>
      </c>
      <c r="AY77">
        <f t="shared" si="75"/>
        <v>1.1211957638551546</v>
      </c>
      <c r="AZ77">
        <v>35.8209757516614</v>
      </c>
      <c r="BA77">
        <v>12.6681300528381</v>
      </c>
      <c r="BB77">
        <v>0.39583823742865398</v>
      </c>
      <c r="BC77">
        <v>22.511735980641699</v>
      </c>
      <c r="BD77">
        <v>3.0059905429970799</v>
      </c>
      <c r="BE77">
        <v>1.8513098949790101</v>
      </c>
      <c r="BF77">
        <v>0.195262565875467</v>
      </c>
      <c r="BG77">
        <v>0.48336386731882303</v>
      </c>
      <c r="BH77">
        <v>38.570395350597899</v>
      </c>
      <c r="BI77">
        <v>13.6569898121721</v>
      </c>
      <c r="BJ77">
        <v>0.401731906253046</v>
      </c>
      <c r="BK77">
        <v>24.170412291542199</v>
      </c>
      <c r="BL77">
        <v>3.07782881333664</v>
      </c>
      <c r="BM77">
        <v>1.84501883795962</v>
      </c>
      <c r="BN77">
        <v>0.196434451834235</v>
      </c>
      <c r="BO77">
        <v>0.46972524623551398</v>
      </c>
      <c r="BP77">
        <v>37.136743277478303</v>
      </c>
      <c r="BQ77">
        <v>12.5270991862012</v>
      </c>
      <c r="BR77">
        <v>0.402217247563813</v>
      </c>
      <c r="BS77">
        <v>21.4767272178002</v>
      </c>
      <c r="BT77">
        <v>2.9726043785429601</v>
      </c>
      <c r="BU77">
        <v>1.8515606628024599</v>
      </c>
      <c r="BV77">
        <v>0.19370913654654301</v>
      </c>
      <c r="BW77">
        <v>0.474811303433187</v>
      </c>
    </row>
    <row r="78" spans="1:75" x14ac:dyDescent="0.25">
      <c r="A78" t="s">
        <v>163</v>
      </c>
      <c r="B78" s="4" t="s">
        <v>312</v>
      </c>
      <c r="C78">
        <v>1</v>
      </c>
      <c r="D78">
        <v>0.7</v>
      </c>
      <c r="E78">
        <v>0.44262910789999999</v>
      </c>
      <c r="F78">
        <v>2.3304110724396301</v>
      </c>
      <c r="G78">
        <v>2.65514304040342</v>
      </c>
      <c r="H78">
        <v>4.7356071457844102</v>
      </c>
      <c r="I78">
        <v>10.530419419916999</v>
      </c>
      <c r="J78">
        <v>27.554879989740201</v>
      </c>
      <c r="K78">
        <f t="shared" si="38"/>
        <v>0.77881798744017383</v>
      </c>
      <c r="L78">
        <f t="shared" si="39"/>
        <v>0.82364248365083792</v>
      </c>
      <c r="M78">
        <f t="shared" si="40"/>
        <v>0.4505445168538455</v>
      </c>
      <c r="N78">
        <f t="shared" si="41"/>
        <v>0.71800532138943651</v>
      </c>
      <c r="O78" s="6">
        <f t="shared" si="42"/>
        <v>0.70668716604312243</v>
      </c>
      <c r="P78" s="6">
        <f t="shared" si="43"/>
        <v>5.8186583349231737</v>
      </c>
      <c r="Q78" s="6">
        <f t="shared" si="44"/>
        <v>0.41192866585999105</v>
      </c>
      <c r="R78" s="6">
        <f t="shared" si="45"/>
        <v>0.58837511997436276</v>
      </c>
      <c r="S78" s="6">
        <f t="shared" si="46"/>
        <v>0.44700871028222378</v>
      </c>
      <c r="T78" s="6">
        <f t="shared" si="47"/>
        <v>1.9613405940068818</v>
      </c>
      <c r="U78" s="6">
        <f t="shared" si="48"/>
        <v>0.50934111654045966</v>
      </c>
      <c r="V78" s="6">
        <f t="shared" si="49"/>
        <v>2.6166934944322842</v>
      </c>
      <c r="W78" s="6">
        <f t="shared" si="50"/>
        <v>-0.28149566051752856</v>
      </c>
      <c r="X78" s="6">
        <f t="shared" si="51"/>
        <v>0.78117337813555887</v>
      </c>
      <c r="Y78" s="6">
        <f t="shared" si="52"/>
        <v>1.7835600846065478</v>
      </c>
      <c r="Z78" s="6">
        <f t="shared" si="53"/>
        <v>0.29758824391652455</v>
      </c>
      <c r="AA78" s="6">
        <f t="shared" si="54"/>
        <v>5.2481300282405829E-2</v>
      </c>
      <c r="AB78" s="6">
        <f t="shared" si="55"/>
        <v>0.33414586425763304</v>
      </c>
      <c r="AC78" s="6">
        <f t="shared" si="56"/>
        <v>0.28166456397522721</v>
      </c>
      <c r="AD78" s="6">
        <f t="shared" si="57"/>
        <v>7.7612332576998871E-2</v>
      </c>
      <c r="AE78" s="6">
        <f t="shared" si="58"/>
        <v>0.8242210515527173</v>
      </c>
      <c r="AF78" s="6">
        <f t="shared" si="59"/>
        <v>10.37792675213217</v>
      </c>
      <c r="AG78" s="6">
        <f t="shared" si="60"/>
        <v>0.34038916955259385</v>
      </c>
      <c r="AH78">
        <v>99.372582359192293</v>
      </c>
      <c r="AI78">
        <v>107.988097768331</v>
      </c>
      <c r="AJ78">
        <v>102.207226354941</v>
      </c>
      <c r="AK78">
        <f t="shared" si="61"/>
        <v>0.32100414893887369</v>
      </c>
      <c r="AL78">
        <f t="shared" si="62"/>
        <v>0.34883492605990818</v>
      </c>
      <c r="AM78">
        <f t="shared" si="63"/>
        <v>0.33016092500121813</v>
      </c>
      <c r="AN78">
        <f t="shared" si="64"/>
        <v>14.396386822528711</v>
      </c>
      <c r="AO78">
        <f t="shared" si="65"/>
        <v>5.2163223192008418E-2</v>
      </c>
      <c r="AP78">
        <f t="shared" si="66"/>
        <v>35.102019128586377</v>
      </c>
      <c r="AQ78">
        <f t="shared" si="67"/>
        <v>31.1335175345382</v>
      </c>
      <c r="AR78">
        <f t="shared" si="68"/>
        <v>-20.705632306057666</v>
      </c>
      <c r="AS78">
        <f t="shared" si="69"/>
        <v>2.7502378739879717E-2</v>
      </c>
      <c r="AT78">
        <f t="shared" si="70"/>
        <v>5.4963184380389246E-2</v>
      </c>
      <c r="AU78">
        <f t="shared" si="71"/>
        <v>-1.4903489098863076</v>
      </c>
      <c r="AV78">
        <f t="shared" si="72"/>
        <v>1.4062142502419996E-2</v>
      </c>
      <c r="AW78">
        <f t="shared" si="73"/>
        <v>3.4477738736770402E-2</v>
      </c>
      <c r="AX78">
        <f t="shared" si="74"/>
        <v>6.8972018400742088E-2</v>
      </c>
      <c r="AY78">
        <f t="shared" si="75"/>
        <v>1.0665025354200364</v>
      </c>
      <c r="AZ78">
        <v>28.281481794098099</v>
      </c>
      <c r="BA78">
        <v>27.818608379815299</v>
      </c>
      <c r="BB78">
        <v>0.25952347728997399</v>
      </c>
      <c r="BC78">
        <v>50.076483445383602</v>
      </c>
      <c r="BD78">
        <v>4.9323573428294196</v>
      </c>
      <c r="BE78">
        <v>2.0703737545173801</v>
      </c>
      <c r="BF78">
        <v>0.13567127357908401</v>
      </c>
      <c r="BG78">
        <v>0.45934625363304799</v>
      </c>
      <c r="BH78">
        <v>30.455150469169499</v>
      </c>
      <c r="BI78">
        <v>28.793321399299298</v>
      </c>
      <c r="BJ78">
        <v>0.256764812389285</v>
      </c>
      <c r="BK78">
        <v>52.018711983027899</v>
      </c>
      <c r="BL78">
        <v>5.0306373499975097</v>
      </c>
      <c r="BM78">
        <v>2.06426543587706</v>
      </c>
      <c r="BN78">
        <v>0.13734535286866101</v>
      </c>
      <c r="BO78">
        <v>0.45604314166231702</v>
      </c>
      <c r="BP78">
        <v>25.9433859855876</v>
      </c>
      <c r="BQ78">
        <v>24.382713626541001</v>
      </c>
      <c r="BR78">
        <v>0.25759540363592598</v>
      </c>
      <c r="BS78">
        <v>43.529287846661902</v>
      </c>
      <c r="BT78">
        <v>4.6792381277188397</v>
      </c>
      <c r="BU78">
        <v>2.0696012651037701</v>
      </c>
      <c r="BV78">
        <v>0.13627303258096499</v>
      </c>
      <c r="BW78">
        <v>0.44453132412813601</v>
      </c>
    </row>
    <row r="79" spans="1:75" x14ac:dyDescent="0.25">
      <c r="A79" t="s">
        <v>126</v>
      </c>
      <c r="B79" s="4" t="s">
        <v>310</v>
      </c>
      <c r="C79">
        <v>1</v>
      </c>
      <c r="D79">
        <v>0.80952380952380998</v>
      </c>
      <c r="E79">
        <v>1.1539241084</v>
      </c>
      <c r="F79">
        <v>2.3836990439235999</v>
      </c>
      <c r="G79">
        <v>3.1709337231484001</v>
      </c>
      <c r="H79">
        <v>5.2826071517130497</v>
      </c>
      <c r="I79">
        <v>11.731563081032499</v>
      </c>
      <c r="J79">
        <v>27.602402742979699</v>
      </c>
      <c r="K79">
        <f t="shared" si="38"/>
        <v>0.7631997798402318</v>
      </c>
      <c r="L79">
        <f t="shared" si="39"/>
        <v>0.80627614230766886</v>
      </c>
      <c r="M79">
        <f t="shared" si="40"/>
        <v>0.43570755832945618</v>
      </c>
      <c r="N79">
        <f t="shared" si="41"/>
        <v>0.71029747762864204</v>
      </c>
      <c r="O79" s="6">
        <f t="shared" si="42"/>
        <v>0.6787224836708593</v>
      </c>
      <c r="P79" s="6">
        <f t="shared" si="43"/>
        <v>5.2251477254046348</v>
      </c>
      <c r="Q79" s="6">
        <f t="shared" si="44"/>
        <v>0.39456490945063755</v>
      </c>
      <c r="R79" s="6">
        <f t="shared" si="45"/>
        <v>0.54272669309520671</v>
      </c>
      <c r="S79" s="6">
        <f t="shared" si="46"/>
        <v>0.40348943538916004</v>
      </c>
      <c r="T79" s="6">
        <f t="shared" si="47"/>
        <v>1.7866266652228062</v>
      </c>
      <c r="U79" s="6">
        <f t="shared" si="48"/>
        <v>0.45913843060971482</v>
      </c>
      <c r="V79" s="6">
        <f t="shared" si="49"/>
        <v>2.3528324872247457</v>
      </c>
      <c r="W79" s="6">
        <f t="shared" si="50"/>
        <v>-0.24979750613665297</v>
      </c>
      <c r="X79" s="6">
        <f t="shared" si="51"/>
        <v>0.76687535688186304</v>
      </c>
      <c r="Y79" s="6">
        <f t="shared" si="52"/>
        <v>1.665946882821626</v>
      </c>
      <c r="Z79" s="6">
        <f t="shared" si="53"/>
        <v>0.33866124352114246</v>
      </c>
      <c r="AA79" s="6">
        <f t="shared" si="54"/>
        <v>0.1041515242753373</v>
      </c>
      <c r="AB79" s="6">
        <f t="shared" si="55"/>
        <v>0.33427591371136772</v>
      </c>
      <c r="AC79" s="6">
        <f t="shared" si="56"/>
        <v>0.23012438943603042</v>
      </c>
      <c r="AD79" s="6">
        <f t="shared" si="57"/>
        <v>6.351986078195615E-2</v>
      </c>
      <c r="AE79" s="6">
        <f t="shared" si="58"/>
        <v>0.79391680673698695</v>
      </c>
      <c r="AF79" s="6">
        <f t="shared" si="59"/>
        <v>8.7048185654203607</v>
      </c>
      <c r="AG79" s="6">
        <f t="shared" si="60"/>
        <v>0.37813622803631175</v>
      </c>
      <c r="AH79">
        <v>118.08275315796</v>
      </c>
      <c r="AI79">
        <v>129.21891024304799</v>
      </c>
      <c r="AJ79">
        <v>114.743527744194</v>
      </c>
      <c r="AK79">
        <f t="shared" si="61"/>
        <v>0.32615473439778869</v>
      </c>
      <c r="AL79">
        <f t="shared" si="62"/>
        <v>0.35691375939647102</v>
      </c>
      <c r="AM79">
        <f t="shared" si="63"/>
        <v>0.31693150620574023</v>
      </c>
      <c r="AN79">
        <f t="shared" si="64"/>
        <v>25.61153958394199</v>
      </c>
      <c r="AO79">
        <f t="shared" si="65"/>
        <v>0.11499379362512309</v>
      </c>
      <c r="AP79">
        <f t="shared" si="66"/>
        <v>31.422028598823601</v>
      </c>
      <c r="AQ79">
        <f t="shared" si="67"/>
        <v>36.09694417809601</v>
      </c>
      <c r="AR79">
        <f t="shared" si="68"/>
        <v>-5.8104890148816111</v>
      </c>
      <c r="AS79">
        <f t="shared" si="69"/>
        <v>5.9334472217444312E-2</v>
      </c>
      <c r="AT79">
        <f t="shared" si="70"/>
        <v>0.11825262665064555</v>
      </c>
      <c r="AU79">
        <f t="shared" si="71"/>
        <v>-0.76931694799564931</v>
      </c>
      <c r="AV79">
        <f t="shared" si="72"/>
        <v>-1.4342132687200042E-2</v>
      </c>
      <c r="AW79">
        <f t="shared" si="73"/>
        <v>5.2133953023571294E-2</v>
      </c>
      <c r="AX79">
        <f t="shared" si="74"/>
        <v>0.10408702502308906</v>
      </c>
      <c r="AY79">
        <f t="shared" si="75"/>
        <v>1.1154478518499238</v>
      </c>
      <c r="AZ79">
        <v>36.725824330221499</v>
      </c>
      <c r="BA79">
        <v>17.489611558273499</v>
      </c>
      <c r="BB79">
        <v>0.35781790783955902</v>
      </c>
      <c r="BC79">
        <v>34.115910486630803</v>
      </c>
      <c r="BD79">
        <v>3.7650533939361899</v>
      </c>
      <c r="BE79">
        <v>1.9208494563451</v>
      </c>
      <c r="BF79">
        <v>0.172671207912521</v>
      </c>
      <c r="BG79">
        <v>0.41504191409816599</v>
      </c>
      <c r="BH79">
        <v>40.386821204686498</v>
      </c>
      <c r="BI79">
        <v>18.630511461405899</v>
      </c>
      <c r="BJ79">
        <v>0.35865331589347799</v>
      </c>
      <c r="BK79">
        <v>36.443087776118197</v>
      </c>
      <c r="BL79">
        <v>3.8696470877763098</v>
      </c>
      <c r="BM79">
        <v>1.91322871288372</v>
      </c>
      <c r="BN79">
        <v>0.176255454008343</v>
      </c>
      <c r="BO79">
        <v>0.41946517855883497</v>
      </c>
      <c r="BP79">
        <v>36.675722977078102</v>
      </c>
      <c r="BQ79">
        <v>17.465840414815901</v>
      </c>
      <c r="BR79">
        <v>0.35433754978480198</v>
      </c>
      <c r="BS79">
        <v>33.5518086008314</v>
      </c>
      <c r="BT79">
        <v>3.7802838702609698</v>
      </c>
      <c r="BU79">
        <v>1.9191582972551</v>
      </c>
      <c r="BV79">
        <v>0.17425642892554899</v>
      </c>
      <c r="BW79">
        <v>0.419554716280572</v>
      </c>
    </row>
    <row r="80" spans="1:75" x14ac:dyDescent="0.25">
      <c r="A80" t="s">
        <v>61</v>
      </c>
      <c r="B80" s="4" t="s">
        <v>310</v>
      </c>
      <c r="C80">
        <v>1</v>
      </c>
      <c r="D80">
        <v>0.28695652173913</v>
      </c>
      <c r="E80">
        <v>0.51068384570000003</v>
      </c>
      <c r="F80">
        <v>1.75511813943025</v>
      </c>
      <c r="G80">
        <v>2.5757786510125902</v>
      </c>
      <c r="H80">
        <v>3.7431331205615299</v>
      </c>
      <c r="I80">
        <v>12.7758996659672</v>
      </c>
      <c r="J80">
        <v>27.955598411564999</v>
      </c>
      <c r="K80">
        <f t="shared" si="38"/>
        <v>0.83167333737342075</v>
      </c>
      <c r="L80">
        <f t="shared" si="39"/>
        <v>0.86584238228973587</v>
      </c>
      <c r="M80">
        <f t="shared" si="40"/>
        <v>0.49300130559380173</v>
      </c>
      <c r="N80">
        <f t="shared" si="41"/>
        <v>0.75655268982203239</v>
      </c>
      <c r="O80" s="6">
        <f t="shared" si="42"/>
        <v>0.76383073141157831</v>
      </c>
      <c r="P80" s="6">
        <f t="shared" si="43"/>
        <v>7.4685023244300783</v>
      </c>
      <c r="Q80" s="6">
        <f t="shared" si="44"/>
        <v>0.44102526274408277</v>
      </c>
      <c r="R80" s="6">
        <f t="shared" si="45"/>
        <v>0.65973869875280178</v>
      </c>
      <c r="S80" s="6">
        <f t="shared" si="46"/>
        <v>0.37267715311387073</v>
      </c>
      <c r="T80" s="6">
        <f t="shared" si="47"/>
        <v>1.8030726149411744</v>
      </c>
      <c r="U80" s="6">
        <f t="shared" si="48"/>
        <v>0.40782332495078144</v>
      </c>
      <c r="V80" s="6">
        <f t="shared" si="49"/>
        <v>2.1881510611760597</v>
      </c>
      <c r="W80" s="6">
        <f t="shared" si="50"/>
        <v>-0.18473979567183244</v>
      </c>
      <c r="X80" s="6">
        <f t="shared" si="51"/>
        <v>0.8265466473187002</v>
      </c>
      <c r="Y80" s="6">
        <f t="shared" si="52"/>
        <v>1.453204497634154</v>
      </c>
      <c r="Z80" s="6">
        <f t="shared" si="53"/>
        <v>0.39422449000332416</v>
      </c>
      <c r="AA80" s="6">
        <f t="shared" si="54"/>
        <v>0.1815300981946848</v>
      </c>
      <c r="AB80" s="6">
        <f t="shared" si="55"/>
        <v>0.49148984148861408</v>
      </c>
      <c r="AC80" s="6">
        <f t="shared" si="56"/>
        <v>0.30995974329392928</v>
      </c>
      <c r="AD80" s="6">
        <f t="shared" si="57"/>
        <v>8.6651101072768646E-2</v>
      </c>
      <c r="AE80" s="6">
        <f t="shared" si="58"/>
        <v>0.83127006386032087</v>
      </c>
      <c r="AF80" s="6">
        <f t="shared" si="59"/>
        <v>10.853261168452923</v>
      </c>
      <c r="AG80" s="6">
        <f t="shared" si="60"/>
        <v>0.36157223217446272</v>
      </c>
      <c r="AH80">
        <v>100.038173205169</v>
      </c>
      <c r="AI80">
        <v>115.252736135381</v>
      </c>
      <c r="AJ80">
        <v>91.607377765512098</v>
      </c>
      <c r="AK80">
        <f t="shared" si="61"/>
        <v>0.32596523802231731</v>
      </c>
      <c r="AL80">
        <f t="shared" si="62"/>
        <v>0.37554049982543697</v>
      </c>
      <c r="AM80">
        <f t="shared" si="63"/>
        <v>0.29849426215224584</v>
      </c>
      <c r="AN80">
        <f t="shared" si="64"/>
        <v>38.859921300080913</v>
      </c>
      <c r="AO80">
        <f t="shared" si="65"/>
        <v>0.22135301246043906</v>
      </c>
      <c r="AP80">
        <f t="shared" si="66"/>
        <v>12.997592736335932</v>
      </c>
      <c r="AQ80">
        <f t="shared" si="67"/>
        <v>24.800706351855595</v>
      </c>
      <c r="AR80">
        <f t="shared" si="68"/>
        <v>25.862328563744981</v>
      </c>
      <c r="AS80">
        <f t="shared" si="69"/>
        <v>0.11430602992511846</v>
      </c>
      <c r="AT80">
        <f t="shared" si="70"/>
        <v>0.22566356933322404</v>
      </c>
      <c r="AU80">
        <f t="shared" si="71"/>
        <v>-0.64344818514570701</v>
      </c>
      <c r="AV80">
        <f t="shared" si="72"/>
        <v>-4.3991605320108318E-2</v>
      </c>
      <c r="AW80">
        <f t="shared" si="73"/>
        <v>9.205217839269704E-2</v>
      </c>
      <c r="AX80">
        <f t="shared" si="74"/>
        <v>0.18349356012378781</v>
      </c>
      <c r="AY80">
        <f t="shared" si="75"/>
        <v>1.2217671320165229</v>
      </c>
      <c r="AZ80">
        <v>41.2174760657226</v>
      </c>
      <c r="BA80">
        <v>11.7711650611973</v>
      </c>
      <c r="BB80">
        <v>0.47265163059152698</v>
      </c>
      <c r="BC80">
        <v>18.4235622491274</v>
      </c>
      <c r="BD80">
        <v>2.4845591769787898</v>
      </c>
      <c r="BE80">
        <v>1.73414688533882</v>
      </c>
      <c r="BF80">
        <v>0.223734637475173</v>
      </c>
      <c r="BG80">
        <v>0.48650811812227601</v>
      </c>
      <c r="BH80">
        <v>42.083561376771897</v>
      </c>
      <c r="BI80">
        <v>12.6712505636596</v>
      </c>
      <c r="BJ80">
        <v>0.47694311980206699</v>
      </c>
      <c r="BK80">
        <v>19.653913627147801</v>
      </c>
      <c r="BL80">
        <v>2.5485454034003698</v>
      </c>
      <c r="BM80">
        <v>1.7109224874439499</v>
      </c>
      <c r="BN80">
        <v>0.23168614966104301</v>
      </c>
      <c r="BO80">
        <v>0.48044170696982003</v>
      </c>
      <c r="BP80">
        <v>42.069449307025401</v>
      </c>
      <c r="BQ80">
        <v>12.7607644022595</v>
      </c>
      <c r="BR80">
        <v>0.47184577189855997</v>
      </c>
      <c r="BS80">
        <v>19.500935368971</v>
      </c>
      <c r="BT80">
        <v>2.5722636871590101</v>
      </c>
      <c r="BU80">
        <v>1.7165928148284799</v>
      </c>
      <c r="BV80">
        <v>0.230627916191397</v>
      </c>
      <c r="BW80">
        <v>0.48527559272821202</v>
      </c>
    </row>
    <row r="81" spans="1:75" x14ac:dyDescent="0.25">
      <c r="A81" t="s">
        <v>200</v>
      </c>
      <c r="B81" s="4" t="s">
        <v>312</v>
      </c>
      <c r="C81">
        <v>1</v>
      </c>
      <c r="D81">
        <v>0.61818181818181805</v>
      </c>
      <c r="E81">
        <v>0.84016170280000002</v>
      </c>
      <c r="F81">
        <v>2.1504790488823202</v>
      </c>
      <c r="G81">
        <v>2.18917482749087</v>
      </c>
      <c r="H81">
        <v>4.6696364016174501</v>
      </c>
      <c r="I81">
        <v>11.1068536518753</v>
      </c>
      <c r="J81">
        <v>28.107830849712901</v>
      </c>
      <c r="K81">
        <f t="shared" si="38"/>
        <v>0.78718429245300947</v>
      </c>
      <c r="L81">
        <f t="shared" si="39"/>
        <v>0.8277466575100878</v>
      </c>
      <c r="M81">
        <f t="shared" si="40"/>
        <v>0.45391949086047839</v>
      </c>
      <c r="N81">
        <f t="shared" si="41"/>
        <v>0.7213677688615856</v>
      </c>
      <c r="O81" s="6">
        <f t="shared" si="42"/>
        <v>0.71507033378682294</v>
      </c>
      <c r="P81" s="6">
        <f t="shared" si="43"/>
        <v>6.019276113227364</v>
      </c>
      <c r="Q81" s="6">
        <f t="shared" si="44"/>
        <v>0.41854798686504446</v>
      </c>
      <c r="R81" s="6">
        <f t="shared" si="45"/>
        <v>0.59266395384874448</v>
      </c>
      <c r="S81" s="6">
        <f t="shared" si="46"/>
        <v>0.43353599331263409</v>
      </c>
      <c r="T81" s="6">
        <f t="shared" si="47"/>
        <v>1.9579618605594165</v>
      </c>
      <c r="U81" s="6">
        <f t="shared" si="48"/>
        <v>0.4869424993825851</v>
      </c>
      <c r="V81" s="6">
        <f t="shared" si="49"/>
        <v>2.5306744583752687</v>
      </c>
      <c r="W81" s="6">
        <f t="shared" si="50"/>
        <v>-0.36164598955569338</v>
      </c>
      <c r="X81" s="6">
        <f t="shared" si="51"/>
        <v>0.79192670994971526</v>
      </c>
      <c r="Y81" s="6">
        <f t="shared" si="52"/>
        <v>2.1330577818536169</v>
      </c>
      <c r="Z81" s="6">
        <f t="shared" si="53"/>
        <v>0.31864339339741199</v>
      </c>
      <c r="AA81" s="6">
        <f t="shared" si="54"/>
        <v>8.2195478520750709E-3</v>
      </c>
      <c r="AB81" s="6">
        <f t="shared" si="55"/>
        <v>0.37497816936182599</v>
      </c>
      <c r="AC81" s="6">
        <f t="shared" si="56"/>
        <v>0.36675862150975092</v>
      </c>
      <c r="AD81" s="6">
        <f t="shared" si="57"/>
        <v>0.10308789296069953</v>
      </c>
      <c r="AE81" s="6">
        <f t="shared" si="58"/>
        <v>0.85548573012031615</v>
      </c>
      <c r="AF81" s="6">
        <f t="shared" si="59"/>
        <v>12.839463754445223</v>
      </c>
      <c r="AG81" s="6">
        <f t="shared" si="60"/>
        <v>0.36937165815140693</v>
      </c>
      <c r="AH81">
        <v>105.734218077474</v>
      </c>
      <c r="AI81">
        <v>111.283671090387</v>
      </c>
      <c r="AJ81">
        <v>107.59141857962599</v>
      </c>
      <c r="AK81">
        <f t="shared" si="61"/>
        <v>0.32572762257243859</v>
      </c>
      <c r="AL81">
        <f t="shared" si="62"/>
        <v>0.34282341397602306</v>
      </c>
      <c r="AM81">
        <f t="shared" si="63"/>
        <v>0.3314489634515384</v>
      </c>
      <c r="AN81">
        <f t="shared" si="64"/>
        <v>9.241705523674014</v>
      </c>
      <c r="AO81">
        <f t="shared" si="65"/>
        <v>3.2634117616294658E-2</v>
      </c>
      <c r="AP81">
        <f t="shared" si="66"/>
        <v>39.344314921089392</v>
      </c>
      <c r="AQ81">
        <f t="shared" si="67"/>
        <v>36.744234218076571</v>
      </c>
      <c r="AR81">
        <f t="shared" si="68"/>
        <v>-30.102609397415378</v>
      </c>
      <c r="AS81">
        <f t="shared" si="69"/>
        <v>1.6869222150074879E-2</v>
      </c>
      <c r="AT81">
        <f t="shared" si="70"/>
        <v>3.3728846060301985E-2</v>
      </c>
      <c r="AU81">
        <f t="shared" si="71"/>
        <v>-1.5029993199921232</v>
      </c>
      <c r="AV81">
        <f t="shared" si="72"/>
        <v>8.7059414482717062E-3</v>
      </c>
      <c r="AW81">
        <f t="shared" si="73"/>
        <v>2.1201776519349198E-2</v>
      </c>
      <c r="AX81">
        <f t="shared" si="74"/>
        <v>4.2422330557780212E-2</v>
      </c>
      <c r="AY81">
        <f t="shared" si="75"/>
        <v>1.0403320579358917</v>
      </c>
      <c r="AZ81">
        <v>35.967141387660703</v>
      </c>
      <c r="BA81">
        <v>19.159270744067602</v>
      </c>
      <c r="BB81">
        <v>0.381244785179224</v>
      </c>
      <c r="BC81">
        <v>29.936733201962198</v>
      </c>
      <c r="BD81">
        <v>3.4349195945181501</v>
      </c>
      <c r="BE81">
        <v>1.88240409377358</v>
      </c>
      <c r="BF81">
        <v>0.184103612991456</v>
      </c>
      <c r="BG81">
        <v>0.50441194109498899</v>
      </c>
      <c r="BH81">
        <v>37.018382883685398</v>
      </c>
      <c r="BI81">
        <v>19.9112944312593</v>
      </c>
      <c r="BJ81">
        <v>0.38187811812457301</v>
      </c>
      <c r="BK81">
        <v>31.2432502722016</v>
      </c>
      <c r="BL81">
        <v>3.5061723862055101</v>
      </c>
      <c r="BM81">
        <v>1.87191360974029</v>
      </c>
      <c r="BN81">
        <v>0.18820629297445601</v>
      </c>
      <c r="BO81">
        <v>0.50266128191044201</v>
      </c>
      <c r="BP81">
        <v>36.163015716739899</v>
      </c>
      <c r="BQ81">
        <v>18.406640410543901</v>
      </c>
      <c r="BR81">
        <v>0.377107165260683</v>
      </c>
      <c r="BS81">
        <v>28.491078188416701</v>
      </c>
      <c r="BT81">
        <v>3.4130650194287599</v>
      </c>
      <c r="BU81">
        <v>1.8861037161431</v>
      </c>
      <c r="BV81">
        <v>0.183896597026522</v>
      </c>
      <c r="BW81">
        <v>0.50318898928981604</v>
      </c>
    </row>
    <row r="82" spans="1:75" x14ac:dyDescent="0.25">
      <c r="A82" t="s">
        <v>128</v>
      </c>
      <c r="B82" s="4" t="s">
        <v>310</v>
      </c>
      <c r="D82">
        <v>0.77777777777777801</v>
      </c>
      <c r="E82">
        <v>1.0795831899999999</v>
      </c>
      <c r="F82">
        <v>2.31309915819529</v>
      </c>
      <c r="G82">
        <v>3.8676954662280698</v>
      </c>
      <c r="H82">
        <v>5.0580789037660496</v>
      </c>
      <c r="I82">
        <v>11.898790328909101</v>
      </c>
      <c r="J82">
        <v>28.1163807566709</v>
      </c>
      <c r="K82">
        <f t="shared" si="38"/>
        <v>0.77556182858073786</v>
      </c>
      <c r="L82">
        <f t="shared" si="39"/>
        <v>0.81751564253949527</v>
      </c>
      <c r="M82">
        <f t="shared" si="40"/>
        <v>0.44807937681050042</v>
      </c>
      <c r="N82">
        <f t="shared" si="41"/>
        <v>0.72396693748896013</v>
      </c>
      <c r="O82" s="6">
        <f t="shared" si="42"/>
        <v>0.69506186653594892</v>
      </c>
      <c r="P82" s="6">
        <f t="shared" si="43"/>
        <v>5.5587074246185706</v>
      </c>
      <c r="Q82" s="6">
        <f t="shared" si="44"/>
        <v>0.40849730184812139</v>
      </c>
      <c r="R82" s="6">
        <f t="shared" si="45"/>
        <v>0.56552447485960999</v>
      </c>
      <c r="S82" s="6">
        <f t="shared" si="46"/>
        <v>0.40528604496223242</v>
      </c>
      <c r="T82" s="6">
        <f t="shared" si="47"/>
        <v>1.8156123168484415</v>
      </c>
      <c r="U82" s="6">
        <f t="shared" si="48"/>
        <v>0.45826677517696313</v>
      </c>
      <c r="V82" s="6">
        <f t="shared" si="49"/>
        <v>2.3629612741691743</v>
      </c>
      <c r="W82" s="6">
        <f t="shared" si="50"/>
        <v>-0.13336472424619042</v>
      </c>
      <c r="X82" s="6">
        <f t="shared" si="51"/>
        <v>0.77780563308610484</v>
      </c>
      <c r="Y82" s="6">
        <f t="shared" si="52"/>
        <v>1.3077758959908208</v>
      </c>
      <c r="Z82" s="6">
        <f t="shared" si="53"/>
        <v>0.34092905675420221</v>
      </c>
      <c r="AA82" s="6">
        <f t="shared" si="54"/>
        <v>0.17376852313603924</v>
      </c>
      <c r="AB82" s="6">
        <f t="shared" si="55"/>
        <v>0.34827826359927677</v>
      </c>
      <c r="AC82" s="6">
        <f t="shared" si="56"/>
        <v>0.17450974046323753</v>
      </c>
      <c r="AD82" s="6">
        <f t="shared" si="57"/>
        <v>4.9065823086122042E-2</v>
      </c>
      <c r="AE82" s="6">
        <f t="shared" si="58"/>
        <v>0.75814868378415146</v>
      </c>
      <c r="AF82" s="6">
        <f t="shared" si="59"/>
        <v>7.2695435827813792</v>
      </c>
      <c r="AG82" s="6">
        <f t="shared" si="60"/>
        <v>0.37239362860274866</v>
      </c>
      <c r="AH82">
        <v>108.05431917376001</v>
      </c>
      <c r="AI82">
        <v>117.709001339613</v>
      </c>
      <c r="AJ82">
        <v>104.35828183743099</v>
      </c>
      <c r="AK82">
        <f t="shared" si="61"/>
        <v>0.32731671724692529</v>
      </c>
      <c r="AL82">
        <f t="shared" si="62"/>
        <v>0.35656255301502332</v>
      </c>
      <c r="AM82">
        <f t="shared" si="63"/>
        <v>0.31612072973805144</v>
      </c>
      <c r="AN82">
        <f t="shared" si="64"/>
        <v>23.005401668034992</v>
      </c>
      <c r="AO82">
        <f t="shared" si="65"/>
        <v>0.11709825824541721</v>
      </c>
      <c r="AP82">
        <f t="shared" si="66"/>
        <v>28.392593232790375</v>
      </c>
      <c r="AQ82">
        <f t="shared" si="67"/>
        <v>33.567045503651002</v>
      </c>
      <c r="AR82">
        <f t="shared" si="68"/>
        <v>-5.3871915647553834</v>
      </c>
      <c r="AS82">
        <f t="shared" si="69"/>
        <v>6.012015507722536E-2</v>
      </c>
      <c r="AT82">
        <f t="shared" si="70"/>
        <v>0.11980727478126908</v>
      </c>
      <c r="AU82">
        <f t="shared" si="71"/>
        <v>-0.72315819115779167</v>
      </c>
      <c r="AV82">
        <f t="shared" si="72"/>
        <v>-1.7400273424147218E-2</v>
      </c>
      <c r="AW82">
        <f t="shared" si="73"/>
        <v>5.1370767157169345E-2</v>
      </c>
      <c r="AX82">
        <f t="shared" si="74"/>
        <v>0.10262093309613694</v>
      </c>
      <c r="AY82">
        <f t="shared" si="75"/>
        <v>1.1149345906704209</v>
      </c>
      <c r="AZ82">
        <v>33.921707564775502</v>
      </c>
      <c r="BA82">
        <v>14.491714632075899</v>
      </c>
      <c r="BB82">
        <v>0.38916744803458397</v>
      </c>
      <c r="BC82">
        <v>24.781379267546601</v>
      </c>
      <c r="BD82">
        <v>3.1581417273197601</v>
      </c>
      <c r="BE82">
        <v>1.87543706502206</v>
      </c>
      <c r="BF82">
        <v>0.18462714939494301</v>
      </c>
      <c r="BG82">
        <v>0.48641586856151198</v>
      </c>
      <c r="BH82">
        <v>37.333837962697601</v>
      </c>
      <c r="BI82">
        <v>15.0741110235838</v>
      </c>
      <c r="BJ82">
        <v>0.388881951656254</v>
      </c>
      <c r="BK82">
        <v>26.045993802469901</v>
      </c>
      <c r="BL82">
        <v>3.2307209405515298</v>
      </c>
      <c r="BM82">
        <v>1.86803047314494</v>
      </c>
      <c r="BN82">
        <v>0.188828980465895</v>
      </c>
      <c r="BO82">
        <v>0.48773041341595003</v>
      </c>
      <c r="BP82">
        <v>35.724414688488601</v>
      </c>
      <c r="BQ82">
        <v>14.6076661695044</v>
      </c>
      <c r="BR82">
        <v>0.38462064563485099</v>
      </c>
      <c r="BS82">
        <v>24.781412900312901</v>
      </c>
      <c r="BT82">
        <v>3.1985173989962199</v>
      </c>
      <c r="BU82">
        <v>1.87130256432927</v>
      </c>
      <c r="BV82">
        <v>0.18872121407783901</v>
      </c>
      <c r="BW82">
        <v>0.49453362473689</v>
      </c>
    </row>
    <row r="83" spans="1:75" x14ac:dyDescent="0.25">
      <c r="A83" t="s">
        <v>183</v>
      </c>
      <c r="B83" s="4" t="s">
        <v>309</v>
      </c>
      <c r="D83">
        <v>0.72</v>
      </c>
      <c r="E83">
        <v>0.39220300699999999</v>
      </c>
      <c r="F83">
        <v>2.5876898035096998</v>
      </c>
      <c r="G83">
        <v>3.4156572427952598</v>
      </c>
      <c r="H83">
        <v>7.3321970554908003</v>
      </c>
      <c r="I83">
        <v>12.864861383331601</v>
      </c>
      <c r="J83">
        <v>28.1535134712096</v>
      </c>
      <c r="K83">
        <f t="shared" si="38"/>
        <v>0.69670691510602445</v>
      </c>
      <c r="L83">
        <f t="shared" si="39"/>
        <v>0.73610262834056317</v>
      </c>
      <c r="M83">
        <f t="shared" si="40"/>
        <v>0.37179617956586286</v>
      </c>
      <c r="N83">
        <f t="shared" si="41"/>
        <v>0.66042719286713458</v>
      </c>
      <c r="O83" s="6">
        <f t="shared" si="42"/>
        <v>0.5867521350615843</v>
      </c>
      <c r="P83" s="6">
        <f t="shared" si="43"/>
        <v>3.8397104248755176</v>
      </c>
      <c r="Q83" s="6">
        <f t="shared" si="44"/>
        <v>0.34079890170183413</v>
      </c>
      <c r="R83" s="6">
        <f t="shared" si="45"/>
        <v>0.39962023701141891</v>
      </c>
      <c r="S83" s="6">
        <f t="shared" si="46"/>
        <v>0.37272690939351955</v>
      </c>
      <c r="T83" s="6">
        <f t="shared" si="47"/>
        <v>1.6544726730606534</v>
      </c>
      <c r="U83" s="6">
        <f t="shared" si="48"/>
        <v>0.42654504687174721</v>
      </c>
      <c r="V83" s="6">
        <f t="shared" si="49"/>
        <v>2.1884039502894908</v>
      </c>
      <c r="W83" s="6">
        <f t="shared" si="50"/>
        <v>-0.36440201960312241</v>
      </c>
      <c r="X83" s="6">
        <f t="shared" si="51"/>
        <v>0.72045404440932603</v>
      </c>
      <c r="Y83" s="6">
        <f t="shared" si="52"/>
        <v>2.1466431009600879</v>
      </c>
      <c r="Z83" s="6">
        <f t="shared" si="53"/>
        <v>0.36504046254587585</v>
      </c>
      <c r="AA83" s="6">
        <f t="shared" si="54"/>
        <v>9.3675659694592517E-2</v>
      </c>
      <c r="AB83" s="6">
        <f t="shared" si="55"/>
        <v>0.30871396918108363</v>
      </c>
      <c r="AC83" s="6">
        <f t="shared" si="56"/>
        <v>0.21503830948649108</v>
      </c>
      <c r="AD83" s="6">
        <f t="shared" si="57"/>
        <v>6.0540839429540652E-2</v>
      </c>
      <c r="AE83" s="6">
        <f t="shared" si="58"/>
        <v>0.78360804762730185</v>
      </c>
      <c r="AF83" s="6">
        <f t="shared" si="59"/>
        <v>8.2424878932435579</v>
      </c>
      <c r="AG83" s="6">
        <f t="shared" si="60"/>
        <v>0.47828239569852754</v>
      </c>
      <c r="AH83">
        <v>134.541086749285</v>
      </c>
      <c r="AI83">
        <v>129.394852240228</v>
      </c>
      <c r="AJ83">
        <v>115.64652049571001</v>
      </c>
      <c r="AK83">
        <f t="shared" si="61"/>
        <v>0.3544449523082418</v>
      </c>
      <c r="AL83">
        <f t="shared" si="62"/>
        <v>0.34088733292815732</v>
      </c>
      <c r="AM83">
        <f t="shared" si="63"/>
        <v>0.30466771476360088</v>
      </c>
      <c r="AN83">
        <f t="shared" si="64"/>
        <v>8.6020972354610024</v>
      </c>
      <c r="AO83">
        <f t="shared" si="65"/>
        <v>0.12441896979505208</v>
      </c>
      <c r="AP83">
        <f t="shared" si="66"/>
        <v>32.510276453765982</v>
      </c>
      <c r="AQ83">
        <f t="shared" si="67"/>
        <v>58.96266920877099</v>
      </c>
      <c r="AR83">
        <f t="shared" si="68"/>
        <v>-23.90817921830498</v>
      </c>
      <c r="AS83">
        <f t="shared" si="69"/>
        <v>5.6106165220244267E-2</v>
      </c>
      <c r="AT83">
        <f t="shared" si="70"/>
        <v>0.1118602055009595</v>
      </c>
      <c r="AU83">
        <f t="shared" si="71"/>
        <v>0.37431701567057413</v>
      </c>
      <c r="AV83">
        <f t="shared" si="72"/>
        <v>-7.5521591423481582E-2</v>
      </c>
      <c r="AW83">
        <f t="shared" si="73"/>
        <v>1.6900747906227077E-2</v>
      </c>
      <c r="AX83">
        <f t="shared" si="74"/>
        <v>3.664821307779674E-2</v>
      </c>
      <c r="AY83">
        <f t="shared" si="75"/>
        <v>1.0638952804545916</v>
      </c>
      <c r="AZ83">
        <v>34.948395754429498</v>
      </c>
      <c r="BA83">
        <v>19.6518544274116</v>
      </c>
      <c r="BB83">
        <v>0.311687019329564</v>
      </c>
      <c r="BC83">
        <v>33.225590946122601</v>
      </c>
      <c r="BD83">
        <v>3.9089080625368999</v>
      </c>
      <c r="BE83">
        <v>2.00499618168213</v>
      </c>
      <c r="BF83">
        <v>0.15196365939082099</v>
      </c>
      <c r="BG83">
        <v>0.43252489856910997</v>
      </c>
      <c r="BH83">
        <v>34.256985820510202</v>
      </c>
      <c r="BI83">
        <v>20.467309441483501</v>
      </c>
      <c r="BJ83">
        <v>0.31344600249999799</v>
      </c>
      <c r="BK83">
        <v>34.081114642381699</v>
      </c>
      <c r="BL83">
        <v>3.9470608046059898</v>
      </c>
      <c r="BM83">
        <v>2.0056622843837801</v>
      </c>
      <c r="BN83">
        <v>0.15056079490992699</v>
      </c>
      <c r="BO83">
        <v>0.44256034662392102</v>
      </c>
      <c r="BP83">
        <v>32.969177362916497</v>
      </c>
      <c r="BQ83">
        <v>19.443905637486399</v>
      </c>
      <c r="BR83">
        <v>0.31256798699558502</v>
      </c>
      <c r="BS83">
        <v>32.073297797482901</v>
      </c>
      <c r="BT83">
        <v>3.8664125666547799</v>
      </c>
      <c r="BU83">
        <v>2.0049136277945099</v>
      </c>
      <c r="BV83">
        <v>0.150014713652311</v>
      </c>
      <c r="BW83">
        <v>0.448250302263761</v>
      </c>
    </row>
    <row r="84" spans="1:75" x14ac:dyDescent="0.25">
      <c r="A84" t="s">
        <v>210</v>
      </c>
      <c r="B84" s="4" t="s">
        <v>310</v>
      </c>
      <c r="C84">
        <v>1</v>
      </c>
      <c r="D84">
        <v>0.8</v>
      </c>
      <c r="E84">
        <v>0.89181770859999998</v>
      </c>
      <c r="F84">
        <v>2.0605665591063098</v>
      </c>
      <c r="G84">
        <v>3.09099006947124</v>
      </c>
      <c r="H84">
        <v>4.4896924328800898</v>
      </c>
      <c r="I84">
        <v>11.6661036755167</v>
      </c>
      <c r="J84">
        <v>28.238015436349698</v>
      </c>
      <c r="K84">
        <f t="shared" si="38"/>
        <v>0.79773341028153311</v>
      </c>
      <c r="L84">
        <f t="shared" si="39"/>
        <v>0.83656300600152922</v>
      </c>
      <c r="M84">
        <f t="shared" si="40"/>
        <v>0.46361228613312588</v>
      </c>
      <c r="N84">
        <f t="shared" si="41"/>
        <v>0.7344964920895537</v>
      </c>
      <c r="O84" s="6">
        <f t="shared" si="42"/>
        <v>0.7256335548569689</v>
      </c>
      <c r="P84" s="6">
        <f t="shared" si="43"/>
        <v>6.2895211327951284</v>
      </c>
      <c r="Q84" s="6">
        <f t="shared" si="44"/>
        <v>0.42492120886686024</v>
      </c>
      <c r="R84" s="6">
        <f t="shared" si="45"/>
        <v>0.60640264949736788</v>
      </c>
      <c r="S84" s="6">
        <f t="shared" si="46"/>
        <v>0.41529326118879195</v>
      </c>
      <c r="T84" s="6">
        <f t="shared" si="47"/>
        <v>1.9070501753014779</v>
      </c>
      <c r="U84" s="6">
        <f t="shared" si="48"/>
        <v>0.46312266292623189</v>
      </c>
      <c r="V84" s="6">
        <f t="shared" si="49"/>
        <v>2.4205181285686641</v>
      </c>
      <c r="W84" s="6">
        <f t="shared" si="50"/>
        <v>-0.18450876460991592</v>
      </c>
      <c r="X84" s="6">
        <f t="shared" si="51"/>
        <v>0.79985585858443575</v>
      </c>
      <c r="Y84" s="6">
        <f t="shared" si="52"/>
        <v>1.4525094975954156</v>
      </c>
      <c r="Z84" s="6">
        <f t="shared" si="53"/>
        <v>0.34016332125258197</v>
      </c>
      <c r="AA84" s="6">
        <f t="shared" si="54"/>
        <v>0.16178248498165043</v>
      </c>
      <c r="AB84" s="6">
        <f t="shared" si="55"/>
        <v>0.39958499866323471</v>
      </c>
      <c r="AC84" s="6">
        <f t="shared" si="56"/>
        <v>0.23780251368158428</v>
      </c>
      <c r="AD84" s="6">
        <f t="shared" si="57"/>
        <v>6.7150710521433371E-2</v>
      </c>
      <c r="AE84" s="6">
        <f t="shared" si="58"/>
        <v>0.80267550663892395</v>
      </c>
      <c r="AF84" s="6">
        <f t="shared" si="59"/>
        <v>9.1355891807120013</v>
      </c>
      <c r="AG84" s="6">
        <f t="shared" si="60"/>
        <v>0.37084424856262593</v>
      </c>
      <c r="AH84">
        <v>100.85537926731401</v>
      </c>
      <c r="AI84">
        <v>110.2170328446</v>
      </c>
      <c r="AJ84">
        <v>91.142366837530602</v>
      </c>
      <c r="AK84">
        <f t="shared" si="61"/>
        <v>0.33372087102393294</v>
      </c>
      <c r="AL84">
        <f t="shared" si="62"/>
        <v>0.36469769356659237</v>
      </c>
      <c r="AM84">
        <f t="shared" si="63"/>
        <v>0.30158143540947469</v>
      </c>
      <c r="AN84">
        <f t="shared" si="64"/>
        <v>28.436319584355388</v>
      </c>
      <c r="AO84">
        <f t="shared" si="65"/>
        <v>0.18979007932559636</v>
      </c>
      <c r="AP84">
        <f t="shared" si="66"/>
        <v>17.382280727942842</v>
      </c>
      <c r="AQ84">
        <f t="shared" si="67"/>
        <v>30.980498129639614</v>
      </c>
      <c r="AR84">
        <f t="shared" si="68"/>
        <v>11.054038856412546</v>
      </c>
      <c r="AS84">
        <f t="shared" si="69"/>
        <v>9.4729454086479162E-2</v>
      </c>
      <c r="AT84">
        <f t="shared" si="70"/>
        <v>0.18777388737229644</v>
      </c>
      <c r="AU84">
        <f t="shared" si="71"/>
        <v>-0.49078990813345846</v>
      </c>
      <c r="AV84">
        <f t="shared" si="72"/>
        <v>-5.0589200273629245E-2</v>
      </c>
      <c r="AW84">
        <f t="shared" si="73"/>
        <v>6.8947929745428044E-2</v>
      </c>
      <c r="AX84">
        <f t="shared" si="74"/>
        <v>0.13850034771677308</v>
      </c>
      <c r="AY84">
        <f t="shared" si="75"/>
        <v>1.1691856710338921</v>
      </c>
      <c r="AZ84">
        <v>37.305990644915198</v>
      </c>
      <c r="BA84">
        <v>17.5079401862655</v>
      </c>
      <c r="BB84">
        <v>0.34656060577043002</v>
      </c>
      <c r="BC84">
        <v>30.632069660833999</v>
      </c>
      <c r="BD84">
        <v>3.6469590191095702</v>
      </c>
      <c r="BE84">
        <v>1.9364633892483301</v>
      </c>
      <c r="BF84">
        <v>0.17004840277615799</v>
      </c>
      <c r="BG84">
        <v>0.43765917539986399</v>
      </c>
      <c r="BH84">
        <v>37.523127481428297</v>
      </c>
      <c r="BI84">
        <v>17.363296748695099</v>
      </c>
      <c r="BJ84">
        <v>0.347815307157472</v>
      </c>
      <c r="BK84">
        <v>30.609177922849799</v>
      </c>
      <c r="BL84">
        <v>3.6459736325989902</v>
      </c>
      <c r="BM84">
        <v>1.9370027060570101</v>
      </c>
      <c r="BN84">
        <v>0.169448697432245</v>
      </c>
      <c r="BO84">
        <v>0.43431914438760599</v>
      </c>
      <c r="BP84">
        <v>35.001723632810801</v>
      </c>
      <c r="BQ84">
        <v>15.7738583605444</v>
      </c>
      <c r="BR84">
        <v>0.34642249694897698</v>
      </c>
      <c r="BS84">
        <v>27.641289658537001</v>
      </c>
      <c r="BT84">
        <v>3.51250561689326</v>
      </c>
      <c r="BU84">
        <v>1.94760426133439</v>
      </c>
      <c r="BV84">
        <v>0.16718742287056901</v>
      </c>
      <c r="BW84">
        <v>0.43874318332881701</v>
      </c>
    </row>
    <row r="85" spans="1:75" x14ac:dyDescent="0.25">
      <c r="A85" t="s">
        <v>185</v>
      </c>
      <c r="B85" s="4" t="s">
        <v>309</v>
      </c>
      <c r="C85">
        <v>1</v>
      </c>
      <c r="D85">
        <v>0.42727272727272703</v>
      </c>
      <c r="E85">
        <v>0.54033821940000004</v>
      </c>
      <c r="F85">
        <v>2.4557682506443701</v>
      </c>
      <c r="G85">
        <v>3.8772607678035498</v>
      </c>
      <c r="H85">
        <v>5.9734778373049702</v>
      </c>
      <c r="I85">
        <v>14.1900230358972</v>
      </c>
      <c r="J85">
        <v>28.350467358017202</v>
      </c>
      <c r="K85">
        <f t="shared" si="38"/>
        <v>0.75374194051349697</v>
      </c>
      <c r="L85">
        <f t="shared" si="39"/>
        <v>0.79393056116026095</v>
      </c>
      <c r="M85">
        <f t="shared" si="40"/>
        <v>0.43038700891368586</v>
      </c>
      <c r="N85">
        <f t="shared" si="41"/>
        <v>0.71035296444079066</v>
      </c>
      <c r="O85" s="6">
        <f t="shared" si="42"/>
        <v>0.65193524209920573</v>
      </c>
      <c r="P85" s="6">
        <f t="shared" si="43"/>
        <v>4.7460571764350874</v>
      </c>
      <c r="Q85" s="6">
        <f t="shared" si="44"/>
        <v>0.38376411254559772</v>
      </c>
      <c r="R85" s="6">
        <f t="shared" si="45"/>
        <v>0.49837355270813749</v>
      </c>
      <c r="S85" s="6">
        <f t="shared" si="46"/>
        <v>0.33286979512924736</v>
      </c>
      <c r="T85" s="6">
        <f t="shared" si="47"/>
        <v>1.555630409009704</v>
      </c>
      <c r="U85" s="6">
        <f t="shared" si="48"/>
        <v>0.3763177781271006</v>
      </c>
      <c r="V85" s="6">
        <f t="shared" si="49"/>
        <v>1.99791552743062</v>
      </c>
      <c r="W85" s="6">
        <f t="shared" si="50"/>
        <v>-0.21279795896871509</v>
      </c>
      <c r="X85" s="6">
        <f t="shared" si="51"/>
        <v>0.7544208266275253</v>
      </c>
      <c r="Y85" s="6">
        <f t="shared" si="52"/>
        <v>1.5406438191901437</v>
      </c>
      <c r="Z85" s="6">
        <f t="shared" si="53"/>
        <v>0.41389987110510584</v>
      </c>
      <c r="AA85" s="6">
        <f t="shared" si="54"/>
        <v>0.14929050489832407</v>
      </c>
      <c r="AB85" s="6">
        <f t="shared" si="55"/>
        <v>0.33673249870603333</v>
      </c>
      <c r="AC85" s="6">
        <f t="shared" si="56"/>
        <v>0.18744199380770926</v>
      </c>
      <c r="AD85" s="6">
        <f t="shared" si="57"/>
        <v>5.3140681269671239E-2</v>
      </c>
      <c r="AE85" s="6">
        <f t="shared" si="58"/>
        <v>0.75938354992531409</v>
      </c>
      <c r="AF85" s="6">
        <f t="shared" si="59"/>
        <v>7.3119836543977437</v>
      </c>
      <c r="AG85" s="6">
        <f t="shared" si="60"/>
        <v>0.41732197042978786</v>
      </c>
      <c r="AH85">
        <v>125.475418231478</v>
      </c>
      <c r="AI85">
        <v>130.128115397746</v>
      </c>
      <c r="AJ85">
        <v>114.687862751792</v>
      </c>
      <c r="AK85">
        <f t="shared" si="61"/>
        <v>0.33885588338749434</v>
      </c>
      <c r="AL85">
        <f t="shared" si="62"/>
        <v>0.35142084496029996</v>
      </c>
      <c r="AM85">
        <f t="shared" si="63"/>
        <v>0.3097232716522057</v>
      </c>
      <c r="AN85">
        <f t="shared" si="64"/>
        <v>20.092949812222017</v>
      </c>
      <c r="AO85">
        <f t="shared" si="65"/>
        <v>0.12937975702942386</v>
      </c>
      <c r="AP85">
        <f t="shared" si="66"/>
        <v>30.434892454762775</v>
      </c>
      <c r="AQ85">
        <f t="shared" si="67"/>
        <v>45.5374701263232</v>
      </c>
      <c r="AR85">
        <f t="shared" si="68"/>
        <v>-10.341942642540758</v>
      </c>
      <c r="AS85">
        <f t="shared" si="69"/>
        <v>6.3068810960217714E-2</v>
      </c>
      <c r="AT85">
        <f t="shared" si="70"/>
        <v>0.12563787529538153</v>
      </c>
      <c r="AU85">
        <f t="shared" si="71"/>
        <v>-0.30133555926542438</v>
      </c>
      <c r="AV85">
        <f t="shared" si="72"/>
        <v>-4.4917588715143668E-2</v>
      </c>
      <c r="AW85">
        <f t="shared" si="73"/>
        <v>4.0152210973550553E-2</v>
      </c>
      <c r="AX85">
        <f t="shared" si="74"/>
        <v>8.1178404764010448E-2</v>
      </c>
      <c r="AY85">
        <f t="shared" si="75"/>
        <v>1.1011664309290063</v>
      </c>
      <c r="AZ85">
        <v>36.627622791659697</v>
      </c>
      <c r="BA85">
        <v>14.0718950630379</v>
      </c>
      <c r="BB85">
        <v>0.50929482682369898</v>
      </c>
      <c r="BC85">
        <v>19.7875462304374</v>
      </c>
      <c r="BD85">
        <v>2.40884267707689</v>
      </c>
      <c r="BE85">
        <v>1.6746586413107101</v>
      </c>
      <c r="BF85">
        <v>0.23703366964508499</v>
      </c>
      <c r="BG85">
        <v>0.48040379583061299</v>
      </c>
      <c r="BH85">
        <v>38.256032185124702</v>
      </c>
      <c r="BI85">
        <v>15.8004882601813</v>
      </c>
      <c r="BJ85">
        <v>0.52145587082164602</v>
      </c>
      <c r="BK85">
        <v>22.3524432426236</v>
      </c>
      <c r="BL85">
        <v>2.4805869182222602</v>
      </c>
      <c r="BM85">
        <v>1.6446830856694199</v>
      </c>
      <c r="BN85">
        <v>0.246782920784681</v>
      </c>
      <c r="BO85">
        <v>0.473179760989966</v>
      </c>
      <c r="BP85">
        <v>40.9638395529226</v>
      </c>
      <c r="BQ85">
        <v>15.3257191358284</v>
      </c>
      <c r="BR85">
        <v>0.52006316125871699</v>
      </c>
      <c r="BS85">
        <v>21.901255904804</v>
      </c>
      <c r="BT85">
        <v>2.4597512157656101</v>
      </c>
      <c r="BU85">
        <v>1.6646428818118999</v>
      </c>
      <c r="BV85">
        <v>0.23761744467753301</v>
      </c>
      <c r="BW85">
        <v>0.45857229910042502</v>
      </c>
    </row>
    <row r="86" spans="1:75" x14ac:dyDescent="0.25">
      <c r="A86" t="s">
        <v>121</v>
      </c>
      <c r="B86" s="4" t="s">
        <v>313</v>
      </c>
      <c r="C86">
        <v>1</v>
      </c>
      <c r="D86">
        <v>0.70526315789473704</v>
      </c>
      <c r="E86">
        <v>1.4369388915000001</v>
      </c>
      <c r="F86">
        <v>2.57840563168766</v>
      </c>
      <c r="G86">
        <v>3.89324427965279</v>
      </c>
      <c r="H86">
        <v>6.0848455650500597</v>
      </c>
      <c r="I86">
        <v>12.9563015289012</v>
      </c>
      <c r="J86">
        <v>28.4025360224278</v>
      </c>
      <c r="K86">
        <f t="shared" si="38"/>
        <v>0.74349185538045304</v>
      </c>
      <c r="L86">
        <f t="shared" si="39"/>
        <v>0.78622030139710763</v>
      </c>
      <c r="M86">
        <f t="shared" si="40"/>
        <v>0.42229196015247222</v>
      </c>
      <c r="N86">
        <f t="shared" si="41"/>
        <v>0.70244394984979563</v>
      </c>
      <c r="O86" s="6">
        <f t="shared" si="42"/>
        <v>0.6471262656101775</v>
      </c>
      <c r="P86" s="6">
        <f t="shared" si="43"/>
        <v>4.6677496936923708</v>
      </c>
      <c r="Q86" s="6">
        <f t="shared" si="44"/>
        <v>0.3832716833568055</v>
      </c>
      <c r="R86" s="6">
        <f t="shared" si="45"/>
        <v>0.49511340978682683</v>
      </c>
      <c r="S86" s="6">
        <f t="shared" si="46"/>
        <v>0.37346877736485751</v>
      </c>
      <c r="T86" s="6">
        <f t="shared" si="47"/>
        <v>1.6623506400078962</v>
      </c>
      <c r="U86" s="6">
        <f t="shared" si="48"/>
        <v>0.42666767795443461</v>
      </c>
      <c r="V86" s="6">
        <f t="shared" si="49"/>
        <v>2.1921793004794763</v>
      </c>
      <c r="W86" s="6">
        <f t="shared" si="50"/>
        <v>-0.21964136618400393</v>
      </c>
      <c r="X86" s="6">
        <f t="shared" si="51"/>
        <v>0.7487993927644746</v>
      </c>
      <c r="Y86" s="6">
        <f t="shared" si="52"/>
        <v>1.5629241650340837</v>
      </c>
      <c r="Z86" s="6">
        <f t="shared" si="53"/>
        <v>0.36538624188413071</v>
      </c>
      <c r="AA86" s="6">
        <f t="shared" si="54"/>
        <v>0.13098138123551284</v>
      </c>
      <c r="AB86" s="6">
        <f t="shared" si="55"/>
        <v>0.31065405159470583</v>
      </c>
      <c r="AC86" s="6">
        <f t="shared" si="56"/>
        <v>0.17967267035919296</v>
      </c>
      <c r="AD86" s="6">
        <f t="shared" si="57"/>
        <v>5.1031594921227733E-2</v>
      </c>
      <c r="AE86" s="6">
        <f t="shared" si="58"/>
        <v>0.75890074534585716</v>
      </c>
      <c r="AF86" s="6">
        <f t="shared" si="59"/>
        <v>7.2953387926022497</v>
      </c>
      <c r="AG86" s="6">
        <f t="shared" si="60"/>
        <v>0.40474873159430069</v>
      </c>
      <c r="AH86">
        <v>126.991784713424</v>
      </c>
      <c r="AI86">
        <v>134.21739798072801</v>
      </c>
      <c r="AJ86">
        <v>117.98702445391299</v>
      </c>
      <c r="AK86">
        <f t="shared" si="61"/>
        <v>0.33489729675444097</v>
      </c>
      <c r="AL86">
        <f t="shared" si="62"/>
        <v>0.35395237465632151</v>
      </c>
      <c r="AM86">
        <f t="shared" si="63"/>
        <v>0.31115032858923747</v>
      </c>
      <c r="AN86">
        <f t="shared" si="64"/>
        <v>23.455986794119013</v>
      </c>
      <c r="AO86">
        <f t="shared" si="65"/>
        <v>0.12962248717219391</v>
      </c>
      <c r="AP86">
        <f t="shared" si="66"/>
        <v>30.964436254750183</v>
      </c>
      <c r="AQ86">
        <f t="shared" si="67"/>
        <v>43.571100618065572</v>
      </c>
      <c r="AR86">
        <f t="shared" si="68"/>
        <v>-7.5084494606311694</v>
      </c>
      <c r="AS86">
        <f t="shared" si="69"/>
        <v>6.4354040147813554E-2</v>
      </c>
      <c r="AT86">
        <f t="shared" si="70"/>
        <v>0.12817724162177654</v>
      </c>
      <c r="AU86">
        <f t="shared" si="71"/>
        <v>-0.44519081802807647</v>
      </c>
      <c r="AV86">
        <f t="shared" si="72"/>
        <v>-3.6757302764747077E-2</v>
      </c>
      <c r="AW86">
        <f t="shared" si="73"/>
        <v>4.5686336629577502E-2</v>
      </c>
      <c r="AX86">
        <f t="shared" si="74"/>
        <v>9.1852698222478699E-2</v>
      </c>
      <c r="AY86">
        <f t="shared" si="75"/>
        <v>1.1100386165790419</v>
      </c>
      <c r="AZ86">
        <v>38.455441573305997</v>
      </c>
      <c r="BA86">
        <v>6.2609593376069501</v>
      </c>
      <c r="BB86">
        <v>0.53461637649217597</v>
      </c>
      <c r="BC86">
        <v>9.8329389428232794</v>
      </c>
      <c r="BD86">
        <v>1.7877504928585599</v>
      </c>
      <c r="BE86">
        <v>1.6509934672170099</v>
      </c>
      <c r="BF86">
        <v>0.244760472544132</v>
      </c>
      <c r="BG86">
        <v>0.470591447968712</v>
      </c>
      <c r="BH86">
        <v>41.0906928499681</v>
      </c>
      <c r="BI86">
        <v>6.8324255508305303</v>
      </c>
      <c r="BJ86">
        <v>0.53848370407552804</v>
      </c>
      <c r="BK86">
        <v>10.5623079557271</v>
      </c>
      <c r="BL86">
        <v>1.81332622829173</v>
      </c>
      <c r="BM86">
        <v>1.6370545749408201</v>
      </c>
      <c r="BN86">
        <v>0.24807805704240499</v>
      </c>
      <c r="BO86">
        <v>0.45221678361263401</v>
      </c>
      <c r="BP86">
        <v>43.017710883885798</v>
      </c>
      <c r="BQ86">
        <v>6.5924902722257404</v>
      </c>
      <c r="BR86">
        <v>0.54192267205288502</v>
      </c>
      <c r="BS86">
        <v>10.2019145129655</v>
      </c>
      <c r="BT86">
        <v>1.7771508131204701</v>
      </c>
      <c r="BU86">
        <v>1.6362415027666899</v>
      </c>
      <c r="BV86">
        <v>0.24844488708456899</v>
      </c>
      <c r="BW86">
        <v>0.44324153126770999</v>
      </c>
    </row>
    <row r="87" spans="1:75" x14ac:dyDescent="0.25">
      <c r="A87" t="s">
        <v>109</v>
      </c>
      <c r="B87" s="4" t="s">
        <v>310</v>
      </c>
      <c r="C87">
        <v>1</v>
      </c>
      <c r="D87">
        <v>0.66666666666666696</v>
      </c>
      <c r="E87">
        <v>0.92953479220000002</v>
      </c>
      <c r="F87">
        <v>2.4511507949419502</v>
      </c>
      <c r="G87">
        <v>2.2251757765380802</v>
      </c>
      <c r="H87">
        <v>5.3419860649925797</v>
      </c>
      <c r="I87">
        <v>12.206933215981801</v>
      </c>
      <c r="J87">
        <v>28.722144946129301</v>
      </c>
      <c r="K87">
        <f t="shared" si="38"/>
        <v>0.76910035875667349</v>
      </c>
      <c r="L87">
        <f t="shared" si="39"/>
        <v>0.81212146053669032</v>
      </c>
      <c r="M87">
        <f t="shared" si="40"/>
        <v>0.44708882922836568</v>
      </c>
      <c r="N87">
        <f t="shared" si="41"/>
        <v>0.71283258144573147</v>
      </c>
      <c r="O87" s="6">
        <f t="shared" si="42"/>
        <v>0.68635712073509647</v>
      </c>
      <c r="P87" s="6">
        <f t="shared" si="43"/>
        <v>5.3766791220877508</v>
      </c>
      <c r="Q87" s="6">
        <f t="shared" si="44"/>
        <v>0.41049385867651939</v>
      </c>
      <c r="R87" s="6">
        <f t="shared" si="45"/>
        <v>0.55444032759204043</v>
      </c>
      <c r="S87" s="6">
        <f t="shared" si="46"/>
        <v>0.40350803076322334</v>
      </c>
      <c r="T87" s="6">
        <f t="shared" si="47"/>
        <v>1.7922529391705784</v>
      </c>
      <c r="U87" s="6">
        <f t="shared" si="48"/>
        <v>0.45841491527940254</v>
      </c>
      <c r="V87" s="6">
        <f t="shared" si="49"/>
        <v>2.3529370102987972</v>
      </c>
      <c r="W87" s="6">
        <f t="shared" si="50"/>
        <v>-0.41188629947737998</v>
      </c>
      <c r="X87" s="6">
        <f t="shared" si="51"/>
        <v>0.77122161556418156</v>
      </c>
      <c r="Y87" s="6">
        <f t="shared" si="52"/>
        <v>2.4007029562867257</v>
      </c>
      <c r="Z87" s="6">
        <f t="shared" si="53"/>
        <v>0.33966064997365647</v>
      </c>
      <c r="AA87" s="6">
        <f t="shared" si="54"/>
        <v>-4.1431063080532293E-2</v>
      </c>
      <c r="AB87" s="6">
        <f t="shared" si="55"/>
        <v>0.32605097814232542</v>
      </c>
      <c r="AC87" s="6">
        <f t="shared" si="56"/>
        <v>0.36748204122285777</v>
      </c>
      <c r="AD87" s="6">
        <f t="shared" si="57"/>
        <v>0.10554872453102383</v>
      </c>
      <c r="AE87" s="6">
        <f t="shared" si="58"/>
        <v>0.85619590164338533</v>
      </c>
      <c r="AF87" s="6">
        <f t="shared" si="59"/>
        <v>12.907809463401181</v>
      </c>
      <c r="AG87" s="6">
        <f t="shared" si="60"/>
        <v>0.37094629826312525</v>
      </c>
      <c r="AH87">
        <v>110.48100440241301</v>
      </c>
      <c r="AI87">
        <v>115.29716288928699</v>
      </c>
      <c r="AJ87">
        <v>105.441912603945</v>
      </c>
      <c r="AK87">
        <f t="shared" si="61"/>
        <v>0.33355768900611765</v>
      </c>
      <c r="AL87">
        <f t="shared" si="62"/>
        <v>0.34809834876440099</v>
      </c>
      <c r="AM87">
        <f t="shared" si="63"/>
        <v>0.3183439622294813</v>
      </c>
      <c r="AN87">
        <f t="shared" si="64"/>
        <v>14.671408772215983</v>
      </c>
      <c r="AO87">
        <f t="shared" si="65"/>
        <v>8.938348175186446E-2</v>
      </c>
      <c r="AP87">
        <f t="shared" si="66"/>
        <v>32.321514756235985</v>
      </c>
      <c r="AQ87">
        <f t="shared" si="67"/>
        <v>39.376243274091195</v>
      </c>
      <c r="AR87">
        <f t="shared" si="68"/>
        <v>-17.650105984020001</v>
      </c>
      <c r="AS87">
        <f t="shared" si="69"/>
        <v>4.464660488099291E-2</v>
      </c>
      <c r="AT87">
        <f t="shared" si="70"/>
        <v>8.9115573966027053E-2</v>
      </c>
      <c r="AU87">
        <f t="shared" si="71"/>
        <v>-0.48868961694835927</v>
      </c>
      <c r="AV87">
        <f t="shared" si="72"/>
        <v>-2.3337457034815937E-2</v>
      </c>
      <c r="AW87">
        <f t="shared" si="73"/>
        <v>3.2857429381025191E-2</v>
      </c>
      <c r="AX87">
        <f t="shared" si="74"/>
        <v>6.5915202813869977E-2</v>
      </c>
      <c r="AY87">
        <f t="shared" si="75"/>
        <v>1.0765990467911495</v>
      </c>
      <c r="AZ87">
        <v>33.625342406622799</v>
      </c>
      <c r="BA87">
        <v>20.010355999344299</v>
      </c>
      <c r="BB87">
        <v>0.30153233581675298</v>
      </c>
      <c r="BC87">
        <v>35.481616439870798</v>
      </c>
      <c r="BD87">
        <v>4.0672637314520301</v>
      </c>
      <c r="BE87">
        <v>2.0186206094207502</v>
      </c>
      <c r="BF87">
        <v>0.14720405715450999</v>
      </c>
      <c r="BG87">
        <v>0.50573641604504704</v>
      </c>
      <c r="BH87">
        <v>36.058921203515297</v>
      </c>
      <c r="BI87">
        <v>20.615730098556899</v>
      </c>
      <c r="BJ87">
        <v>0.30019213617583002</v>
      </c>
      <c r="BK87">
        <v>36.955274390283897</v>
      </c>
      <c r="BL87">
        <v>4.1400756567152301</v>
      </c>
      <c r="BM87">
        <v>2.0096777755819901</v>
      </c>
      <c r="BN87">
        <v>0.15015912922601801</v>
      </c>
      <c r="BO87">
        <v>0.50501691718108599</v>
      </c>
      <c r="BP87">
        <v>31.866265751322999</v>
      </c>
      <c r="BQ87">
        <v>17.542519549564801</v>
      </c>
      <c r="BR87">
        <v>0.29814220875023101</v>
      </c>
      <c r="BS87">
        <v>31.1130909088652</v>
      </c>
      <c r="BT87">
        <v>3.8755232417777101</v>
      </c>
      <c r="BU87">
        <v>2.0173421621896002</v>
      </c>
      <c r="BV87">
        <v>0.14754827882133001</v>
      </c>
      <c r="BW87">
        <v>0.48719527765105503</v>
      </c>
    </row>
    <row r="88" spans="1:75" ht="15.6" x14ac:dyDescent="0.25">
      <c r="A88" t="s">
        <v>40</v>
      </c>
      <c r="B88" s="4" t="s">
        <v>305</v>
      </c>
      <c r="C88" s="3"/>
      <c r="D88">
        <v>0.85833333333333295</v>
      </c>
      <c r="E88">
        <v>3.0884278599999902E-2</v>
      </c>
      <c r="F88">
        <v>1.5867885712149601</v>
      </c>
      <c r="G88">
        <v>2.5493878404274199</v>
      </c>
      <c r="H88">
        <v>4.1657928793131598</v>
      </c>
      <c r="I88">
        <v>11.0945299819209</v>
      </c>
      <c r="J88">
        <v>29.0490679864699</v>
      </c>
      <c r="K88">
        <f t="shared" si="38"/>
        <v>0.81196794631497293</v>
      </c>
      <c r="L88">
        <f t="shared" si="39"/>
        <v>0.84212578756881717</v>
      </c>
      <c r="M88">
        <f t="shared" si="40"/>
        <v>0.45985406280605917</v>
      </c>
      <c r="N88">
        <f t="shared" si="41"/>
        <v>0.73705234568899214</v>
      </c>
      <c r="O88" s="6">
        <f t="shared" si="42"/>
        <v>0.74916090143224823</v>
      </c>
      <c r="P88" s="6">
        <f t="shared" si="43"/>
        <v>6.9732386674153135</v>
      </c>
      <c r="Q88" s="6">
        <f t="shared" si="44"/>
        <v>0.43764537633126482</v>
      </c>
      <c r="R88" s="6">
        <f t="shared" si="45"/>
        <v>0.62313110614647849</v>
      </c>
      <c r="S88" s="6">
        <f t="shared" si="46"/>
        <v>0.44725781726606723</v>
      </c>
      <c r="T88" s="6">
        <f t="shared" si="47"/>
        <v>2.1655697158135041</v>
      </c>
      <c r="U88" s="6">
        <f t="shared" si="48"/>
        <v>0.48565128186081696</v>
      </c>
      <c r="V88" s="6">
        <f t="shared" si="49"/>
        <v>2.6183234471227563</v>
      </c>
      <c r="W88" s="6">
        <f t="shared" si="50"/>
        <v>-0.24070908979917738</v>
      </c>
      <c r="X88" s="6">
        <f t="shared" si="51"/>
        <v>0.82680699841635485</v>
      </c>
      <c r="Y88" s="6">
        <f t="shared" si="52"/>
        <v>1.6340365374201911</v>
      </c>
      <c r="Z88" s="6">
        <f t="shared" si="53"/>
        <v>0.32729936172597113</v>
      </c>
      <c r="AA88" s="6">
        <f t="shared" si="54"/>
        <v>0.23795265437701574</v>
      </c>
      <c r="AB88" s="6">
        <f t="shared" si="55"/>
        <v>0.54006917404204646</v>
      </c>
      <c r="AC88" s="6">
        <f t="shared" si="56"/>
        <v>0.30211651966503072</v>
      </c>
      <c r="AD88" s="6">
        <f t="shared" si="57"/>
        <v>8.7762033195851477E-2</v>
      </c>
      <c r="AE88" s="6">
        <f t="shared" si="58"/>
        <v>0.83863845408184001</v>
      </c>
      <c r="AF88" s="6">
        <f t="shared" si="59"/>
        <v>11.394526766707907</v>
      </c>
      <c r="AG88" s="6">
        <f t="shared" si="60"/>
        <v>0.44832121548864506</v>
      </c>
      <c r="AH88">
        <v>95.719162779759202</v>
      </c>
      <c r="AI88">
        <v>97.606279151804898</v>
      </c>
      <c r="AJ88">
        <v>75.427971918264802</v>
      </c>
      <c r="AK88">
        <f t="shared" si="61"/>
        <v>0.35615980243229245</v>
      </c>
      <c r="AL88">
        <f t="shared" si="62"/>
        <v>0.36318154159836741</v>
      </c>
      <c r="AM88">
        <f t="shared" si="63"/>
        <v>0.28065865596934003</v>
      </c>
      <c r="AN88">
        <f t="shared" si="64"/>
        <v>24.065423605585792</v>
      </c>
      <c r="AO88">
        <f t="shared" si="65"/>
        <v>0.28685613279341737</v>
      </c>
      <c r="AP88">
        <f t="shared" si="66"/>
        <v>7.992881533765825</v>
      </c>
      <c r="AQ88">
        <f t="shared" si="67"/>
        <v>36.400548739857982</v>
      </c>
      <c r="AR88">
        <f t="shared" si="68"/>
        <v>16.072542071819967</v>
      </c>
      <c r="AS88">
        <f t="shared" si="69"/>
        <v>0.12817293163859828</v>
      </c>
      <c r="AT88">
        <f t="shared" si="70"/>
        <v>0.25220260314977128</v>
      </c>
      <c r="AU88">
        <f t="shared" si="71"/>
        <v>-8.5088386240399064E-2</v>
      </c>
      <c r="AV88">
        <f t="shared" si="72"/>
        <v>-0.11855992153942076</v>
      </c>
      <c r="AW88">
        <f t="shared" si="73"/>
        <v>6.5687967495590388E-2</v>
      </c>
      <c r="AX88">
        <f t="shared" si="74"/>
        <v>0.13776191734833637</v>
      </c>
      <c r="AY88">
        <f t="shared" si="75"/>
        <v>1.1953387410217864</v>
      </c>
      <c r="AZ88">
        <v>34.882413420832997</v>
      </c>
      <c r="BA88">
        <v>17.5315621148264</v>
      </c>
      <c r="BB88">
        <v>0.35242927024456699</v>
      </c>
      <c r="BC88">
        <v>31.035511771892299</v>
      </c>
      <c r="BD88">
        <v>3.5750272108319101</v>
      </c>
      <c r="BE88">
        <v>1.9553078438895199</v>
      </c>
      <c r="BF88">
        <v>0.16363432488896601</v>
      </c>
      <c r="BG88">
        <v>0.45346037907675701</v>
      </c>
      <c r="BH88">
        <v>34.617302400929397</v>
      </c>
      <c r="BI88">
        <v>17.622230020576598</v>
      </c>
      <c r="BJ88">
        <v>0.35607169079752199</v>
      </c>
      <c r="BK88">
        <v>31.202720629949201</v>
      </c>
      <c r="BL88">
        <v>3.5775618693753901</v>
      </c>
      <c r="BM88">
        <v>1.9385843951077899</v>
      </c>
      <c r="BN88">
        <v>0.16827490294856401</v>
      </c>
      <c r="BO88">
        <v>0.44190426470914801</v>
      </c>
      <c r="BP88">
        <v>32.554240721926902</v>
      </c>
      <c r="BQ88">
        <v>15.994721779919701</v>
      </c>
      <c r="BR88">
        <v>0.35846292214522202</v>
      </c>
      <c r="BS88">
        <v>27.7831087877275</v>
      </c>
      <c r="BT88">
        <v>3.4255391525100398</v>
      </c>
      <c r="BU88">
        <v>1.94094471071859</v>
      </c>
      <c r="BV88">
        <v>0.16848588239405801</v>
      </c>
      <c r="BW88">
        <v>0.44769567591728598</v>
      </c>
    </row>
    <row r="89" spans="1:75" x14ac:dyDescent="0.25">
      <c r="A89" t="s">
        <v>209</v>
      </c>
      <c r="B89" s="4" t="s">
        <v>310</v>
      </c>
      <c r="C89">
        <v>1</v>
      </c>
      <c r="D89">
        <v>0.68</v>
      </c>
      <c r="E89">
        <v>0.47201016940000001</v>
      </c>
      <c r="F89">
        <v>2.0469391619275599</v>
      </c>
      <c r="G89">
        <v>2.23219788726104</v>
      </c>
      <c r="H89">
        <v>4.3873767802854102</v>
      </c>
      <c r="I89">
        <v>11.6261625689426</v>
      </c>
      <c r="J89">
        <v>29.1270179956988</v>
      </c>
      <c r="K89">
        <f t="shared" si="38"/>
        <v>0.8056126446662718</v>
      </c>
      <c r="L89">
        <f t="shared" si="39"/>
        <v>0.84387910130745469</v>
      </c>
      <c r="M89">
        <f t="shared" si="40"/>
        <v>0.47397348145687457</v>
      </c>
      <c r="N89">
        <f t="shared" si="41"/>
        <v>0.73764739033959292</v>
      </c>
      <c r="O89" s="6">
        <f t="shared" si="42"/>
        <v>0.73817956077611635</v>
      </c>
      <c r="P89" s="6">
        <f t="shared" si="43"/>
        <v>6.6388230266842987</v>
      </c>
      <c r="Q89" s="6">
        <f t="shared" si="44"/>
        <v>0.44146638670002575</v>
      </c>
      <c r="R89" s="6">
        <f t="shared" si="45"/>
        <v>0.62471923869849588</v>
      </c>
      <c r="S89" s="6">
        <f t="shared" si="46"/>
        <v>0.42943532711506777</v>
      </c>
      <c r="T89" s="6">
        <f t="shared" si="47"/>
        <v>1.9805366307362255</v>
      </c>
      <c r="U89" s="6">
        <f t="shared" si="48"/>
        <v>0.47739194029953907</v>
      </c>
      <c r="V89" s="6">
        <f t="shared" si="49"/>
        <v>2.5052993903170497</v>
      </c>
      <c r="W89" s="6">
        <f t="shared" si="50"/>
        <v>-0.32557664219583293</v>
      </c>
      <c r="X89" s="6">
        <f t="shared" si="51"/>
        <v>0.80801336305724725</v>
      </c>
      <c r="Y89" s="6">
        <f t="shared" si="52"/>
        <v>1.9654963412176805</v>
      </c>
      <c r="Z89" s="6">
        <f t="shared" si="53"/>
        <v>0.32887758741487405</v>
      </c>
      <c r="AA89" s="6">
        <f t="shared" si="54"/>
        <v>4.0545349077513837E-2</v>
      </c>
      <c r="AB89" s="6">
        <f t="shared" si="55"/>
        <v>0.40252140100907641</v>
      </c>
      <c r="AC89" s="6">
        <f t="shared" si="56"/>
        <v>0.36197605193156257</v>
      </c>
      <c r="AD89" s="6">
        <f t="shared" si="57"/>
        <v>0.10543282978622626</v>
      </c>
      <c r="AE89" s="6">
        <f t="shared" si="58"/>
        <v>0.85763688125416515</v>
      </c>
      <c r="AF89" s="6">
        <f t="shared" si="59"/>
        <v>13.048582368939677</v>
      </c>
      <c r="AG89" s="6">
        <f t="shared" si="60"/>
        <v>0.36374303645911699</v>
      </c>
      <c r="AH89">
        <v>95.030895716140193</v>
      </c>
      <c r="AI89">
        <v>105.955863262656</v>
      </c>
      <c r="AJ89">
        <v>90.616356555603602</v>
      </c>
      <c r="AK89">
        <f t="shared" si="61"/>
        <v>0.32589122219076433</v>
      </c>
      <c r="AL89">
        <f t="shared" si="62"/>
        <v>0.36335641705500443</v>
      </c>
      <c r="AM89">
        <f t="shared" si="63"/>
        <v>0.31075236075423135</v>
      </c>
      <c r="AN89">
        <f t="shared" si="64"/>
        <v>26.264474253568196</v>
      </c>
      <c r="AO89">
        <f t="shared" si="65"/>
        <v>0.15106664052977639</v>
      </c>
      <c r="AP89">
        <f t="shared" si="66"/>
        <v>20.907035915189041</v>
      </c>
      <c r="AQ89">
        <f t="shared" si="67"/>
        <v>27.087390739940261</v>
      </c>
      <c r="AR89">
        <f t="shared" si="68"/>
        <v>5.3574383383791542</v>
      </c>
      <c r="AS89">
        <f t="shared" si="69"/>
        <v>7.8034967103868993E-2</v>
      </c>
      <c r="AT89">
        <f t="shared" si="70"/>
        <v>0.15512530547148168</v>
      </c>
      <c r="AU89">
        <f t="shared" si="71"/>
        <v>-0.71221113919478318</v>
      </c>
      <c r="AV89">
        <f t="shared" si="72"/>
        <v>-2.3779178557809987E-2</v>
      </c>
      <c r="AW89">
        <f t="shared" si="73"/>
        <v>6.6064346812238814E-2</v>
      </c>
      <c r="AX89">
        <f t="shared" si="74"/>
        <v>0.13183242407615955</v>
      </c>
      <c r="AY89">
        <f t="shared" si="75"/>
        <v>1.1509042888115923</v>
      </c>
      <c r="AZ89">
        <v>36.537670629832199</v>
      </c>
      <c r="BA89">
        <v>18.3738920499814</v>
      </c>
      <c r="BB89">
        <v>0.34672375011968298</v>
      </c>
      <c r="BC89">
        <v>36.052108760343799</v>
      </c>
      <c r="BD89">
        <v>3.8464446434477901</v>
      </c>
      <c r="BE89">
        <v>1.9463731196884999</v>
      </c>
      <c r="BF89">
        <v>0.165511164962858</v>
      </c>
      <c r="BG89">
        <v>0.408614408605737</v>
      </c>
      <c r="BH89">
        <v>37.573893642301698</v>
      </c>
      <c r="BI89">
        <v>18.7893992365799</v>
      </c>
      <c r="BJ89">
        <v>0.35198673861186203</v>
      </c>
      <c r="BK89">
        <v>37.035377186948097</v>
      </c>
      <c r="BL89">
        <v>3.8750517849254602</v>
      </c>
      <c r="BM89">
        <v>1.93200967282972</v>
      </c>
      <c r="BN89">
        <v>0.170282761983441</v>
      </c>
      <c r="BO89">
        <v>0.40276560908459402</v>
      </c>
      <c r="BP89">
        <v>35.0076161822629</v>
      </c>
      <c r="BQ89">
        <v>17.3796626597372</v>
      </c>
      <c r="BR89">
        <v>0.35393200930278901</v>
      </c>
      <c r="BS89">
        <v>33.528045081245601</v>
      </c>
      <c r="BT89">
        <v>3.7286889839338699</v>
      </c>
      <c r="BU89">
        <v>1.9430883953551701</v>
      </c>
      <c r="BV89">
        <v>0.16712876419157499</v>
      </c>
      <c r="BW89">
        <v>0.40059542934585002</v>
      </c>
    </row>
    <row r="90" spans="1:75" x14ac:dyDescent="0.25">
      <c r="A90" t="s">
        <v>216</v>
      </c>
      <c r="B90" s="4" t="s">
        <v>312</v>
      </c>
      <c r="C90">
        <v>1</v>
      </c>
      <c r="D90">
        <v>0.56666666666666698</v>
      </c>
      <c r="E90">
        <v>0.1813426447</v>
      </c>
      <c r="F90">
        <v>0.90231479202488896</v>
      </c>
      <c r="G90">
        <v>1.02015095767432</v>
      </c>
      <c r="H90">
        <v>2.8135808144510901</v>
      </c>
      <c r="I90">
        <v>3.2383069134058302</v>
      </c>
      <c r="J90">
        <v>29.1774420652911</v>
      </c>
      <c r="K90">
        <f t="shared" si="38"/>
        <v>0.84027054553854619</v>
      </c>
      <c r="L90">
        <f t="shared" si="39"/>
        <v>0.86235777166401728</v>
      </c>
      <c r="M90">
        <f t="shared" si="40"/>
        <v>0.43835663954273318</v>
      </c>
      <c r="N90">
        <f t="shared" si="41"/>
        <v>0.72312558417049144</v>
      </c>
      <c r="O90" s="6">
        <f t="shared" si="42"/>
        <v>0.82410185350886389</v>
      </c>
      <c r="P90" s="6">
        <f t="shared" si="43"/>
        <v>10.370216457060756</v>
      </c>
      <c r="Q90" s="6">
        <f t="shared" si="44"/>
        <v>0.4731776303061403</v>
      </c>
      <c r="R90" s="6">
        <f t="shared" si="45"/>
        <v>0.72126679407919914</v>
      </c>
      <c r="S90" s="6">
        <f t="shared" si="46"/>
        <v>0.80020162942809125</v>
      </c>
      <c r="T90" s="6">
        <f t="shared" si="47"/>
        <v>6.8287154163785049</v>
      </c>
      <c r="U90" s="6">
        <f t="shared" si="48"/>
        <v>0.84737623663710726</v>
      </c>
      <c r="V90" s="6">
        <f t="shared" si="49"/>
        <v>9.0100916452678845</v>
      </c>
      <c r="W90" s="6">
        <f t="shared" si="50"/>
        <v>-0.46780264331912236</v>
      </c>
      <c r="X90" s="6">
        <f t="shared" si="51"/>
        <v>0.88384567694367122</v>
      </c>
      <c r="Y90" s="6">
        <f t="shared" si="52"/>
        <v>2.7580043848268554</v>
      </c>
      <c r="Z90" s="6">
        <f t="shared" si="53"/>
        <v>8.0061580317891914E-2</v>
      </c>
      <c r="AA90" s="6">
        <f t="shared" si="54"/>
        <v>0.12801359194734308</v>
      </c>
      <c r="AB90" s="6">
        <f t="shared" si="55"/>
        <v>0.79945733163740906</v>
      </c>
      <c r="AC90" s="6">
        <f t="shared" si="56"/>
        <v>0.67144373969006599</v>
      </c>
      <c r="AD90" s="6">
        <f t="shared" si="57"/>
        <v>0.19591010814909299</v>
      </c>
      <c r="AE90" s="6">
        <f t="shared" si="58"/>
        <v>0.93243494891142542</v>
      </c>
      <c r="AF90" s="6">
        <f t="shared" si="59"/>
        <v>28.601102460177181</v>
      </c>
      <c r="AG90" s="6">
        <f t="shared" si="60"/>
        <v>0.51434868597903827</v>
      </c>
      <c r="AH90">
        <v>111.07011397608299</v>
      </c>
      <c r="AI90">
        <v>121.231548953662</v>
      </c>
      <c r="AJ90">
        <v>101.180259715994</v>
      </c>
      <c r="AK90">
        <f t="shared" si="61"/>
        <v>0.33306187362387801</v>
      </c>
      <c r="AL90">
        <f t="shared" si="62"/>
        <v>0.36353259568569601</v>
      </c>
      <c r="AM90">
        <f t="shared" si="63"/>
        <v>0.30340553069042586</v>
      </c>
      <c r="AN90">
        <f t="shared" si="64"/>
        <v>30.212724215247022</v>
      </c>
      <c r="AO90">
        <f t="shared" si="65"/>
        <v>0.18008787537186124</v>
      </c>
      <c r="AP90">
        <f t="shared" si="66"/>
        <v>20.420814648729575</v>
      </c>
      <c r="AQ90">
        <f t="shared" si="67"/>
        <v>34.266610612854194</v>
      </c>
      <c r="AR90">
        <f t="shared" si="68"/>
        <v>9.7919095665174467</v>
      </c>
      <c r="AS90">
        <f t="shared" si="69"/>
        <v>9.0153887770634503E-2</v>
      </c>
      <c r="AT90">
        <f t="shared" si="70"/>
        <v>0.17885409888226081</v>
      </c>
      <c r="AU90">
        <f t="shared" si="71"/>
        <v>-0.506772151014106</v>
      </c>
      <c r="AV90">
        <f t="shared" si="72"/>
        <v>-4.6595226609290864E-2</v>
      </c>
      <c r="AW90">
        <f t="shared" si="73"/>
        <v>6.6443433287730239E-2</v>
      </c>
      <c r="AX90">
        <f t="shared" si="74"/>
        <v>0.13337034703815398</v>
      </c>
      <c r="AY90">
        <f t="shared" si="75"/>
        <v>1.161536572909377</v>
      </c>
      <c r="AZ90">
        <v>39.630543724838297</v>
      </c>
      <c r="BA90">
        <v>11.5515465327219</v>
      </c>
      <c r="BB90">
        <v>0.36908112852202501</v>
      </c>
      <c r="BC90">
        <v>20.7374920219583</v>
      </c>
      <c r="BD90">
        <v>3.0024602331244701</v>
      </c>
      <c r="BE90">
        <v>1.9315330669651301</v>
      </c>
      <c r="BF90">
        <v>0.16813491004476</v>
      </c>
      <c r="BG90">
        <v>0.444938443075031</v>
      </c>
      <c r="BH90">
        <v>40.920746692627503</v>
      </c>
      <c r="BI90">
        <v>12.2739256279736</v>
      </c>
      <c r="BJ90">
        <v>0.36977187805650302</v>
      </c>
      <c r="BK90">
        <v>22.009975840039999</v>
      </c>
      <c r="BL90">
        <v>3.07353439243539</v>
      </c>
      <c r="BM90">
        <v>1.92297566746694</v>
      </c>
      <c r="BN90">
        <v>0.17096182167034399</v>
      </c>
      <c r="BO90">
        <v>0.44908327301488798</v>
      </c>
      <c r="BP90">
        <v>38.967639781144797</v>
      </c>
      <c r="BQ90">
        <v>11.9209261646717</v>
      </c>
      <c r="BR90">
        <v>0.36589182400818199</v>
      </c>
      <c r="BS90">
        <v>21.144707408538</v>
      </c>
      <c r="BT90">
        <v>3.04883438455962</v>
      </c>
      <c r="BU90">
        <v>1.9228619581815101</v>
      </c>
      <c r="BV90">
        <v>0.17152120629694401</v>
      </c>
      <c r="BW90">
        <v>0.44923342788823201</v>
      </c>
    </row>
    <row r="91" spans="1:75" x14ac:dyDescent="0.25">
      <c r="A91" t="s">
        <v>246</v>
      </c>
      <c r="B91" s="4" t="s">
        <v>309</v>
      </c>
      <c r="D91">
        <v>0.67826086956521703</v>
      </c>
      <c r="E91">
        <v>0.72947026179999996</v>
      </c>
      <c r="F91">
        <v>2.8710906462436898</v>
      </c>
      <c r="G91">
        <v>2.9399565029972998</v>
      </c>
      <c r="H91">
        <v>7.2909436137328401</v>
      </c>
      <c r="I91">
        <v>13.7502417168294</v>
      </c>
      <c r="J91">
        <v>29.2627499936508</v>
      </c>
      <c r="K91">
        <f t="shared" si="38"/>
        <v>0.7101243245983796</v>
      </c>
      <c r="L91">
        <f t="shared" si="39"/>
        <v>0.75310785889547982</v>
      </c>
      <c r="M91">
        <f t="shared" si="40"/>
        <v>0.39591976293164505</v>
      </c>
      <c r="N91">
        <f t="shared" si="41"/>
        <v>0.67387340000701801</v>
      </c>
      <c r="O91" s="6">
        <f t="shared" si="42"/>
        <v>0.60108307017925489</v>
      </c>
      <c r="P91" s="6">
        <f t="shared" si="43"/>
        <v>4.0135751342985309</v>
      </c>
      <c r="Q91" s="6">
        <f t="shared" si="44"/>
        <v>0.36263034745987288</v>
      </c>
      <c r="R91" s="6">
        <f t="shared" si="45"/>
        <v>0.42837281318460779</v>
      </c>
      <c r="S91" s="6">
        <f t="shared" si="46"/>
        <v>0.36064704313607993</v>
      </c>
      <c r="T91" s="6">
        <f t="shared" si="47"/>
        <v>1.5878185196537156</v>
      </c>
      <c r="U91" s="6">
        <f t="shared" si="48"/>
        <v>0.41621065125357715</v>
      </c>
      <c r="V91" s="6">
        <f t="shared" si="49"/>
        <v>2.1281625877045567</v>
      </c>
      <c r="W91" s="6">
        <f t="shared" si="50"/>
        <v>-0.42527901368331827</v>
      </c>
      <c r="X91" s="6">
        <f t="shared" si="51"/>
        <v>0.72199706084082682</v>
      </c>
      <c r="Y91" s="6">
        <f t="shared" si="52"/>
        <v>2.4799494843885235</v>
      </c>
      <c r="Z91" s="6">
        <f t="shared" si="53"/>
        <v>0.37177473316575449</v>
      </c>
      <c r="AA91" s="6">
        <f t="shared" si="54"/>
        <v>8.1586094777236218E-3</v>
      </c>
      <c r="AB91" s="6">
        <f t="shared" si="55"/>
        <v>0.27557370200496578</v>
      </c>
      <c r="AC91" s="6">
        <f t="shared" si="56"/>
        <v>0.26741509252724216</v>
      </c>
      <c r="AD91" s="6">
        <f t="shared" si="57"/>
        <v>7.8253009971536835E-2</v>
      </c>
      <c r="AE91" s="6">
        <f t="shared" si="58"/>
        <v>0.81740935326021047</v>
      </c>
      <c r="AF91" s="6">
        <f t="shared" si="59"/>
        <v>9.9534635848582411</v>
      </c>
      <c r="AG91" s="6">
        <f t="shared" si="60"/>
        <v>0.43493781406512982</v>
      </c>
      <c r="AH91">
        <v>134.655702072163</v>
      </c>
      <c r="AI91">
        <v>133.83509636284501</v>
      </c>
      <c r="AJ91">
        <v>117.103463266193</v>
      </c>
      <c r="AK91">
        <f t="shared" si="61"/>
        <v>0.34921604247448162</v>
      </c>
      <c r="AL91">
        <f t="shared" si="62"/>
        <v>0.3470878839648151</v>
      </c>
      <c r="AM91">
        <f t="shared" si="63"/>
        <v>0.30369607356070327</v>
      </c>
      <c r="AN91">
        <f t="shared" si="64"/>
        <v>15.911027387334016</v>
      </c>
      <c r="AO91">
        <f t="shared" si="65"/>
        <v>0.14388735750210135</v>
      </c>
      <c r="AP91">
        <f t="shared" si="66"/>
        <v>30.109752209825189</v>
      </c>
      <c r="AQ91">
        <f t="shared" si="67"/>
        <v>54.682886538183169</v>
      </c>
      <c r="AR91">
        <f t="shared" si="68"/>
        <v>-14.198724822491172</v>
      </c>
      <c r="AS91">
        <f t="shared" si="69"/>
        <v>6.6676213975988163E-2</v>
      </c>
      <c r="AT91">
        <f t="shared" si="70"/>
        <v>0.13276220469387975</v>
      </c>
      <c r="AU91">
        <f t="shared" si="71"/>
        <v>4.9045165201607899E-2</v>
      </c>
      <c r="AV91">
        <f t="shared" si="72"/>
        <v>-6.9718370659437021E-2</v>
      </c>
      <c r="AW91">
        <f t="shared" si="73"/>
        <v>3.0631744510236508E-2</v>
      </c>
      <c r="AX91">
        <f t="shared" si="74"/>
        <v>6.363281713703306E-2</v>
      </c>
      <c r="AY91">
        <f t="shared" si="75"/>
        <v>1.0909432476551577</v>
      </c>
      <c r="AZ91">
        <v>39.102610476655101</v>
      </c>
      <c r="BA91">
        <v>7.2489477044826902</v>
      </c>
      <c r="BB91">
        <v>0.48235959826980401</v>
      </c>
      <c r="BC91">
        <v>12.9190860261981</v>
      </c>
      <c r="BD91">
        <v>2.1215041991349599</v>
      </c>
      <c r="BE91">
        <v>1.7474807074727701</v>
      </c>
      <c r="BF91">
        <v>0.21790365355785399</v>
      </c>
      <c r="BG91">
        <v>0.43726757851022202</v>
      </c>
      <c r="BH91">
        <v>40.037458953089001</v>
      </c>
      <c r="BI91">
        <v>7.4741879095527697</v>
      </c>
      <c r="BJ91">
        <v>0.49255375121099298</v>
      </c>
      <c r="BK91">
        <v>13.4372798089019</v>
      </c>
      <c r="BL91">
        <v>2.1210131267858401</v>
      </c>
      <c r="BM91">
        <v>1.7230733458831</v>
      </c>
      <c r="BN91">
        <v>0.22795587369718401</v>
      </c>
      <c r="BO91">
        <v>0.43849254298296297</v>
      </c>
      <c r="BP91">
        <v>39.659558802596898</v>
      </c>
      <c r="BQ91">
        <v>7.5206814562712401</v>
      </c>
      <c r="BR91">
        <v>0.48917402164436802</v>
      </c>
      <c r="BS91">
        <v>13.1901578309629</v>
      </c>
      <c r="BT91">
        <v>2.1258996986727201</v>
      </c>
      <c r="BU91">
        <v>1.7276083590275699</v>
      </c>
      <c r="BV91">
        <v>0.22603452052619299</v>
      </c>
      <c r="BW91">
        <v>0.440132170875913</v>
      </c>
    </row>
    <row r="92" spans="1:75" x14ac:dyDescent="0.25">
      <c r="A92" t="s">
        <v>214</v>
      </c>
      <c r="B92" s="4" t="s">
        <v>300</v>
      </c>
      <c r="D92">
        <v>0.68571428571428605</v>
      </c>
      <c r="E92">
        <v>0.27413213660000002</v>
      </c>
      <c r="F92">
        <v>2.66229172920682</v>
      </c>
      <c r="G92">
        <v>3.5082933830807201</v>
      </c>
      <c r="H92">
        <v>6.6983923207656701</v>
      </c>
      <c r="I92">
        <v>13.1005596729863</v>
      </c>
      <c r="J92">
        <v>29.561198488649602</v>
      </c>
      <c r="K92">
        <f t="shared" si="38"/>
        <v>0.72859108996623279</v>
      </c>
      <c r="L92">
        <f t="shared" si="39"/>
        <v>0.77012879821625357</v>
      </c>
      <c r="M92">
        <f t="shared" si="40"/>
        <v>0.40920972740352529</v>
      </c>
      <c r="N92">
        <f t="shared" si="41"/>
        <v>0.68998976071528584</v>
      </c>
      <c r="O92" s="6">
        <f t="shared" si="42"/>
        <v>0.63053127896708938</v>
      </c>
      <c r="P92" s="6">
        <f t="shared" si="43"/>
        <v>4.4131781288783278</v>
      </c>
      <c r="Q92" s="6">
        <f t="shared" si="44"/>
        <v>0.38159533961908104</v>
      </c>
      <c r="R92" s="6">
        <f t="shared" si="45"/>
        <v>0.46721386137749604</v>
      </c>
      <c r="S92" s="6">
        <f t="shared" si="46"/>
        <v>0.38584061053690299</v>
      </c>
      <c r="T92" s="6">
        <f t="shared" si="47"/>
        <v>1.7064746772719228</v>
      </c>
      <c r="U92" s="6">
        <f t="shared" si="48"/>
        <v>0.44086460602608801</v>
      </c>
      <c r="V92" s="6">
        <f t="shared" si="49"/>
        <v>2.2564836332607663</v>
      </c>
      <c r="W92" s="6">
        <f t="shared" si="50"/>
        <v>-0.31254993346985899</v>
      </c>
      <c r="X92" s="6">
        <f t="shared" si="51"/>
        <v>0.74184253487102592</v>
      </c>
      <c r="Y92" s="6">
        <f t="shared" si="52"/>
        <v>1.9093022131699955</v>
      </c>
      <c r="Z92" s="6">
        <f t="shared" si="53"/>
        <v>0.35310706187326557</v>
      </c>
      <c r="AA92" s="6">
        <f t="shared" si="54"/>
        <v>9.0577361317673022E-2</v>
      </c>
      <c r="AB92" s="6">
        <f t="shared" si="55"/>
        <v>0.29928361988458951</v>
      </c>
      <c r="AC92" s="6">
        <f t="shared" si="56"/>
        <v>0.20870625856691649</v>
      </c>
      <c r="AD92" s="6">
        <f t="shared" si="57"/>
        <v>6.1696071353200453E-2</v>
      </c>
      <c r="AE92" s="6">
        <f t="shared" si="58"/>
        <v>0.78782296403654106</v>
      </c>
      <c r="AF92" s="6">
        <f t="shared" si="59"/>
        <v>8.4260907685808117</v>
      </c>
      <c r="AG92" s="6">
        <f t="shared" si="60"/>
        <v>0.43117581685397355</v>
      </c>
      <c r="AH92">
        <v>128.596414342629</v>
      </c>
      <c r="AI92">
        <v>128.72164674634701</v>
      </c>
      <c r="AJ92">
        <v>110.851128818061</v>
      </c>
      <c r="AK92">
        <f t="shared" si="61"/>
        <v>0.3492861919681538</v>
      </c>
      <c r="AL92">
        <f t="shared" si="62"/>
        <v>0.34962634102774681</v>
      </c>
      <c r="AM92">
        <f t="shared" si="63"/>
        <v>0.30108746700409933</v>
      </c>
      <c r="AN92">
        <f t="shared" si="64"/>
        <v>17.995750332004008</v>
      </c>
      <c r="AO92">
        <f t="shared" si="65"/>
        <v>0.16102995026637199</v>
      </c>
      <c r="AP92">
        <f t="shared" si="66"/>
        <v>26.469933598938383</v>
      </c>
      <c r="AQ92">
        <f t="shared" si="67"/>
        <v>51.313333333333588</v>
      </c>
      <c r="AR92">
        <f t="shared" si="68"/>
        <v>-8.4741832669343751</v>
      </c>
      <c r="AS92">
        <f t="shared" si="69"/>
        <v>7.4593274992056022E-2</v>
      </c>
      <c r="AT92">
        <f t="shared" si="70"/>
        <v>0.14836104588050841</v>
      </c>
      <c r="AU92">
        <f t="shared" si="71"/>
        <v>-7.0077657637320073E-3</v>
      </c>
      <c r="AV92">
        <f t="shared" si="72"/>
        <v>-7.4109282101338506E-2</v>
      </c>
      <c r="AW92">
        <f t="shared" si="73"/>
        <v>3.6216707986018462E-2</v>
      </c>
      <c r="AX92">
        <f t="shared" si="74"/>
        <v>7.507723274296968E-2</v>
      </c>
      <c r="AY92">
        <f t="shared" si="75"/>
        <v>1.1051894153199373</v>
      </c>
      <c r="AZ92">
        <v>37.634779881544503</v>
      </c>
      <c r="BA92">
        <v>18.403492371931801</v>
      </c>
      <c r="BB92">
        <v>0.27506664600569602</v>
      </c>
      <c r="BC92">
        <v>35.259540193304296</v>
      </c>
      <c r="BD92">
        <v>4.1761105005118502</v>
      </c>
      <c r="BE92">
        <v>2.0768219571822799</v>
      </c>
      <c r="BF92">
        <v>0.13409407818479599</v>
      </c>
      <c r="BG92">
        <v>0.41765505004468101</v>
      </c>
      <c r="BH92">
        <v>37.604279822467298</v>
      </c>
      <c r="BI92">
        <v>18.543685513453799</v>
      </c>
      <c r="BJ92">
        <v>0.27888103630968802</v>
      </c>
      <c r="BK92">
        <v>35.500590794638299</v>
      </c>
      <c r="BL92">
        <v>4.1745758908886099</v>
      </c>
      <c r="BM92">
        <v>2.06552869469362</v>
      </c>
      <c r="BN92">
        <v>0.13586805239121899</v>
      </c>
      <c r="BO92">
        <v>0.418079156544512</v>
      </c>
      <c r="BP92">
        <v>31.715435087475001</v>
      </c>
      <c r="BQ92">
        <v>16.5347368882125</v>
      </c>
      <c r="BR92">
        <v>0.27885719103779399</v>
      </c>
      <c r="BS92">
        <v>31.517869741101499</v>
      </c>
      <c r="BT92">
        <v>3.99731457381945</v>
      </c>
      <c r="BU92">
        <v>2.0658465267810802</v>
      </c>
      <c r="BV92">
        <v>0.13620907516474701</v>
      </c>
      <c r="BW92">
        <v>0.40182669758797301</v>
      </c>
    </row>
    <row r="93" spans="1:75" x14ac:dyDescent="0.25">
      <c r="A93" t="s">
        <v>91</v>
      </c>
      <c r="B93" s="4" t="s">
        <v>299</v>
      </c>
      <c r="C93">
        <v>1</v>
      </c>
      <c r="D93">
        <v>0.72</v>
      </c>
      <c r="E93">
        <v>1.2099531094</v>
      </c>
      <c r="F93">
        <v>2.62105331955344</v>
      </c>
      <c r="G93">
        <v>3.08337548787516</v>
      </c>
      <c r="H93">
        <v>5.8662655447100001</v>
      </c>
      <c r="I93">
        <v>12.792812464122299</v>
      </c>
      <c r="J93">
        <v>29.681498590429801</v>
      </c>
      <c r="K93">
        <f t="shared" si="38"/>
        <v>0.75729434949273877</v>
      </c>
      <c r="L93">
        <f t="shared" si="39"/>
        <v>0.80070925687209771</v>
      </c>
      <c r="M93">
        <f t="shared" si="40"/>
        <v>0.44098638251337408</v>
      </c>
      <c r="N93">
        <f t="shared" si="41"/>
        <v>0.71127883809459369</v>
      </c>
      <c r="O93" s="6">
        <f t="shared" si="42"/>
        <v>0.66995023808481624</v>
      </c>
      <c r="P93" s="6">
        <f t="shared" si="43"/>
        <v>5.0596922972904919</v>
      </c>
      <c r="Q93" s="6">
        <f t="shared" si="44"/>
        <v>0.40998205433999479</v>
      </c>
      <c r="R93" s="6">
        <f t="shared" si="45"/>
        <v>0.53025116272377948</v>
      </c>
      <c r="S93" s="6">
        <f t="shared" si="46"/>
        <v>0.39762119047949779</v>
      </c>
      <c r="T93" s="6">
        <f t="shared" si="47"/>
        <v>1.7555910795288674</v>
      </c>
      <c r="U93" s="6">
        <f t="shared" si="48"/>
        <v>0.45360424910273328</v>
      </c>
      <c r="V93" s="6">
        <f t="shared" si="49"/>
        <v>2.3201699136661436</v>
      </c>
      <c r="W93" s="6">
        <f t="shared" si="50"/>
        <v>-0.31094990812508433</v>
      </c>
      <c r="X93" s="6">
        <f t="shared" si="51"/>
        <v>0.76124183698311632</v>
      </c>
      <c r="Y93" s="6">
        <f t="shared" si="52"/>
        <v>1.9025465979664407</v>
      </c>
      <c r="Z93" s="6">
        <f t="shared" si="53"/>
        <v>0.34269695357796182</v>
      </c>
      <c r="AA93" s="6">
        <f t="shared" si="54"/>
        <v>5.7206113968599537E-2</v>
      </c>
      <c r="AB93" s="6">
        <f t="shared" si="55"/>
        <v>0.303357110389535</v>
      </c>
      <c r="AC93" s="6">
        <f t="shared" si="56"/>
        <v>0.24615099642093546</v>
      </c>
      <c r="AD93" s="6">
        <f t="shared" si="57"/>
        <v>7.3061304533008867E-2</v>
      </c>
      <c r="AE93" s="6">
        <f t="shared" si="58"/>
        <v>0.81178774070633175</v>
      </c>
      <c r="AF93" s="6">
        <f t="shared" si="59"/>
        <v>9.6263003669670315</v>
      </c>
      <c r="AG93" s="6">
        <f t="shared" si="60"/>
        <v>0.38236011596321606</v>
      </c>
      <c r="AH93">
        <v>119.61164445915701</v>
      </c>
      <c r="AI93">
        <v>125.23665480427</v>
      </c>
      <c r="AJ93">
        <v>111.747268664128</v>
      </c>
      <c r="AK93">
        <f t="shared" si="61"/>
        <v>0.33542661551939701</v>
      </c>
      <c r="AL93">
        <f t="shared" si="62"/>
        <v>0.35120081702673528</v>
      </c>
      <c r="AM93">
        <f t="shared" si="63"/>
        <v>0.31337256745386771</v>
      </c>
      <c r="AN93">
        <f t="shared" si="64"/>
        <v>19.114396485254986</v>
      </c>
      <c r="AO93">
        <f t="shared" si="65"/>
        <v>0.1149282117890882</v>
      </c>
      <c r="AP93">
        <f t="shared" si="66"/>
        <v>31.209521325509186</v>
      </c>
      <c r="AQ93">
        <f t="shared" si="67"/>
        <v>42.219647438549785</v>
      </c>
      <c r="AR93">
        <f t="shared" si="68"/>
        <v>-12.095124840254201</v>
      </c>
      <c r="AS93">
        <f t="shared" si="69"/>
        <v>5.6921102253338386E-2</v>
      </c>
      <c r="AT93">
        <f t="shared" si="70"/>
        <v>0.11347454563055927</v>
      </c>
      <c r="AU93">
        <f t="shared" si="71"/>
        <v>-0.41699527959793303</v>
      </c>
      <c r="AV93">
        <f t="shared" si="72"/>
        <v>-3.3992102093072546E-2</v>
      </c>
      <c r="AW93">
        <f t="shared" si="73"/>
        <v>3.9670232880820736E-2</v>
      </c>
      <c r="AX93">
        <f t="shared" si="74"/>
        <v>7.9790213407803234E-2</v>
      </c>
      <c r="AY93">
        <f t="shared" si="75"/>
        <v>1.0956172780211852</v>
      </c>
      <c r="AZ93">
        <v>37.7436577921709</v>
      </c>
      <c r="BA93">
        <v>18.206473289939801</v>
      </c>
      <c r="BB93">
        <v>0.38749430997960499</v>
      </c>
      <c r="BC93">
        <v>32.2084015626397</v>
      </c>
      <c r="BD93">
        <v>3.4873238810012199</v>
      </c>
      <c r="BE93">
        <v>1.8828647496175801</v>
      </c>
      <c r="BF93">
        <v>0.181627491239477</v>
      </c>
      <c r="BG93">
        <v>0.45380190156497702</v>
      </c>
      <c r="BH93">
        <v>39.997214300855603</v>
      </c>
      <c r="BI93">
        <v>18.562313521320199</v>
      </c>
      <c r="BJ93">
        <v>0.38803307971068701</v>
      </c>
      <c r="BK93">
        <v>33.002671767898399</v>
      </c>
      <c r="BL93">
        <v>3.5203132966998298</v>
      </c>
      <c r="BM93">
        <v>1.87683778142905</v>
      </c>
      <c r="BN93">
        <v>0.18400303583410499</v>
      </c>
      <c r="BO93">
        <v>0.46040454319476498</v>
      </c>
      <c r="BP93">
        <v>37.993011956788898</v>
      </c>
      <c r="BQ93">
        <v>17.698598236536199</v>
      </c>
      <c r="BR93">
        <v>0.38310934429993998</v>
      </c>
      <c r="BS93">
        <v>31.079184217107599</v>
      </c>
      <c r="BT93">
        <v>3.4722062249020502</v>
      </c>
      <c r="BU93">
        <v>1.8809096175373501</v>
      </c>
      <c r="BV93">
        <v>0.18475299251796801</v>
      </c>
      <c r="BW93">
        <v>0.46629173333127899</v>
      </c>
    </row>
    <row r="94" spans="1:75" x14ac:dyDescent="0.25">
      <c r="A94" t="s">
        <v>177</v>
      </c>
      <c r="B94" s="4" t="s">
        <v>309</v>
      </c>
      <c r="D94">
        <v>0.54</v>
      </c>
      <c r="E94">
        <v>0.51136712620000002</v>
      </c>
      <c r="F94">
        <v>2.3868068756055498</v>
      </c>
      <c r="G94">
        <v>3.5399193374534299</v>
      </c>
      <c r="H94">
        <v>5.2644715557217303</v>
      </c>
      <c r="I94">
        <v>14.8700216138729</v>
      </c>
      <c r="J94">
        <v>29.7877347338042</v>
      </c>
      <c r="K94">
        <f t="shared" si="38"/>
        <v>0.78909308431071379</v>
      </c>
      <c r="L94">
        <f t="shared" si="39"/>
        <v>0.82871433428395791</v>
      </c>
      <c r="M94">
        <f t="shared" si="40"/>
        <v>0.47266155929523485</v>
      </c>
      <c r="N94">
        <f t="shared" si="41"/>
        <v>0.73926736992661313</v>
      </c>
      <c r="O94" s="6">
        <f t="shared" si="42"/>
        <v>0.69962110160838442</v>
      </c>
      <c r="P94" s="6">
        <f t="shared" si="43"/>
        <v>5.6582573233640474</v>
      </c>
      <c r="Q94" s="6">
        <f t="shared" si="44"/>
        <v>0.42731342445344495</v>
      </c>
      <c r="R94" s="6">
        <f t="shared" si="45"/>
        <v>0.57067419278306419</v>
      </c>
      <c r="S94" s="6">
        <f t="shared" si="46"/>
        <v>0.33404528888086993</v>
      </c>
      <c r="T94" s="6">
        <f t="shared" si="47"/>
        <v>1.5878310359812111</v>
      </c>
      <c r="U94" s="6">
        <f t="shared" si="48"/>
        <v>0.37402617052254516</v>
      </c>
      <c r="V94" s="6">
        <f t="shared" si="49"/>
        <v>2.0032072250664319</v>
      </c>
      <c r="W94" s="6">
        <f t="shared" si="50"/>
        <v>-0.19587410863426225</v>
      </c>
      <c r="X94" s="6">
        <f t="shared" si="51"/>
        <v>0.78171763659813953</v>
      </c>
      <c r="Y94" s="6">
        <f t="shared" si="52"/>
        <v>1.487172744311434</v>
      </c>
      <c r="Z94" s="6">
        <f t="shared" si="53"/>
        <v>0.41907230777441246</v>
      </c>
      <c r="AA94" s="6">
        <f t="shared" si="54"/>
        <v>0.13647748770408225</v>
      </c>
      <c r="AB94" s="6">
        <f t="shared" si="55"/>
        <v>0.35172040240833574</v>
      </c>
      <c r="AC94" s="6">
        <f t="shared" si="56"/>
        <v>0.2152429147042535</v>
      </c>
      <c r="AD94" s="6">
        <f t="shared" si="57"/>
        <v>6.4115988465411472E-2</v>
      </c>
      <c r="AE94" s="6">
        <f t="shared" si="58"/>
        <v>0.7875686461528465</v>
      </c>
      <c r="AF94" s="6">
        <f t="shared" si="59"/>
        <v>8.414806071607579</v>
      </c>
      <c r="AG94" s="6">
        <f t="shared" si="60"/>
        <v>0.37610246522122542</v>
      </c>
      <c r="AH94">
        <v>123.70611400347001</v>
      </c>
      <c r="AI94">
        <v>126.53884661593899</v>
      </c>
      <c r="AJ94">
        <v>110.924576158056</v>
      </c>
      <c r="AK94">
        <f t="shared" si="61"/>
        <v>0.34251536025778295</v>
      </c>
      <c r="AL94">
        <f t="shared" si="62"/>
        <v>0.35035858158188476</v>
      </c>
      <c r="AM94">
        <f t="shared" si="63"/>
        <v>0.30712605816033234</v>
      </c>
      <c r="AN94">
        <f t="shared" si="64"/>
        <v>18.447003070351997</v>
      </c>
      <c r="AO94">
        <f t="shared" si="65"/>
        <v>0.1372594923934129</v>
      </c>
      <c r="AP94">
        <f t="shared" si="66"/>
        <v>28.755560005339404</v>
      </c>
      <c r="AQ94">
        <f t="shared" si="67"/>
        <v>46.649712988919006</v>
      </c>
      <c r="AR94">
        <f t="shared" si="68"/>
        <v>-10.308556934987408</v>
      </c>
      <c r="AS94">
        <f t="shared" si="69"/>
        <v>6.575442346227707E-2</v>
      </c>
      <c r="AT94">
        <f t="shared" si="70"/>
        <v>0.13094269729024688</v>
      </c>
      <c r="AU94">
        <f t="shared" si="71"/>
        <v>-0.18141946625747468</v>
      </c>
      <c r="AV94">
        <f t="shared" si="72"/>
        <v>-5.4475132117690395E-2</v>
      </c>
      <c r="AW94">
        <f t="shared" si="73"/>
        <v>3.7823838380633183E-2</v>
      </c>
      <c r="AX94">
        <f t="shared" si="74"/>
        <v>7.701693627764418E-2</v>
      </c>
      <c r="AY94">
        <f t="shared" si="75"/>
        <v>1.1000795360709776</v>
      </c>
      <c r="AZ94">
        <v>37.835232669879701</v>
      </c>
      <c r="BA94">
        <v>7.3019195537919304</v>
      </c>
      <c r="BB94">
        <v>0.52152515318784298</v>
      </c>
      <c r="BC94">
        <v>12.031037430265901</v>
      </c>
      <c r="BD94">
        <v>1.95325507655562</v>
      </c>
      <c r="BE94">
        <v>1.67709983858831</v>
      </c>
      <c r="BF94">
        <v>0.23620608519250999</v>
      </c>
      <c r="BG94">
        <v>0.46423051565738799</v>
      </c>
      <c r="BH94">
        <v>39.3317468413331</v>
      </c>
      <c r="BI94">
        <v>8.4202294484857294</v>
      </c>
      <c r="BJ94">
        <v>0.53189054091913301</v>
      </c>
      <c r="BK94">
        <v>13.636133921793199</v>
      </c>
      <c r="BL94">
        <v>2.00509506318991</v>
      </c>
      <c r="BM94">
        <v>1.65011010390705</v>
      </c>
      <c r="BN94">
        <v>0.24447938831536201</v>
      </c>
      <c r="BO94">
        <v>0.45821184787911401</v>
      </c>
      <c r="BP94">
        <v>41.040745809930797</v>
      </c>
      <c r="BQ94">
        <v>8.3596761179753702</v>
      </c>
      <c r="BR94">
        <v>0.52730561968910905</v>
      </c>
      <c r="BS94">
        <v>13.4981313012704</v>
      </c>
      <c r="BT94">
        <v>2.0050654018218399</v>
      </c>
      <c r="BU94">
        <v>1.66353820296763</v>
      </c>
      <c r="BV94">
        <v>0.23966373270868599</v>
      </c>
      <c r="BW94">
        <v>0.45746986605352902</v>
      </c>
    </row>
    <row r="95" spans="1:75" x14ac:dyDescent="0.25">
      <c r="A95" t="s">
        <v>144</v>
      </c>
      <c r="B95" s="4" t="s">
        <v>309</v>
      </c>
      <c r="D95">
        <v>0.628571428571429</v>
      </c>
      <c r="E95">
        <v>0.4416725152</v>
      </c>
      <c r="F95">
        <v>2.2383726499136101</v>
      </c>
      <c r="G95">
        <v>3.1662299486588199</v>
      </c>
      <c r="H95">
        <v>6.5708647886881</v>
      </c>
      <c r="I95">
        <v>13.1832965034497</v>
      </c>
      <c r="J95">
        <v>30.043161824720801</v>
      </c>
      <c r="K95">
        <f t="shared" si="38"/>
        <v>0.73609566228014489</v>
      </c>
      <c r="L95">
        <f t="shared" si="39"/>
        <v>0.77074016940216594</v>
      </c>
      <c r="M95">
        <f t="shared" si="40"/>
        <v>0.40341227735391505</v>
      </c>
      <c r="N95">
        <f t="shared" si="41"/>
        <v>0.68985186709571378</v>
      </c>
      <c r="O95" s="6">
        <f t="shared" si="42"/>
        <v>0.64107390546978527</v>
      </c>
      <c r="P95" s="6">
        <f t="shared" si="43"/>
        <v>4.5721777560300465</v>
      </c>
      <c r="Q95" s="6">
        <f t="shared" si="44"/>
        <v>0.38433671090449584</v>
      </c>
      <c r="R95" s="6">
        <f t="shared" si="45"/>
        <v>0.46743424057845256</v>
      </c>
      <c r="S95" s="6">
        <f t="shared" si="46"/>
        <v>0.39003577839463194</v>
      </c>
      <c r="T95" s="6">
        <f t="shared" si="47"/>
        <v>1.8029688549467582</v>
      </c>
      <c r="U95" s="6">
        <f t="shared" si="48"/>
        <v>0.43509652081652939</v>
      </c>
      <c r="V95" s="6">
        <f t="shared" si="49"/>
        <v>2.2788808411355497</v>
      </c>
      <c r="W95" s="6">
        <f t="shared" si="50"/>
        <v>-0.34965612760967607</v>
      </c>
      <c r="X95" s="6">
        <f t="shared" si="51"/>
        <v>0.75940265921542849</v>
      </c>
      <c r="Y95" s="6">
        <f t="shared" si="52"/>
        <v>2.075296139331714</v>
      </c>
      <c r="Z95" s="6">
        <f t="shared" si="53"/>
        <v>0.36430665711523535</v>
      </c>
      <c r="AA95" s="6">
        <f t="shared" si="54"/>
        <v>0.13092010508694224</v>
      </c>
      <c r="AB95" s="6">
        <f t="shared" si="55"/>
        <v>0.37089957350492547</v>
      </c>
      <c r="AC95" s="6">
        <f t="shared" si="56"/>
        <v>0.23997946841798323</v>
      </c>
      <c r="AD95" s="6">
        <f t="shared" si="57"/>
        <v>7.2097420042919455E-2</v>
      </c>
      <c r="AE95" s="6">
        <f t="shared" si="58"/>
        <v>0.8093171973600044</v>
      </c>
      <c r="AF95" s="6">
        <f t="shared" si="59"/>
        <v>9.4886228454274946</v>
      </c>
      <c r="AG95" s="6">
        <f t="shared" si="60"/>
        <v>0.49181239227242202</v>
      </c>
      <c r="AH95">
        <v>121.738752783964</v>
      </c>
      <c r="AI95">
        <v>120.690868596882</v>
      </c>
      <c r="AJ95">
        <v>101.582405345211</v>
      </c>
      <c r="AK95">
        <f t="shared" si="61"/>
        <v>0.35387935108706758</v>
      </c>
      <c r="AL95">
        <f t="shared" si="62"/>
        <v>0.35083328261947749</v>
      </c>
      <c r="AM95">
        <f t="shared" si="63"/>
        <v>0.29528736629345492</v>
      </c>
      <c r="AN95">
        <f t="shared" si="64"/>
        <v>18.060579064588993</v>
      </c>
      <c r="AO95">
        <f t="shared" si="65"/>
        <v>0.19006867523261614</v>
      </c>
      <c r="AP95">
        <f t="shared" si="66"/>
        <v>21.524498886413383</v>
      </c>
      <c r="AQ95">
        <f t="shared" si="67"/>
        <v>49.743385300667583</v>
      </c>
      <c r="AR95">
        <f t="shared" si="68"/>
        <v>-3.4639198218243905</v>
      </c>
      <c r="AS95">
        <f t="shared" si="69"/>
        <v>8.5968334891441636E-2</v>
      </c>
      <c r="AT95">
        <f t="shared" si="70"/>
        <v>0.17067528477122704</v>
      </c>
      <c r="AU95">
        <f t="shared" si="71"/>
        <v>5.4838747275523028E-2</v>
      </c>
      <c r="AV95">
        <f t="shared" si="72"/>
        <v>-9.0257222412817806E-2</v>
      </c>
      <c r="AW95">
        <f t="shared" si="73"/>
        <v>3.8864787042133739E-2</v>
      </c>
      <c r="AX95">
        <f t="shared" si="74"/>
        <v>8.1676258754357189E-2</v>
      </c>
      <c r="AY95">
        <f t="shared" si="75"/>
        <v>1.1186099348839043</v>
      </c>
      <c r="AZ95">
        <v>36.6276669361012</v>
      </c>
      <c r="BA95">
        <v>11.680832687934601</v>
      </c>
      <c r="BB95">
        <v>0.45718978832103502</v>
      </c>
      <c r="BC95">
        <v>25.775872669879998</v>
      </c>
      <c r="BD95">
        <v>2.9305370699141302</v>
      </c>
      <c r="BE95">
        <v>1.72808810435982</v>
      </c>
      <c r="BF95">
        <v>0.22627237871256001</v>
      </c>
      <c r="BG95">
        <v>0.38853492603269202</v>
      </c>
      <c r="BH95">
        <v>37.850755554689798</v>
      </c>
      <c r="BI95">
        <v>12.2274932824764</v>
      </c>
      <c r="BJ95">
        <v>0.46176692415946602</v>
      </c>
      <c r="BK95">
        <v>26.6688446568918</v>
      </c>
      <c r="BL95">
        <v>2.96045540671272</v>
      </c>
      <c r="BM95">
        <v>1.7195406435327101</v>
      </c>
      <c r="BN95">
        <v>0.229360173480016</v>
      </c>
      <c r="BO95">
        <v>0.37866392758232298</v>
      </c>
      <c r="BP95">
        <v>38.099245816562103</v>
      </c>
      <c r="BQ95">
        <v>12.274547104409701</v>
      </c>
      <c r="BR95">
        <v>0.46445458517788402</v>
      </c>
      <c r="BS95">
        <v>26.266864970524701</v>
      </c>
      <c r="BT95">
        <v>2.9378619932940802</v>
      </c>
      <c r="BU95">
        <v>1.72001375587188</v>
      </c>
      <c r="BV95">
        <v>0.22949765319531501</v>
      </c>
      <c r="BW95">
        <v>0.39071863960283698</v>
      </c>
    </row>
    <row r="96" spans="1:75" x14ac:dyDescent="0.25">
      <c r="A96" t="s">
        <v>108</v>
      </c>
      <c r="B96" s="4" t="s">
        <v>310</v>
      </c>
      <c r="D96">
        <v>0.71818181818181803</v>
      </c>
      <c r="E96">
        <v>0.91641580659999999</v>
      </c>
      <c r="F96">
        <v>2.2693809946972801</v>
      </c>
      <c r="G96">
        <v>2.4112445788702899</v>
      </c>
      <c r="H96">
        <v>5.5948684362297998</v>
      </c>
      <c r="I96">
        <v>12.450165680612299</v>
      </c>
      <c r="J96">
        <v>30.045614219414801</v>
      </c>
      <c r="K96">
        <f t="shared" si="38"/>
        <v>0.76731989982294868</v>
      </c>
      <c r="L96">
        <f t="shared" si="39"/>
        <v>0.805322803246177</v>
      </c>
      <c r="M96">
        <f t="shared" si="40"/>
        <v>0.43906327056830968</v>
      </c>
      <c r="N96">
        <f t="shared" si="41"/>
        <v>0.7117575260618636</v>
      </c>
      <c r="O96" s="6">
        <f t="shared" si="42"/>
        <v>0.68603857078553299</v>
      </c>
      <c r="P96" s="6">
        <f t="shared" si="43"/>
        <v>5.3702092483271269</v>
      </c>
      <c r="Q96" s="6">
        <f t="shared" si="44"/>
        <v>0.41697934138907911</v>
      </c>
      <c r="R96" s="6">
        <f t="shared" si="45"/>
        <v>0.54214634690136709</v>
      </c>
      <c r="S96" s="6">
        <f t="shared" si="46"/>
        <v>0.41405166772315855</v>
      </c>
      <c r="T96" s="6">
        <f t="shared" si="47"/>
        <v>1.8870304797707593</v>
      </c>
      <c r="U96" s="6">
        <f t="shared" si="48"/>
        <v>0.4635624584689424</v>
      </c>
      <c r="V96" s="6">
        <f t="shared" si="49"/>
        <v>2.4132702319136654</v>
      </c>
      <c r="W96" s="6">
        <f t="shared" si="50"/>
        <v>-0.39764912777960698</v>
      </c>
      <c r="X96" s="6">
        <f t="shared" si="51"/>
        <v>0.7793450356183218</v>
      </c>
      <c r="Y96" s="6">
        <f t="shared" si="52"/>
        <v>2.3203239046165498</v>
      </c>
      <c r="Z96" s="6">
        <f t="shared" si="53"/>
        <v>0.33884428561079055</v>
      </c>
      <c r="AA96" s="6">
        <f t="shared" si="54"/>
        <v>2.5925208053829474E-2</v>
      </c>
      <c r="AB96" s="6">
        <f t="shared" si="55"/>
        <v>0.36032857842261584</v>
      </c>
      <c r="AC96" s="6">
        <f t="shared" si="56"/>
        <v>0.33440337036878637</v>
      </c>
      <c r="AD96" s="6">
        <f t="shared" si="57"/>
        <v>0.10047354659772642</v>
      </c>
      <c r="AE96" s="6">
        <f t="shared" si="58"/>
        <v>0.85141848791616948</v>
      </c>
      <c r="AF96" s="6">
        <f t="shared" si="59"/>
        <v>12.460624891686308</v>
      </c>
      <c r="AG96" s="6">
        <f t="shared" si="60"/>
        <v>0.42286138947407387</v>
      </c>
      <c r="AH96">
        <v>114.447791565255</v>
      </c>
      <c r="AI96">
        <v>115.712364840601</v>
      </c>
      <c r="AJ96">
        <v>98.932809320512305</v>
      </c>
      <c r="AK96">
        <f t="shared" si="61"/>
        <v>0.34776735902770756</v>
      </c>
      <c r="AL96">
        <f t="shared" si="62"/>
        <v>0.35160996098838715</v>
      </c>
      <c r="AM96">
        <f t="shared" si="63"/>
        <v>0.30062267998390518</v>
      </c>
      <c r="AN96">
        <f t="shared" si="64"/>
        <v>18.044128795434688</v>
      </c>
      <c r="AO96">
        <f t="shared" si="65"/>
        <v>0.167465008420113</v>
      </c>
      <c r="AP96">
        <f t="shared" si="66"/>
        <v>22.793568208116227</v>
      </c>
      <c r="AQ96">
        <f t="shared" si="67"/>
        <v>44.514543350755986</v>
      </c>
      <c r="AR96">
        <f t="shared" si="68"/>
        <v>-4.7494394126815394</v>
      </c>
      <c r="AS96">
        <f t="shared" si="69"/>
        <v>7.8173458060109516E-2</v>
      </c>
      <c r="AT96">
        <f t="shared" si="70"/>
        <v>0.15539726949129742</v>
      </c>
      <c r="AU96">
        <f t="shared" si="71"/>
        <v>-7.5363931650753946E-2</v>
      </c>
      <c r="AV96">
        <f t="shared" si="72"/>
        <v>-7.2710369079186349E-2</v>
      </c>
      <c r="AW96">
        <f t="shared" si="73"/>
        <v>4.0566350165891253E-2</v>
      </c>
      <c r="AX96">
        <f t="shared" si="74"/>
        <v>8.3631856154204445E-2</v>
      </c>
      <c r="AY96">
        <f t="shared" si="75"/>
        <v>1.1142213909453134</v>
      </c>
      <c r="AZ96">
        <v>32.6900039119569</v>
      </c>
      <c r="BA96">
        <v>14.099215762194801</v>
      </c>
      <c r="BB96">
        <v>0.37500570295976798</v>
      </c>
      <c r="BC96">
        <v>22.5155810588431</v>
      </c>
      <c r="BD96">
        <v>3.1046120220937099</v>
      </c>
      <c r="BE96">
        <v>1.90415330910223</v>
      </c>
      <c r="BF96">
        <v>0.17698658927451599</v>
      </c>
      <c r="BG96">
        <v>0.52563280478024299</v>
      </c>
      <c r="BH96">
        <v>33.798113689187403</v>
      </c>
      <c r="BI96">
        <v>14.2663885637376</v>
      </c>
      <c r="BJ96">
        <v>0.37435230484308202</v>
      </c>
      <c r="BK96">
        <v>23.279265521436798</v>
      </c>
      <c r="BL96">
        <v>3.1477921021022999</v>
      </c>
      <c r="BM96">
        <v>1.9000942481965799</v>
      </c>
      <c r="BN96">
        <v>0.17790673973726701</v>
      </c>
      <c r="BO96">
        <v>0.51878665205799901</v>
      </c>
      <c r="BP96">
        <v>32.650636451335501</v>
      </c>
      <c r="BQ96">
        <v>12.608113079196199</v>
      </c>
      <c r="BR96">
        <v>0.37370618106145098</v>
      </c>
      <c r="BS96">
        <v>20.472773399489199</v>
      </c>
      <c r="BT96">
        <v>3.01388953572943</v>
      </c>
      <c r="BU96">
        <v>1.90886637348609</v>
      </c>
      <c r="BV96">
        <v>0.17613540104390499</v>
      </c>
      <c r="BW96">
        <v>0.52465982199487504</v>
      </c>
    </row>
    <row r="97" spans="1:75" x14ac:dyDescent="0.25">
      <c r="A97" t="s">
        <v>87</v>
      </c>
      <c r="B97" s="4" t="s">
        <v>309</v>
      </c>
      <c r="D97">
        <v>0.44545454545454499</v>
      </c>
      <c r="E97">
        <v>0.89960710629999996</v>
      </c>
      <c r="F97">
        <v>2.9010635447070601</v>
      </c>
      <c r="G97">
        <v>3.6613465462752002</v>
      </c>
      <c r="H97">
        <v>6.8016669854276799</v>
      </c>
      <c r="I97">
        <v>14.179115431260801</v>
      </c>
      <c r="J97">
        <v>30.2223675552295</v>
      </c>
      <c r="K97">
        <f t="shared" si="38"/>
        <v>0.73432622839969774</v>
      </c>
      <c r="L97">
        <f t="shared" si="39"/>
        <v>0.77843047334453874</v>
      </c>
      <c r="M97">
        <f t="shared" si="40"/>
        <v>0.42507998515663525</v>
      </c>
      <c r="N97">
        <f t="shared" si="41"/>
        <v>0.6997754449930278</v>
      </c>
      <c r="O97" s="6">
        <f t="shared" si="42"/>
        <v>0.63258099395091205</v>
      </c>
      <c r="P97" s="6">
        <f t="shared" si="43"/>
        <v>4.443376545776176</v>
      </c>
      <c r="Q97" s="6">
        <f t="shared" si="44"/>
        <v>0.39224243551669263</v>
      </c>
      <c r="R97" s="6">
        <f t="shared" si="45"/>
        <v>0.47697665982930759</v>
      </c>
      <c r="S97" s="6">
        <f t="shared" si="46"/>
        <v>0.36132243891155746</v>
      </c>
      <c r="T97" s="6">
        <f t="shared" si="47"/>
        <v>1.5995912015303844</v>
      </c>
      <c r="U97" s="6">
        <f t="shared" si="48"/>
        <v>0.41563522890763943</v>
      </c>
      <c r="V97" s="6">
        <f t="shared" si="49"/>
        <v>2.1314705915009355</v>
      </c>
      <c r="W97" s="6">
        <f t="shared" si="50"/>
        <v>-0.30013537014334579</v>
      </c>
      <c r="X97" s="6">
        <f t="shared" si="51"/>
        <v>0.73793427295234693</v>
      </c>
      <c r="Y97" s="6">
        <f t="shared" si="52"/>
        <v>1.8576954952126079</v>
      </c>
      <c r="Z97" s="6">
        <f t="shared" si="53"/>
        <v>0.37316903998152362</v>
      </c>
      <c r="AA97" s="6">
        <f t="shared" si="54"/>
        <v>7.1577611503319538E-2</v>
      </c>
      <c r="AB97" s="6">
        <f t="shared" si="55"/>
        <v>0.27417490934676209</v>
      </c>
      <c r="AC97" s="6">
        <f t="shared" si="56"/>
        <v>0.20259729784344255</v>
      </c>
      <c r="AD97" s="6">
        <f t="shared" si="57"/>
        <v>6.1229700011208255E-2</v>
      </c>
      <c r="AE97" s="6">
        <f t="shared" si="58"/>
        <v>0.78388753161433333</v>
      </c>
      <c r="AF97" s="6">
        <f t="shared" si="59"/>
        <v>8.2544405926217603</v>
      </c>
      <c r="AG97" s="6">
        <f t="shared" si="60"/>
        <v>0.4020109008083988</v>
      </c>
      <c r="AH97">
        <v>131.13020520018699</v>
      </c>
      <c r="AI97">
        <v>134.191898937236</v>
      </c>
      <c r="AJ97">
        <v>118.529443219036</v>
      </c>
      <c r="AK97">
        <f t="shared" si="61"/>
        <v>0.34161697693617615</v>
      </c>
      <c r="AL97">
        <f t="shared" si="62"/>
        <v>0.34959322128932396</v>
      </c>
      <c r="AM97">
        <f t="shared" si="63"/>
        <v>0.30878980177449977</v>
      </c>
      <c r="AN97">
        <f t="shared" si="64"/>
        <v>18.72414945524902</v>
      </c>
      <c r="AO97">
        <f t="shared" si="65"/>
        <v>0.12881247852675978</v>
      </c>
      <c r="AP97">
        <f t="shared" si="66"/>
        <v>31.749321569414377</v>
      </c>
      <c r="AQ97">
        <f t="shared" si="67"/>
        <v>49.390388343025762</v>
      </c>
      <c r="AR97">
        <f t="shared" si="68"/>
        <v>-13.025172114165358</v>
      </c>
      <c r="AS97">
        <f t="shared" si="69"/>
        <v>6.1975199975453678E-2</v>
      </c>
      <c r="AT97">
        <f t="shared" si="70"/>
        <v>0.12347613731730997</v>
      </c>
      <c r="AU97">
        <f t="shared" si="71"/>
        <v>-0.19547980164383022</v>
      </c>
      <c r="AV97">
        <f t="shared" si="72"/>
        <v>-5.0471760498485008E-2</v>
      </c>
      <c r="AW97">
        <f t="shared" si="73"/>
        <v>3.6143975161175408E-2</v>
      </c>
      <c r="AX97">
        <f t="shared" si="74"/>
        <v>7.3462197496632201E-2</v>
      </c>
      <c r="AY97">
        <f t="shared" si="75"/>
        <v>1.0946850346593118</v>
      </c>
      <c r="AZ97">
        <v>39.380315200521203</v>
      </c>
      <c r="BA97">
        <v>10.713610222337699</v>
      </c>
      <c r="BB97">
        <v>0.48232803124785301</v>
      </c>
      <c r="BC97">
        <v>16.6834364399542</v>
      </c>
      <c r="BD97">
        <v>2.3425054010448201</v>
      </c>
      <c r="BE97">
        <v>1.72924923335443</v>
      </c>
      <c r="BF97">
        <v>0.22165532041823799</v>
      </c>
      <c r="BG97">
        <v>0.472523789112551</v>
      </c>
      <c r="BH97">
        <v>40.3314102681815</v>
      </c>
      <c r="BI97">
        <v>12.2023979608998</v>
      </c>
      <c r="BJ97">
        <v>0.483571487355407</v>
      </c>
      <c r="BK97">
        <v>19.097810120087601</v>
      </c>
      <c r="BL97">
        <v>2.4543294756987</v>
      </c>
      <c r="BM97">
        <v>1.71745049265423</v>
      </c>
      <c r="BN97">
        <v>0.22505180561853599</v>
      </c>
      <c r="BO97">
        <v>0.48107642180193799</v>
      </c>
      <c r="BP97">
        <v>41.9908734674353</v>
      </c>
      <c r="BQ97">
        <v>12.0464765120055</v>
      </c>
      <c r="BR97">
        <v>0.48384671673012097</v>
      </c>
      <c r="BS97">
        <v>18.868807314496699</v>
      </c>
      <c r="BT97">
        <v>2.4446524652250798</v>
      </c>
      <c r="BU97">
        <v>1.7106150570069301</v>
      </c>
      <c r="BV97">
        <v>0.22812481659042</v>
      </c>
      <c r="BW97">
        <v>0.49093424918754203</v>
      </c>
    </row>
    <row r="98" spans="1:75" x14ac:dyDescent="0.25">
      <c r="A98" t="s">
        <v>172</v>
      </c>
      <c r="B98" s="4" t="s">
        <v>299</v>
      </c>
      <c r="D98">
        <v>0.625</v>
      </c>
      <c r="E98">
        <v>0.6078463328</v>
      </c>
      <c r="F98">
        <v>1.9349140224808901</v>
      </c>
      <c r="G98">
        <v>2.6859079506308601</v>
      </c>
      <c r="H98">
        <v>4.5145783958853398</v>
      </c>
      <c r="I98">
        <v>12.1559503022995</v>
      </c>
      <c r="J98">
        <v>30.222468807278201</v>
      </c>
      <c r="K98">
        <f t="shared" si="38"/>
        <v>0.80745191665943761</v>
      </c>
      <c r="L98">
        <f t="shared" si="39"/>
        <v>0.8422031763881761</v>
      </c>
      <c r="M98">
        <f t="shared" si="40"/>
        <v>0.47357010859402232</v>
      </c>
      <c r="N98">
        <f t="shared" si="41"/>
        <v>0.74207149954605933</v>
      </c>
      <c r="O98" s="6">
        <f t="shared" si="42"/>
        <v>0.74007126342769902</v>
      </c>
      <c r="P98" s="6">
        <f t="shared" si="43"/>
        <v>6.6944166557886007</v>
      </c>
      <c r="Q98" s="6">
        <f t="shared" si="44"/>
        <v>0.45007414820907898</v>
      </c>
      <c r="R98" s="6">
        <f t="shared" si="45"/>
        <v>0.61978199741777762</v>
      </c>
      <c r="S98" s="6">
        <f t="shared" si="46"/>
        <v>0.42631412130462398</v>
      </c>
      <c r="T98" s="6">
        <f t="shared" si="47"/>
        <v>2.0075102657152422</v>
      </c>
      <c r="U98" s="6">
        <f t="shared" si="48"/>
        <v>0.46915553141541289</v>
      </c>
      <c r="V98" s="6">
        <f t="shared" si="49"/>
        <v>2.4862283947937103</v>
      </c>
      <c r="W98" s="6">
        <f t="shared" si="50"/>
        <v>-0.25396485143524261</v>
      </c>
      <c r="X98" s="6">
        <f t="shared" si="51"/>
        <v>0.8143338902513606</v>
      </c>
      <c r="Y98" s="6">
        <f t="shared" si="52"/>
        <v>1.6808388369470986</v>
      </c>
      <c r="Z98" s="6">
        <f t="shared" si="53"/>
        <v>0.33819329403550152</v>
      </c>
      <c r="AA98" s="6">
        <f t="shared" si="54"/>
        <v>0.14450525108560491</v>
      </c>
      <c r="AB98" s="6">
        <f t="shared" si="55"/>
        <v>0.43455459043177536</v>
      </c>
      <c r="AC98" s="6">
        <f t="shared" si="56"/>
        <v>0.29004933934617044</v>
      </c>
      <c r="AD98" s="6">
        <f t="shared" si="57"/>
        <v>8.7660071109612867E-2</v>
      </c>
      <c r="AE98" s="6">
        <f t="shared" si="58"/>
        <v>0.83676448277046422</v>
      </c>
      <c r="AF98" s="6">
        <f t="shared" si="59"/>
        <v>11.252235505754996</v>
      </c>
      <c r="AG98" s="6">
        <f t="shared" si="60"/>
        <v>0.39997944118181072</v>
      </c>
      <c r="AH98">
        <v>97.785873561140207</v>
      </c>
      <c r="AI98">
        <v>107.51557885855399</v>
      </c>
      <c r="AJ98">
        <v>85.922432497589199</v>
      </c>
      <c r="AK98">
        <f t="shared" si="61"/>
        <v>0.33577559611538876</v>
      </c>
      <c r="AL98">
        <f t="shared" si="62"/>
        <v>0.36918530528185128</v>
      </c>
      <c r="AM98">
        <f t="shared" si="63"/>
        <v>0.29503909860276001</v>
      </c>
      <c r="AN98">
        <f t="shared" si="64"/>
        <v>31.322851658378582</v>
      </c>
      <c r="AO98">
        <f t="shared" si="65"/>
        <v>0.22574661537876109</v>
      </c>
      <c r="AP98">
        <f t="shared" si="66"/>
        <v>12.775826638070882</v>
      </c>
      <c r="AQ98">
        <f t="shared" si="67"/>
        <v>29.384644127042293</v>
      </c>
      <c r="AR98">
        <f t="shared" si="68"/>
        <v>18.5470250203077</v>
      </c>
      <c r="AS98">
        <f t="shared" si="69"/>
        <v>0.11162824829298496</v>
      </c>
      <c r="AT98">
        <f t="shared" si="70"/>
        <v>0.22050876643594813</v>
      </c>
      <c r="AU98">
        <f t="shared" si="71"/>
        <v>-0.45059229140421841</v>
      </c>
      <c r="AV98">
        <f t="shared" si="72"/>
        <v>-6.4577597595170261E-2</v>
      </c>
      <c r="AW98">
        <f t="shared" si="73"/>
        <v>7.8554681700599371E-2</v>
      </c>
      <c r="AX98">
        <f t="shared" si="74"/>
        <v>0.15818369298419732</v>
      </c>
      <c r="AY98">
        <f t="shared" si="75"/>
        <v>1.1985616336311296</v>
      </c>
      <c r="AZ98">
        <v>32.935455280452899</v>
      </c>
      <c r="BA98">
        <v>19.906012897383899</v>
      </c>
      <c r="BB98">
        <v>0.31843675449020198</v>
      </c>
      <c r="BC98">
        <v>37.505407735484802</v>
      </c>
      <c r="BD98">
        <v>3.9938596305187901</v>
      </c>
      <c r="BE98">
        <v>1.9759451832038699</v>
      </c>
      <c r="BF98">
        <v>0.158755776812914</v>
      </c>
      <c r="BG98">
        <v>0.44145578619232101</v>
      </c>
      <c r="BH98">
        <v>32.917422172713302</v>
      </c>
      <c r="BI98">
        <v>20.871891000982</v>
      </c>
      <c r="BJ98">
        <v>0.32030841867531901</v>
      </c>
      <c r="BK98">
        <v>39.661276636679801</v>
      </c>
      <c r="BL98">
        <v>4.0844132117619498</v>
      </c>
      <c r="BM98">
        <v>1.97224326578221</v>
      </c>
      <c r="BN98">
        <v>0.16086882032049399</v>
      </c>
      <c r="BO98">
        <v>0.44240491975913099</v>
      </c>
      <c r="BP98">
        <v>29.609373873327399</v>
      </c>
      <c r="BQ98">
        <v>19.0155451738046</v>
      </c>
      <c r="BR98">
        <v>0.31657404780801202</v>
      </c>
      <c r="BS98">
        <v>36.232153306079603</v>
      </c>
      <c r="BT98">
        <v>3.9577265953082601</v>
      </c>
      <c r="BU98">
        <v>1.98179468586713</v>
      </c>
      <c r="BV98">
        <v>0.157965617951591</v>
      </c>
      <c r="BW98">
        <v>0.43614865521782198</v>
      </c>
    </row>
    <row r="99" spans="1:75" x14ac:dyDescent="0.25">
      <c r="A99" t="s">
        <v>62</v>
      </c>
      <c r="B99" s="4" t="s">
        <v>310</v>
      </c>
      <c r="D99">
        <v>0.61333333333333295</v>
      </c>
      <c r="E99">
        <v>0.50699413100000001</v>
      </c>
      <c r="F99">
        <v>2.0335309864917601</v>
      </c>
      <c r="G99">
        <v>3.68920650703634</v>
      </c>
      <c r="H99">
        <v>4.5201481012667504</v>
      </c>
      <c r="I99">
        <v>12.2059709205353</v>
      </c>
      <c r="J99">
        <v>30.428739920597401</v>
      </c>
      <c r="K99">
        <f t="shared" si="38"/>
        <v>0.80828494867143197</v>
      </c>
      <c r="L99">
        <f t="shared" si="39"/>
        <v>0.84471278808795902</v>
      </c>
      <c r="M99">
        <f t="shared" si="40"/>
        <v>0.47940363535984171</v>
      </c>
      <c r="N99">
        <f t="shared" si="41"/>
        <v>0.74903008274644511</v>
      </c>
      <c r="O99" s="6">
        <f t="shared" si="42"/>
        <v>0.7413280732457681</v>
      </c>
      <c r="P99" s="6">
        <f t="shared" si="43"/>
        <v>6.7318015336864487</v>
      </c>
      <c r="Q99" s="6">
        <f t="shared" si="44"/>
        <v>0.45518147150965838</v>
      </c>
      <c r="R99" s="6">
        <f t="shared" si="45"/>
        <v>0.6256620451377839</v>
      </c>
      <c r="S99" s="6">
        <f t="shared" si="46"/>
        <v>0.42741626811929295</v>
      </c>
      <c r="T99" s="6">
        <f t="shared" si="47"/>
        <v>1.9941153222566634</v>
      </c>
      <c r="U99" s="6">
        <f t="shared" si="48"/>
        <v>0.47248845949516116</v>
      </c>
      <c r="V99" s="6">
        <f t="shared" si="49"/>
        <v>2.4929389164285287</v>
      </c>
      <c r="W99" s="6">
        <f t="shared" si="50"/>
        <v>-0.1012188696770366</v>
      </c>
      <c r="X99" s="6">
        <f t="shared" si="51"/>
        <v>0.81247818003083516</v>
      </c>
      <c r="Y99" s="6">
        <f t="shared" si="52"/>
        <v>1.2252358583466592</v>
      </c>
      <c r="Z99" s="6">
        <f t="shared" si="53"/>
        <v>0.3343036865998435</v>
      </c>
      <c r="AA99" s="6">
        <f t="shared" si="54"/>
        <v>0.22069447823017585</v>
      </c>
      <c r="AB99" s="6">
        <f t="shared" si="55"/>
        <v>0.40982836050511939</v>
      </c>
      <c r="AC99" s="6">
        <f t="shared" si="56"/>
        <v>0.18913388227494357</v>
      </c>
      <c r="AD99" s="6">
        <f t="shared" si="57"/>
        <v>5.7551057139171441E-2</v>
      </c>
      <c r="AE99" s="6">
        <f t="shared" si="58"/>
        <v>0.78373806788979095</v>
      </c>
      <c r="AF99" s="6">
        <f t="shared" si="59"/>
        <v>8.2480446303456727</v>
      </c>
      <c r="AG99" s="6">
        <f t="shared" si="60"/>
        <v>0.3794230815206826</v>
      </c>
      <c r="AH99">
        <v>101.224324324324</v>
      </c>
      <c r="AI99">
        <v>109.18421375921299</v>
      </c>
      <c r="AJ99">
        <v>91.769112586037295</v>
      </c>
      <c r="AK99">
        <f t="shared" si="61"/>
        <v>0.33498282914050098</v>
      </c>
      <c r="AL99">
        <f t="shared" si="62"/>
        <v>0.36132458346035634</v>
      </c>
      <c r="AM99">
        <f t="shared" si="63"/>
        <v>0.30369258739914268</v>
      </c>
      <c r="AN99">
        <f t="shared" si="64"/>
        <v>25.374990608064692</v>
      </c>
      <c r="AO99">
        <f t="shared" si="65"/>
        <v>0.17462423989283946</v>
      </c>
      <c r="AP99">
        <f t="shared" si="66"/>
        <v>19.292543861239224</v>
      </c>
      <c r="AQ99">
        <f t="shared" si="67"/>
        <v>32.529840294840611</v>
      </c>
      <c r="AR99">
        <f t="shared" si="68"/>
        <v>6.0824467468254682</v>
      </c>
      <c r="AS99">
        <f t="shared" si="69"/>
        <v>8.6662418034601105E-2</v>
      </c>
      <c r="AT99">
        <f t="shared" si="70"/>
        <v>0.17203280524121667</v>
      </c>
      <c r="AU99">
        <f t="shared" si="71"/>
        <v>-0.45706822807033293</v>
      </c>
      <c r="AV99">
        <f t="shared" si="72"/>
        <v>-4.899240041348308E-2</v>
      </c>
      <c r="AW99">
        <f t="shared" si="73"/>
        <v>6.1685325749143365E-2</v>
      </c>
      <c r="AX99">
        <f t="shared" si="74"/>
        <v>0.12408624090168241</v>
      </c>
      <c r="AY99">
        <f t="shared" si="75"/>
        <v>1.1515462807145624</v>
      </c>
      <c r="AZ99">
        <v>34.058627390495403</v>
      </c>
      <c r="BA99">
        <v>23.5304245700917</v>
      </c>
      <c r="BB99">
        <v>0.29508676494641001</v>
      </c>
      <c r="BC99">
        <v>42.7911963334737</v>
      </c>
      <c r="BD99">
        <v>4.4147694270037201</v>
      </c>
      <c r="BE99">
        <v>2.0146907358995501</v>
      </c>
      <c r="BF99">
        <v>0.149781601983111</v>
      </c>
      <c r="BG99">
        <v>0.43643338418539601</v>
      </c>
      <c r="BH99">
        <v>35.335845460469898</v>
      </c>
      <c r="BI99">
        <v>23.943939628105099</v>
      </c>
      <c r="BJ99">
        <v>0.29524454992292798</v>
      </c>
      <c r="BK99">
        <v>43.764872302838</v>
      </c>
      <c r="BL99">
        <v>4.4577874486465001</v>
      </c>
      <c r="BM99">
        <v>2.0107492823492401</v>
      </c>
      <c r="BN99">
        <v>0.150808386497785</v>
      </c>
      <c r="BO99">
        <v>0.43707877905108</v>
      </c>
      <c r="BP99">
        <v>32.115315700924597</v>
      </c>
      <c r="BQ99">
        <v>21.579792087293502</v>
      </c>
      <c r="BR99">
        <v>0.29475810597144397</v>
      </c>
      <c r="BS99">
        <v>38.968339372552499</v>
      </c>
      <c r="BT99">
        <v>4.2618688055023499</v>
      </c>
      <c r="BU99">
        <v>2.0160275349928898</v>
      </c>
      <c r="BV99">
        <v>0.149839235545669</v>
      </c>
      <c r="BW99">
        <v>0.43556528160051</v>
      </c>
    </row>
    <row r="100" spans="1:75" x14ac:dyDescent="0.25">
      <c r="A100" t="s">
        <v>72</v>
      </c>
      <c r="B100" s="4" t="s">
        <v>312</v>
      </c>
      <c r="C100">
        <v>1</v>
      </c>
      <c r="D100">
        <v>0.31666666666666698</v>
      </c>
      <c r="E100">
        <v>1.14791124E-2</v>
      </c>
      <c r="F100">
        <v>1.7257293845498101</v>
      </c>
      <c r="G100">
        <v>2.50407482699692</v>
      </c>
      <c r="H100">
        <v>3.3627380986250399</v>
      </c>
      <c r="I100">
        <v>13.576366979858999</v>
      </c>
      <c r="J100">
        <v>30.483129302031401</v>
      </c>
      <c r="K100">
        <f t="shared" si="38"/>
        <v>0.85817884194816862</v>
      </c>
      <c r="L100">
        <f t="shared" si="39"/>
        <v>0.89058798231633529</v>
      </c>
      <c r="M100">
        <f t="shared" si="40"/>
        <v>0.53342747643699207</v>
      </c>
      <c r="N100">
        <f t="shared" si="41"/>
        <v>0.78261556579323166</v>
      </c>
      <c r="O100" s="6">
        <f t="shared" si="42"/>
        <v>0.80129106701163644</v>
      </c>
      <c r="P100" s="6">
        <f t="shared" si="43"/>
        <v>9.0649727715921067</v>
      </c>
      <c r="Q100" s="6">
        <f t="shared" si="44"/>
        <v>0.49232252435648705</v>
      </c>
      <c r="R100" s="6">
        <f t="shared" si="45"/>
        <v>0.71818818764668912</v>
      </c>
      <c r="S100" s="6">
        <f t="shared" si="46"/>
        <v>0.38372572881913586</v>
      </c>
      <c r="T100" s="6">
        <f t="shared" si="47"/>
        <v>1.8793111239560949</v>
      </c>
      <c r="U100" s="6">
        <f t="shared" si="48"/>
        <v>0.41634029511638138</v>
      </c>
      <c r="V100" s="6">
        <f t="shared" si="49"/>
        <v>2.2453082880901905</v>
      </c>
      <c r="W100" s="6">
        <f t="shared" si="50"/>
        <v>-0.14635940885009391</v>
      </c>
      <c r="X100" s="6">
        <f t="shared" si="51"/>
        <v>0.84965764289804679</v>
      </c>
      <c r="Y100" s="6">
        <f t="shared" si="52"/>
        <v>1.342906394957013</v>
      </c>
      <c r="Z100" s="6">
        <f t="shared" si="53"/>
        <v>0.38876053301126995</v>
      </c>
      <c r="AA100" s="6">
        <f t="shared" si="54"/>
        <v>0.18011604012563431</v>
      </c>
      <c r="AB100" s="6">
        <f t="shared" si="55"/>
        <v>0.50580772087871362</v>
      </c>
      <c r="AC100" s="6">
        <f t="shared" si="56"/>
        <v>0.3256916807530793</v>
      </c>
      <c r="AD100" s="6">
        <f t="shared" si="57"/>
        <v>9.928101616992048E-2</v>
      </c>
      <c r="AE100" s="6">
        <f t="shared" si="58"/>
        <v>0.84817902013142332</v>
      </c>
      <c r="AF100" s="6">
        <f t="shared" si="59"/>
        <v>12.17340990508224</v>
      </c>
      <c r="AG100" s="6">
        <f t="shared" si="60"/>
        <v>0.32170957552309054</v>
      </c>
      <c r="AH100">
        <v>93.700019609765604</v>
      </c>
      <c r="AI100">
        <v>111.04093337908699</v>
      </c>
      <c r="AJ100">
        <v>86.632678072454596</v>
      </c>
      <c r="AK100">
        <f t="shared" si="61"/>
        <v>0.32158029972880564</v>
      </c>
      <c r="AL100">
        <f t="shared" si="62"/>
        <v>0.38109465490967215</v>
      </c>
      <c r="AM100">
        <f t="shared" si="63"/>
        <v>0.29732504536152221</v>
      </c>
      <c r="AN100">
        <f t="shared" si="64"/>
        <v>41.749169075953787</v>
      </c>
      <c r="AO100">
        <f t="shared" si="65"/>
        <v>0.23475437247350436</v>
      </c>
      <c r="AP100">
        <f t="shared" si="66"/>
        <v>10.244815922349432</v>
      </c>
      <c r="AQ100">
        <f t="shared" si="67"/>
        <v>20.139094074584847</v>
      </c>
      <c r="AR100">
        <f t="shared" si="68"/>
        <v>31.504353153604356</v>
      </c>
      <c r="AS100">
        <f t="shared" si="69"/>
        <v>0.12347756044623044</v>
      </c>
      <c r="AT100">
        <f t="shared" si="70"/>
        <v>0.24324641386433865</v>
      </c>
      <c r="AU100">
        <f t="shared" si="71"/>
        <v>-0.71045281817456996</v>
      </c>
      <c r="AV100">
        <f t="shared" si="72"/>
        <v>-3.91905718050366E-2</v>
      </c>
      <c r="AW100">
        <f t="shared" si="73"/>
        <v>0.10374666516857069</v>
      </c>
      <c r="AX100">
        <f t="shared" si="74"/>
        <v>0.20601982202808966</v>
      </c>
      <c r="AY100">
        <f t="shared" si="75"/>
        <v>1.2487056279997557</v>
      </c>
      <c r="AZ100">
        <v>34.651524958928903</v>
      </c>
      <c r="BA100">
        <v>11.5780755032839</v>
      </c>
      <c r="BB100">
        <v>0.424368212591479</v>
      </c>
      <c r="BC100">
        <v>18.412809173488199</v>
      </c>
      <c r="BD100">
        <v>2.6997838405016301</v>
      </c>
      <c r="BE100">
        <v>1.8251556014218699</v>
      </c>
      <c r="BF100">
        <v>0.19794543643673601</v>
      </c>
      <c r="BG100">
        <v>0.48413122119310598</v>
      </c>
      <c r="BH100">
        <v>35.048995176614</v>
      </c>
      <c r="BI100">
        <v>12.6254568121203</v>
      </c>
      <c r="BJ100">
        <v>0.43011561068447501</v>
      </c>
      <c r="BK100">
        <v>19.913133321727901</v>
      </c>
      <c r="BL100">
        <v>2.76648645906949</v>
      </c>
      <c r="BM100">
        <v>1.8132561744267499</v>
      </c>
      <c r="BN100">
        <v>0.201162733174862</v>
      </c>
      <c r="BO100">
        <v>0.48294827769871002</v>
      </c>
      <c r="BP100">
        <v>36.632035800186799</v>
      </c>
      <c r="BQ100">
        <v>12.1164969629636</v>
      </c>
      <c r="BR100">
        <v>0.43153542083600799</v>
      </c>
      <c r="BS100">
        <v>19.181054914891401</v>
      </c>
      <c r="BT100">
        <v>2.7275030650024901</v>
      </c>
      <c r="BU100">
        <v>1.8077456627974799</v>
      </c>
      <c r="BV100">
        <v>0.20423720005569601</v>
      </c>
      <c r="BW100">
        <v>0.48281927882207398</v>
      </c>
    </row>
    <row r="101" spans="1:75" x14ac:dyDescent="0.25">
      <c r="A101" t="s">
        <v>171</v>
      </c>
      <c r="B101" s="4" t="s">
        <v>299</v>
      </c>
      <c r="C101">
        <v>1</v>
      </c>
      <c r="D101">
        <v>0.56363636363636405</v>
      </c>
      <c r="E101">
        <v>0.26306299249999998</v>
      </c>
      <c r="F101">
        <v>1.75623121803967</v>
      </c>
      <c r="G101">
        <v>3.1506007847319202</v>
      </c>
      <c r="H101">
        <v>3.4875756070757098</v>
      </c>
      <c r="I101">
        <v>10.6965349103601</v>
      </c>
      <c r="J101">
        <v>30.523134868847901</v>
      </c>
      <c r="K101">
        <f t="shared" si="38"/>
        <v>0.84398163756491673</v>
      </c>
      <c r="L101">
        <f t="shared" si="39"/>
        <v>0.87849134421672459</v>
      </c>
      <c r="M101">
        <f t="shared" si="40"/>
        <v>0.51007659019197216</v>
      </c>
      <c r="N101">
        <f t="shared" si="41"/>
        <v>0.76989551058038075</v>
      </c>
      <c r="O101" s="6">
        <f t="shared" si="42"/>
        <v>0.79491309894601669</v>
      </c>
      <c r="P101" s="6">
        <f t="shared" si="43"/>
        <v>8.7519636296691452</v>
      </c>
      <c r="Q101" s="6">
        <f t="shared" si="44"/>
        <v>0.48879401009977896</v>
      </c>
      <c r="R101" s="6">
        <f t="shared" si="45"/>
        <v>0.70796754602779111</v>
      </c>
      <c r="S101" s="6">
        <f t="shared" si="46"/>
        <v>0.48099851514309605</v>
      </c>
      <c r="T101" s="6">
        <f t="shared" si="47"/>
        <v>2.3100814191958885</v>
      </c>
      <c r="U101" s="6">
        <f t="shared" si="48"/>
        <v>0.52580398696910591</v>
      </c>
      <c r="V101" s="6">
        <f t="shared" si="49"/>
        <v>2.8535535222051021</v>
      </c>
      <c r="W101" s="6">
        <f t="shared" si="50"/>
        <v>-5.0763161816498314E-2</v>
      </c>
      <c r="X101" s="6">
        <f t="shared" si="51"/>
        <v>0.84581895668343943</v>
      </c>
      <c r="Y101" s="6">
        <f t="shared" si="52"/>
        <v>1.1069557349115122</v>
      </c>
      <c r="Z101" s="6">
        <f t="shared" si="53"/>
        <v>0.29290253870499255</v>
      </c>
      <c r="AA101" s="6">
        <f t="shared" si="54"/>
        <v>0.25200132588287349</v>
      </c>
      <c r="AB101" s="6">
        <f t="shared" si="55"/>
        <v>0.47591288800650866</v>
      </c>
      <c r="AC101" s="6">
        <f t="shared" si="56"/>
        <v>0.22391156212363517</v>
      </c>
      <c r="AD101" s="6">
        <f t="shared" si="57"/>
        <v>6.8344828093941323E-2</v>
      </c>
      <c r="AE101" s="6">
        <f t="shared" si="58"/>
        <v>0.81287488758931425</v>
      </c>
      <c r="AF101" s="6">
        <f t="shared" si="59"/>
        <v>9.6880363315992337</v>
      </c>
      <c r="AG101" s="6">
        <f t="shared" si="60"/>
        <v>0.33016936870056135</v>
      </c>
      <c r="AH101">
        <v>76.325794446034905</v>
      </c>
      <c r="AI101">
        <v>92.360305343511399</v>
      </c>
      <c r="AJ101">
        <v>78.869237377111702</v>
      </c>
      <c r="AK101">
        <f t="shared" si="61"/>
        <v>0.30831811311202406</v>
      </c>
      <c r="AL101">
        <f t="shared" si="62"/>
        <v>0.37308953384161153</v>
      </c>
      <c r="AM101">
        <f t="shared" si="63"/>
        <v>0.31859235304636452</v>
      </c>
      <c r="AN101">
        <f t="shared" si="64"/>
        <v>29.525578863876191</v>
      </c>
      <c r="AO101">
        <f t="shared" si="65"/>
        <v>0.14215527006757983</v>
      </c>
      <c r="AP101">
        <f t="shared" si="66"/>
        <v>18.056626984444975</v>
      </c>
      <c r="AQ101">
        <f t="shared" si="67"/>
        <v>14.495806880937465</v>
      </c>
      <c r="AR101">
        <f t="shared" si="68"/>
        <v>11.468951879431216</v>
      </c>
      <c r="AS101">
        <f t="shared" si="69"/>
        <v>7.8789370993133045E-2</v>
      </c>
      <c r="AT101">
        <f t="shared" si="70"/>
        <v>0.15660656523472993</v>
      </c>
      <c r="AU101">
        <f t="shared" si="71"/>
        <v>-1.1885279162043652</v>
      </c>
      <c r="AV101">
        <f t="shared" si="72"/>
        <v>1.6388687841342703E-2</v>
      </c>
      <c r="AW101">
        <f t="shared" si="73"/>
        <v>8.68614890619306E-2</v>
      </c>
      <c r="AX101">
        <f t="shared" si="74"/>
        <v>0.17255238424867131</v>
      </c>
      <c r="AY101">
        <f t="shared" si="75"/>
        <v>1.1839092374480442</v>
      </c>
      <c r="AZ101">
        <v>38.117610778642501</v>
      </c>
      <c r="BA101">
        <v>12.5976841277578</v>
      </c>
      <c r="BB101">
        <v>0.39812418674558703</v>
      </c>
      <c r="BC101">
        <v>22.131987245043199</v>
      </c>
      <c r="BD101">
        <v>2.9693067031955098</v>
      </c>
      <c r="BE101">
        <v>1.8851360894284599</v>
      </c>
      <c r="BF101">
        <v>0.18002780455072101</v>
      </c>
      <c r="BG101">
        <v>0.46509321724782199</v>
      </c>
      <c r="BH101">
        <v>39.7803864479975</v>
      </c>
      <c r="BI101">
        <v>13.1360876828226</v>
      </c>
      <c r="BJ101">
        <v>0.39860387431019501</v>
      </c>
      <c r="BK101">
        <v>23.0555134749203</v>
      </c>
      <c r="BL101">
        <v>3.0118745594825702</v>
      </c>
      <c r="BM101">
        <v>1.87366494087658</v>
      </c>
      <c r="BN101">
        <v>0.18375506864732599</v>
      </c>
      <c r="BO101">
        <v>0.46006841450423103</v>
      </c>
      <c r="BP101">
        <v>36.548336011973198</v>
      </c>
      <c r="BQ101">
        <v>12.087986633694801</v>
      </c>
      <c r="BR101">
        <v>0.39852794567758398</v>
      </c>
      <c r="BS101">
        <v>20.488486306986399</v>
      </c>
      <c r="BT101">
        <v>2.90975411828778</v>
      </c>
      <c r="BU101">
        <v>1.8757552562380999</v>
      </c>
      <c r="BV101">
        <v>0.184089627365745</v>
      </c>
      <c r="BW101">
        <v>0.471730692102656</v>
      </c>
    </row>
    <row r="102" spans="1:75" x14ac:dyDescent="0.25">
      <c r="A102" t="s">
        <v>75</v>
      </c>
      <c r="B102" s="4" t="s">
        <v>312</v>
      </c>
      <c r="C102">
        <v>1</v>
      </c>
      <c r="D102">
        <v>0.59</v>
      </c>
      <c r="E102">
        <v>0.40983164389999999</v>
      </c>
      <c r="F102">
        <v>1.9560315636516901</v>
      </c>
      <c r="G102">
        <v>2.3105237334612299</v>
      </c>
      <c r="H102">
        <v>4.2121134661921698</v>
      </c>
      <c r="I102">
        <v>11.6187541887696</v>
      </c>
      <c r="J102">
        <v>30.556970486198701</v>
      </c>
      <c r="K102">
        <f t="shared" si="38"/>
        <v>0.81839578497387599</v>
      </c>
      <c r="L102">
        <f t="shared" si="39"/>
        <v>0.85442420943543562</v>
      </c>
      <c r="M102">
        <f t="shared" si="40"/>
        <v>0.48810111913758114</v>
      </c>
      <c r="N102">
        <f t="shared" si="41"/>
        <v>0.74939316380958099</v>
      </c>
      <c r="O102" s="6">
        <f t="shared" si="42"/>
        <v>0.75770926424407403</v>
      </c>
      <c r="P102" s="6">
        <f t="shared" si="43"/>
        <v>7.2545459023027652</v>
      </c>
      <c r="Q102" s="6">
        <f t="shared" si="44"/>
        <v>0.46657987890637381</v>
      </c>
      <c r="R102" s="6">
        <f t="shared" si="45"/>
        <v>0.65060546148121268</v>
      </c>
      <c r="S102" s="6">
        <f t="shared" si="46"/>
        <v>0.44903120084784492</v>
      </c>
      <c r="T102" s="6">
        <f t="shared" si="47"/>
        <v>2.1069164143121415</v>
      </c>
      <c r="U102" s="6">
        <f t="shared" si="48"/>
        <v>0.49493999087980178</v>
      </c>
      <c r="V102" s="6">
        <f t="shared" si="49"/>
        <v>2.6299696154803165</v>
      </c>
      <c r="W102" s="6">
        <f t="shared" si="50"/>
        <v>-0.29153694656388168</v>
      </c>
      <c r="X102" s="6">
        <f t="shared" si="51"/>
        <v>0.82259684959517854</v>
      </c>
      <c r="Y102" s="6">
        <f t="shared" si="52"/>
        <v>1.8230124214661516</v>
      </c>
      <c r="Z102" s="6">
        <f t="shared" si="53"/>
        <v>0.31621991550118345</v>
      </c>
      <c r="AA102" s="6">
        <f t="shared" si="54"/>
        <v>7.8436887940566691E-2</v>
      </c>
      <c r="AB102" s="6">
        <f t="shared" si="55"/>
        <v>0.42517144663313677</v>
      </c>
      <c r="AC102" s="6">
        <f t="shared" si="56"/>
        <v>0.34673455869257008</v>
      </c>
      <c r="AD102" s="6">
        <f t="shared" si="57"/>
        <v>0.10595157676513996</v>
      </c>
      <c r="AE102" s="6">
        <f t="shared" si="58"/>
        <v>0.85940371857863296</v>
      </c>
      <c r="AF102" s="6">
        <f t="shared" si="59"/>
        <v>13.225127291994312</v>
      </c>
      <c r="AG102" s="6">
        <f t="shared" si="60"/>
        <v>0.36576343319177596</v>
      </c>
      <c r="AH102">
        <v>85.997623598698098</v>
      </c>
      <c r="AI102">
        <v>92.754042465257996</v>
      </c>
      <c r="AJ102">
        <v>88.203595598491503</v>
      </c>
      <c r="AK102">
        <f t="shared" si="61"/>
        <v>0.3221424558675231</v>
      </c>
      <c r="AL102">
        <f t="shared" si="62"/>
        <v>0.34745163623162123</v>
      </c>
      <c r="AM102">
        <f t="shared" si="63"/>
        <v>0.33040590790085572</v>
      </c>
      <c r="AN102">
        <f t="shared" si="64"/>
        <v>11.30686573332639</v>
      </c>
      <c r="AO102">
        <f t="shared" si="65"/>
        <v>4.7919610084318338E-2</v>
      </c>
      <c r="AP102">
        <f t="shared" si="66"/>
        <v>30.7309913726301</v>
      </c>
      <c r="AQ102">
        <f t="shared" si="67"/>
        <v>27.64263057291933</v>
      </c>
      <c r="AR102">
        <f t="shared" si="68"/>
        <v>-19.42412563930371</v>
      </c>
      <c r="AS102">
        <f t="shared" si="69"/>
        <v>2.5146475802051621E-2</v>
      </c>
      <c r="AT102">
        <f t="shared" si="70"/>
        <v>5.0261169192742851E-2</v>
      </c>
      <c r="AU102">
        <f t="shared" si="71"/>
        <v>-1.4847813993619816</v>
      </c>
      <c r="AV102">
        <f t="shared" si="72"/>
        <v>1.2663355686944551E-2</v>
      </c>
      <c r="AW102">
        <f t="shared" si="73"/>
        <v>3.1433342433956547E-2</v>
      </c>
      <c r="AX102">
        <f t="shared" si="74"/>
        <v>6.288450046331033E-2</v>
      </c>
      <c r="AY102">
        <f t="shared" si="75"/>
        <v>1.0604971442773383</v>
      </c>
      <c r="AZ102">
        <v>32.699006960264697</v>
      </c>
      <c r="BA102">
        <v>13.308301532864601</v>
      </c>
      <c r="BB102">
        <v>0.40079199858049702</v>
      </c>
      <c r="BC102">
        <v>23.771331969139499</v>
      </c>
      <c r="BD102">
        <v>3.0571140841387798</v>
      </c>
      <c r="BE102">
        <v>1.8356144203623299</v>
      </c>
      <c r="BF102">
        <v>0.19795372155235899</v>
      </c>
      <c r="BG102">
        <v>0.45750982307008498</v>
      </c>
      <c r="BH102">
        <v>34.149759666778102</v>
      </c>
      <c r="BI102">
        <v>13.719750601579801</v>
      </c>
      <c r="BJ102">
        <v>0.40114839072369302</v>
      </c>
      <c r="BK102">
        <v>24.369915347094199</v>
      </c>
      <c r="BL102">
        <v>3.09197370890548</v>
      </c>
      <c r="BM102">
        <v>1.83591357861483</v>
      </c>
      <c r="BN102">
        <v>0.197573599613001</v>
      </c>
      <c r="BO102">
        <v>0.44316875201947398</v>
      </c>
      <c r="BP102">
        <v>33.346271966356802</v>
      </c>
      <c r="BQ102">
        <v>13.7295074822629</v>
      </c>
      <c r="BR102">
        <v>0.39533740645965898</v>
      </c>
      <c r="BS102">
        <v>23.851991880454701</v>
      </c>
      <c r="BT102">
        <v>3.0853209369588499</v>
      </c>
      <c r="BU102">
        <v>1.8452667794567701</v>
      </c>
      <c r="BV102">
        <v>0.194268577504427</v>
      </c>
      <c r="BW102">
        <v>0.45271088070432502</v>
      </c>
    </row>
    <row r="103" spans="1:75" x14ac:dyDescent="0.25">
      <c r="A103" t="s">
        <v>64</v>
      </c>
      <c r="B103" s="4" t="s">
        <v>310</v>
      </c>
      <c r="C103">
        <v>1</v>
      </c>
      <c r="D103">
        <v>0.6</v>
      </c>
      <c r="E103">
        <v>0.25691346799999998</v>
      </c>
      <c r="F103">
        <v>2.2494121369414599</v>
      </c>
      <c r="G103">
        <v>4.2783028328294899</v>
      </c>
      <c r="H103">
        <v>5.2783574495535097</v>
      </c>
      <c r="I103">
        <v>12.9927460875449</v>
      </c>
      <c r="J103">
        <v>30.626712261617101</v>
      </c>
      <c r="K103">
        <f t="shared" si="38"/>
        <v>0.78410661648849489</v>
      </c>
      <c r="L103">
        <f t="shared" si="39"/>
        <v>0.82191667645482658</v>
      </c>
      <c r="M103">
        <f t="shared" si="40"/>
        <v>0.45962065447001094</v>
      </c>
      <c r="N103">
        <f t="shared" si="41"/>
        <v>0.73574705540023078</v>
      </c>
      <c r="O103" s="6">
        <f t="shared" si="42"/>
        <v>0.70598260958611458</v>
      </c>
      <c r="P103" s="6">
        <f t="shared" si="43"/>
        <v>5.8023187240204397</v>
      </c>
      <c r="Q103" s="6">
        <f t="shared" si="44"/>
        <v>0.43575956945662159</v>
      </c>
      <c r="R103" s="6">
        <f t="shared" si="45"/>
        <v>0.57326246691531391</v>
      </c>
      <c r="S103" s="6">
        <f t="shared" si="46"/>
        <v>0.40426834356623725</v>
      </c>
      <c r="T103" s="6">
        <f t="shared" si="47"/>
        <v>1.861763912087451</v>
      </c>
      <c r="U103" s="6">
        <f t="shared" si="48"/>
        <v>0.45075870038659133</v>
      </c>
      <c r="V103" s="6">
        <f t="shared" si="49"/>
        <v>2.3572162539970258</v>
      </c>
      <c r="W103" s="6">
        <f t="shared" si="50"/>
        <v>-0.10464478041220603</v>
      </c>
      <c r="X103" s="6">
        <f t="shared" si="51"/>
        <v>0.79034243222335354</v>
      </c>
      <c r="Y103" s="6">
        <f t="shared" si="52"/>
        <v>1.2337503107657823</v>
      </c>
      <c r="Z103" s="6">
        <f t="shared" si="53"/>
        <v>0.35078312875481293</v>
      </c>
      <c r="AA103" s="6">
        <f t="shared" si="54"/>
        <v>0.21082305110279712</v>
      </c>
      <c r="AB103" s="6">
        <f t="shared" si="55"/>
        <v>0.36759457244374932</v>
      </c>
      <c r="AC103" s="6">
        <f t="shared" si="56"/>
        <v>0.15677152134095224</v>
      </c>
      <c r="AD103" s="6">
        <f t="shared" si="57"/>
        <v>4.801396274925309E-2</v>
      </c>
      <c r="AE103" s="6">
        <f t="shared" si="58"/>
        <v>0.75486027888810914</v>
      </c>
      <c r="AF103" s="6">
        <f t="shared" si="59"/>
        <v>7.1586125289223341</v>
      </c>
      <c r="AG103" s="6">
        <f t="shared" si="60"/>
        <v>0.40236955685334247</v>
      </c>
      <c r="AH103">
        <v>109.687290969899</v>
      </c>
      <c r="AI103">
        <v>117.888238573021</v>
      </c>
      <c r="AJ103">
        <v>101.471293199554</v>
      </c>
      <c r="AK103">
        <f t="shared" si="61"/>
        <v>0.33334857955989117</v>
      </c>
      <c r="AL103">
        <f t="shared" si="62"/>
        <v>0.35827192492080479</v>
      </c>
      <c r="AM103">
        <f t="shared" si="63"/>
        <v>0.3083794955193041</v>
      </c>
      <c r="AN103">
        <f t="shared" si="64"/>
        <v>24.617892976589005</v>
      </c>
      <c r="AO103">
        <f t="shared" si="65"/>
        <v>0.14969098154021149</v>
      </c>
      <c r="AP103">
        <f t="shared" si="66"/>
        <v>24.171571906354586</v>
      </c>
      <c r="AQ103">
        <f t="shared" si="67"/>
        <v>35.673968784837598</v>
      </c>
      <c r="AR103">
        <f t="shared" si="68"/>
        <v>0.44632107023441847</v>
      </c>
      <c r="AS103">
        <f t="shared" si="69"/>
        <v>7.4840355651777962E-2</v>
      </c>
      <c r="AT103">
        <f t="shared" si="70"/>
        <v>0.14884700748044044</v>
      </c>
      <c r="AU103">
        <f t="shared" si="71"/>
        <v>-0.49954162705422289</v>
      </c>
      <c r="AV103">
        <f t="shared" si="72"/>
        <v>-3.8909134585557413E-2</v>
      </c>
      <c r="AW103">
        <f t="shared" si="73"/>
        <v>5.5081588148688652E-2</v>
      </c>
      <c r="AX103">
        <f t="shared" si="74"/>
        <v>0.11057828796151969</v>
      </c>
      <c r="AY103">
        <f t="shared" si="75"/>
        <v>1.1320549709882159</v>
      </c>
      <c r="AZ103">
        <v>36.603307859288897</v>
      </c>
      <c r="BA103">
        <v>24.221111068780299</v>
      </c>
      <c r="BB103">
        <v>0.27388738953865799</v>
      </c>
      <c r="BC103">
        <v>43.705485024895403</v>
      </c>
      <c r="BD103">
        <v>4.6399264258676203</v>
      </c>
      <c r="BE103">
        <v>2.0224045715735999</v>
      </c>
      <c r="BF103">
        <v>0.14739460987324399</v>
      </c>
      <c r="BG103">
        <v>0.47371551005309198</v>
      </c>
      <c r="BH103">
        <v>37.7780415295491</v>
      </c>
      <c r="BI103">
        <v>24.9931977373789</v>
      </c>
      <c r="BJ103">
        <v>0.28261688998926898</v>
      </c>
      <c r="BK103">
        <v>45.046064656247502</v>
      </c>
      <c r="BL103">
        <v>4.6725970537556396</v>
      </c>
      <c r="BM103">
        <v>2.0031045265952598</v>
      </c>
      <c r="BN103">
        <v>0.15412142221299799</v>
      </c>
      <c r="BO103">
        <v>0.47766863206260202</v>
      </c>
      <c r="BP103">
        <v>34.350226495776297</v>
      </c>
      <c r="BQ103">
        <v>24.0020268536468</v>
      </c>
      <c r="BR103">
        <v>0.27722422210630698</v>
      </c>
      <c r="BS103">
        <v>42.593057775988299</v>
      </c>
      <c r="BT103">
        <v>4.6033074549786503</v>
      </c>
      <c r="BU103">
        <v>2.0034799868346802</v>
      </c>
      <c r="BV103">
        <v>0.15517431465387599</v>
      </c>
      <c r="BW103">
        <v>0.48516181186118001</v>
      </c>
    </row>
    <row r="104" spans="1:75" x14ac:dyDescent="0.25">
      <c r="A104" t="s">
        <v>85</v>
      </c>
      <c r="B104" s="4" t="s">
        <v>309</v>
      </c>
      <c r="D104">
        <v>0.62727272727272698</v>
      </c>
      <c r="E104">
        <v>0.70500881989999997</v>
      </c>
      <c r="F104">
        <v>2.5639023618297001</v>
      </c>
      <c r="G104">
        <v>2.77288685492681</v>
      </c>
      <c r="H104">
        <v>7.0224271526402502</v>
      </c>
      <c r="I104">
        <v>14.332085145229099</v>
      </c>
      <c r="J104">
        <v>30.669972140295599</v>
      </c>
      <c r="K104">
        <f t="shared" si="38"/>
        <v>0.73003376281462484</v>
      </c>
      <c r="L104">
        <f t="shared" si="39"/>
        <v>0.76787673210696128</v>
      </c>
      <c r="M104">
        <f t="shared" si="40"/>
        <v>0.40879036067609065</v>
      </c>
      <c r="N104">
        <f t="shared" si="41"/>
        <v>0.68799814907181678</v>
      </c>
      <c r="O104" s="6">
        <f t="shared" si="42"/>
        <v>0.62738232193372934</v>
      </c>
      <c r="P104" s="6">
        <f t="shared" si="43"/>
        <v>4.3674318684480031</v>
      </c>
      <c r="Q104" s="6">
        <f t="shared" si="44"/>
        <v>0.38495041221270238</v>
      </c>
      <c r="R104" s="6">
        <f t="shared" si="45"/>
        <v>0.45524554001994405</v>
      </c>
      <c r="S104" s="6">
        <f t="shared" si="46"/>
        <v>0.36304755783513304</v>
      </c>
      <c r="T104" s="6">
        <f t="shared" si="47"/>
        <v>1.6634760037981655</v>
      </c>
      <c r="U104" s="6">
        <f t="shared" si="48"/>
        <v>0.40973525383875481</v>
      </c>
      <c r="V104" s="6">
        <f t="shared" si="49"/>
        <v>2.1399518513539602</v>
      </c>
      <c r="W104" s="6">
        <f t="shared" si="50"/>
        <v>-0.43383400414020334</v>
      </c>
      <c r="X104" s="6">
        <f t="shared" si="51"/>
        <v>0.74566942687921223</v>
      </c>
      <c r="Y104" s="6">
        <f t="shared" si="52"/>
        <v>2.5325328872193045</v>
      </c>
      <c r="Z104" s="6">
        <f t="shared" si="53"/>
        <v>0.38370373241838807</v>
      </c>
      <c r="AA104" s="6">
        <f t="shared" si="54"/>
        <v>2.9395471509338411E-2</v>
      </c>
      <c r="AB104" s="6">
        <f t="shared" si="55"/>
        <v>0.32025693520332804</v>
      </c>
      <c r="AC104" s="6">
        <f t="shared" si="56"/>
        <v>0.29086146369398963</v>
      </c>
      <c r="AD104" s="6">
        <f t="shared" si="57"/>
        <v>8.9207129881802613E-2</v>
      </c>
      <c r="AE104" s="6">
        <f t="shared" si="58"/>
        <v>0.83417166245727137</v>
      </c>
      <c r="AF104" s="6">
        <f t="shared" si="59"/>
        <v>11.060664839534223</v>
      </c>
      <c r="AG104" s="6">
        <f t="shared" si="60"/>
        <v>0.46509196080530013</v>
      </c>
      <c r="AH104">
        <v>134.67418346712401</v>
      </c>
      <c r="AI104">
        <v>131.33237330718799</v>
      </c>
      <c r="AJ104">
        <v>110.53318218027999</v>
      </c>
      <c r="AK104">
        <f t="shared" si="61"/>
        <v>0.35766260379588982</v>
      </c>
      <c r="AL104">
        <f t="shared" si="62"/>
        <v>0.34878755074248813</v>
      </c>
      <c r="AM104">
        <f t="shared" si="63"/>
        <v>0.29354984546162205</v>
      </c>
      <c r="AN104">
        <f t="shared" si="64"/>
        <v>17.457380966971982</v>
      </c>
      <c r="AO104">
        <f t="shared" si="65"/>
        <v>0.19403792240816262</v>
      </c>
      <c r="AP104">
        <f t="shared" si="66"/>
        <v>23.414081745203987</v>
      </c>
      <c r="AQ104">
        <f t="shared" si="67"/>
        <v>57.211483546785615</v>
      </c>
      <c r="AR104">
        <f t="shared" si="68"/>
        <v>-5.9567007782320047</v>
      </c>
      <c r="AS104">
        <f t="shared" si="69"/>
        <v>8.5994845710825857E-2</v>
      </c>
      <c r="AT104">
        <f t="shared" si="70"/>
        <v>0.17072714481015688</v>
      </c>
      <c r="AU104">
        <f t="shared" si="71"/>
        <v>0.16067019816038439</v>
      </c>
      <c r="AV104">
        <f t="shared" si="72"/>
        <v>-9.8451370835073423E-2</v>
      </c>
      <c r="AW104">
        <f t="shared" si="73"/>
        <v>3.4373576625868499E-2</v>
      </c>
      <c r="AX104">
        <f t="shared" si="74"/>
        <v>7.3511376826674066E-2</v>
      </c>
      <c r="AY104">
        <f t="shared" si="75"/>
        <v>1.1125268226886864</v>
      </c>
      <c r="AZ104">
        <v>34.926364496720097</v>
      </c>
      <c r="BA104">
        <v>11.8287387143233</v>
      </c>
      <c r="BB104">
        <v>0.40629138466617798</v>
      </c>
      <c r="BC104">
        <v>20.423569266628899</v>
      </c>
      <c r="BD104">
        <v>2.8271749531315402</v>
      </c>
      <c r="BE104">
        <v>1.8535266426952299</v>
      </c>
      <c r="BF104">
        <v>0.19132058008636901</v>
      </c>
      <c r="BG104">
        <v>0.48509903884226502</v>
      </c>
      <c r="BH104">
        <v>36.4973892847093</v>
      </c>
      <c r="BI104">
        <v>12.2834294832317</v>
      </c>
      <c r="BJ104">
        <v>0.40959365106257301</v>
      </c>
      <c r="BK104">
        <v>21.4771196994405</v>
      </c>
      <c r="BL104">
        <v>2.8904141288288798</v>
      </c>
      <c r="BM104">
        <v>1.8286353610325801</v>
      </c>
      <c r="BN104">
        <v>0.20102978107522901</v>
      </c>
      <c r="BO104">
        <v>0.48319089740563198</v>
      </c>
      <c r="BP104">
        <v>33.9621917142887</v>
      </c>
      <c r="BQ104">
        <v>11.0955102055725</v>
      </c>
      <c r="BR104">
        <v>0.40987047444749602</v>
      </c>
      <c r="BS104">
        <v>18.730927463042601</v>
      </c>
      <c r="BT104">
        <v>2.7683069692485498</v>
      </c>
      <c r="BU104">
        <v>1.8456661385519399</v>
      </c>
      <c r="BV104">
        <v>0.19482176326207501</v>
      </c>
      <c r="BW104">
        <v>0.48475907872762902</v>
      </c>
    </row>
    <row r="105" spans="1:75" x14ac:dyDescent="0.25">
      <c r="A105" t="s">
        <v>168</v>
      </c>
      <c r="B105" s="4" t="s">
        <v>312</v>
      </c>
      <c r="C105">
        <v>1</v>
      </c>
      <c r="D105">
        <v>0.71304347826087</v>
      </c>
      <c r="E105">
        <v>0.61303926460000002</v>
      </c>
      <c r="F105">
        <v>1.9890528732744801</v>
      </c>
      <c r="G105">
        <v>2.7253543712206598</v>
      </c>
      <c r="H105">
        <v>4.2558955636599904</v>
      </c>
      <c r="I105">
        <v>14.3878024482086</v>
      </c>
      <c r="J105">
        <v>30.770303744899799</v>
      </c>
      <c r="K105">
        <f t="shared" si="38"/>
        <v>0.8277453591146543</v>
      </c>
      <c r="L105">
        <f t="shared" si="39"/>
        <v>0.86246188119106826</v>
      </c>
      <c r="M105">
        <f t="shared" si="40"/>
        <v>0.5063684977245051</v>
      </c>
      <c r="N105">
        <f t="shared" si="41"/>
        <v>0.76338291340685138</v>
      </c>
      <c r="O105" s="6">
        <f t="shared" si="42"/>
        <v>0.75698787492367614</v>
      </c>
      <c r="P105" s="6">
        <f t="shared" si="43"/>
        <v>7.2300420169234405</v>
      </c>
      <c r="Q105" s="6">
        <f t="shared" si="44"/>
        <v>0.46882425187273424</v>
      </c>
      <c r="R105" s="6">
        <f t="shared" si="45"/>
        <v>0.65019006740024199</v>
      </c>
      <c r="S105" s="6">
        <f t="shared" si="46"/>
        <v>0.36278096398983495</v>
      </c>
      <c r="T105" s="6">
        <f t="shared" si="47"/>
        <v>1.7574345200369579</v>
      </c>
      <c r="U105" s="6">
        <f t="shared" si="48"/>
        <v>0.39782664203589024</v>
      </c>
      <c r="V105" s="6">
        <f t="shared" si="49"/>
        <v>2.1386381871493487</v>
      </c>
      <c r="W105" s="6">
        <f t="shared" si="50"/>
        <v>-0.21923598305687883</v>
      </c>
      <c r="X105" s="6">
        <f t="shared" si="51"/>
        <v>0.82170636380155826</v>
      </c>
      <c r="Y105" s="6">
        <f t="shared" si="52"/>
        <v>1.5615934605061346</v>
      </c>
      <c r="Z105" s="6">
        <f t="shared" si="53"/>
        <v>0.40294530979367477</v>
      </c>
      <c r="AA105" s="6">
        <f t="shared" si="54"/>
        <v>0.13582708355145079</v>
      </c>
      <c r="AB105" s="6">
        <f t="shared" si="55"/>
        <v>0.43324852669140634</v>
      </c>
      <c r="AC105" s="6">
        <f t="shared" si="56"/>
        <v>0.29742144313995555</v>
      </c>
      <c r="AD105" s="6">
        <f t="shared" si="57"/>
        <v>9.1517481456628774E-2</v>
      </c>
      <c r="AE105" s="6">
        <f t="shared" si="58"/>
        <v>0.83727118531168498</v>
      </c>
      <c r="AF105" s="6">
        <f t="shared" si="59"/>
        <v>11.290386332812227</v>
      </c>
      <c r="AG105" s="6">
        <f t="shared" si="60"/>
        <v>0.3629882157198821</v>
      </c>
      <c r="AH105">
        <v>107.044840584262</v>
      </c>
      <c r="AI105">
        <v>107.51011033020499</v>
      </c>
      <c r="AJ105">
        <v>95.550498704154606</v>
      </c>
      <c r="AK105">
        <f t="shared" si="61"/>
        <v>0.34518851802156153</v>
      </c>
      <c r="AL105">
        <f t="shared" si="62"/>
        <v>0.34668887780728991</v>
      </c>
      <c r="AM105">
        <f t="shared" si="63"/>
        <v>0.30812260417114856</v>
      </c>
      <c r="AN105">
        <f t="shared" si="64"/>
        <v>12.424881371993379</v>
      </c>
      <c r="AO105">
        <f t="shared" si="65"/>
        <v>0.12455882839979741</v>
      </c>
      <c r="AP105">
        <f t="shared" si="66"/>
        <v>26.260587855611433</v>
      </c>
      <c r="AQ105">
        <f t="shared" si="67"/>
        <v>42.352666487761795</v>
      </c>
      <c r="AR105">
        <f t="shared" si="68"/>
        <v>-13.835706483618054</v>
      </c>
      <c r="AS105">
        <f t="shared" si="69"/>
        <v>5.8896758376346246E-2</v>
      </c>
      <c r="AT105">
        <f t="shared" si="70"/>
        <v>0.11738632376870232</v>
      </c>
      <c r="AU105">
        <f t="shared" si="71"/>
        <v>-3.89034159712629E-2</v>
      </c>
      <c r="AV105">
        <f t="shared" si="72"/>
        <v>-5.6735470423354348E-2</v>
      </c>
      <c r="AW105">
        <f t="shared" si="73"/>
        <v>2.9751959849187347E-2</v>
      </c>
      <c r="AX105">
        <f t="shared" si="74"/>
        <v>6.1057494322027575E-2</v>
      </c>
      <c r="AY105">
        <f t="shared" si="75"/>
        <v>1.0833992563852526</v>
      </c>
      <c r="AZ105">
        <v>33.655154327990701</v>
      </c>
      <c r="BA105">
        <v>11.6177847742946</v>
      </c>
      <c r="BB105">
        <v>0.45641163590184303</v>
      </c>
      <c r="BC105">
        <v>17.814855775863901</v>
      </c>
      <c r="BD105">
        <v>2.5112577725088201</v>
      </c>
      <c r="BE105">
        <v>1.7810238763175701</v>
      </c>
      <c r="BF105">
        <v>0.20830504056447299</v>
      </c>
      <c r="BG105">
        <v>0.46848306052076</v>
      </c>
      <c r="BH105">
        <v>35.146356961397501</v>
      </c>
      <c r="BI105">
        <v>12.9645093742288</v>
      </c>
      <c r="BJ105">
        <v>0.46452274201448002</v>
      </c>
      <c r="BK105">
        <v>19.726774865465199</v>
      </c>
      <c r="BL105">
        <v>2.5836944138092401</v>
      </c>
      <c r="BM105">
        <v>1.75661558442666</v>
      </c>
      <c r="BN105">
        <v>0.217241588683767</v>
      </c>
      <c r="BO105">
        <v>0.46144880491971901</v>
      </c>
      <c r="BP105">
        <v>37.501521024093996</v>
      </c>
      <c r="BQ105">
        <v>12.9484627711344</v>
      </c>
      <c r="BR105">
        <v>0.46665901512615898</v>
      </c>
      <c r="BS105">
        <v>19.823210226198</v>
      </c>
      <c r="BT105">
        <v>2.5891258554275902</v>
      </c>
      <c r="BU105">
        <v>1.75106582745416</v>
      </c>
      <c r="BV105">
        <v>0.21826534614893101</v>
      </c>
      <c r="BW105">
        <v>0.45598587633494803</v>
      </c>
    </row>
    <row r="106" spans="1:75" x14ac:dyDescent="0.25">
      <c r="A106" t="s">
        <v>117</v>
      </c>
      <c r="B106" s="4" t="s">
        <v>313</v>
      </c>
      <c r="D106">
        <v>0.52500000000000002</v>
      </c>
      <c r="E106">
        <v>0.85000094199999998</v>
      </c>
      <c r="F106">
        <v>2.6619188329814101</v>
      </c>
      <c r="G106">
        <v>3.2184200732265702</v>
      </c>
      <c r="H106">
        <v>6.0027752192184298</v>
      </c>
      <c r="I106">
        <v>13.879186652281801</v>
      </c>
      <c r="J106">
        <v>30.947363128932398</v>
      </c>
      <c r="K106">
        <f t="shared" si="38"/>
        <v>0.76380661284928186</v>
      </c>
      <c r="L106">
        <f t="shared" si="39"/>
        <v>0.80601754694922012</v>
      </c>
      <c r="M106">
        <f t="shared" si="40"/>
        <v>0.45207629949908545</v>
      </c>
      <c r="N106">
        <f t="shared" si="41"/>
        <v>0.7200753563359058</v>
      </c>
      <c r="O106" s="6">
        <f t="shared" si="42"/>
        <v>0.67508780818847247</v>
      </c>
      <c r="P106" s="6">
        <f t="shared" si="43"/>
        <v>5.1555092434332046</v>
      </c>
      <c r="Q106" s="6">
        <f t="shared" si="44"/>
        <v>0.42422877295924588</v>
      </c>
      <c r="R106" s="6">
        <f t="shared" si="45"/>
        <v>0.53619255781338249</v>
      </c>
      <c r="S106" s="6">
        <f t="shared" si="46"/>
        <v>0.38076043237669588</v>
      </c>
      <c r="T106" s="6">
        <f t="shared" si="47"/>
        <v>1.7100093050703919</v>
      </c>
      <c r="U106" s="6">
        <f t="shared" si="48"/>
        <v>0.43207606674835991</v>
      </c>
      <c r="V106" s="6">
        <f t="shared" si="49"/>
        <v>2.2297677741688497</v>
      </c>
      <c r="W106" s="6">
        <f t="shared" si="50"/>
        <v>-0.30195165135187024</v>
      </c>
      <c r="X106" s="6">
        <f t="shared" si="51"/>
        <v>0.76550306874200202</v>
      </c>
      <c r="Y106" s="6">
        <f t="shared" si="52"/>
        <v>1.8651310527032767</v>
      </c>
      <c r="Z106" s="6">
        <f t="shared" si="53"/>
        <v>0.36246279764021228</v>
      </c>
      <c r="AA106" s="6">
        <f t="shared" si="54"/>
        <v>6.495739491854774E-2</v>
      </c>
      <c r="AB106" s="6">
        <f t="shared" si="55"/>
        <v>0.30361852341230816</v>
      </c>
      <c r="AC106" s="6">
        <f t="shared" si="56"/>
        <v>0.23866112849376042</v>
      </c>
      <c r="AD106" s="6">
        <f t="shared" si="57"/>
        <v>7.3859326082571994E-2</v>
      </c>
      <c r="AE106" s="6">
        <f t="shared" si="58"/>
        <v>0.81159980708282453</v>
      </c>
      <c r="AF106" s="6">
        <f t="shared" si="59"/>
        <v>9.6157003824260467</v>
      </c>
      <c r="AG106" s="6">
        <f t="shared" si="60"/>
        <v>0.38557118879331059</v>
      </c>
      <c r="AH106">
        <v>121.45296500506301</v>
      </c>
      <c r="AI106">
        <v>128.094407561606</v>
      </c>
      <c r="AJ106">
        <v>110.39771576459999</v>
      </c>
      <c r="AK106">
        <f t="shared" si="61"/>
        <v>0.33742081484741904</v>
      </c>
      <c r="AL106">
        <f t="shared" si="62"/>
        <v>0.35587208080949451</v>
      </c>
      <c r="AM106">
        <f t="shared" si="63"/>
        <v>0.30670710434308646</v>
      </c>
      <c r="AN106">
        <f t="shared" si="64"/>
        <v>24.338134353549023</v>
      </c>
      <c r="AO106">
        <f t="shared" si="65"/>
        <v>0.15120317038207137</v>
      </c>
      <c r="AP106">
        <f t="shared" si="66"/>
        <v>26.462394508833967</v>
      </c>
      <c r="AQ106">
        <f t="shared" si="67"/>
        <v>41.939743445482208</v>
      </c>
      <c r="AR106">
        <f t="shared" si="68"/>
        <v>-2.1242601552849436</v>
      </c>
      <c r="AS106">
        <f t="shared" si="69"/>
        <v>7.4202416206428493E-2</v>
      </c>
      <c r="AT106">
        <f t="shared" si="70"/>
        <v>0.14759219002550469</v>
      </c>
      <c r="AU106">
        <f t="shared" si="71"/>
        <v>-0.37529288709580289</v>
      </c>
      <c r="AV106">
        <f t="shared" si="72"/>
        <v>-4.7682625747586596E-2</v>
      </c>
      <c r="AW106">
        <f t="shared" si="73"/>
        <v>4.9869190010988905E-2</v>
      </c>
      <c r="AX106">
        <f t="shared" si="74"/>
        <v>0.10061766949437562</v>
      </c>
      <c r="AY106">
        <f t="shared" si="75"/>
        <v>1.124004077090109</v>
      </c>
      <c r="AZ106">
        <v>40.080792622248502</v>
      </c>
      <c r="BA106">
        <v>8.16448500964683</v>
      </c>
      <c r="BB106">
        <v>0.48105929551640397</v>
      </c>
      <c r="BC106">
        <v>13.0860622708616</v>
      </c>
      <c r="BD106">
        <v>2.15904011695577</v>
      </c>
      <c r="BE106">
        <v>1.7277935557649999</v>
      </c>
      <c r="BF106">
        <v>0.22456994758843599</v>
      </c>
      <c r="BG106">
        <v>0.47458662249885603</v>
      </c>
      <c r="BH106">
        <v>40.315111237555698</v>
      </c>
      <c r="BI106">
        <v>9.0641664974617999</v>
      </c>
      <c r="BJ106">
        <v>0.48425979161535099</v>
      </c>
      <c r="BK106">
        <v>14.3628961271327</v>
      </c>
      <c r="BL106">
        <v>2.2287174234284302</v>
      </c>
      <c r="BM106">
        <v>1.71295022325976</v>
      </c>
      <c r="BN106">
        <v>0.230608730962896</v>
      </c>
      <c r="BO106">
        <v>0.47421152573463998</v>
      </c>
      <c r="BP106">
        <v>40.730055894333297</v>
      </c>
      <c r="BQ106">
        <v>8.6560117017255909</v>
      </c>
      <c r="BR106">
        <v>0.48481892553517802</v>
      </c>
      <c r="BS106">
        <v>13.609242205758401</v>
      </c>
      <c r="BT106">
        <v>2.1851519161452302</v>
      </c>
      <c r="BU106">
        <v>1.7085194497130101</v>
      </c>
      <c r="BV106">
        <v>0.23326624007489999</v>
      </c>
      <c r="BW106">
        <v>0.47553419517758599</v>
      </c>
    </row>
    <row r="107" spans="1:75" x14ac:dyDescent="0.25">
      <c r="A107" t="s">
        <v>237</v>
      </c>
      <c r="B107" s="4" t="s">
        <v>310</v>
      </c>
      <c r="C107">
        <v>1</v>
      </c>
      <c r="D107">
        <v>0.62727272727272698</v>
      </c>
      <c r="E107">
        <v>0.78754910430000002</v>
      </c>
      <c r="F107">
        <v>2.4729306165733198</v>
      </c>
      <c r="G107">
        <v>4.3779802128726804</v>
      </c>
      <c r="H107">
        <v>5.40625427021926</v>
      </c>
      <c r="I107">
        <v>13.829320197641801</v>
      </c>
      <c r="J107">
        <v>31.036043291740501</v>
      </c>
      <c r="K107">
        <f t="shared" si="38"/>
        <v>0.7849182297624907</v>
      </c>
      <c r="L107">
        <f t="shared" si="39"/>
        <v>0.82552705058800813</v>
      </c>
      <c r="M107">
        <f t="shared" si="40"/>
        <v>0.47112030018098294</v>
      </c>
      <c r="N107">
        <f t="shared" si="41"/>
        <v>0.74078334233305598</v>
      </c>
      <c r="O107" s="6">
        <f t="shared" si="42"/>
        <v>0.70329783620105379</v>
      </c>
      <c r="P107" s="6">
        <f t="shared" si="43"/>
        <v>5.7407664790582968</v>
      </c>
      <c r="Q107" s="6">
        <f t="shared" si="44"/>
        <v>0.44211674937122247</v>
      </c>
      <c r="R107" s="6">
        <f t="shared" si="45"/>
        <v>0.57640907412223963</v>
      </c>
      <c r="S107" s="6">
        <f t="shared" si="46"/>
        <v>0.38351908367288251</v>
      </c>
      <c r="T107" s="6">
        <f t="shared" si="47"/>
        <v>1.7520962596318861</v>
      </c>
      <c r="U107" s="6">
        <f t="shared" si="48"/>
        <v>0.43103551200744006</v>
      </c>
      <c r="V107" s="6">
        <f t="shared" si="49"/>
        <v>2.2442204568401576</v>
      </c>
      <c r="W107" s="6">
        <f t="shared" si="50"/>
        <v>-0.10509499328982069</v>
      </c>
      <c r="X107" s="6">
        <f t="shared" si="51"/>
        <v>0.78379011714625657</v>
      </c>
      <c r="Y107" s="6">
        <f t="shared" si="52"/>
        <v>1.2348740760232586</v>
      </c>
      <c r="Z107" s="6">
        <f t="shared" si="53"/>
        <v>0.36590970937621781</v>
      </c>
      <c r="AA107" s="6">
        <f t="shared" si="54"/>
        <v>0.17596267713921679</v>
      </c>
      <c r="AB107" s="6">
        <f t="shared" si="55"/>
        <v>0.3320683765387793</v>
      </c>
      <c r="AC107" s="6">
        <f t="shared" si="56"/>
        <v>0.15610569939956254</v>
      </c>
      <c r="AD107" s="6">
        <f t="shared" si="57"/>
        <v>4.8449032446522516E-2</v>
      </c>
      <c r="AE107" s="6">
        <f t="shared" si="58"/>
        <v>0.75275443004648213</v>
      </c>
      <c r="AF107" s="6">
        <f t="shared" si="59"/>
        <v>7.0891237014924089</v>
      </c>
      <c r="AG107" s="6">
        <f t="shared" si="60"/>
        <v>0.37228770434907554</v>
      </c>
      <c r="AH107">
        <v>120.69107494037399</v>
      </c>
      <c r="AI107">
        <v>133.61860328884001</v>
      </c>
      <c r="AJ107">
        <v>113.124110804251</v>
      </c>
      <c r="AK107">
        <f t="shared" si="61"/>
        <v>0.32847026741294533</v>
      </c>
      <c r="AL107">
        <f t="shared" si="62"/>
        <v>0.36365355412827949</v>
      </c>
      <c r="AM107">
        <f t="shared" si="63"/>
        <v>0.30787617845877513</v>
      </c>
      <c r="AN107">
        <f t="shared" si="64"/>
        <v>33.422020833055015</v>
      </c>
      <c r="AO107">
        <f t="shared" si="65"/>
        <v>0.16258806805168979</v>
      </c>
      <c r="AP107">
        <f t="shared" si="66"/>
        <v>24.755151837111384</v>
      </c>
      <c r="AQ107">
        <f t="shared" si="67"/>
        <v>35.348901627683574</v>
      </c>
      <c r="AR107">
        <f t="shared" si="68"/>
        <v>8.6668689959436307</v>
      </c>
      <c r="AS107">
        <f t="shared" si="69"/>
        <v>8.3060172860288981E-2</v>
      </c>
      <c r="AT107">
        <f t="shared" si="70"/>
        <v>0.16498213523736721</v>
      </c>
      <c r="AU107">
        <f t="shared" si="71"/>
        <v>-0.6307806040177365</v>
      </c>
      <c r="AV107">
        <f t="shared" si="72"/>
        <v>-3.2363014027616217E-2</v>
      </c>
      <c r="AW107">
        <f t="shared" si="73"/>
        <v>6.6703644858671973E-2</v>
      </c>
      <c r="AX107">
        <f t="shared" si="74"/>
        <v>0.13333101806874684</v>
      </c>
      <c r="AY107">
        <f t="shared" si="75"/>
        <v>1.1559732836200438</v>
      </c>
      <c r="AZ107">
        <v>31.248425541958898</v>
      </c>
      <c r="BA107">
        <v>16.7925267102848</v>
      </c>
      <c r="BB107">
        <v>0.34602597051244399</v>
      </c>
      <c r="BC107">
        <v>28.054512237753901</v>
      </c>
      <c r="BD107">
        <v>3.4998815468831199</v>
      </c>
      <c r="BE107">
        <v>1.9651137736208799</v>
      </c>
      <c r="BF107">
        <v>0.15988220191366201</v>
      </c>
      <c r="BG107">
        <v>0.47176572355603802</v>
      </c>
      <c r="BH107">
        <v>31.779093858118099</v>
      </c>
      <c r="BI107">
        <v>17.697435705424098</v>
      </c>
      <c r="BJ107">
        <v>0.34529389123902199</v>
      </c>
      <c r="BK107">
        <v>29.200427244814801</v>
      </c>
      <c r="BL107">
        <v>3.5679271621326798</v>
      </c>
      <c r="BM107">
        <v>1.9560370333419499</v>
      </c>
      <c r="BN107">
        <v>0.16276057038782399</v>
      </c>
      <c r="BO107">
        <v>0.47540504421971902</v>
      </c>
      <c r="BP107">
        <v>31.901000334371599</v>
      </c>
      <c r="BQ107">
        <v>16.492655687246099</v>
      </c>
      <c r="BR107">
        <v>0.34386908759898099</v>
      </c>
      <c r="BS107">
        <v>27.103259023558099</v>
      </c>
      <c r="BT107">
        <v>3.4729069202416301</v>
      </c>
      <c r="BU107">
        <v>1.9641220915506501</v>
      </c>
      <c r="BV107">
        <v>0.16074591913453001</v>
      </c>
      <c r="BW107">
        <v>0.46809096812441497</v>
      </c>
    </row>
    <row r="108" spans="1:75" x14ac:dyDescent="0.25">
      <c r="A108" t="s">
        <v>74</v>
      </c>
      <c r="B108" s="4" t="s">
        <v>313</v>
      </c>
      <c r="D108">
        <v>0.63</v>
      </c>
      <c r="E108">
        <v>1.0387230161000001</v>
      </c>
      <c r="F108">
        <v>2.3320727783123298</v>
      </c>
      <c r="G108">
        <v>3.52784609002709</v>
      </c>
      <c r="H108">
        <v>5.4346386711427703</v>
      </c>
      <c r="I108">
        <v>13.1973265624058</v>
      </c>
      <c r="J108">
        <v>31.260893871475599</v>
      </c>
      <c r="K108">
        <f t="shared" si="38"/>
        <v>0.78214763520755992</v>
      </c>
      <c r="L108">
        <f t="shared" si="39"/>
        <v>0.8204990870981792</v>
      </c>
      <c r="M108">
        <f t="shared" si="40"/>
        <v>0.46140523800236749</v>
      </c>
      <c r="N108">
        <f t="shared" si="41"/>
        <v>0.73252590192679456</v>
      </c>
      <c r="O108" s="6">
        <f t="shared" si="42"/>
        <v>0.70379834848664724</v>
      </c>
      <c r="P108" s="6">
        <f t="shared" si="43"/>
        <v>5.7521568154046578</v>
      </c>
      <c r="Q108" s="6">
        <f t="shared" si="44"/>
        <v>0.4410878586817395</v>
      </c>
      <c r="R108" s="6">
        <f t="shared" si="45"/>
        <v>0.57097424753495341</v>
      </c>
      <c r="S108" s="6">
        <f t="shared" si="46"/>
        <v>0.40630432646160614</v>
      </c>
      <c r="T108" s="6">
        <f t="shared" si="47"/>
        <v>1.8628422425400455</v>
      </c>
      <c r="U108" s="6">
        <f t="shared" si="48"/>
        <v>0.45392605217701781</v>
      </c>
      <c r="V108" s="6">
        <f t="shared" si="49"/>
        <v>2.3687292819233616</v>
      </c>
      <c r="W108" s="6">
        <f t="shared" si="50"/>
        <v>-0.21275267204658424</v>
      </c>
      <c r="X108" s="6">
        <f t="shared" si="51"/>
        <v>0.78834722072953156</v>
      </c>
      <c r="Y108" s="6">
        <f t="shared" si="52"/>
        <v>1.5404976669775972</v>
      </c>
      <c r="Z108" s="6">
        <f t="shared" si="53"/>
        <v>0.34756695789839875</v>
      </c>
      <c r="AA108" s="6">
        <f t="shared" si="54"/>
        <v>0.14534400623606436</v>
      </c>
      <c r="AB108" s="6">
        <f t="shared" si="55"/>
        <v>0.35303016194835901</v>
      </c>
      <c r="AC108" s="6">
        <f t="shared" si="56"/>
        <v>0.20768615571229465</v>
      </c>
      <c r="AD108" s="6">
        <f t="shared" si="57"/>
        <v>6.492454872296799E-2</v>
      </c>
      <c r="AE108" s="6">
        <f t="shared" si="58"/>
        <v>0.797184600883446</v>
      </c>
      <c r="AF108" s="6">
        <f t="shared" si="59"/>
        <v>8.8611841542201599</v>
      </c>
      <c r="AG108" s="6">
        <f t="shared" si="60"/>
        <v>0.39946970001674409</v>
      </c>
      <c r="AH108">
        <v>114.336667295716</v>
      </c>
      <c r="AI108">
        <v>119.765050009435</v>
      </c>
      <c r="AJ108">
        <v>101.593831401713</v>
      </c>
      <c r="AK108">
        <f t="shared" si="61"/>
        <v>0.34059631632338694</v>
      </c>
      <c r="AL108">
        <f t="shared" si="62"/>
        <v>0.35676686947677172</v>
      </c>
      <c r="AM108">
        <f t="shared" si="63"/>
        <v>0.3026368141998414</v>
      </c>
      <c r="AN108">
        <f t="shared" si="64"/>
        <v>23.599601321441</v>
      </c>
      <c r="AO108">
        <f t="shared" si="65"/>
        <v>0.1697892232739914</v>
      </c>
      <c r="AP108">
        <f t="shared" si="66"/>
        <v>22.466313952963205</v>
      </c>
      <c r="AQ108">
        <f t="shared" si="67"/>
        <v>40.306284204567376</v>
      </c>
      <c r="AR108">
        <f t="shared" si="68"/>
        <v>1.1332873684777951</v>
      </c>
      <c r="AS108">
        <f t="shared" si="69"/>
        <v>8.2089403830926957E-2</v>
      </c>
      <c r="AT108">
        <f t="shared" si="70"/>
        <v>0.16307986622363632</v>
      </c>
      <c r="AU108">
        <f t="shared" si="71"/>
        <v>-0.29873520488120542</v>
      </c>
      <c r="AV108">
        <f t="shared" si="72"/>
        <v>-5.9013599148209243E-2</v>
      </c>
      <c r="AW108">
        <f t="shared" si="73"/>
        <v>5.1814803273775419E-2</v>
      </c>
      <c r="AX108">
        <f t="shared" si="74"/>
        <v>0.10507752581313341</v>
      </c>
      <c r="AY108">
        <f t="shared" si="75"/>
        <v>1.1333754566975989</v>
      </c>
      <c r="AZ108">
        <v>40.291850226756402</v>
      </c>
      <c r="BA108">
        <v>8.1336185660462892</v>
      </c>
      <c r="BB108">
        <v>0.47116162884004298</v>
      </c>
      <c r="BC108">
        <v>13.091032082301</v>
      </c>
      <c r="BD108">
        <v>2.19070272018384</v>
      </c>
      <c r="BE108">
        <v>1.7637873124077399</v>
      </c>
      <c r="BF108">
        <v>0.211932374449535</v>
      </c>
      <c r="BG108">
        <v>0.44425026405533102</v>
      </c>
      <c r="BH108">
        <v>41.312898119397097</v>
      </c>
      <c r="BI108">
        <v>8.8222730939265599</v>
      </c>
      <c r="BJ108">
        <v>0.47819453842466397</v>
      </c>
      <c r="BK108">
        <v>14.0178946013837</v>
      </c>
      <c r="BL108">
        <v>2.21908962960276</v>
      </c>
      <c r="BM108">
        <v>1.7404800181187201</v>
      </c>
      <c r="BN108">
        <v>0.22032436084007101</v>
      </c>
      <c r="BO108">
        <v>0.44925264042739799</v>
      </c>
      <c r="BP108">
        <v>42.4824189641066</v>
      </c>
      <c r="BQ108">
        <v>8.8839842530329705</v>
      </c>
      <c r="BR108">
        <v>0.47656304475553102</v>
      </c>
      <c r="BS108">
        <v>14.0622048255862</v>
      </c>
      <c r="BT108">
        <v>2.2295066890170498</v>
      </c>
      <c r="BU108">
        <v>1.74183157037667</v>
      </c>
      <c r="BV108">
        <v>0.22032529295199399</v>
      </c>
      <c r="BW108">
        <v>0.44496138784989497</v>
      </c>
    </row>
    <row r="109" spans="1:75" x14ac:dyDescent="0.25">
      <c r="A109" t="s">
        <v>221</v>
      </c>
      <c r="B109" s="4" t="s">
        <v>312</v>
      </c>
      <c r="C109">
        <v>1</v>
      </c>
      <c r="D109">
        <v>0.336842105263158</v>
      </c>
      <c r="E109">
        <v>0.46244424239999998</v>
      </c>
      <c r="F109">
        <v>2.38123896025163</v>
      </c>
      <c r="G109">
        <v>4.4136106575135896</v>
      </c>
      <c r="H109">
        <v>5.3892024253440596</v>
      </c>
      <c r="I109">
        <v>14.176365793469699</v>
      </c>
      <c r="J109">
        <v>31.374769075352301</v>
      </c>
      <c r="K109">
        <f t="shared" si="38"/>
        <v>0.78841119978366325</v>
      </c>
      <c r="L109">
        <f t="shared" si="39"/>
        <v>0.82707327404035058</v>
      </c>
      <c r="M109">
        <f t="shared" si="40"/>
        <v>0.47234296654575786</v>
      </c>
      <c r="N109">
        <f t="shared" si="41"/>
        <v>0.74326379199183368</v>
      </c>
      <c r="O109" s="6">
        <f t="shared" si="42"/>
        <v>0.70682153176829765</v>
      </c>
      <c r="P109" s="6">
        <f t="shared" si="43"/>
        <v>5.8217833733252764</v>
      </c>
      <c r="Q109" s="6">
        <f t="shared" si="44"/>
        <v>0.44541384062063782</v>
      </c>
      <c r="R109" s="6">
        <f t="shared" si="45"/>
        <v>0.57773410332388386</v>
      </c>
      <c r="S109" s="6">
        <f t="shared" si="46"/>
        <v>0.37756256416904876</v>
      </c>
      <c r="T109" s="6">
        <f t="shared" si="47"/>
        <v>1.7510703115789961</v>
      </c>
      <c r="U109" s="6">
        <f t="shared" si="48"/>
        <v>0.42164671672504034</v>
      </c>
      <c r="V109" s="6">
        <f t="shared" si="49"/>
        <v>2.2131743447114629</v>
      </c>
      <c r="W109" s="6">
        <f t="shared" si="50"/>
        <v>-9.9521612784446975E-2</v>
      </c>
      <c r="X109" s="6">
        <f t="shared" si="51"/>
        <v>0.78863977235298144</v>
      </c>
      <c r="Y109" s="6">
        <f t="shared" si="52"/>
        <v>1.2210416467455401</v>
      </c>
      <c r="Z109" s="6">
        <f t="shared" si="53"/>
        <v>0.3759430644697303</v>
      </c>
      <c r="AA109" s="6">
        <f t="shared" si="54"/>
        <v>0.19337758805526659</v>
      </c>
      <c r="AB109" s="6">
        <f t="shared" si="55"/>
        <v>0.34940951296575995</v>
      </c>
      <c r="AC109" s="6">
        <f t="shared" si="56"/>
        <v>0.15603192491049334</v>
      </c>
      <c r="AD109" s="6">
        <f t="shared" si="57"/>
        <v>4.8954656124494386E-2</v>
      </c>
      <c r="AE109" s="6">
        <f t="shared" si="58"/>
        <v>0.75334951230215119</v>
      </c>
      <c r="AF109" s="6">
        <f t="shared" si="59"/>
        <v>7.1086399571609009</v>
      </c>
      <c r="AG109" s="6">
        <f t="shared" si="60"/>
        <v>0.3871032951446472</v>
      </c>
      <c r="AH109">
        <v>115.366209424479</v>
      </c>
      <c r="AI109">
        <v>123.954578090163</v>
      </c>
      <c r="AJ109">
        <v>101.432724660693</v>
      </c>
      <c r="AK109">
        <f t="shared" si="61"/>
        <v>0.33856205527565397</v>
      </c>
      <c r="AL109">
        <f t="shared" si="62"/>
        <v>0.36376610559007844</v>
      </c>
      <c r="AM109">
        <f t="shared" si="63"/>
        <v>0.29767183913426754</v>
      </c>
      <c r="AN109">
        <f t="shared" si="64"/>
        <v>31.110222095154</v>
      </c>
      <c r="AO109">
        <f t="shared" si="65"/>
        <v>0.2047048683897281</v>
      </c>
      <c r="AP109">
        <f t="shared" si="66"/>
        <v>18.051236434807194</v>
      </c>
      <c r="AQ109">
        <f t="shared" si="67"/>
        <v>37.558115104107586</v>
      </c>
      <c r="AR109">
        <f t="shared" si="68"/>
        <v>13.058985660346806</v>
      </c>
      <c r="AS109">
        <f t="shared" si="69"/>
        <v>9.992512069043101E-2</v>
      </c>
      <c r="AT109">
        <f t="shared" si="70"/>
        <v>0.19787445902175455</v>
      </c>
      <c r="AU109">
        <f t="shared" si="71"/>
        <v>-0.38133489735112397</v>
      </c>
      <c r="AV109">
        <f t="shared" si="72"/>
        <v>-6.426915714591136E-2</v>
      </c>
      <c r="AW109">
        <f t="shared" si="73"/>
        <v>6.6945729473700449E-2</v>
      </c>
      <c r="AX109">
        <f t="shared" si="74"/>
        <v>0.13532627654272633</v>
      </c>
      <c r="AY109">
        <f t="shared" si="75"/>
        <v>1.1707646552376469</v>
      </c>
      <c r="AZ109">
        <v>35.620985030749502</v>
      </c>
      <c r="BA109">
        <v>10.557473534705499</v>
      </c>
      <c r="BB109">
        <v>0.44984593747595503</v>
      </c>
      <c r="BC109">
        <v>20.582415137185802</v>
      </c>
      <c r="BD109">
        <v>2.64757090133247</v>
      </c>
      <c r="BE109">
        <v>1.76084888558473</v>
      </c>
      <c r="BF109">
        <v>0.21772724750550901</v>
      </c>
      <c r="BG109">
        <v>0.39976399600322599</v>
      </c>
      <c r="BH109">
        <v>35.729106703506503</v>
      </c>
      <c r="BI109">
        <v>11.080383000871601</v>
      </c>
      <c r="BJ109">
        <v>0.45087008812856999</v>
      </c>
      <c r="BK109">
        <v>21.602686655233398</v>
      </c>
      <c r="BL109">
        <v>2.67721816625868</v>
      </c>
      <c r="BM109">
        <v>1.7550730033197</v>
      </c>
      <c r="BN109">
        <v>0.21854460141572701</v>
      </c>
      <c r="BO109">
        <v>0.39570892636884197</v>
      </c>
      <c r="BP109">
        <v>35.302271646585297</v>
      </c>
      <c r="BQ109">
        <v>10.667381496487399</v>
      </c>
      <c r="BR109">
        <v>0.449756284483391</v>
      </c>
      <c r="BS109">
        <v>20.7893833498083</v>
      </c>
      <c r="BT109">
        <v>2.6470964407613802</v>
      </c>
      <c r="BU109">
        <v>1.75943851458784</v>
      </c>
      <c r="BV109">
        <v>0.21784108009932501</v>
      </c>
      <c r="BW109">
        <v>0.392700257504488</v>
      </c>
    </row>
    <row r="110" spans="1:75" x14ac:dyDescent="0.25">
      <c r="A110" t="s">
        <v>175</v>
      </c>
      <c r="B110" s="4" t="s">
        <v>312</v>
      </c>
      <c r="C110">
        <v>1</v>
      </c>
      <c r="D110">
        <v>0.54545454545454497</v>
      </c>
      <c r="E110">
        <v>0.48389925010000001</v>
      </c>
      <c r="F110">
        <v>2.1741334416988201</v>
      </c>
      <c r="G110">
        <v>2.5530397219520702</v>
      </c>
      <c r="H110">
        <v>4.3579055027171902</v>
      </c>
      <c r="I110">
        <v>13.389197864086499</v>
      </c>
      <c r="J110">
        <v>31.418745871324401</v>
      </c>
      <c r="K110">
        <f t="shared" si="38"/>
        <v>0.82272632039323612</v>
      </c>
      <c r="L110">
        <f t="shared" si="39"/>
        <v>0.86079083402541701</v>
      </c>
      <c r="M110">
        <f t="shared" si="40"/>
        <v>0.50785128892518139</v>
      </c>
      <c r="N110">
        <f t="shared" si="41"/>
        <v>0.76051399569083855</v>
      </c>
      <c r="O110" s="6">
        <f t="shared" si="42"/>
        <v>0.75638270573980271</v>
      </c>
      <c r="P110" s="6">
        <f t="shared" si="43"/>
        <v>7.2095977876836823</v>
      </c>
      <c r="Q110" s="6">
        <f t="shared" si="44"/>
        <v>0.47891841737346219</v>
      </c>
      <c r="R110" s="6">
        <f t="shared" si="45"/>
        <v>0.65534222372800421</v>
      </c>
      <c r="S110" s="6">
        <f t="shared" si="46"/>
        <v>0.40237392087665641</v>
      </c>
      <c r="T110" s="6">
        <f t="shared" si="47"/>
        <v>1.8790715082158891</v>
      </c>
      <c r="U110" s="6">
        <f t="shared" si="48"/>
        <v>0.44561769668065837</v>
      </c>
      <c r="V110" s="6">
        <f t="shared" si="49"/>
        <v>2.3465741704809737</v>
      </c>
      <c r="W110" s="6">
        <f t="shared" si="50"/>
        <v>-0.26116048124972602</v>
      </c>
      <c r="X110" s="6">
        <f t="shared" si="51"/>
        <v>0.81742173474749924</v>
      </c>
      <c r="Y110" s="6">
        <f t="shared" si="52"/>
        <v>1.7069477866897851</v>
      </c>
      <c r="Z110" s="6">
        <f t="shared" si="53"/>
        <v>0.35695455408433618</v>
      </c>
      <c r="AA110" s="6">
        <f t="shared" si="54"/>
        <v>6.8263418871313597E-2</v>
      </c>
      <c r="AB110" s="6">
        <f t="shared" si="55"/>
        <v>0.38526629533620477</v>
      </c>
      <c r="AC110" s="6">
        <f t="shared" si="56"/>
        <v>0.31700287646489117</v>
      </c>
      <c r="AD110" s="6">
        <f t="shared" si="57"/>
        <v>9.959832816129259E-2</v>
      </c>
      <c r="AE110" s="6">
        <f t="shared" si="58"/>
        <v>0.84969646561896606</v>
      </c>
      <c r="AF110" s="6">
        <f t="shared" si="59"/>
        <v>12.306406986610233</v>
      </c>
      <c r="AG110" s="6">
        <f t="shared" si="60"/>
        <v>0.3343170608137897</v>
      </c>
      <c r="AH110">
        <v>100.07057523288201</v>
      </c>
      <c r="AI110">
        <v>115.32119362138801</v>
      </c>
      <c r="AJ110">
        <v>95.854736842105197</v>
      </c>
      <c r="AK110">
        <f t="shared" si="61"/>
        <v>0.32151549784948297</v>
      </c>
      <c r="AL110">
        <f t="shared" si="62"/>
        <v>0.37051401866623762</v>
      </c>
      <c r="AM110">
        <f t="shared" si="63"/>
        <v>0.30797048348427941</v>
      </c>
      <c r="AN110">
        <f t="shared" si="64"/>
        <v>34.717075167788821</v>
      </c>
      <c r="AO110">
        <f t="shared" si="65"/>
        <v>0.1752071872582385</v>
      </c>
      <c r="AP110">
        <f t="shared" si="66"/>
        <v>18.875437957559257</v>
      </c>
      <c r="AQ110">
        <f t="shared" si="67"/>
        <v>24.777611704646802</v>
      </c>
      <c r="AR110">
        <f t="shared" si="68"/>
        <v>15.841637210229564</v>
      </c>
      <c r="AS110">
        <f t="shared" si="69"/>
        <v>9.2181228876593246E-2</v>
      </c>
      <c r="AT110">
        <f t="shared" si="70"/>
        <v>0.18280905989445412</v>
      </c>
      <c r="AU110">
        <f t="shared" si="71"/>
        <v>-0.7834306243515502</v>
      </c>
      <c r="AV110">
        <f t="shared" si="72"/>
        <v>-2.1517579051568727E-2</v>
      </c>
      <c r="AW110">
        <f t="shared" si="73"/>
        <v>8.1387023028968303E-2</v>
      </c>
      <c r="AX110">
        <f t="shared" si="74"/>
        <v>0.16192844392974118</v>
      </c>
      <c r="AY110">
        <f t="shared" si="75"/>
        <v>1.1859621850688407</v>
      </c>
      <c r="AZ110">
        <v>31.909473079655299</v>
      </c>
      <c r="BA110">
        <v>18.500007625505098</v>
      </c>
      <c r="BB110">
        <v>0.31794216507017597</v>
      </c>
      <c r="BC110">
        <v>32.666175993087499</v>
      </c>
      <c r="BD110">
        <v>3.8450024200309301</v>
      </c>
      <c r="BE110">
        <v>1.99816399451011</v>
      </c>
      <c r="BF110">
        <v>0.152544930010279</v>
      </c>
      <c r="BG110">
        <v>0.50212727066956198</v>
      </c>
      <c r="BH110">
        <v>34.555509189525203</v>
      </c>
      <c r="BI110">
        <v>19.491820280380701</v>
      </c>
      <c r="BJ110">
        <v>0.315647139291728</v>
      </c>
      <c r="BK110">
        <v>34.704957561848801</v>
      </c>
      <c r="BL110">
        <v>3.9641540425972499</v>
      </c>
      <c r="BM110">
        <v>1.9983323326073701</v>
      </c>
      <c r="BN110">
        <v>0.15308161403456999</v>
      </c>
      <c r="BO110">
        <v>0.51008555715419002</v>
      </c>
      <c r="BP110">
        <v>28.413627671637599</v>
      </c>
      <c r="BQ110">
        <v>16.3638367334432</v>
      </c>
      <c r="BR110">
        <v>0.32282592884577699</v>
      </c>
      <c r="BS110">
        <v>28.2698634701697</v>
      </c>
      <c r="BT110">
        <v>3.6284582584756699</v>
      </c>
      <c r="BU110">
        <v>1.99487671089651</v>
      </c>
      <c r="BV110">
        <v>0.15363129278818699</v>
      </c>
      <c r="BW110">
        <v>0.48040825070457799</v>
      </c>
    </row>
    <row r="111" spans="1:75" x14ac:dyDescent="0.25">
      <c r="A111" t="s">
        <v>77</v>
      </c>
      <c r="B111" s="4" t="s">
        <v>311</v>
      </c>
      <c r="D111">
        <v>0.52500000000000002</v>
      </c>
      <c r="E111">
        <v>0.31389906169999998</v>
      </c>
      <c r="F111">
        <v>1.85011532301395</v>
      </c>
      <c r="G111">
        <v>3.1980451160155798</v>
      </c>
      <c r="H111">
        <v>4.0512334998547201</v>
      </c>
      <c r="I111">
        <v>10.8269541795961</v>
      </c>
      <c r="J111">
        <v>31.648059545300502</v>
      </c>
      <c r="K111">
        <f t="shared" si="38"/>
        <v>0.82585169698795213</v>
      </c>
      <c r="L111">
        <f t="shared" si="39"/>
        <v>0.86005163360052794</v>
      </c>
      <c r="M111">
        <f t="shared" si="40"/>
        <v>0.49320346393187847</v>
      </c>
      <c r="N111">
        <f t="shared" si="41"/>
        <v>0.75849566413710279</v>
      </c>
      <c r="O111" s="6">
        <f t="shared" si="42"/>
        <v>0.77303564556696358</v>
      </c>
      <c r="P111" s="6">
        <f t="shared" si="43"/>
        <v>7.8119564193067177</v>
      </c>
      <c r="Q111" s="6">
        <f t="shared" si="44"/>
        <v>0.48558742591900289</v>
      </c>
      <c r="R111" s="6">
        <f t="shared" si="45"/>
        <v>0.67006417740043633</v>
      </c>
      <c r="S111" s="6">
        <f t="shared" si="46"/>
        <v>0.49019655415673646</v>
      </c>
      <c r="T111" s="6">
        <f t="shared" si="47"/>
        <v>2.3505388383452126</v>
      </c>
      <c r="U111" s="6">
        <f t="shared" si="48"/>
        <v>0.53697541836285323</v>
      </c>
      <c r="V111" s="6">
        <f t="shared" si="49"/>
        <v>2.9230805839136869</v>
      </c>
      <c r="W111" s="6">
        <f t="shared" si="50"/>
        <v>-0.11769286698007705</v>
      </c>
      <c r="X111" s="6">
        <f t="shared" si="51"/>
        <v>0.83469283788325477</v>
      </c>
      <c r="Y111" s="6">
        <f t="shared" si="52"/>
        <v>1.2667843488406196</v>
      </c>
      <c r="Z111" s="6">
        <f t="shared" si="53"/>
        <v>0.28364579015445968</v>
      </c>
      <c r="AA111" s="6">
        <f t="shared" si="54"/>
        <v>0.22781582375711518</v>
      </c>
      <c r="AB111" s="6">
        <f t="shared" si="55"/>
        <v>0.44814476784002366</v>
      </c>
      <c r="AC111" s="6">
        <f t="shared" si="56"/>
        <v>0.22032894408290848</v>
      </c>
      <c r="AD111" s="6">
        <f t="shared" si="57"/>
        <v>6.9729835418890718E-2</v>
      </c>
      <c r="AE111" s="6">
        <f t="shared" si="58"/>
        <v>0.81644748260393951</v>
      </c>
      <c r="AF111" s="6">
        <f t="shared" si="59"/>
        <v>9.8960641258027593</v>
      </c>
      <c r="AG111" s="6">
        <f t="shared" si="60"/>
        <v>0.37298560768193967</v>
      </c>
      <c r="AH111">
        <v>91.668361581920905</v>
      </c>
      <c r="AI111">
        <v>104.256920903954</v>
      </c>
      <c r="AJ111">
        <v>88.656073446327596</v>
      </c>
      <c r="AK111">
        <f t="shared" si="61"/>
        <v>0.32211653950991648</v>
      </c>
      <c r="AL111">
        <f t="shared" si="62"/>
        <v>0.36635190159397424</v>
      </c>
      <c r="AM111">
        <f t="shared" si="63"/>
        <v>0.31153155889610934</v>
      </c>
      <c r="AN111">
        <f t="shared" si="64"/>
        <v>28.189406779659492</v>
      </c>
      <c r="AO111">
        <f t="shared" si="65"/>
        <v>0.15409061232233262</v>
      </c>
      <c r="AP111">
        <f t="shared" si="66"/>
        <v>19.861581920904626</v>
      </c>
      <c r="AQ111">
        <f t="shared" si="67"/>
        <v>24.078785310735256</v>
      </c>
      <c r="AR111">
        <f t="shared" si="68"/>
        <v>8.327824858754866</v>
      </c>
      <c r="AS111">
        <f t="shared" si="69"/>
        <v>8.086986317416843E-2</v>
      </c>
      <c r="AT111">
        <f t="shared" si="70"/>
        <v>0.16068883186967248</v>
      </c>
      <c r="AU111">
        <f t="shared" si="71"/>
        <v>-0.80691509587700216</v>
      </c>
      <c r="AV111">
        <f t="shared" si="72"/>
        <v>-1.670482502896195E-2</v>
      </c>
      <c r="AW111">
        <f t="shared" si="73"/>
        <v>7.249648107955578E-2</v>
      </c>
      <c r="AX111">
        <f t="shared" si="74"/>
        <v>0.14437154030864266</v>
      </c>
      <c r="AY111">
        <f t="shared" si="75"/>
        <v>1.1629585786836438</v>
      </c>
      <c r="AZ111">
        <v>33.761770738838003</v>
      </c>
      <c r="BA111">
        <v>12.731499000831301</v>
      </c>
      <c r="BB111">
        <v>0.35368691441977201</v>
      </c>
      <c r="BC111">
        <v>22.383545543598501</v>
      </c>
      <c r="BD111">
        <v>3.1476538961679501</v>
      </c>
      <c r="BE111">
        <v>1.97009701495621</v>
      </c>
      <c r="BF111">
        <v>0.15810316208602601</v>
      </c>
      <c r="BG111">
        <v>0.44568767009239002</v>
      </c>
      <c r="BH111">
        <v>35.7677421642056</v>
      </c>
      <c r="BI111">
        <v>12.8217236096239</v>
      </c>
      <c r="BJ111">
        <v>0.35236715137225799</v>
      </c>
      <c r="BK111">
        <v>22.7524328558316</v>
      </c>
      <c r="BL111">
        <v>3.18220349065591</v>
      </c>
      <c r="BM111">
        <v>1.96148289156667</v>
      </c>
      <c r="BN111">
        <v>0.16053044820614701</v>
      </c>
      <c r="BO111">
        <v>0.44656687433110498</v>
      </c>
      <c r="BP111">
        <v>33.519499810503</v>
      </c>
      <c r="BQ111">
        <v>13.034993488957101</v>
      </c>
      <c r="BR111">
        <v>0.349977766065319</v>
      </c>
      <c r="BS111">
        <v>22.091823934643099</v>
      </c>
      <c r="BT111">
        <v>3.1578783146779199</v>
      </c>
      <c r="BU111">
        <v>1.9715661182831199</v>
      </c>
      <c r="BV111">
        <v>0.15759573397200299</v>
      </c>
      <c r="BW111">
        <v>0.457085852808777</v>
      </c>
    </row>
    <row r="112" spans="1:75" ht="15.6" x14ac:dyDescent="0.25">
      <c r="A112" t="s">
        <v>51</v>
      </c>
      <c r="B112" s="4" t="s">
        <v>322</v>
      </c>
      <c r="C112" s="3"/>
      <c r="D112">
        <v>0.50434782608695605</v>
      </c>
      <c r="E112">
        <v>0.21933304049999999</v>
      </c>
      <c r="F112">
        <v>1.8007680949787399</v>
      </c>
      <c r="G112">
        <v>1.78227641906108</v>
      </c>
      <c r="H112">
        <v>4.0169313242855003</v>
      </c>
      <c r="I112">
        <v>12.8419759767066</v>
      </c>
      <c r="J112">
        <v>31.753204730878</v>
      </c>
      <c r="K112">
        <f t="shared" si="38"/>
        <v>0.83473537123209141</v>
      </c>
      <c r="L112">
        <f t="shared" si="39"/>
        <v>0.86684649426012217</v>
      </c>
      <c r="M112">
        <f t="shared" si="40"/>
        <v>0.50601994444534248</v>
      </c>
      <c r="N112">
        <f t="shared" si="41"/>
        <v>0.76196738998352742</v>
      </c>
      <c r="O112" s="6">
        <f t="shared" si="42"/>
        <v>0.77540307265867126</v>
      </c>
      <c r="P112" s="6">
        <f t="shared" si="43"/>
        <v>7.904841324745826</v>
      </c>
      <c r="Q112" s="6">
        <f t="shared" si="44"/>
        <v>0.4871173520442027</v>
      </c>
      <c r="R112" s="6">
        <f t="shared" si="45"/>
        <v>0.67182406967764274</v>
      </c>
      <c r="S112" s="6">
        <f t="shared" si="46"/>
        <v>0.42406440458610006</v>
      </c>
      <c r="T112" s="6">
        <f t="shared" si="47"/>
        <v>2.0455480536478308</v>
      </c>
      <c r="U112" s="6">
        <f t="shared" si="48"/>
        <v>0.46132099199034715</v>
      </c>
      <c r="V112" s="6">
        <f t="shared" si="49"/>
        <v>2.4726105070180404</v>
      </c>
      <c r="W112" s="6">
        <f t="shared" si="50"/>
        <v>-0.38533796410177507</v>
      </c>
      <c r="X112" s="6">
        <f t="shared" si="51"/>
        <v>0.83735875619001343</v>
      </c>
      <c r="Y112" s="6">
        <f t="shared" si="52"/>
        <v>2.2538206090397903</v>
      </c>
      <c r="Z112" s="6">
        <f t="shared" si="53"/>
        <v>0.34771948139744707</v>
      </c>
      <c r="AA112" s="6">
        <f t="shared" si="54"/>
        <v>-5.7616042570385329E-3</v>
      </c>
      <c r="AB112" s="6">
        <f t="shared" si="55"/>
        <v>0.47744895391893438</v>
      </c>
      <c r="AC112" s="6">
        <f t="shared" si="56"/>
        <v>0.48321055817597292</v>
      </c>
      <c r="AD112" s="6">
        <f t="shared" si="57"/>
        <v>0.15343483781883502</v>
      </c>
      <c r="AE112" s="6">
        <f t="shared" si="58"/>
        <v>0.89370801563320834</v>
      </c>
      <c r="AF112" s="6">
        <f t="shared" si="59"/>
        <v>17.816094288901542</v>
      </c>
      <c r="AG112" s="6">
        <f t="shared" si="60"/>
        <v>0.38093463920950327</v>
      </c>
      <c r="AH112">
        <v>100.02928913904501</v>
      </c>
      <c r="AI112">
        <v>115.850218886804</v>
      </c>
      <c r="AJ112">
        <v>91.639045236606094</v>
      </c>
      <c r="AK112">
        <f t="shared" si="61"/>
        <v>0.3252788752998389</v>
      </c>
      <c r="AL112">
        <f t="shared" si="62"/>
        <v>0.376725949240306</v>
      </c>
      <c r="AM112">
        <f t="shared" si="63"/>
        <v>0.29799517545985504</v>
      </c>
      <c r="AN112">
        <f t="shared" si="64"/>
        <v>40.032103397956902</v>
      </c>
      <c r="AO112">
        <f t="shared" si="65"/>
        <v>0.22530410651705918</v>
      </c>
      <c r="AP112">
        <f t="shared" si="66"/>
        <v>12.444444444444528</v>
      </c>
      <c r="AQ112">
        <f t="shared" si="67"/>
        <v>24.190785907858995</v>
      </c>
      <c r="AR112">
        <f t="shared" si="68"/>
        <v>27.587658953512374</v>
      </c>
      <c r="AS112">
        <f t="shared" si="69"/>
        <v>0.11668639219712895</v>
      </c>
      <c r="AT112">
        <f t="shared" si="70"/>
        <v>0.23023793055137312</v>
      </c>
      <c r="AU112">
        <f t="shared" si="71"/>
        <v>-0.65345571331399177</v>
      </c>
      <c r="AV112">
        <f t="shared" si="72"/>
        <v>-4.3774804689411327E-2</v>
      </c>
      <c r="AW112">
        <f t="shared" si="73"/>
        <v>9.4556108129400573E-2</v>
      </c>
      <c r="AX112">
        <f t="shared" si="74"/>
        <v>0.18836155043465566</v>
      </c>
      <c r="AY112">
        <f t="shared" si="75"/>
        <v>1.2278541324779955</v>
      </c>
      <c r="AZ112">
        <v>32.969414208695497</v>
      </c>
      <c r="BA112">
        <v>20.292109195024899</v>
      </c>
      <c r="BB112">
        <v>0.38385305969340699</v>
      </c>
      <c r="BC112">
        <v>31.3594380394719</v>
      </c>
      <c r="BD112">
        <v>3.4610984611697901</v>
      </c>
      <c r="BE112">
        <v>1.8931345704796101</v>
      </c>
      <c r="BF112">
        <v>0.178555530148612</v>
      </c>
      <c r="BG112">
        <v>0.51714765240433302</v>
      </c>
      <c r="BH112">
        <v>35.378095607646202</v>
      </c>
      <c r="BI112">
        <v>21.485645838351299</v>
      </c>
      <c r="BJ112">
        <v>0.38134604757306501</v>
      </c>
      <c r="BK112">
        <v>33.650244837307199</v>
      </c>
      <c r="BL112">
        <v>3.5779075786542802</v>
      </c>
      <c r="BM112">
        <v>1.8893167256426699</v>
      </c>
      <c r="BN112">
        <v>0.17943828354077199</v>
      </c>
      <c r="BO112">
        <v>0.512895301606627</v>
      </c>
      <c r="BP112">
        <v>33.595488429684501</v>
      </c>
      <c r="BQ112">
        <v>18.693411920291101</v>
      </c>
      <c r="BR112">
        <v>0.38157104091541699</v>
      </c>
      <c r="BS112">
        <v>29.179371730327901</v>
      </c>
      <c r="BT112">
        <v>3.4106271063634401</v>
      </c>
      <c r="BU112">
        <v>1.8910113753615401</v>
      </c>
      <c r="BV112">
        <v>0.17964417347131101</v>
      </c>
      <c r="BW112">
        <v>0.50867543559015005</v>
      </c>
    </row>
    <row r="113" spans="1:75" x14ac:dyDescent="0.25">
      <c r="A113" t="s">
        <v>65</v>
      </c>
      <c r="B113" s="4" t="s">
        <v>310</v>
      </c>
      <c r="D113">
        <v>0.69565217391304301</v>
      </c>
      <c r="E113">
        <v>0.79274203610000005</v>
      </c>
      <c r="F113">
        <v>2.1341098763575701</v>
      </c>
      <c r="G113">
        <v>2.9056179178816501</v>
      </c>
      <c r="H113">
        <v>5.0596590255962903</v>
      </c>
      <c r="I113">
        <v>13.4977100106211</v>
      </c>
      <c r="J113">
        <v>31.907917817224</v>
      </c>
      <c r="K113">
        <f t="shared" si="38"/>
        <v>0.79947962882722601</v>
      </c>
      <c r="L113">
        <f t="shared" si="39"/>
        <v>0.83478142527707966</v>
      </c>
      <c r="M113">
        <f t="shared" si="40"/>
        <v>0.47601505511376829</v>
      </c>
      <c r="N113">
        <f t="shared" si="41"/>
        <v>0.74268487471087685</v>
      </c>
      <c r="O113" s="6">
        <f t="shared" si="42"/>
        <v>0.7262650431696358</v>
      </c>
      <c r="P113" s="6">
        <f t="shared" si="43"/>
        <v>6.3063375725133159</v>
      </c>
      <c r="Q113" s="6">
        <f t="shared" si="44"/>
        <v>0.45891306575958019</v>
      </c>
      <c r="R113" s="6">
        <f t="shared" si="45"/>
        <v>0.59966996938647921</v>
      </c>
      <c r="S113" s="6">
        <f t="shared" si="46"/>
        <v>0.40546092383977117</v>
      </c>
      <c r="T113" s="6">
        <f t="shared" si="47"/>
        <v>1.9046923618706775</v>
      </c>
      <c r="U113" s="6">
        <f t="shared" si="48"/>
        <v>0.44752960062481373</v>
      </c>
      <c r="V113" s="6">
        <f t="shared" si="49"/>
        <v>2.3639504621240377</v>
      </c>
      <c r="W113" s="6">
        <f t="shared" si="50"/>
        <v>-0.27042890322581858</v>
      </c>
      <c r="X113" s="6">
        <f t="shared" si="51"/>
        <v>0.80540328806130523</v>
      </c>
      <c r="Y113" s="6">
        <f t="shared" si="52"/>
        <v>1.7413366686852794</v>
      </c>
      <c r="Z113" s="6">
        <f t="shared" si="53"/>
        <v>0.35613731360839285</v>
      </c>
      <c r="AA113" s="6">
        <f t="shared" si="54"/>
        <v>0.12441856168954779</v>
      </c>
      <c r="AB113" s="6">
        <f t="shared" si="55"/>
        <v>0.39449279365178985</v>
      </c>
      <c r="AC113" s="6">
        <f t="shared" si="56"/>
        <v>0.27007423196224206</v>
      </c>
      <c r="AD113" s="6">
        <f t="shared" si="57"/>
        <v>8.6175063980011124E-2</v>
      </c>
      <c r="AE113" s="6">
        <f t="shared" si="58"/>
        <v>0.833075391135773</v>
      </c>
      <c r="AF113" s="6">
        <f t="shared" si="59"/>
        <v>10.981456860125149</v>
      </c>
      <c r="AG113" s="6">
        <f t="shared" si="60"/>
        <v>0.40667822237716417</v>
      </c>
      <c r="AH113">
        <v>106.26768694304501</v>
      </c>
      <c r="AI113">
        <v>113.416582719876</v>
      </c>
      <c r="AJ113">
        <v>92.325318026683107</v>
      </c>
      <c r="AK113">
        <f t="shared" si="61"/>
        <v>0.34059109442740293</v>
      </c>
      <c r="AL113">
        <f t="shared" si="62"/>
        <v>0.36350351782364454</v>
      </c>
      <c r="AM113">
        <f t="shared" si="63"/>
        <v>0.29590538774895248</v>
      </c>
      <c r="AN113">
        <f t="shared" si="64"/>
        <v>28.240160470023895</v>
      </c>
      <c r="AO113">
        <f t="shared" si="65"/>
        <v>0.21202745803905826</v>
      </c>
      <c r="AP113">
        <f t="shared" si="66"/>
        <v>15.838862517480351</v>
      </c>
      <c r="AQ113">
        <f t="shared" si="67"/>
        <v>35.358179000386997</v>
      </c>
      <c r="AR113">
        <f t="shared" si="68"/>
        <v>12.401297952543544</v>
      </c>
      <c r="AS113">
        <f t="shared" si="69"/>
        <v>0.10251321979947069</v>
      </c>
      <c r="AT113">
        <f t="shared" si="70"/>
        <v>0.20289423218131009</v>
      </c>
      <c r="AU113">
        <f t="shared" si="71"/>
        <v>-0.33895055042091754</v>
      </c>
      <c r="AV113">
        <f t="shared" si="72"/>
        <v>-7.0205740219738161E-2</v>
      </c>
      <c r="AW113">
        <f t="shared" si="73"/>
        <v>6.6380872720740822E-2</v>
      </c>
      <c r="AX113">
        <f t="shared" si="74"/>
        <v>0.13460586361615162</v>
      </c>
      <c r="AY113">
        <f t="shared" si="75"/>
        <v>1.172238462750318</v>
      </c>
      <c r="AZ113">
        <v>31.806061923873301</v>
      </c>
      <c r="BA113">
        <v>17.592279925701099</v>
      </c>
      <c r="BB113">
        <v>0.36391874908896099</v>
      </c>
      <c r="BC113">
        <v>28.952154958027599</v>
      </c>
      <c r="BD113">
        <v>3.4044858715253299</v>
      </c>
      <c r="BE113">
        <v>1.92750742680478</v>
      </c>
      <c r="BF113">
        <v>0.17063249765539101</v>
      </c>
      <c r="BG113">
        <v>0.46641822667878002</v>
      </c>
      <c r="BH113">
        <v>34.365268006060496</v>
      </c>
      <c r="BI113">
        <v>18.326503913385402</v>
      </c>
      <c r="BJ113">
        <v>0.36711228313814798</v>
      </c>
      <c r="BK113">
        <v>30.529188054588399</v>
      </c>
      <c r="BL113">
        <v>3.4767102482731902</v>
      </c>
      <c r="BM113">
        <v>1.91073615254241</v>
      </c>
      <c r="BN113">
        <v>0.17675128608179899</v>
      </c>
      <c r="BO113">
        <v>0.47249115008016201</v>
      </c>
      <c r="BP113">
        <v>33.071505845937097</v>
      </c>
      <c r="BQ113">
        <v>16.871054075317701</v>
      </c>
      <c r="BR113">
        <v>0.36229332745903697</v>
      </c>
      <c r="BS113">
        <v>27.6998583662794</v>
      </c>
      <c r="BT113">
        <v>3.4005769656104299</v>
      </c>
      <c r="BU113">
        <v>1.9182838951719201</v>
      </c>
      <c r="BV113">
        <v>0.175009210707085</v>
      </c>
      <c r="BW113">
        <v>0.47699250860956399</v>
      </c>
    </row>
    <row r="114" spans="1:75" x14ac:dyDescent="0.25">
      <c r="A114" t="s">
        <v>219</v>
      </c>
      <c r="B114" s="4" t="s">
        <v>310</v>
      </c>
      <c r="C114">
        <v>1</v>
      </c>
      <c r="D114">
        <v>0.63636363636363602</v>
      </c>
      <c r="E114">
        <v>0.75201851829999999</v>
      </c>
      <c r="F114">
        <v>2.0073742727586401</v>
      </c>
      <c r="G114">
        <v>2.0468186283995</v>
      </c>
      <c r="H114">
        <v>4.4237633956882902</v>
      </c>
      <c r="I114">
        <v>13.7168335149886</v>
      </c>
      <c r="J114">
        <v>31.939734918514599</v>
      </c>
      <c r="K114">
        <f t="shared" si="38"/>
        <v>0.82333330335044974</v>
      </c>
      <c r="L114">
        <f t="shared" si="39"/>
        <v>0.85771309138639362</v>
      </c>
      <c r="M114">
        <f t="shared" si="40"/>
        <v>0.50195856625880231</v>
      </c>
      <c r="N114">
        <f t="shared" si="41"/>
        <v>0.75769946167448265</v>
      </c>
      <c r="O114" s="6">
        <f t="shared" si="42"/>
        <v>0.75669208955286615</v>
      </c>
      <c r="P114" s="6">
        <f t="shared" si="43"/>
        <v>7.2200368920375135</v>
      </c>
      <c r="Q114" s="6">
        <f t="shared" si="44"/>
        <v>0.47961628460256489</v>
      </c>
      <c r="R114" s="6">
        <f t="shared" si="45"/>
        <v>0.64723195601293293</v>
      </c>
      <c r="S114" s="6">
        <f t="shared" si="46"/>
        <v>0.39912989584547648</v>
      </c>
      <c r="T114" s="6">
        <f t="shared" si="47"/>
        <v>1.9035846542984587</v>
      </c>
      <c r="U114" s="6">
        <f t="shared" si="48"/>
        <v>0.43761059080858011</v>
      </c>
      <c r="V114" s="6">
        <f t="shared" si="49"/>
        <v>2.3285064212242239</v>
      </c>
      <c r="W114" s="6">
        <f t="shared" si="50"/>
        <v>-0.36734636211089333</v>
      </c>
      <c r="X114" s="6">
        <f t="shared" si="51"/>
        <v>0.82314304270513361</v>
      </c>
      <c r="Y114" s="6">
        <f t="shared" si="52"/>
        <v>2.1612874410603888</v>
      </c>
      <c r="Z114" s="6">
        <f t="shared" si="53"/>
        <v>0.36661103393949285</v>
      </c>
      <c r="AA114" s="6">
        <f t="shared" si="54"/>
        <v>9.6001308205844182E-3</v>
      </c>
      <c r="AB114" s="6">
        <f t="shared" si="55"/>
        <v>0.42526008139310334</v>
      </c>
      <c r="AC114" s="6">
        <f t="shared" si="56"/>
        <v>0.41565995057251892</v>
      </c>
      <c r="AD114" s="6">
        <f t="shared" si="57"/>
        <v>0.13276068637529137</v>
      </c>
      <c r="AE114" s="6">
        <f t="shared" si="58"/>
        <v>0.8795512686760586</v>
      </c>
      <c r="AF114" s="6">
        <f t="shared" si="59"/>
        <v>15.60457505875336</v>
      </c>
      <c r="AG114" s="6">
        <f t="shared" si="60"/>
        <v>0.37573276261604105</v>
      </c>
      <c r="AH114">
        <v>110.88822012037799</v>
      </c>
      <c r="AI114">
        <v>126.206663800515</v>
      </c>
      <c r="AJ114">
        <v>100.318525845015</v>
      </c>
      <c r="AK114">
        <f t="shared" si="61"/>
        <v>0.32864200684054157</v>
      </c>
      <c r="AL114">
        <f t="shared" si="62"/>
        <v>0.37404163600988816</v>
      </c>
      <c r="AM114">
        <f t="shared" si="63"/>
        <v>0.29731635714957028</v>
      </c>
      <c r="AN114">
        <f t="shared" si="64"/>
        <v>41.206581635637022</v>
      </c>
      <c r="AO114">
        <f t="shared" si="65"/>
        <v>0.22387423383547861</v>
      </c>
      <c r="AP114">
        <f t="shared" si="66"/>
        <v>14.239272382505987</v>
      </c>
      <c r="AQ114">
        <f t="shared" si="67"/>
        <v>29.036844368014187</v>
      </c>
      <c r="AR114">
        <f t="shared" si="68"/>
        <v>26.967309253131035</v>
      </c>
      <c r="AS114">
        <f t="shared" si="69"/>
        <v>0.11428370503081861</v>
      </c>
      <c r="AT114">
        <f t="shared" si="70"/>
        <v>0.225620631955367</v>
      </c>
      <c r="AU114">
        <f t="shared" si="71"/>
        <v>-0.59171670463392934</v>
      </c>
      <c r="AV114">
        <f t="shared" si="72"/>
        <v>-5.0044302453743E-2</v>
      </c>
      <c r="AW114">
        <f t="shared" si="73"/>
        <v>8.8880063623330882E-2</v>
      </c>
      <c r="AX114">
        <f t="shared" si="74"/>
        <v>0.17758140597702521</v>
      </c>
      <c r="AY114">
        <f t="shared" si="75"/>
        <v>1.2167860517112488</v>
      </c>
      <c r="AZ114">
        <v>35.811164233721399</v>
      </c>
      <c r="BA114">
        <v>17.260651086298999</v>
      </c>
      <c r="BB114">
        <v>0.35357570511325698</v>
      </c>
      <c r="BC114">
        <v>29.167646385467901</v>
      </c>
      <c r="BD114">
        <v>3.5481084429855101</v>
      </c>
      <c r="BE114">
        <v>1.9392672277916501</v>
      </c>
      <c r="BF114">
        <v>0.16925257451813</v>
      </c>
      <c r="BG114">
        <v>0.46627773152267499</v>
      </c>
      <c r="BH114">
        <v>35.205895417678803</v>
      </c>
      <c r="BI114">
        <v>18.344093232431401</v>
      </c>
      <c r="BJ114">
        <v>0.35314012059606698</v>
      </c>
      <c r="BK114">
        <v>30.7446312108504</v>
      </c>
      <c r="BL114">
        <v>3.6244626995531601</v>
      </c>
      <c r="BM114">
        <v>1.9341116583793201</v>
      </c>
      <c r="BN114">
        <v>0.17168561777296901</v>
      </c>
      <c r="BO114">
        <v>0.46517929873633301</v>
      </c>
      <c r="BP114">
        <v>35.079918451071002</v>
      </c>
      <c r="BQ114">
        <v>17.8401156523339</v>
      </c>
      <c r="BR114">
        <v>0.35499572883071201</v>
      </c>
      <c r="BS114">
        <v>29.695691670356901</v>
      </c>
      <c r="BT114">
        <v>3.5688068280818102</v>
      </c>
      <c r="BU114">
        <v>1.9298855510387301</v>
      </c>
      <c r="BV114">
        <v>0.173012539541616</v>
      </c>
      <c r="BW114">
        <v>0.46853523053262103</v>
      </c>
    </row>
    <row r="115" spans="1:75" x14ac:dyDescent="0.25">
      <c r="A115" t="s">
        <v>234</v>
      </c>
      <c r="B115" s="4" t="s">
        <v>299</v>
      </c>
      <c r="C115">
        <v>1</v>
      </c>
      <c r="D115">
        <v>0.36521739130434799</v>
      </c>
      <c r="E115">
        <v>0.21646326239999999</v>
      </c>
      <c r="F115">
        <v>1.8627493462157501</v>
      </c>
      <c r="G115">
        <v>2.4452328248913</v>
      </c>
      <c r="H115">
        <v>3.8662585476219702</v>
      </c>
      <c r="I115">
        <v>12.734729896034899</v>
      </c>
      <c r="J115">
        <v>31.9485103405719</v>
      </c>
      <c r="K115">
        <f t="shared" si="38"/>
        <v>0.84072920856279076</v>
      </c>
      <c r="L115">
        <f t="shared" si="39"/>
        <v>0.87427336836072511</v>
      </c>
      <c r="M115">
        <f t="shared" si="40"/>
        <v>0.51725881406057461</v>
      </c>
      <c r="N115">
        <f t="shared" si="41"/>
        <v>0.77072308459105732</v>
      </c>
      <c r="O115" s="6">
        <f t="shared" si="42"/>
        <v>0.78409697073899254</v>
      </c>
      <c r="P115" s="6">
        <f t="shared" si="43"/>
        <v>8.263417965211497</v>
      </c>
      <c r="Q115" s="6">
        <f t="shared" si="44"/>
        <v>0.49729350035439679</v>
      </c>
      <c r="R115" s="6">
        <f t="shared" si="45"/>
        <v>0.68958038041174807</v>
      </c>
      <c r="S115" s="6">
        <f t="shared" si="46"/>
        <v>0.42999971225891731</v>
      </c>
      <c r="T115" s="6">
        <f t="shared" si="47"/>
        <v>2.0610244066849934</v>
      </c>
      <c r="U115" s="6">
        <f t="shared" si="48"/>
        <v>0.46911230258665082</v>
      </c>
      <c r="V115" s="6">
        <f t="shared" si="49"/>
        <v>2.5087701585660978</v>
      </c>
      <c r="W115" s="6">
        <f t="shared" si="50"/>
        <v>-0.22514896065916826</v>
      </c>
      <c r="X115" s="6">
        <f t="shared" si="51"/>
        <v>0.84003783713577862</v>
      </c>
      <c r="Y115" s="6">
        <f t="shared" si="52"/>
        <v>1.5811412754913594</v>
      </c>
      <c r="Z115" s="6">
        <f t="shared" si="53"/>
        <v>0.34029694761738721</v>
      </c>
      <c r="AA115" s="6">
        <f t="shared" si="54"/>
        <v>0.12788186901642279</v>
      </c>
      <c r="AB115" s="6">
        <f t="shared" si="55"/>
        <v>0.45831546201748069</v>
      </c>
      <c r="AC115" s="6">
        <f t="shared" si="56"/>
        <v>0.3304335930010579</v>
      </c>
      <c r="AD115" s="6">
        <f t="shared" si="57"/>
        <v>0.10556861062866625</v>
      </c>
      <c r="AE115" s="6">
        <f t="shared" si="58"/>
        <v>0.85780943858726588</v>
      </c>
      <c r="AF115" s="6">
        <f t="shared" si="59"/>
        <v>13.065631221432721</v>
      </c>
      <c r="AG115" s="6">
        <f t="shared" si="60"/>
        <v>0.34971311587146703</v>
      </c>
      <c r="AH115">
        <v>93.943475750577306</v>
      </c>
      <c r="AI115">
        <v>107.575461893764</v>
      </c>
      <c r="AJ115">
        <v>82.756221490848105</v>
      </c>
      <c r="AK115">
        <f t="shared" si="61"/>
        <v>0.33046670710296472</v>
      </c>
      <c r="AL115">
        <f t="shared" si="62"/>
        <v>0.37842019760370837</v>
      </c>
      <c r="AM115">
        <f t="shared" si="63"/>
        <v>0.29111309529332707</v>
      </c>
      <c r="AN115">
        <f t="shared" si="64"/>
        <v>38.451226546102589</v>
      </c>
      <c r="AO115">
        <f t="shared" si="65"/>
        <v>0.25749249843040123</v>
      </c>
      <c r="AP115">
        <f t="shared" si="66"/>
        <v>8.2832481934233329</v>
      </c>
      <c r="AQ115">
        <f t="shared" si="67"/>
        <v>23.945404157044223</v>
      </c>
      <c r="AR115">
        <f t="shared" si="68"/>
        <v>30.167978352679256</v>
      </c>
      <c r="AS115">
        <f t="shared" si="69"/>
        <v>0.13039994162591678</v>
      </c>
      <c r="AT115">
        <f t="shared" si="70"/>
        <v>0.2564393513944479</v>
      </c>
      <c r="AU115">
        <f t="shared" si="71"/>
        <v>-0.54925073942170832</v>
      </c>
      <c r="AV115">
        <f t="shared" si="72"/>
        <v>-6.3312243509076396E-2</v>
      </c>
      <c r="AW115">
        <f t="shared" si="73"/>
        <v>9.8127256874403351E-2</v>
      </c>
      <c r="AX115">
        <f t="shared" si="74"/>
        <v>0.19631441985729312</v>
      </c>
      <c r="AY115">
        <f t="shared" si="75"/>
        <v>1.246165138913331</v>
      </c>
      <c r="AZ115">
        <v>37.972735979788297</v>
      </c>
      <c r="BA115">
        <v>12.295861598598</v>
      </c>
      <c r="BB115">
        <v>0.34516967282733702</v>
      </c>
      <c r="BC115">
        <v>22.231210259647501</v>
      </c>
      <c r="BD115">
        <v>3.1513280414268499</v>
      </c>
      <c r="BE115">
        <v>1.98078431858752</v>
      </c>
      <c r="BF115">
        <v>0.15634248771642301</v>
      </c>
      <c r="BG115">
        <v>0.461324522040091</v>
      </c>
      <c r="BH115">
        <v>37.495618990772599</v>
      </c>
      <c r="BI115">
        <v>12.274825465763399</v>
      </c>
      <c r="BJ115">
        <v>0.34823818399404699</v>
      </c>
      <c r="BK115">
        <v>22.292039105515499</v>
      </c>
      <c r="BL115">
        <v>3.14695288021607</v>
      </c>
      <c r="BM115">
        <v>1.9685597603989999</v>
      </c>
      <c r="BN115">
        <v>0.160212986560551</v>
      </c>
      <c r="BO115">
        <v>0.45573453539916697</v>
      </c>
      <c r="BP115">
        <v>34.652034234002599</v>
      </c>
      <c r="BQ115">
        <v>11.045941428631499</v>
      </c>
      <c r="BR115">
        <v>0.344653720497481</v>
      </c>
      <c r="BS115">
        <v>19.7246603487756</v>
      </c>
      <c r="BT115">
        <v>3.02042606623744</v>
      </c>
      <c r="BU115">
        <v>1.98374276074471</v>
      </c>
      <c r="BV115">
        <v>0.15477718139931901</v>
      </c>
      <c r="BW115">
        <v>0.44671453657065102</v>
      </c>
    </row>
    <row r="116" spans="1:75" x14ac:dyDescent="0.25">
      <c r="A116" t="s">
        <v>235</v>
      </c>
      <c r="B116" s="4" t="s">
        <v>299</v>
      </c>
      <c r="C116">
        <v>1</v>
      </c>
      <c r="D116">
        <v>0.58823529411764697</v>
      </c>
      <c r="E116">
        <v>0.41652779280000002</v>
      </c>
      <c r="F116">
        <v>2.5787014617323498</v>
      </c>
      <c r="G116">
        <v>2.8840220749105301</v>
      </c>
      <c r="H116">
        <v>6.4803477465072001</v>
      </c>
      <c r="I116">
        <v>14.3499010051681</v>
      </c>
      <c r="J116">
        <v>31.9953209411463</v>
      </c>
      <c r="K116">
        <f t="shared" si="38"/>
        <v>0.75465109854223456</v>
      </c>
      <c r="L116">
        <f t="shared" si="39"/>
        <v>0.79338027628837582</v>
      </c>
      <c r="M116">
        <f t="shared" si="40"/>
        <v>0.43861997185368662</v>
      </c>
      <c r="N116">
        <f t="shared" si="41"/>
        <v>0.71093070561857796</v>
      </c>
      <c r="O116" s="6">
        <f t="shared" si="42"/>
        <v>0.66314567270475089</v>
      </c>
      <c r="P116" s="6">
        <f t="shared" si="43"/>
        <v>4.9372845706299087</v>
      </c>
      <c r="Q116" s="6">
        <f t="shared" si="44"/>
        <v>0.4209359518632293</v>
      </c>
      <c r="R116" s="6">
        <f t="shared" si="45"/>
        <v>0.5100211498516688</v>
      </c>
      <c r="S116" s="6">
        <f t="shared" si="46"/>
        <v>0.38073870821933675</v>
      </c>
      <c r="T116" s="6">
        <f t="shared" si="47"/>
        <v>1.7376874161308129</v>
      </c>
      <c r="U116" s="6">
        <f t="shared" si="48"/>
        <v>0.4284135541672911</v>
      </c>
      <c r="V116" s="6">
        <f t="shared" si="49"/>
        <v>2.2296544714575539</v>
      </c>
      <c r="W116" s="6">
        <f t="shared" si="50"/>
        <v>-0.38404353311328321</v>
      </c>
      <c r="X116" s="6">
        <f t="shared" si="51"/>
        <v>0.76455122114234964</v>
      </c>
      <c r="Y116" s="6">
        <f t="shared" si="52"/>
        <v>2.246982713094607</v>
      </c>
      <c r="Z116" s="6">
        <f t="shared" si="53"/>
        <v>0.36790378083996245</v>
      </c>
      <c r="AA116" s="6">
        <f t="shared" si="54"/>
        <v>4.1054094648452055E-2</v>
      </c>
      <c r="AB116" s="6">
        <f t="shared" si="55"/>
        <v>0.3181051867341374</v>
      </c>
      <c r="AC116" s="6">
        <f t="shared" si="56"/>
        <v>0.27705109208568535</v>
      </c>
      <c r="AD116" s="6">
        <f t="shared" si="57"/>
        <v>8.8643386083765818E-2</v>
      </c>
      <c r="AE116" s="6">
        <f t="shared" si="58"/>
        <v>0.8346286468995211</v>
      </c>
      <c r="AF116" s="6">
        <f t="shared" si="59"/>
        <v>11.093993079834133</v>
      </c>
      <c r="AG116" s="6">
        <f t="shared" si="60"/>
        <v>0.4306904836355403</v>
      </c>
      <c r="AH116">
        <v>132.55319272221499</v>
      </c>
      <c r="AI116">
        <v>139.75802526364501</v>
      </c>
      <c r="AJ116">
        <v>118.25252057017001</v>
      </c>
      <c r="AK116">
        <f t="shared" si="61"/>
        <v>0.33938939956966585</v>
      </c>
      <c r="AL116">
        <f t="shared" si="62"/>
        <v>0.35783666394722252</v>
      </c>
      <c r="AM116">
        <f t="shared" si="63"/>
        <v>0.30277393648311152</v>
      </c>
      <c r="AN116">
        <f t="shared" si="64"/>
        <v>28.710337234905026</v>
      </c>
      <c r="AO116">
        <f t="shared" si="65"/>
        <v>0.17141685329790818</v>
      </c>
      <c r="AP116">
        <f t="shared" si="66"/>
        <v>25.795503534592996</v>
      </c>
      <c r="AQ116">
        <f t="shared" si="67"/>
        <v>45.816444547455973</v>
      </c>
      <c r="AR116">
        <f t="shared" si="68"/>
        <v>2.9148337003120304</v>
      </c>
      <c r="AS116">
        <f t="shared" si="69"/>
        <v>8.3351262344628085E-2</v>
      </c>
      <c r="AT116">
        <f t="shared" si="70"/>
        <v>0.16555236076569776</v>
      </c>
      <c r="AU116">
        <f t="shared" si="71"/>
        <v>-0.33502271367832831</v>
      </c>
      <c r="AV116">
        <f t="shared" si="72"/>
        <v>-5.7018924985068033E-2</v>
      </c>
      <c r="AW116">
        <f t="shared" si="73"/>
        <v>5.4137580604116761E-2</v>
      </c>
      <c r="AX116">
        <f t="shared" si="74"/>
        <v>0.1095677130979195</v>
      </c>
      <c r="AY116">
        <f t="shared" si="75"/>
        <v>1.1377747204646216</v>
      </c>
      <c r="AZ116">
        <v>38.992596699141799</v>
      </c>
      <c r="BA116">
        <v>13.6765244513575</v>
      </c>
      <c r="BB116">
        <v>0.38172375268730402</v>
      </c>
      <c r="BC116">
        <v>25.182112348794199</v>
      </c>
      <c r="BD116">
        <v>3.1297434631133698</v>
      </c>
      <c r="BE116">
        <v>1.9242051791925101</v>
      </c>
      <c r="BF116">
        <v>0.16919260462993099</v>
      </c>
      <c r="BG116">
        <v>0.43873794457987397</v>
      </c>
      <c r="BH116">
        <v>40.837634630310397</v>
      </c>
      <c r="BI116">
        <v>14.304867859337</v>
      </c>
      <c r="BJ116">
        <v>0.38101475925057599</v>
      </c>
      <c r="BK116">
        <v>26.458821387423299</v>
      </c>
      <c r="BL116">
        <v>3.1947503519023299</v>
      </c>
      <c r="BM116">
        <v>1.9188173131762301</v>
      </c>
      <c r="BN116">
        <v>0.16985788919452099</v>
      </c>
      <c r="BO116">
        <v>0.43778302579787498</v>
      </c>
      <c r="BP116">
        <v>38.584804897167899</v>
      </c>
      <c r="BQ116">
        <v>13.225521553434699</v>
      </c>
      <c r="BR116">
        <v>0.38162053100066801</v>
      </c>
      <c r="BS116">
        <v>24.253267751520301</v>
      </c>
      <c r="BT116">
        <v>3.0918093677241001</v>
      </c>
      <c r="BU116">
        <v>1.92687276834642</v>
      </c>
      <c r="BV116">
        <v>0.16787777326483799</v>
      </c>
      <c r="BW116">
        <v>0.43386181514161798</v>
      </c>
    </row>
    <row r="117" spans="1:75" x14ac:dyDescent="0.25">
      <c r="A117" t="s">
        <v>176</v>
      </c>
      <c r="B117" s="4" t="s">
        <v>309</v>
      </c>
      <c r="D117">
        <v>0.55652173913043501</v>
      </c>
      <c r="E117">
        <v>0.3547592356</v>
      </c>
      <c r="F117">
        <v>2.0892232781160698</v>
      </c>
      <c r="G117">
        <v>2.25297850570804</v>
      </c>
      <c r="H117">
        <v>5.1507569491163601</v>
      </c>
      <c r="I117">
        <v>13.188699728500101</v>
      </c>
      <c r="J117">
        <v>32.011673997069103</v>
      </c>
      <c r="K117">
        <f t="shared" si="38"/>
        <v>0.79540650308748917</v>
      </c>
      <c r="L117">
        <f t="shared" si="39"/>
        <v>0.82983907882802865</v>
      </c>
      <c r="M117">
        <f t="shared" si="40"/>
        <v>0.46876888273354428</v>
      </c>
      <c r="N117">
        <f t="shared" si="41"/>
        <v>0.7355068973628226</v>
      </c>
      <c r="O117" s="6">
        <f t="shared" si="42"/>
        <v>0.72279763094211358</v>
      </c>
      <c r="P117" s="6">
        <f t="shared" si="43"/>
        <v>6.2149455533056894</v>
      </c>
      <c r="Q117" s="6">
        <f t="shared" si="44"/>
        <v>0.45605189833042181</v>
      </c>
      <c r="R117" s="6">
        <f t="shared" si="45"/>
        <v>0.59167174602137862</v>
      </c>
      <c r="S117" s="6">
        <f t="shared" si="46"/>
        <v>0.41643404063097633</v>
      </c>
      <c r="T117" s="6">
        <f t="shared" si="47"/>
        <v>1.9585417930169557</v>
      </c>
      <c r="U117" s="6">
        <f t="shared" si="48"/>
        <v>0.45885153544513957</v>
      </c>
      <c r="V117" s="6">
        <f t="shared" si="49"/>
        <v>2.4272047022113576</v>
      </c>
      <c r="W117" s="6">
        <f t="shared" si="50"/>
        <v>-0.39139410924252815</v>
      </c>
      <c r="X117" s="6">
        <f t="shared" si="51"/>
        <v>0.80518012296567532</v>
      </c>
      <c r="Y117" s="6">
        <f t="shared" si="52"/>
        <v>2.2861988856381208</v>
      </c>
      <c r="Z117" s="6">
        <f t="shared" si="53"/>
        <v>0.34673214688492293</v>
      </c>
      <c r="AA117" s="6">
        <f t="shared" si="54"/>
        <v>3.4789907052513669E-2</v>
      </c>
      <c r="AB117" s="6">
        <f t="shared" si="55"/>
        <v>0.40282429654230967</v>
      </c>
      <c r="AC117" s="6">
        <f t="shared" si="56"/>
        <v>0.36803438948979605</v>
      </c>
      <c r="AD117" s="6">
        <f t="shared" si="57"/>
        <v>0.11781396896057707</v>
      </c>
      <c r="AE117" s="6">
        <f t="shared" si="58"/>
        <v>0.86849547033781016</v>
      </c>
      <c r="AF117" s="6">
        <f t="shared" si="59"/>
        <v>14.208601598269063</v>
      </c>
      <c r="AG117" s="6">
        <f t="shared" si="60"/>
        <v>0.42286492157598043</v>
      </c>
      <c r="AH117">
        <v>107.878807106599</v>
      </c>
      <c r="AI117">
        <v>108.996668957859</v>
      </c>
      <c r="AJ117">
        <v>92.538921205711304</v>
      </c>
      <c r="AK117">
        <f t="shared" si="61"/>
        <v>0.34865477514416754</v>
      </c>
      <c r="AL117">
        <f t="shared" si="62"/>
        <v>0.35226760590163203</v>
      </c>
      <c r="AM117">
        <f t="shared" si="63"/>
        <v>0.29907761895420049</v>
      </c>
      <c r="AN117">
        <f t="shared" si="64"/>
        <v>17.575609603407699</v>
      </c>
      <c r="AO117">
        <f t="shared" si="65"/>
        <v>0.17572403423398034</v>
      </c>
      <c r="AP117">
        <f t="shared" si="66"/>
        <v>20.557820730136811</v>
      </c>
      <c r="AQ117">
        <f t="shared" si="67"/>
        <v>42.033660991379591</v>
      </c>
      <c r="AR117">
        <f t="shared" si="68"/>
        <v>-2.982211126729112</v>
      </c>
      <c r="AS117">
        <f t="shared" si="69"/>
        <v>8.1661743907318105E-2</v>
      </c>
      <c r="AT117">
        <f t="shared" si="70"/>
        <v>0.16224155720875721</v>
      </c>
      <c r="AU117">
        <f t="shared" si="71"/>
        <v>-6.7923136755703661E-2</v>
      </c>
      <c r="AV117">
        <f t="shared" si="72"/>
        <v>-7.6539565786234234E-2</v>
      </c>
      <c r="AW117">
        <f t="shared" si="73"/>
        <v>4.200560411045446E-2</v>
      </c>
      <c r="AX117">
        <f t="shared" si="74"/>
        <v>8.6779611820198541E-2</v>
      </c>
      <c r="AY117">
        <f t="shared" si="75"/>
        <v>1.1191984402085919</v>
      </c>
      <c r="AZ117">
        <v>31.867757509369</v>
      </c>
      <c r="BA117">
        <v>20.537029726852701</v>
      </c>
      <c r="BB117">
        <v>0.37063984988971399</v>
      </c>
      <c r="BC117">
        <v>30.4192299831493</v>
      </c>
      <c r="BD117">
        <v>3.4890640617974502</v>
      </c>
      <c r="BE117">
        <v>1.9107591891121101</v>
      </c>
      <c r="BF117">
        <v>0.17686770031391999</v>
      </c>
      <c r="BG117">
        <v>0.50696522333356298</v>
      </c>
      <c r="BH117">
        <v>33.778847558238802</v>
      </c>
      <c r="BI117">
        <v>21.5676357506199</v>
      </c>
      <c r="BJ117">
        <v>0.37449491430939702</v>
      </c>
      <c r="BK117">
        <v>32.064359458888497</v>
      </c>
      <c r="BL117">
        <v>3.5641858172604599</v>
      </c>
      <c r="BM117">
        <v>1.8977018719163701</v>
      </c>
      <c r="BN117">
        <v>0.18171119130822799</v>
      </c>
      <c r="BO117">
        <v>0.49789256851916702</v>
      </c>
      <c r="BP117">
        <v>31.477526149192901</v>
      </c>
      <c r="BQ117">
        <v>18.222863379090398</v>
      </c>
      <c r="BR117">
        <v>0.37484518822036</v>
      </c>
      <c r="BS117">
        <v>26.8698782764837</v>
      </c>
      <c r="BT117">
        <v>3.3448011459806199</v>
      </c>
      <c r="BU117">
        <v>1.9037195092271599</v>
      </c>
      <c r="BV117">
        <v>0.18053230397060099</v>
      </c>
      <c r="BW117">
        <v>0.504653901130803</v>
      </c>
    </row>
    <row r="118" spans="1:75" x14ac:dyDescent="0.25">
      <c r="A118" t="s">
        <v>94</v>
      </c>
      <c r="B118" s="4" t="s">
        <v>299</v>
      </c>
      <c r="D118">
        <v>0.64347826086956506</v>
      </c>
      <c r="E118">
        <v>0.4694137035</v>
      </c>
      <c r="F118">
        <v>2.3081741549906898</v>
      </c>
      <c r="G118">
        <v>3.2738178084310299</v>
      </c>
      <c r="H118">
        <v>5.91334606858715</v>
      </c>
      <c r="I118">
        <v>14.511740186186801</v>
      </c>
      <c r="J118">
        <v>32.0274190701384</v>
      </c>
      <c r="K118">
        <f t="shared" si="38"/>
        <v>0.77452569588592735</v>
      </c>
      <c r="L118">
        <f t="shared" si="39"/>
        <v>0.81017758617761448</v>
      </c>
      <c r="M118">
        <f t="shared" si="40"/>
        <v>0.45286758274010147</v>
      </c>
      <c r="N118">
        <f t="shared" si="41"/>
        <v>0.72659675508923549</v>
      </c>
      <c r="O118" s="6">
        <f t="shared" si="42"/>
        <v>0.68828535497553844</v>
      </c>
      <c r="P118" s="6">
        <f t="shared" si="43"/>
        <v>5.4161245931934054</v>
      </c>
      <c r="Q118" s="6">
        <f t="shared" si="44"/>
        <v>0.4346660377988632</v>
      </c>
      <c r="R118" s="6">
        <f t="shared" si="45"/>
        <v>0.54178344947684276</v>
      </c>
      <c r="S118" s="6">
        <f t="shared" si="46"/>
        <v>0.37636431692888872</v>
      </c>
      <c r="T118" s="6">
        <f t="shared" si="47"/>
        <v>1.7669082203582254</v>
      </c>
      <c r="U118" s="6">
        <f t="shared" si="48"/>
        <v>0.41780783512750552</v>
      </c>
      <c r="V118" s="6">
        <f t="shared" si="49"/>
        <v>2.2070005843009883</v>
      </c>
      <c r="W118" s="6">
        <f t="shared" si="50"/>
        <v>-0.28730610398263795</v>
      </c>
      <c r="X118" s="6">
        <f t="shared" si="51"/>
        <v>0.7833064200598775</v>
      </c>
      <c r="Y118" s="6">
        <f t="shared" si="52"/>
        <v>1.8062538646343025</v>
      </c>
      <c r="Z118" s="6">
        <f t="shared" si="53"/>
        <v>0.38103495022408546</v>
      </c>
      <c r="AA118" s="6">
        <f t="shared" si="54"/>
        <v>0.12778909952601014</v>
      </c>
      <c r="AB118" s="6">
        <f t="shared" si="55"/>
        <v>0.36433314876409162</v>
      </c>
      <c r="AC118" s="6">
        <f t="shared" si="56"/>
        <v>0.23654404923808151</v>
      </c>
      <c r="AD118" s="6">
        <f t="shared" si="57"/>
        <v>7.5758953934954881E-2</v>
      </c>
      <c r="AE118" s="6">
        <f t="shared" si="58"/>
        <v>0.81452107076630575</v>
      </c>
      <c r="AF118" s="6">
        <f t="shared" si="59"/>
        <v>9.7828959777964766</v>
      </c>
      <c r="AG118" s="6">
        <f t="shared" si="60"/>
        <v>0.43850429306948319</v>
      </c>
      <c r="AH118">
        <v>132.75692557097199</v>
      </c>
      <c r="AI118">
        <v>140.73680446288</v>
      </c>
      <c r="AJ118">
        <v>110.847565918085</v>
      </c>
      <c r="AK118">
        <f t="shared" si="61"/>
        <v>0.34541415915809792</v>
      </c>
      <c r="AL118">
        <f t="shared" si="62"/>
        <v>0.3661766402548623</v>
      </c>
      <c r="AM118">
        <f t="shared" si="63"/>
        <v>0.28840920058703973</v>
      </c>
      <c r="AN118">
        <f t="shared" si="64"/>
        <v>37.869117436703021</v>
      </c>
      <c r="AO118">
        <f t="shared" si="65"/>
        <v>0.25153480824727298</v>
      </c>
      <c r="AP118">
        <f t="shared" si="66"/>
        <v>14.449787822438992</v>
      </c>
      <c r="AQ118">
        <f t="shared" si="67"/>
        <v>45.122891336480762</v>
      </c>
      <c r="AR118">
        <f t="shared" si="68"/>
        <v>23.419329614264029</v>
      </c>
      <c r="AS118">
        <f t="shared" si="69"/>
        <v>0.1188040357973543</v>
      </c>
      <c r="AT118">
        <f t="shared" si="70"/>
        <v>0.23430105306398</v>
      </c>
      <c r="AU118">
        <f t="shared" si="71"/>
        <v>-0.26698167234834602</v>
      </c>
      <c r="AV118">
        <f t="shared" si="72"/>
        <v>-8.9938241774459179E-2</v>
      </c>
      <c r="AW118">
        <f t="shared" si="73"/>
        <v>7.2120923357470126E-2</v>
      </c>
      <c r="AX118">
        <f t="shared" si="74"/>
        <v>0.14747039968506714</v>
      </c>
      <c r="AY118">
        <f t="shared" si="75"/>
        <v>1.1956313486062071</v>
      </c>
      <c r="AZ118">
        <v>32.561727991637497</v>
      </c>
      <c r="BA118">
        <v>30.2990290932707</v>
      </c>
      <c r="BB118">
        <v>0.27192187601477402</v>
      </c>
      <c r="BC118">
        <v>51.528706976321402</v>
      </c>
      <c r="BD118">
        <v>4.9266624451298098</v>
      </c>
      <c r="BE118">
        <v>2.0392010101164502</v>
      </c>
      <c r="BF118">
        <v>0.14416007144854501</v>
      </c>
      <c r="BG118">
        <v>0.47346798484418101</v>
      </c>
      <c r="BH118">
        <v>35.485608893061901</v>
      </c>
      <c r="BI118">
        <v>32.605580794289303</v>
      </c>
      <c r="BJ118">
        <v>0.27119794726587598</v>
      </c>
      <c r="BK118">
        <v>55.508495731526203</v>
      </c>
      <c r="BL118">
        <v>5.0938244573027696</v>
      </c>
      <c r="BM118">
        <v>2.03676466644733</v>
      </c>
      <c r="BN118">
        <v>0.14440259388687199</v>
      </c>
      <c r="BO118">
        <v>0.47288904383062103</v>
      </c>
      <c r="BP118">
        <v>30.547545619403799</v>
      </c>
      <c r="BQ118">
        <v>28.4729540231532</v>
      </c>
      <c r="BR118">
        <v>0.27137028469813701</v>
      </c>
      <c r="BS118">
        <v>48.226233294461402</v>
      </c>
      <c r="BT118">
        <v>4.8013849701830598</v>
      </c>
      <c r="BU118">
        <v>2.0425470680778499</v>
      </c>
      <c r="BV118">
        <v>0.14284621301876901</v>
      </c>
      <c r="BW118">
        <v>0.46505579048437701</v>
      </c>
    </row>
    <row r="119" spans="1:75" x14ac:dyDescent="0.25">
      <c r="A119" t="s">
        <v>196</v>
      </c>
      <c r="B119" s="4" t="s">
        <v>309</v>
      </c>
      <c r="D119">
        <v>0.40909090909090901</v>
      </c>
      <c r="E119">
        <v>0.58803119829999995</v>
      </c>
      <c r="F119">
        <v>2.5226949874367799</v>
      </c>
      <c r="G119">
        <v>3.4675396143724901</v>
      </c>
      <c r="H119">
        <v>6.2770805102137501</v>
      </c>
      <c r="I119">
        <v>14.7982359490685</v>
      </c>
      <c r="J119">
        <v>32.3057954374354</v>
      </c>
      <c r="K119">
        <f t="shared" si="38"/>
        <v>0.76482016626559923</v>
      </c>
      <c r="L119">
        <f t="shared" si="39"/>
        <v>0.80275701363484375</v>
      </c>
      <c r="M119">
        <f t="shared" si="40"/>
        <v>0.44940685485921406</v>
      </c>
      <c r="N119">
        <f t="shared" si="41"/>
        <v>0.72227965125302696</v>
      </c>
      <c r="O119" s="6">
        <f t="shared" si="42"/>
        <v>0.67461831934297722</v>
      </c>
      <c r="P119" s="6">
        <f t="shared" si="43"/>
        <v>5.1466275420347136</v>
      </c>
      <c r="Q119" s="6">
        <f t="shared" si="44"/>
        <v>0.43080185666206749</v>
      </c>
      <c r="R119" s="6">
        <f t="shared" si="45"/>
        <v>0.52611644284087633</v>
      </c>
      <c r="S119" s="6">
        <f t="shared" si="46"/>
        <v>0.37167857979525531</v>
      </c>
      <c r="T119" s="6">
        <f t="shared" si="47"/>
        <v>1.7194861268818002</v>
      </c>
      <c r="U119" s="6">
        <f t="shared" si="48"/>
        <v>0.41626545463081915</v>
      </c>
      <c r="V119" s="6">
        <f t="shared" si="49"/>
        <v>2.1830842235941605</v>
      </c>
      <c r="W119" s="6">
        <f t="shared" si="50"/>
        <v>-0.28831712882810334</v>
      </c>
      <c r="X119" s="6">
        <f t="shared" si="51"/>
        <v>0.77192536114750931</v>
      </c>
      <c r="Y119" s="6">
        <f t="shared" si="52"/>
        <v>1.8102404610450842</v>
      </c>
      <c r="Z119" s="6">
        <f t="shared" si="53"/>
        <v>0.37997952984643224</v>
      </c>
      <c r="AA119" s="6">
        <f t="shared" si="54"/>
        <v>0.10801255073454885</v>
      </c>
      <c r="AB119" s="6">
        <f t="shared" si="55"/>
        <v>0.3288258473686213</v>
      </c>
      <c r="AC119" s="6">
        <f t="shared" si="56"/>
        <v>0.22081329663407245</v>
      </c>
      <c r="AD119" s="6">
        <f t="shared" si="57"/>
        <v>7.1335491909260876E-2</v>
      </c>
      <c r="AE119" s="6">
        <f t="shared" si="58"/>
        <v>0.80613830891915961</v>
      </c>
      <c r="AF119" s="6">
        <f t="shared" si="59"/>
        <v>9.3166334145202487</v>
      </c>
      <c r="AG119" s="6">
        <f t="shared" si="60"/>
        <v>0.4266456029224111</v>
      </c>
      <c r="AH119">
        <v>128.030102638286</v>
      </c>
      <c r="AI119">
        <v>131.60225941998999</v>
      </c>
      <c r="AJ119">
        <v>105.13515189088599</v>
      </c>
      <c r="AK119">
        <f t="shared" si="61"/>
        <v>0.35099096751288461</v>
      </c>
      <c r="AL119">
        <f t="shared" si="62"/>
        <v>0.36078393603420378</v>
      </c>
      <c r="AM119">
        <f t="shared" si="63"/>
        <v>0.28822509645291161</v>
      </c>
      <c r="AN119">
        <f t="shared" si="64"/>
        <v>30.039264310807994</v>
      </c>
      <c r="AO119">
        <f t="shared" si="65"/>
        <v>0.24347127945940536</v>
      </c>
      <c r="AP119">
        <f t="shared" si="66"/>
        <v>15.586953227250376</v>
      </c>
      <c r="AQ119">
        <f t="shared" si="67"/>
        <v>47.639884273610392</v>
      </c>
      <c r="AR119">
        <f t="shared" si="68"/>
        <v>14.452311083557618</v>
      </c>
      <c r="AS119">
        <f t="shared" si="69"/>
        <v>0.11179942951369119</v>
      </c>
      <c r="AT119">
        <f t="shared" si="70"/>
        <v>0.22083857287403202</v>
      </c>
      <c r="AU119">
        <f t="shared" si="71"/>
        <v>-0.1349658922032167</v>
      </c>
      <c r="AV119">
        <f t="shared" si="72"/>
        <v>-9.8191948854607525E-2</v>
      </c>
      <c r="AW119">
        <f t="shared" si="73"/>
        <v>6.0517916123123162E-2</v>
      </c>
      <c r="AX119">
        <f t="shared" si="74"/>
        <v>0.1253651125598286</v>
      </c>
      <c r="AY119">
        <f t="shared" si="75"/>
        <v>1.1722561991551119</v>
      </c>
      <c r="AZ119">
        <v>33.646246718162999</v>
      </c>
      <c r="BA119">
        <v>24.0201026756462</v>
      </c>
      <c r="BB119">
        <v>0.322354219917037</v>
      </c>
      <c r="BC119">
        <v>40.941410294426802</v>
      </c>
      <c r="BD119">
        <v>4.3159974445710398</v>
      </c>
      <c r="BE119">
        <v>1.9491360727860501</v>
      </c>
      <c r="BF119">
        <v>0.16881272714414899</v>
      </c>
      <c r="BG119">
        <v>0.43815275301789303</v>
      </c>
      <c r="BH119">
        <v>34.162874762805103</v>
      </c>
      <c r="BI119">
        <v>24.4605296703389</v>
      </c>
      <c r="BJ119">
        <v>0.324877799220889</v>
      </c>
      <c r="BK119">
        <v>42.130077947164303</v>
      </c>
      <c r="BL119">
        <v>4.3695821347203996</v>
      </c>
      <c r="BM119">
        <v>1.93772788609306</v>
      </c>
      <c r="BN119">
        <v>0.17207667405339899</v>
      </c>
      <c r="BO119">
        <v>0.43316597213078001</v>
      </c>
      <c r="BP119">
        <v>31.115160407084101</v>
      </c>
      <c r="BQ119">
        <v>22.699539329861</v>
      </c>
      <c r="BR119">
        <v>0.32333599225110898</v>
      </c>
      <c r="BS119">
        <v>39.051687091431397</v>
      </c>
      <c r="BT119">
        <v>4.2486587701352603</v>
      </c>
      <c r="BU119">
        <v>1.94127550302577</v>
      </c>
      <c r="BV119">
        <v>0.17155961334149</v>
      </c>
      <c r="BW119">
        <v>0.43577505832059998</v>
      </c>
    </row>
    <row r="120" spans="1:75" ht="15.6" x14ac:dyDescent="0.25">
      <c r="A120" t="s">
        <v>39</v>
      </c>
      <c r="B120" s="4" t="s">
        <v>304</v>
      </c>
      <c r="C120" s="3"/>
      <c r="D120">
        <v>0.47368421052631599</v>
      </c>
      <c r="E120">
        <v>0.29148746129999997</v>
      </c>
      <c r="F120">
        <v>2.2330694799674098</v>
      </c>
      <c r="G120">
        <v>2.1834873649980602</v>
      </c>
      <c r="H120">
        <v>5.3253986208839503</v>
      </c>
      <c r="I120">
        <v>14.9644588636982</v>
      </c>
      <c r="J120">
        <v>32.343842047109803</v>
      </c>
      <c r="K120">
        <f t="shared" si="38"/>
        <v>0.79764300559274171</v>
      </c>
      <c r="L120">
        <f t="shared" si="39"/>
        <v>0.83298367990317479</v>
      </c>
      <c r="M120">
        <f t="shared" si="40"/>
        <v>0.4797351235298849</v>
      </c>
      <c r="N120">
        <f t="shared" si="41"/>
        <v>0.74124433774908238</v>
      </c>
      <c r="O120" s="6">
        <f t="shared" si="42"/>
        <v>0.71725479322397079</v>
      </c>
      <c r="P120" s="6">
        <f t="shared" si="43"/>
        <v>6.0735062949599676</v>
      </c>
      <c r="Q120" s="6">
        <f t="shared" si="44"/>
        <v>0.45779008326870479</v>
      </c>
      <c r="R120" s="6">
        <f t="shared" si="45"/>
        <v>0.58697725326759054</v>
      </c>
      <c r="S120" s="6">
        <f t="shared" si="46"/>
        <v>0.36736434935969409</v>
      </c>
      <c r="T120" s="6">
        <f t="shared" si="47"/>
        <v>1.7508779148622911</v>
      </c>
      <c r="U120" s="6">
        <f t="shared" si="48"/>
        <v>0.40566074147566189</v>
      </c>
      <c r="V120" s="6">
        <f t="shared" si="49"/>
        <v>2.1613773235443676</v>
      </c>
      <c r="W120" s="6">
        <f t="shared" si="50"/>
        <v>-0.41842575074294919</v>
      </c>
      <c r="X120" s="6">
        <f t="shared" si="51"/>
        <v>0.79934641721425703</v>
      </c>
      <c r="Y120" s="6">
        <f t="shared" si="52"/>
        <v>2.4389418076109095</v>
      </c>
      <c r="Z120" s="6">
        <f t="shared" si="53"/>
        <v>0.39362637763278491</v>
      </c>
      <c r="AA120" s="6">
        <f t="shared" si="54"/>
        <v>-1.0168856738145715E-2</v>
      </c>
      <c r="AB120" s="6">
        <f t="shared" si="55"/>
        <v>0.38098909782996526</v>
      </c>
      <c r="AC120" s="6">
        <f t="shared" si="56"/>
        <v>0.39115795456811098</v>
      </c>
      <c r="AD120" s="6">
        <f t="shared" si="57"/>
        <v>0.12651551098021532</v>
      </c>
      <c r="AE120" s="6">
        <f t="shared" si="58"/>
        <v>0.87352121335904043</v>
      </c>
      <c r="AF120" s="6">
        <f t="shared" si="59"/>
        <v>14.8129284215659</v>
      </c>
      <c r="AG120" s="6">
        <f t="shared" si="60"/>
        <v>0.40912114725578203</v>
      </c>
      <c r="AH120">
        <v>118.64828016396299</v>
      </c>
      <c r="AI120">
        <v>133.887096774193</v>
      </c>
      <c r="AJ120">
        <v>110.06710033861999</v>
      </c>
      <c r="AK120">
        <f t="shared" si="61"/>
        <v>0.32721309863914216</v>
      </c>
      <c r="AL120">
        <f t="shared" si="62"/>
        <v>0.36923933278038923</v>
      </c>
      <c r="AM120">
        <f t="shared" si="63"/>
        <v>0.30354756858046866</v>
      </c>
      <c r="AN120">
        <f t="shared" si="64"/>
        <v>39.058813045803007</v>
      </c>
      <c r="AO120">
        <f t="shared" si="65"/>
        <v>0.19009474584744745</v>
      </c>
      <c r="AP120">
        <f t="shared" si="66"/>
        <v>20.20684369987498</v>
      </c>
      <c r="AQ120">
        <f t="shared" si="67"/>
        <v>32.220495455355177</v>
      </c>
      <c r="AR120">
        <f t="shared" si="68"/>
        <v>18.851969345928026</v>
      </c>
      <c r="AS120">
        <f t="shared" si="69"/>
        <v>9.7641265112392378E-2</v>
      </c>
      <c r="AT120">
        <f t="shared" si="70"/>
        <v>0.19343832470344735</v>
      </c>
      <c r="AU120">
        <f t="shared" si="71"/>
        <v>-0.63974890388615735</v>
      </c>
      <c r="AV120">
        <f t="shared" si="72"/>
        <v>-3.7519032635612751E-2</v>
      </c>
      <c r="AW120">
        <f t="shared" si="73"/>
        <v>7.8669956202933849E-2</v>
      </c>
      <c r="AX120">
        <f t="shared" si="74"/>
        <v>0.15705916763835179</v>
      </c>
      <c r="AY120">
        <f t="shared" si="75"/>
        <v>1.1863807545652274</v>
      </c>
      <c r="AZ120">
        <v>35.172924663560103</v>
      </c>
      <c r="BA120">
        <v>16.272106738898799</v>
      </c>
      <c r="BB120">
        <v>0.36343790393689002</v>
      </c>
      <c r="BC120">
        <v>24.7636194431444</v>
      </c>
      <c r="BD120">
        <v>3.1553299035601401</v>
      </c>
      <c r="BE120">
        <v>1.96150809132336</v>
      </c>
      <c r="BF120">
        <v>0.159908559191271</v>
      </c>
      <c r="BG120">
        <v>0.50187532123761103</v>
      </c>
      <c r="BH120">
        <v>37.537912099804601</v>
      </c>
      <c r="BI120">
        <v>17.934287108573201</v>
      </c>
      <c r="BJ120">
        <v>0.35446192535472598</v>
      </c>
      <c r="BK120">
        <v>27.973692907442999</v>
      </c>
      <c r="BL120">
        <v>3.3349473256736601</v>
      </c>
      <c r="BM120">
        <v>1.95979510114125</v>
      </c>
      <c r="BN120">
        <v>0.160579639728471</v>
      </c>
      <c r="BO120">
        <v>0.50794086139570804</v>
      </c>
      <c r="BP120">
        <v>34.253411519625097</v>
      </c>
      <c r="BQ120">
        <v>15.419951254241999</v>
      </c>
      <c r="BR120">
        <v>0.35590863973209302</v>
      </c>
      <c r="BS120">
        <v>23.6510825738074</v>
      </c>
      <c r="BT120">
        <v>3.1720233080824598</v>
      </c>
      <c r="BU120">
        <v>1.9606150438963501</v>
      </c>
      <c r="BV120">
        <v>0.16078206412646801</v>
      </c>
      <c r="BW120">
        <v>0.50284863631735199</v>
      </c>
    </row>
    <row r="121" spans="1:75" x14ac:dyDescent="0.25">
      <c r="A121" t="s">
        <v>254</v>
      </c>
      <c r="B121" s="4" t="s">
        <v>299</v>
      </c>
      <c r="C121">
        <v>1</v>
      </c>
      <c r="D121">
        <v>0.41</v>
      </c>
      <c r="E121">
        <v>0.16849697129999999</v>
      </c>
      <c r="F121">
        <v>2.3377961131533702</v>
      </c>
      <c r="G121">
        <v>2.9767900203009199</v>
      </c>
      <c r="H121">
        <v>5.8177496646125304</v>
      </c>
      <c r="I121">
        <v>13.9661843783627</v>
      </c>
      <c r="J121">
        <v>32.366342140502603</v>
      </c>
      <c r="K121">
        <f t="shared" si="38"/>
        <v>0.77688518296071085</v>
      </c>
      <c r="L121">
        <f t="shared" si="39"/>
        <v>0.813345908436092</v>
      </c>
      <c r="M121">
        <f t="shared" si="40"/>
        <v>0.45673326171330475</v>
      </c>
      <c r="N121">
        <f t="shared" si="41"/>
        <v>0.72741424688127987</v>
      </c>
      <c r="O121" s="6">
        <f t="shared" si="42"/>
        <v>0.69527887716668513</v>
      </c>
      <c r="P121" s="6">
        <f t="shared" si="43"/>
        <v>5.5633782830802234</v>
      </c>
      <c r="Q121" s="6">
        <f t="shared" si="44"/>
        <v>0.44324669930875382</v>
      </c>
      <c r="R121" s="6">
        <f t="shared" si="45"/>
        <v>0.55368216713000595</v>
      </c>
      <c r="S121" s="6">
        <f t="shared" si="46"/>
        <v>0.3971326224709088</v>
      </c>
      <c r="T121" s="6">
        <f t="shared" si="47"/>
        <v>1.8417923183221954</v>
      </c>
      <c r="U121" s="6">
        <f t="shared" si="48"/>
        <v>0.44170695886823436</v>
      </c>
      <c r="V121" s="6">
        <f t="shared" si="49"/>
        <v>2.3174792243647162</v>
      </c>
      <c r="W121" s="6">
        <f t="shared" si="50"/>
        <v>-0.32303676441248202</v>
      </c>
      <c r="X121" s="6">
        <f t="shared" si="51"/>
        <v>0.78641509088679218</v>
      </c>
      <c r="Y121" s="6">
        <f t="shared" si="52"/>
        <v>1.9543701856486408</v>
      </c>
      <c r="Z121" s="6">
        <f t="shared" si="53"/>
        <v>0.35927409451245323</v>
      </c>
      <c r="AA121" s="6">
        <f t="shared" si="54"/>
        <v>9.1820971588998046E-2</v>
      </c>
      <c r="AB121" s="6">
        <f t="shared" si="55"/>
        <v>0.35615178124407831</v>
      </c>
      <c r="AC121" s="6">
        <f t="shared" si="56"/>
        <v>0.26433080965508027</v>
      </c>
      <c r="AD121" s="6">
        <f t="shared" si="57"/>
        <v>8.5554214235723972E-2</v>
      </c>
      <c r="AE121" s="6">
        <f t="shared" si="58"/>
        <v>0.83154916735974749</v>
      </c>
      <c r="AF121" s="6">
        <f t="shared" si="59"/>
        <v>10.872900647937113</v>
      </c>
      <c r="AG121" s="6">
        <f t="shared" si="60"/>
        <v>0.4266978135229651</v>
      </c>
      <c r="AH121">
        <v>117.815315315315</v>
      </c>
      <c r="AI121">
        <v>122.91046309467301</v>
      </c>
      <c r="AJ121">
        <v>100.512091038406</v>
      </c>
      <c r="AK121">
        <f t="shared" si="61"/>
        <v>0.34525861829392418</v>
      </c>
      <c r="AL121">
        <f t="shared" si="62"/>
        <v>0.3601899850487168</v>
      </c>
      <c r="AM121">
        <f t="shared" si="63"/>
        <v>0.29455139665735902</v>
      </c>
      <c r="AN121">
        <f t="shared" si="64"/>
        <v>27.493519835624994</v>
      </c>
      <c r="AO121">
        <f t="shared" si="65"/>
        <v>0.21209125725668926</v>
      </c>
      <c r="AP121">
        <f t="shared" si="66"/>
        <v>17.806464359095386</v>
      </c>
      <c r="AQ121">
        <f t="shared" si="67"/>
        <v>42.030978346767981</v>
      </c>
      <c r="AR121">
        <f t="shared" si="68"/>
        <v>9.6870554765296077</v>
      </c>
      <c r="AS121">
        <f t="shared" si="69"/>
        <v>0.1002511682098383</v>
      </c>
      <c r="AT121">
        <f t="shared" si="70"/>
        <v>0.19850727935955678</v>
      </c>
      <c r="AU121">
        <f t="shared" si="71"/>
        <v>-0.22747848667565962</v>
      </c>
      <c r="AV121">
        <f t="shared" si="72"/>
        <v>-7.9253560356391334E-2</v>
      </c>
      <c r="AW121">
        <f t="shared" si="73"/>
        <v>5.9234339343606168E-2</v>
      </c>
      <c r="AX121">
        <f t="shared" si="74"/>
        <v>0.12115985535915449</v>
      </c>
      <c r="AY121">
        <f t="shared" si="75"/>
        <v>1.1598426128588941</v>
      </c>
      <c r="AZ121">
        <v>37.515480970552503</v>
      </c>
      <c r="BA121">
        <v>15.234714386552801</v>
      </c>
      <c r="BB121">
        <v>0.30445120977596901</v>
      </c>
      <c r="BC121">
        <v>27.920403263833499</v>
      </c>
      <c r="BD121">
        <v>3.6266530791071698</v>
      </c>
      <c r="BE121">
        <v>2.0244309118060801</v>
      </c>
      <c r="BF121">
        <v>0.14571491792216301</v>
      </c>
      <c r="BG121">
        <v>0.46252704955965201</v>
      </c>
      <c r="BH121">
        <v>36.475871144038898</v>
      </c>
      <c r="BI121">
        <v>15.4493090899854</v>
      </c>
      <c r="BJ121">
        <v>0.30756183582721502</v>
      </c>
      <c r="BK121">
        <v>28.3323240187345</v>
      </c>
      <c r="BL121">
        <v>3.63761140538492</v>
      </c>
      <c r="BM121">
        <v>2.0248330403734598</v>
      </c>
      <c r="BN121">
        <v>0.14548661937766</v>
      </c>
      <c r="BO121">
        <v>0.46159168047486099</v>
      </c>
      <c r="BP121">
        <v>31.532023740084099</v>
      </c>
      <c r="BQ121">
        <v>13.6859921654455</v>
      </c>
      <c r="BR121">
        <v>0.30900350274141702</v>
      </c>
      <c r="BS121">
        <v>25.244560775671602</v>
      </c>
      <c r="BT121">
        <v>3.48831298000909</v>
      </c>
      <c r="BU121">
        <v>2.0151455388149002</v>
      </c>
      <c r="BV121">
        <v>0.148198883393486</v>
      </c>
      <c r="BW121">
        <v>0.45062828529950499</v>
      </c>
    </row>
    <row r="122" spans="1:75" x14ac:dyDescent="0.25">
      <c r="A122" t="s">
        <v>103</v>
      </c>
      <c r="B122" s="4" t="s">
        <v>304</v>
      </c>
      <c r="C122">
        <v>1</v>
      </c>
      <c r="D122">
        <v>0.27777777777777801</v>
      </c>
      <c r="E122">
        <v>0.37484768229999998</v>
      </c>
      <c r="F122">
        <v>2.1469593072586202</v>
      </c>
      <c r="G122">
        <v>2.7225486776872301</v>
      </c>
      <c r="H122">
        <v>4.8096625887097</v>
      </c>
      <c r="I122">
        <v>14.3615249910775</v>
      </c>
      <c r="J122">
        <v>32.400865425293901</v>
      </c>
      <c r="K122">
        <f t="shared" si="38"/>
        <v>0.81347794751409919</v>
      </c>
      <c r="L122">
        <f t="shared" si="39"/>
        <v>0.84881433071537127</v>
      </c>
      <c r="M122">
        <f t="shared" si="40"/>
        <v>0.49637524404177397</v>
      </c>
      <c r="N122">
        <f t="shared" si="41"/>
        <v>0.75531795877373609</v>
      </c>
      <c r="O122" s="6">
        <f t="shared" si="42"/>
        <v>0.74148915130149951</v>
      </c>
      <c r="P122" s="6">
        <f t="shared" si="43"/>
        <v>6.7366192176042352</v>
      </c>
      <c r="Q122" s="6">
        <f t="shared" si="44"/>
        <v>0.47519702968820254</v>
      </c>
      <c r="R122" s="6">
        <f t="shared" si="45"/>
        <v>0.62519386428495516</v>
      </c>
      <c r="S122" s="6">
        <f t="shared" si="46"/>
        <v>0.38576600284105383</v>
      </c>
      <c r="T122" s="6">
        <f t="shared" si="47"/>
        <v>1.8326277307653587</v>
      </c>
      <c r="U122" s="6">
        <f t="shared" si="48"/>
        <v>0.42477018053258053</v>
      </c>
      <c r="V122" s="6">
        <f t="shared" si="49"/>
        <v>2.2560880857307177</v>
      </c>
      <c r="W122" s="6">
        <f t="shared" si="50"/>
        <v>-0.27709179113623711</v>
      </c>
      <c r="X122" s="6">
        <f t="shared" si="51"/>
        <v>0.8130469448498473</v>
      </c>
      <c r="Y122" s="6">
        <f t="shared" si="52"/>
        <v>1.7666029732094437</v>
      </c>
      <c r="Z122" s="6">
        <f t="shared" si="53"/>
        <v>0.37698269856346234</v>
      </c>
      <c r="AA122" s="6">
        <f t="shared" si="54"/>
        <v>9.8472122424334119E-2</v>
      </c>
      <c r="AB122" s="6">
        <f t="shared" si="55"/>
        <v>0.39614452490095148</v>
      </c>
      <c r="AC122" s="6">
        <f t="shared" si="56"/>
        <v>0.29767240247661736</v>
      </c>
      <c r="AD122" s="6">
        <f t="shared" si="57"/>
        <v>9.6448434534688016E-2</v>
      </c>
      <c r="AE122" s="6">
        <f t="shared" si="58"/>
        <v>0.84497243521345777</v>
      </c>
      <c r="AF122" s="6">
        <f t="shared" si="59"/>
        <v>11.900931539199519</v>
      </c>
      <c r="AG122" s="6">
        <f t="shared" si="60"/>
        <v>0.38275808593165567</v>
      </c>
      <c r="AH122">
        <v>108.87750845141299</v>
      </c>
      <c r="AI122">
        <v>120.792490829317</v>
      </c>
      <c r="AJ122">
        <v>93.787224859732405</v>
      </c>
      <c r="AK122">
        <f t="shared" si="61"/>
        <v>0.33660558591862694</v>
      </c>
      <c r="AL122">
        <f t="shared" si="62"/>
        <v>0.37344193239246515</v>
      </c>
      <c r="AM122">
        <f t="shared" si="63"/>
        <v>0.28995248168890791</v>
      </c>
      <c r="AN122">
        <f t="shared" si="64"/>
        <v>38.920248347488624</v>
      </c>
      <c r="AO122">
        <f t="shared" si="65"/>
        <v>0.25548440922214805</v>
      </c>
      <c r="AP122">
        <f t="shared" si="66"/>
        <v>10.509623974308354</v>
      </c>
      <c r="AQ122">
        <f t="shared" si="67"/>
        <v>31.636021002661167</v>
      </c>
      <c r="AR122">
        <f t="shared" si="68"/>
        <v>28.410624373180269</v>
      </c>
      <c r="AS122">
        <f t="shared" si="69"/>
        <v>0.12585190488703193</v>
      </c>
      <c r="AT122">
        <f t="shared" si="70"/>
        <v>0.24777930717494911</v>
      </c>
      <c r="AU122">
        <f t="shared" si="71"/>
        <v>-0.44120959191157672</v>
      </c>
      <c r="AV122">
        <f t="shared" si="72"/>
        <v>-7.4459346454288644E-2</v>
      </c>
      <c r="AW122">
        <f t="shared" si="73"/>
        <v>8.7608943879989243E-2</v>
      </c>
      <c r="AX122">
        <f t="shared" si="74"/>
        <v>0.17657772893084139</v>
      </c>
      <c r="AY122">
        <f t="shared" si="75"/>
        <v>1.2255179784115293</v>
      </c>
      <c r="AZ122">
        <v>34.646519581499703</v>
      </c>
      <c r="BA122">
        <v>14.4465295707818</v>
      </c>
      <c r="BB122">
        <v>0.343754973361455</v>
      </c>
      <c r="BC122">
        <v>24.2242764975678</v>
      </c>
      <c r="BD122">
        <v>3.2747609433345901</v>
      </c>
      <c r="BE122">
        <v>1.97060742859599</v>
      </c>
      <c r="BF122">
        <v>0.15824722303588701</v>
      </c>
      <c r="BG122">
        <v>0.46697009164902298</v>
      </c>
      <c r="BH122">
        <v>34.2688553983904</v>
      </c>
      <c r="BI122">
        <v>14.3106835619325</v>
      </c>
      <c r="BJ122">
        <v>0.34978689576677202</v>
      </c>
      <c r="BK122">
        <v>24.205591499311801</v>
      </c>
      <c r="BL122">
        <v>3.2484037201675502</v>
      </c>
      <c r="BM122">
        <v>1.9665693358955501</v>
      </c>
      <c r="BN122">
        <v>0.159085482537386</v>
      </c>
      <c r="BO122">
        <v>0.45460087003898603</v>
      </c>
      <c r="BP122">
        <v>32.354256544346001</v>
      </c>
      <c r="BQ122">
        <v>13.7326965801777</v>
      </c>
      <c r="BR122">
        <v>0.35419498307291802</v>
      </c>
      <c r="BS122">
        <v>22.9289046140929</v>
      </c>
      <c r="BT122">
        <v>3.1649844771987801</v>
      </c>
      <c r="BU122">
        <v>1.96613047703096</v>
      </c>
      <c r="BV122">
        <v>0.15890966122578101</v>
      </c>
      <c r="BW122">
        <v>0.44691068253152</v>
      </c>
    </row>
    <row r="123" spans="1:75" x14ac:dyDescent="0.25">
      <c r="A123" t="s">
        <v>238</v>
      </c>
      <c r="B123" s="4" t="s">
        <v>309</v>
      </c>
      <c r="D123">
        <v>0.495652173913044</v>
      </c>
      <c r="E123">
        <v>0.2006111548</v>
      </c>
      <c r="F123">
        <v>2.1278256468319898</v>
      </c>
      <c r="G123">
        <v>2.7354012385739601</v>
      </c>
      <c r="H123">
        <v>5.0295366564963002</v>
      </c>
      <c r="I123">
        <v>12.391968596536699</v>
      </c>
      <c r="J123">
        <v>32.462668826025499</v>
      </c>
      <c r="K123">
        <f t="shared" si="38"/>
        <v>0.79835141106976015</v>
      </c>
      <c r="L123">
        <f t="shared" si="39"/>
        <v>0.8339226526622685</v>
      </c>
      <c r="M123">
        <f t="shared" si="40"/>
        <v>0.47369574775954731</v>
      </c>
      <c r="N123">
        <f t="shared" si="41"/>
        <v>0.74028886315588949</v>
      </c>
      <c r="O123" s="6">
        <f t="shared" si="42"/>
        <v>0.73170227828603041</v>
      </c>
      <c r="P123" s="6">
        <f t="shared" si="43"/>
        <v>6.4544054538494606</v>
      </c>
      <c r="Q123" s="6">
        <f t="shared" si="44"/>
        <v>0.46756388753717398</v>
      </c>
      <c r="R123" s="6">
        <f t="shared" si="45"/>
        <v>0.60730484414924968</v>
      </c>
      <c r="S123" s="6">
        <f t="shared" si="46"/>
        <v>0.4474609847006164</v>
      </c>
      <c r="T123" s="6">
        <f t="shared" si="47"/>
        <v>2.0892061327279263</v>
      </c>
      <c r="U123" s="6">
        <f t="shared" si="48"/>
        <v>0.49436456776940407</v>
      </c>
      <c r="V123" s="6">
        <f t="shared" si="49"/>
        <v>2.619653897048944</v>
      </c>
      <c r="W123" s="6">
        <f t="shared" si="50"/>
        <v>-0.29544800601416554</v>
      </c>
      <c r="X123" s="6">
        <f t="shared" si="51"/>
        <v>0.80909732539834389</v>
      </c>
      <c r="Y123" s="6">
        <f t="shared" si="52"/>
        <v>1.8386833293671885</v>
      </c>
      <c r="Z123" s="6">
        <f t="shared" si="53"/>
        <v>0.31618296710946603</v>
      </c>
      <c r="AA123" s="6">
        <f t="shared" si="54"/>
        <v>0.10438623653712803</v>
      </c>
      <c r="AB123" s="6">
        <f t="shared" si="55"/>
        <v>0.38926588896134851</v>
      </c>
      <c r="AC123" s="6">
        <f t="shared" si="56"/>
        <v>0.28487965242422048</v>
      </c>
      <c r="AD123" s="6">
        <f t="shared" si="57"/>
        <v>9.2479538119207214E-2</v>
      </c>
      <c r="AE123" s="6">
        <f t="shared" si="58"/>
        <v>0.84457095326228704</v>
      </c>
      <c r="AF123" s="6">
        <f t="shared" si="59"/>
        <v>11.867607708969665</v>
      </c>
      <c r="AG123" s="6">
        <f t="shared" si="60"/>
        <v>0.40541625345903864</v>
      </c>
      <c r="AH123">
        <v>96.995606326889202</v>
      </c>
      <c r="AI123">
        <v>102.640304628002</v>
      </c>
      <c r="AJ123">
        <v>95.347978910368994</v>
      </c>
      <c r="AK123">
        <f t="shared" si="61"/>
        <v>0.3288166223965448</v>
      </c>
      <c r="AL123">
        <f t="shared" si="62"/>
        <v>0.34795223791673852</v>
      </c>
      <c r="AM123">
        <f t="shared" si="63"/>
        <v>0.3232311396867168</v>
      </c>
      <c r="AN123">
        <f t="shared" si="64"/>
        <v>12.937024018745802</v>
      </c>
      <c r="AO123">
        <f t="shared" si="65"/>
        <v>7.2206479905098972E-2</v>
      </c>
      <c r="AP123">
        <f t="shared" si="66"/>
        <v>30.846865846514575</v>
      </c>
      <c r="AQ123">
        <f t="shared" si="67"/>
        <v>33.153544229642861</v>
      </c>
      <c r="AR123">
        <f t="shared" si="68"/>
        <v>-17.909841827768773</v>
      </c>
      <c r="AS123">
        <f t="shared" si="69"/>
        <v>3.6832107371746171E-2</v>
      </c>
      <c r="AT123">
        <f t="shared" si="70"/>
        <v>7.3564416951381689E-2</v>
      </c>
      <c r="AU123">
        <f t="shared" si="71"/>
        <v>-0.77406008997428499</v>
      </c>
      <c r="AV123">
        <f t="shared" si="72"/>
        <v>-8.5660637680629679E-3</v>
      </c>
      <c r="AW123">
        <f t="shared" si="73"/>
        <v>3.2535806919981133E-2</v>
      </c>
      <c r="AX123">
        <f t="shared" si="74"/>
        <v>6.5039338209219144E-2</v>
      </c>
      <c r="AY123">
        <f t="shared" si="75"/>
        <v>1.070357189711703</v>
      </c>
      <c r="AZ123">
        <v>35.330616282662497</v>
      </c>
      <c r="BA123">
        <v>13.528079889553201</v>
      </c>
      <c r="BB123">
        <v>0.35789463038754799</v>
      </c>
      <c r="BC123">
        <v>25.611648503612301</v>
      </c>
      <c r="BD123">
        <v>3.3020732649473699</v>
      </c>
      <c r="BE123">
        <v>1.92939184104132</v>
      </c>
      <c r="BF123">
        <v>0.17253574882494799</v>
      </c>
      <c r="BG123">
        <v>0.41164866392099803</v>
      </c>
      <c r="BH123">
        <v>35.2013772251875</v>
      </c>
      <c r="BI123">
        <v>14.058694535015199</v>
      </c>
      <c r="BJ123">
        <v>0.350599000967387</v>
      </c>
      <c r="BK123">
        <v>26.7043224361413</v>
      </c>
      <c r="BL123">
        <v>3.3742108714429002</v>
      </c>
      <c r="BM123">
        <v>1.9387951826640699</v>
      </c>
      <c r="BN123">
        <v>0.167820234615497</v>
      </c>
      <c r="BO123">
        <v>0.421992152279767</v>
      </c>
      <c r="BP123">
        <v>32.7390488193058</v>
      </c>
      <c r="BQ123">
        <v>13.5315513937975</v>
      </c>
      <c r="BR123">
        <v>0.33886485668487099</v>
      </c>
      <c r="BS123">
        <v>25.5055656646649</v>
      </c>
      <c r="BT123">
        <v>3.3562130773855698</v>
      </c>
      <c r="BU123">
        <v>1.94984426920743</v>
      </c>
      <c r="BV123">
        <v>0.16550225550314199</v>
      </c>
      <c r="BW123">
        <v>0.43448395351630198</v>
      </c>
    </row>
    <row r="124" spans="1:75" x14ac:dyDescent="0.25">
      <c r="A124" t="s">
        <v>133</v>
      </c>
      <c r="B124" s="4" t="s">
        <v>311</v>
      </c>
      <c r="D124">
        <v>0.69473684210526299</v>
      </c>
      <c r="E124">
        <v>0.3547592356</v>
      </c>
      <c r="F124">
        <v>2.4330696577808899</v>
      </c>
      <c r="G124">
        <v>2.8690039937360301</v>
      </c>
      <c r="H124">
        <v>5.7386096108634197</v>
      </c>
      <c r="I124">
        <v>14.570626978782601</v>
      </c>
      <c r="J124">
        <v>32.4705330781089</v>
      </c>
      <c r="K124">
        <f t="shared" si="38"/>
        <v>0.78254510593784021</v>
      </c>
      <c r="L124">
        <f t="shared" si="39"/>
        <v>0.82036261438874358</v>
      </c>
      <c r="M124">
        <f t="shared" si="40"/>
        <v>0.46815127551008334</v>
      </c>
      <c r="N124">
        <f t="shared" si="41"/>
        <v>0.73355539340771592</v>
      </c>
      <c r="O124" s="6">
        <f t="shared" si="42"/>
        <v>0.69962112693412193</v>
      </c>
      <c r="P124" s="6">
        <f t="shared" si="43"/>
        <v>5.6582578847393403</v>
      </c>
      <c r="Q124" s="6">
        <f t="shared" si="44"/>
        <v>0.44956565582997021</v>
      </c>
      <c r="R124" s="6">
        <f t="shared" si="45"/>
        <v>0.56429152346287614</v>
      </c>
      <c r="S124" s="6">
        <f t="shared" si="46"/>
        <v>0.38051583076774009</v>
      </c>
      <c r="T124" s="6">
        <f t="shared" si="47"/>
        <v>1.7665254833903397</v>
      </c>
      <c r="U124" s="6">
        <f t="shared" si="48"/>
        <v>0.42441961579843773</v>
      </c>
      <c r="V124" s="6">
        <f t="shared" si="49"/>
        <v>2.2284925093059975</v>
      </c>
      <c r="W124" s="6">
        <f t="shared" si="50"/>
        <v>-0.3333799295537645</v>
      </c>
      <c r="X124" s="6">
        <f t="shared" si="51"/>
        <v>0.78613288093996492</v>
      </c>
      <c r="Y124" s="6">
        <f t="shared" si="52"/>
        <v>2.000209697648617</v>
      </c>
      <c r="Z124" s="6">
        <f t="shared" si="53"/>
        <v>0.37380221913217226</v>
      </c>
      <c r="AA124" s="6">
        <f t="shared" si="54"/>
        <v>6.2450422600583089E-2</v>
      </c>
      <c r="AB124" s="6">
        <f t="shared" si="55"/>
        <v>0.34237221389615557</v>
      </c>
      <c r="AC124" s="6">
        <f t="shared" si="56"/>
        <v>0.27992179129557249</v>
      </c>
      <c r="AD124" s="6">
        <f t="shared" si="57"/>
        <v>9.0892097835463814E-2</v>
      </c>
      <c r="AE124" s="6">
        <f t="shared" si="58"/>
        <v>0.83763205568293819</v>
      </c>
      <c r="AF124" s="6">
        <f t="shared" si="59"/>
        <v>11.317702292852379</v>
      </c>
      <c r="AG124" s="6">
        <f t="shared" si="60"/>
        <v>0.40451170982276236</v>
      </c>
      <c r="AH124">
        <v>118.21186525892401</v>
      </c>
      <c r="AI124">
        <v>127.597083961789</v>
      </c>
      <c r="AJ124">
        <v>101.99165283853699</v>
      </c>
      <c r="AK124">
        <f t="shared" si="61"/>
        <v>0.33988401560842008</v>
      </c>
      <c r="AL124">
        <f t="shared" si="62"/>
        <v>0.36686849650723735</v>
      </c>
      <c r="AM124">
        <f t="shared" si="63"/>
        <v>0.29324748788434268</v>
      </c>
      <c r="AN124">
        <f t="shared" si="64"/>
        <v>34.990649826116993</v>
      </c>
      <c r="AO124">
        <f t="shared" si="65"/>
        <v>0.2298989976005362</v>
      </c>
      <c r="AP124">
        <f t="shared" si="66"/>
        <v>15.191230012162777</v>
      </c>
      <c r="AQ124">
        <f t="shared" si="67"/>
        <v>37.899527400704613</v>
      </c>
      <c r="AR124">
        <f t="shared" si="68"/>
        <v>19.799419813954216</v>
      </c>
      <c r="AS124">
        <f t="shared" si="69"/>
        <v>0.11152738361691115</v>
      </c>
      <c r="AT124">
        <f t="shared" si="70"/>
        <v>0.2203144177878216</v>
      </c>
      <c r="AU124">
        <f t="shared" si="71"/>
        <v>-0.36653234455179229</v>
      </c>
      <c r="AV124">
        <f t="shared" si="72"/>
        <v>-7.3660096625740676E-2</v>
      </c>
      <c r="AW124">
        <f t="shared" si="73"/>
        <v>7.3602903116714913E-2</v>
      </c>
      <c r="AX124">
        <f t="shared" si="74"/>
        <v>0.14907354346755669</v>
      </c>
      <c r="AY124">
        <f t="shared" si="75"/>
        <v>1.1910555164125802</v>
      </c>
      <c r="AZ124">
        <v>36.237568228181203</v>
      </c>
      <c r="BA124">
        <v>15.0184410568066</v>
      </c>
      <c r="BB124">
        <v>0.329995628523505</v>
      </c>
      <c r="BC124">
        <v>26.7394786750591</v>
      </c>
      <c r="BD124">
        <v>3.4705771689486302</v>
      </c>
      <c r="BE124">
        <v>1.98366629845716</v>
      </c>
      <c r="BF124">
        <v>0.154998171220492</v>
      </c>
      <c r="BG124">
        <v>0.449310918595064</v>
      </c>
      <c r="BH124">
        <v>36.407826936178999</v>
      </c>
      <c r="BI124">
        <v>15.0517464594727</v>
      </c>
      <c r="BJ124">
        <v>0.34100013730467799</v>
      </c>
      <c r="BK124">
        <v>27.119675292740698</v>
      </c>
      <c r="BL124">
        <v>3.4494889620607201</v>
      </c>
      <c r="BM124">
        <v>1.9656994956291201</v>
      </c>
      <c r="BN124">
        <v>0.15998982281923699</v>
      </c>
      <c r="BO124">
        <v>0.42850746748464702</v>
      </c>
      <c r="BP124">
        <v>34.094291354939799</v>
      </c>
      <c r="BQ124">
        <v>14.3332626802364</v>
      </c>
      <c r="BR124">
        <v>0.34700570485468901</v>
      </c>
      <c r="BS124">
        <v>25.317256410539802</v>
      </c>
      <c r="BT124">
        <v>3.3457014586860701</v>
      </c>
      <c r="BU124">
        <v>1.9689577300684</v>
      </c>
      <c r="BV124">
        <v>0.15874346166459499</v>
      </c>
      <c r="BW124">
        <v>0.42261794299517802</v>
      </c>
    </row>
    <row r="125" spans="1:75" x14ac:dyDescent="0.25">
      <c r="A125" t="s">
        <v>156</v>
      </c>
      <c r="B125" s="4" t="s">
        <v>299</v>
      </c>
      <c r="D125">
        <v>0.625</v>
      </c>
      <c r="E125">
        <v>0.28752443439999997</v>
      </c>
      <c r="F125">
        <v>1.82515388970457</v>
      </c>
      <c r="G125">
        <v>1.75883329981666</v>
      </c>
      <c r="H125">
        <v>4.6271182321325401</v>
      </c>
      <c r="I125">
        <v>12.9728511435416</v>
      </c>
      <c r="J125">
        <v>32.503473166858697</v>
      </c>
      <c r="K125">
        <f t="shared" si="38"/>
        <v>0.81529739286059733</v>
      </c>
      <c r="L125">
        <f t="shared" si="39"/>
        <v>0.84611959574658024</v>
      </c>
      <c r="M125">
        <f t="shared" si="40"/>
        <v>0.48313450874073277</v>
      </c>
      <c r="N125">
        <f t="shared" si="41"/>
        <v>0.74702295486542514</v>
      </c>
      <c r="O125" s="6">
        <f t="shared" si="42"/>
        <v>0.75076517460164949</v>
      </c>
      <c r="P125" s="6">
        <f t="shared" si="43"/>
        <v>7.024560760332796</v>
      </c>
      <c r="Q125" s="6">
        <f t="shared" si="44"/>
        <v>0.47545410339350663</v>
      </c>
      <c r="R125" s="6">
        <f t="shared" si="45"/>
        <v>0.6279185022532956</v>
      </c>
      <c r="S125" s="6">
        <f t="shared" si="46"/>
        <v>0.42946791147873181</v>
      </c>
      <c r="T125" s="6">
        <f t="shared" si="47"/>
        <v>2.0731388594766793</v>
      </c>
      <c r="U125" s="6">
        <f t="shared" si="48"/>
        <v>0.46694912982798159</v>
      </c>
      <c r="V125" s="6">
        <f t="shared" si="49"/>
        <v>2.5054995858054081</v>
      </c>
      <c r="W125" s="6">
        <f t="shared" si="50"/>
        <v>-0.4491554497345811</v>
      </c>
      <c r="X125" s="6">
        <f t="shared" si="51"/>
        <v>0.826227596202187</v>
      </c>
      <c r="Y125" s="6">
        <f t="shared" si="52"/>
        <v>2.630788393996673</v>
      </c>
      <c r="Z125" s="6">
        <f t="shared" si="53"/>
        <v>0.34296941734840458</v>
      </c>
      <c r="AA125" s="6">
        <f t="shared" si="54"/>
        <v>-2.0659709597983245E-2</v>
      </c>
      <c r="AB125" s="6">
        <f t="shared" si="55"/>
        <v>0.470814947691585</v>
      </c>
      <c r="AC125" s="6">
        <f t="shared" si="56"/>
        <v>0.49147465728956824</v>
      </c>
      <c r="AD125" s="6">
        <f t="shared" si="57"/>
        <v>0.15974633335402555</v>
      </c>
      <c r="AE125" s="6">
        <f t="shared" si="58"/>
        <v>0.89733129603943285</v>
      </c>
      <c r="AF125" s="6">
        <f t="shared" si="59"/>
        <v>18.480132921207964</v>
      </c>
      <c r="AG125" s="6">
        <f t="shared" si="60"/>
        <v>0.43426010086353684</v>
      </c>
      <c r="AH125">
        <v>108.313170211505</v>
      </c>
      <c r="AI125">
        <v>119.91095444042899</v>
      </c>
      <c r="AJ125">
        <v>92.101268073003098</v>
      </c>
      <c r="AK125">
        <f t="shared" si="61"/>
        <v>0.33813482374940329</v>
      </c>
      <c r="AL125">
        <f t="shared" si="62"/>
        <v>0.37434108304800029</v>
      </c>
      <c r="AM125">
        <f t="shared" si="63"/>
        <v>0.28752409320259636</v>
      </c>
      <c r="AN125">
        <f t="shared" si="64"/>
        <v>39.407470596349896</v>
      </c>
      <c r="AO125">
        <f t="shared" si="65"/>
        <v>0.26817686131263796</v>
      </c>
      <c r="AP125">
        <f t="shared" si="66"/>
        <v>9.0308208617753252</v>
      </c>
      <c r="AQ125">
        <f t="shared" si="67"/>
        <v>31.727483855677988</v>
      </c>
      <c r="AR125">
        <f t="shared" si="68"/>
        <v>30.376649734574571</v>
      </c>
      <c r="AS125">
        <f t="shared" si="69"/>
        <v>0.13117020348043379</v>
      </c>
      <c r="AT125">
        <f t="shared" si="70"/>
        <v>0.25790302492879014</v>
      </c>
      <c r="AU125">
        <f t="shared" si="71"/>
        <v>-0.41704117319743456</v>
      </c>
      <c r="AV125">
        <f t="shared" si="72"/>
        <v>-8.0891887217663938E-2</v>
      </c>
      <c r="AW125">
        <f t="shared" si="73"/>
        <v>8.9514350303173076E-2</v>
      </c>
      <c r="AX125">
        <f t="shared" si="74"/>
        <v>0.18078267327947459</v>
      </c>
      <c r="AY125">
        <f t="shared" si="75"/>
        <v>1.2335161390799227</v>
      </c>
      <c r="AZ125">
        <v>35.465167565222501</v>
      </c>
      <c r="BA125">
        <v>21.554388370567199</v>
      </c>
      <c r="BB125">
        <v>0.34596479692463999</v>
      </c>
      <c r="BC125">
        <v>35.7977373378625</v>
      </c>
      <c r="BD125">
        <v>3.8301243185604101</v>
      </c>
      <c r="BE125">
        <v>1.9411430069850599</v>
      </c>
      <c r="BF125">
        <v>0.170097406111581</v>
      </c>
      <c r="BG125">
        <v>0.47660073594832802</v>
      </c>
      <c r="BH125">
        <v>37.6907801703682</v>
      </c>
      <c r="BI125">
        <v>23.053551310035601</v>
      </c>
      <c r="BJ125">
        <v>0.337136599488703</v>
      </c>
      <c r="BK125">
        <v>38.703550641945199</v>
      </c>
      <c r="BL125">
        <v>3.9904221290263</v>
      </c>
      <c r="BM125">
        <v>1.9495017361503899</v>
      </c>
      <c r="BN125">
        <v>0.16834784397216701</v>
      </c>
      <c r="BO125">
        <v>0.48383280390215799</v>
      </c>
      <c r="BP125">
        <v>34.171344382057001</v>
      </c>
      <c r="BQ125">
        <v>20.293796476134499</v>
      </c>
      <c r="BR125">
        <v>0.33293176933642299</v>
      </c>
      <c r="BS125">
        <v>33.4313254676848</v>
      </c>
      <c r="BT125">
        <v>3.8135751590562599</v>
      </c>
      <c r="BU125">
        <v>1.96343855033222</v>
      </c>
      <c r="BV125">
        <v>0.16331273197670401</v>
      </c>
      <c r="BW125">
        <v>0.48749520275622299</v>
      </c>
    </row>
    <row r="126" spans="1:75" x14ac:dyDescent="0.25">
      <c r="A126" t="s">
        <v>86</v>
      </c>
      <c r="B126" s="4" t="s">
        <v>309</v>
      </c>
      <c r="D126">
        <v>0.62608695652173896</v>
      </c>
      <c r="E126">
        <v>0.49524170639999998</v>
      </c>
      <c r="F126">
        <v>2.6855144566573101</v>
      </c>
      <c r="G126">
        <v>3.6601391148834801</v>
      </c>
      <c r="H126">
        <v>6.99643471871582</v>
      </c>
      <c r="I126">
        <v>14.633330472112901</v>
      </c>
      <c r="J126">
        <v>32.512486028697701</v>
      </c>
      <c r="K126">
        <f t="shared" si="38"/>
        <v>0.741553608831376</v>
      </c>
      <c r="L126">
        <f t="shared" si="39"/>
        <v>0.7802551095907494</v>
      </c>
      <c r="M126">
        <f t="shared" si="40"/>
        <v>0.42719804029660924</v>
      </c>
      <c r="N126">
        <f t="shared" si="41"/>
        <v>0.7052756642686987</v>
      </c>
      <c r="O126" s="6">
        <f t="shared" si="42"/>
        <v>0.64583012715305088</v>
      </c>
      <c r="P126" s="6">
        <f t="shared" si="43"/>
        <v>4.6470077026124663</v>
      </c>
      <c r="Q126" s="6">
        <f t="shared" si="44"/>
        <v>0.41328304124630649</v>
      </c>
      <c r="R126" s="6">
        <f t="shared" si="45"/>
        <v>0.48391620232806654</v>
      </c>
      <c r="S126" s="6">
        <f t="shared" si="46"/>
        <v>0.3792310088908396</v>
      </c>
      <c r="T126" s="6">
        <f t="shared" si="47"/>
        <v>1.7222263779550087</v>
      </c>
      <c r="U126" s="6">
        <f t="shared" si="48"/>
        <v>0.42798914343101008</v>
      </c>
      <c r="V126" s="6">
        <f t="shared" si="49"/>
        <v>2.2218104136073156</v>
      </c>
      <c r="W126" s="6">
        <f t="shared" si="50"/>
        <v>-0.31307394439601915</v>
      </c>
      <c r="X126" s="6">
        <f t="shared" si="51"/>
        <v>0.75494270680610875</v>
      </c>
      <c r="Y126" s="6">
        <f t="shared" si="52"/>
        <v>1.9115215294046413</v>
      </c>
      <c r="Z126" s="6">
        <f t="shared" si="53"/>
        <v>0.36748392617253711</v>
      </c>
      <c r="AA126" s="6">
        <f t="shared" si="54"/>
        <v>9.9154472379949898E-2</v>
      </c>
      <c r="AB126" s="6">
        <f t="shared" si="55"/>
        <v>0.30403098817041052</v>
      </c>
      <c r="AC126" s="6">
        <f t="shared" si="56"/>
        <v>0.20487651579046059</v>
      </c>
      <c r="AD126" s="6">
        <f t="shared" si="57"/>
        <v>6.6610448572456141E-2</v>
      </c>
      <c r="AE126" s="6">
        <f t="shared" si="58"/>
        <v>0.79762933431813865</v>
      </c>
      <c r="AF126" s="6">
        <f t="shared" si="59"/>
        <v>8.8828552708529305</v>
      </c>
      <c r="AG126" s="6">
        <f t="shared" si="60"/>
        <v>0.445253345578771</v>
      </c>
      <c r="AH126">
        <v>130.62272302662299</v>
      </c>
      <c r="AI126">
        <v>133.54326249416101</v>
      </c>
      <c r="AJ126">
        <v>113.180698271835</v>
      </c>
      <c r="AK126">
        <f t="shared" si="61"/>
        <v>0.34616104668991926</v>
      </c>
      <c r="AL126">
        <f t="shared" si="62"/>
        <v>0.35390071843735421</v>
      </c>
      <c r="AM126">
        <f t="shared" si="63"/>
        <v>0.29993823487272642</v>
      </c>
      <c r="AN126">
        <f t="shared" si="64"/>
        <v>23.283103689864035</v>
      </c>
      <c r="AO126">
        <f t="shared" si="65"/>
        <v>0.1753862802740864</v>
      </c>
      <c r="AP126">
        <f t="shared" si="66"/>
        <v>24.909715086407971</v>
      </c>
      <c r="AQ126">
        <f t="shared" si="67"/>
        <v>49.328549743111154</v>
      </c>
      <c r="AR126">
        <f t="shared" si="68"/>
        <v>-1.6266113965439359</v>
      </c>
      <c r="AS126">
        <f t="shared" si="69"/>
        <v>8.2531766104544574E-2</v>
      </c>
      <c r="AT126">
        <f t="shared" si="70"/>
        <v>0.1639468097577419</v>
      </c>
      <c r="AU126">
        <f t="shared" si="71"/>
        <v>-0.1434269002494229</v>
      </c>
      <c r="AV126">
        <f t="shared" si="72"/>
        <v>-7.154134532606049E-2</v>
      </c>
      <c r="AW126">
        <f t="shared" si="73"/>
        <v>4.5573618856837771E-2</v>
      </c>
      <c r="AX126">
        <f t="shared" si="74"/>
        <v>9.3502148828781745E-2</v>
      </c>
      <c r="AY126">
        <f t="shared" si="75"/>
        <v>1.1249198330198058</v>
      </c>
      <c r="AZ126">
        <v>33.975693323995202</v>
      </c>
      <c r="BA126">
        <v>12.7510164076186</v>
      </c>
      <c r="BB126">
        <v>0.357986363942977</v>
      </c>
      <c r="BC126">
        <v>22.480837441571499</v>
      </c>
      <c r="BD126">
        <v>3.0862785696679702</v>
      </c>
      <c r="BE126">
        <v>1.94883307699411</v>
      </c>
      <c r="BF126">
        <v>0.16402137247625401</v>
      </c>
      <c r="BG126">
        <v>0.46897959391454802</v>
      </c>
      <c r="BH126">
        <v>34.487616649037498</v>
      </c>
      <c r="BI126">
        <v>13.391757730125301</v>
      </c>
      <c r="BJ126">
        <v>0.354224768626971</v>
      </c>
      <c r="BK126">
        <v>23.9351942069164</v>
      </c>
      <c r="BL126">
        <v>3.1706238957548201</v>
      </c>
      <c r="BM126">
        <v>1.9494614591948101</v>
      </c>
      <c r="BN126">
        <v>0.16492812536502</v>
      </c>
      <c r="BO126">
        <v>0.47618684389069499</v>
      </c>
      <c r="BP126">
        <v>30.7820272483888</v>
      </c>
      <c r="BQ126">
        <v>11.7467550943887</v>
      </c>
      <c r="BR126">
        <v>0.353004402178698</v>
      </c>
      <c r="BS126">
        <v>20.749857644358599</v>
      </c>
      <c r="BT126">
        <v>3.0285433510092998</v>
      </c>
      <c r="BU126">
        <v>1.96103076147161</v>
      </c>
      <c r="BV126">
        <v>0.16191522625832999</v>
      </c>
      <c r="BW126">
        <v>0.46945238132487299</v>
      </c>
    </row>
    <row r="127" spans="1:75" ht="15.6" x14ac:dyDescent="0.25">
      <c r="A127" t="s">
        <v>47</v>
      </c>
      <c r="B127" s="4" t="s">
        <v>305</v>
      </c>
      <c r="C127" s="3">
        <v>1</v>
      </c>
      <c r="D127">
        <v>0.33846153846153798</v>
      </c>
      <c r="E127">
        <v>0.1152010923</v>
      </c>
      <c r="F127">
        <v>1.9417502528022801</v>
      </c>
      <c r="G127">
        <v>3.6155136400932899</v>
      </c>
      <c r="H127">
        <v>3.94390777425324</v>
      </c>
      <c r="I127">
        <v>12.6011267545517</v>
      </c>
      <c r="J127">
        <v>32.551090007010004</v>
      </c>
      <c r="K127">
        <f t="shared" si="38"/>
        <v>0.83933934453925318</v>
      </c>
      <c r="L127">
        <f t="shared" si="39"/>
        <v>0.87390214829239565</v>
      </c>
      <c r="M127">
        <f t="shared" si="40"/>
        <v>0.5199620201626679</v>
      </c>
      <c r="N127">
        <f t="shared" si="41"/>
        <v>0.77590288364526627</v>
      </c>
      <c r="O127" s="6">
        <f t="shared" si="42"/>
        <v>0.78386584386761815</v>
      </c>
      <c r="P127" s="6">
        <f t="shared" si="43"/>
        <v>8.2535119658505192</v>
      </c>
      <c r="Q127" s="6">
        <f t="shared" si="44"/>
        <v>0.50488700186482904</v>
      </c>
      <c r="R127" s="6">
        <f t="shared" si="45"/>
        <v>0.69109066636489991</v>
      </c>
      <c r="S127" s="6">
        <f t="shared" si="46"/>
        <v>0.44183795798574838</v>
      </c>
      <c r="T127" s="6">
        <f t="shared" si="47"/>
        <v>2.104765084565408</v>
      </c>
      <c r="U127" s="6">
        <f t="shared" si="48"/>
        <v>0.48341613363314939</v>
      </c>
      <c r="V127" s="6">
        <f t="shared" si="49"/>
        <v>2.5831888402560592</v>
      </c>
      <c r="W127" s="6">
        <f t="shared" si="50"/>
        <v>-4.3441702236193952E-2</v>
      </c>
      <c r="X127" s="6">
        <f t="shared" si="51"/>
        <v>0.83872699315309307</v>
      </c>
      <c r="Y127" s="6">
        <f t="shared" si="52"/>
        <v>1.0908291786036455</v>
      </c>
      <c r="Z127" s="6">
        <f t="shared" si="53"/>
        <v>0.32746603875488911</v>
      </c>
      <c r="AA127" s="6">
        <f t="shared" si="54"/>
        <v>0.23841341523029552</v>
      </c>
      <c r="AB127" s="6">
        <f t="shared" si="55"/>
        <v>0.43564130642120358</v>
      </c>
      <c r="AC127" s="6">
        <f t="shared" si="56"/>
        <v>0.19722789119090803</v>
      </c>
      <c r="AD127" s="6">
        <f t="shared" si="57"/>
        <v>6.4199828380480231E-2</v>
      </c>
      <c r="AE127" s="6">
        <f t="shared" si="58"/>
        <v>0.80006341345337417</v>
      </c>
      <c r="AF127" s="6">
        <f t="shared" si="59"/>
        <v>9.0031716783040814</v>
      </c>
      <c r="AG127" s="6">
        <f t="shared" si="60"/>
        <v>0.34017564599358835</v>
      </c>
      <c r="AH127">
        <v>94.303370786516794</v>
      </c>
      <c r="AI127">
        <v>106.360332193453</v>
      </c>
      <c r="AJ127">
        <v>89.420404573438901</v>
      </c>
      <c r="AK127">
        <f t="shared" si="61"/>
        <v>0.32508975269923807</v>
      </c>
      <c r="AL127">
        <f t="shared" si="62"/>
        <v>0.36665342714050797</v>
      </c>
      <c r="AM127">
        <f t="shared" si="63"/>
        <v>0.30825682016025407</v>
      </c>
      <c r="AN127">
        <f t="shared" si="64"/>
        <v>28.996889026950313</v>
      </c>
      <c r="AO127">
        <f t="shared" si="65"/>
        <v>0.16693306390402515</v>
      </c>
      <c r="AP127">
        <f t="shared" si="66"/>
        <v>18.828234209361455</v>
      </c>
      <c r="AQ127">
        <f t="shared" si="67"/>
        <v>25.664386907670504</v>
      </c>
      <c r="AR127">
        <f t="shared" si="68"/>
        <v>10.168654817588859</v>
      </c>
      <c r="AS127">
        <f t="shared" si="69"/>
        <v>8.6524996788544015E-2</v>
      </c>
      <c r="AT127">
        <f t="shared" si="70"/>
        <v>0.17176406898046467</v>
      </c>
      <c r="AU127">
        <f t="shared" si="71"/>
        <v>-0.71174810644947561</v>
      </c>
      <c r="AV127">
        <f t="shared" si="72"/>
        <v>-2.6577758940077717E-2</v>
      </c>
      <c r="AW127">
        <f t="shared" si="73"/>
        <v>7.3142377896548261E-2</v>
      </c>
      <c r="AX127">
        <f t="shared" si="74"/>
        <v>0.14585214023207574</v>
      </c>
      <c r="AY127">
        <f t="shared" si="75"/>
        <v>1.1685677310508482</v>
      </c>
      <c r="AZ127">
        <v>35.085610895303603</v>
      </c>
      <c r="BA127">
        <v>15.7203376756712</v>
      </c>
      <c r="BB127">
        <v>0.37605493970503701</v>
      </c>
      <c r="BC127">
        <v>26.688281347515598</v>
      </c>
      <c r="BD127">
        <v>3.21028072262646</v>
      </c>
      <c r="BE127">
        <v>1.9363604851332701</v>
      </c>
      <c r="BF127">
        <v>0.167378942941419</v>
      </c>
      <c r="BG127">
        <v>0.44146910831716901</v>
      </c>
      <c r="BH127">
        <v>36.289605806126602</v>
      </c>
      <c r="BI127">
        <v>16.604341347350999</v>
      </c>
      <c r="BJ127">
        <v>0.37314236171884302</v>
      </c>
      <c r="BK127">
        <v>28.330185563325799</v>
      </c>
      <c r="BL127">
        <v>3.2922217811761199</v>
      </c>
      <c r="BM127">
        <v>1.9429051427591899</v>
      </c>
      <c r="BN127">
        <v>0.164918250871915</v>
      </c>
      <c r="BO127">
        <v>0.454872694012393</v>
      </c>
      <c r="BP127">
        <v>33.137719553490598</v>
      </c>
      <c r="BQ127">
        <v>14.8199896334822</v>
      </c>
      <c r="BR127">
        <v>0.37128391150061202</v>
      </c>
      <c r="BS127">
        <v>24.1257453734401</v>
      </c>
      <c r="BT127">
        <v>3.1291864392928601</v>
      </c>
      <c r="BU127">
        <v>1.94830718346788</v>
      </c>
      <c r="BV127">
        <v>0.16343942308169601</v>
      </c>
      <c r="BW127">
        <v>0.45351118117632799</v>
      </c>
    </row>
    <row r="128" spans="1:75" x14ac:dyDescent="0.25">
      <c r="A128" t="s">
        <v>157</v>
      </c>
      <c r="B128" s="4" t="s">
        <v>299</v>
      </c>
      <c r="D128">
        <v>0.47826086956521702</v>
      </c>
      <c r="E128">
        <v>0.15729117109999999</v>
      </c>
      <c r="F128">
        <v>1.89837860576701</v>
      </c>
      <c r="G128">
        <v>3.1508333641665498</v>
      </c>
      <c r="H128">
        <v>4.24093159958786</v>
      </c>
      <c r="I128">
        <v>13.0008297193632</v>
      </c>
      <c r="J128">
        <v>32.586583173282797</v>
      </c>
      <c r="K128">
        <f t="shared" si="38"/>
        <v>0.82977834632861058</v>
      </c>
      <c r="L128">
        <f t="shared" si="39"/>
        <v>0.86264366202548093</v>
      </c>
      <c r="M128">
        <f t="shared" si="40"/>
        <v>0.50548809738161604</v>
      </c>
      <c r="N128">
        <f t="shared" si="41"/>
        <v>0.76612779492250915</v>
      </c>
      <c r="O128" s="6">
        <f t="shared" si="42"/>
        <v>0.76968678849260919</v>
      </c>
      <c r="P128" s="6">
        <f t="shared" si="43"/>
        <v>7.6838266329147134</v>
      </c>
      <c r="Q128" s="6">
        <f t="shared" si="44"/>
        <v>0.4928158665480471</v>
      </c>
      <c r="R128" s="6">
        <f t="shared" si="45"/>
        <v>0.66385125332833794</v>
      </c>
      <c r="S128" s="6">
        <f t="shared" si="46"/>
        <v>0.42963072943055958</v>
      </c>
      <c r="T128" s="6">
        <f t="shared" si="47"/>
        <v>2.0597204829839568</v>
      </c>
      <c r="U128" s="6">
        <f t="shared" si="48"/>
        <v>0.4686634639899111</v>
      </c>
      <c r="V128" s="6">
        <f t="shared" si="49"/>
        <v>2.5065002678059027</v>
      </c>
      <c r="W128" s="6">
        <f t="shared" si="50"/>
        <v>-0.14747468849004497</v>
      </c>
      <c r="X128" s="6">
        <f t="shared" si="51"/>
        <v>0.83329556058239773</v>
      </c>
      <c r="Y128" s="6">
        <f t="shared" si="52"/>
        <v>1.3459714016674633</v>
      </c>
      <c r="Z128" s="6">
        <f t="shared" si="53"/>
        <v>0.3407062058196671</v>
      </c>
      <c r="AA128" s="6">
        <f t="shared" si="54"/>
        <v>0.20938896040226612</v>
      </c>
      <c r="AB128" s="6">
        <f t="shared" si="55"/>
        <v>0.44984714510364565</v>
      </c>
      <c r="AC128" s="6">
        <f t="shared" si="56"/>
        <v>0.24045818470137953</v>
      </c>
      <c r="AD128" s="6">
        <f t="shared" si="57"/>
        <v>7.8357106354681016E-2</v>
      </c>
      <c r="AE128" s="6">
        <f t="shared" si="58"/>
        <v>0.82366753562811212</v>
      </c>
      <c r="AF128" s="6">
        <f t="shared" si="59"/>
        <v>10.342210903274003</v>
      </c>
      <c r="AG128" s="6">
        <f t="shared" si="60"/>
        <v>0.38156615571853869</v>
      </c>
      <c r="AH128">
        <v>101.069563780568</v>
      </c>
      <c r="AI128">
        <v>112.033873099801</v>
      </c>
      <c r="AJ128">
        <v>85.791088345450405</v>
      </c>
      <c r="AK128">
        <f t="shared" si="61"/>
        <v>0.33814458028031258</v>
      </c>
      <c r="AL128">
        <f t="shared" si="62"/>
        <v>0.37482745130630174</v>
      </c>
      <c r="AM128">
        <f t="shared" si="63"/>
        <v>0.28702796841338568</v>
      </c>
      <c r="AN128">
        <f t="shared" si="64"/>
        <v>37.20709407358359</v>
      </c>
      <c r="AO128">
        <f t="shared" si="65"/>
        <v>0.27122812150798953</v>
      </c>
      <c r="AP128">
        <f t="shared" si="66"/>
        <v>8.0736505838295614</v>
      </c>
      <c r="AQ128">
        <f t="shared" si="67"/>
        <v>29.463516192994192</v>
      </c>
      <c r="AR128">
        <f t="shared" si="68"/>
        <v>29.133443489754029</v>
      </c>
      <c r="AS128">
        <f t="shared" si="69"/>
        <v>0.13265658975807942</v>
      </c>
      <c r="AT128">
        <f t="shared" si="70"/>
        <v>0.26072500071020305</v>
      </c>
      <c r="AU128">
        <f t="shared" si="71"/>
        <v>-0.41780281406359915</v>
      </c>
      <c r="AV128">
        <f t="shared" si="72"/>
        <v>-8.1764005751268756E-2</v>
      </c>
      <c r="AW128">
        <f t="shared" si="73"/>
        <v>9.0543983392699534E-2</v>
      </c>
      <c r="AX128">
        <f t="shared" si="74"/>
        <v>0.18285917224785084</v>
      </c>
      <c r="AY128">
        <f t="shared" si="75"/>
        <v>1.2365304844083509</v>
      </c>
      <c r="AZ128">
        <v>33.3169326340739</v>
      </c>
      <c r="BA128">
        <v>23.977341992404199</v>
      </c>
      <c r="BB128">
        <v>0.270695701526735</v>
      </c>
      <c r="BC128">
        <v>43.893246788549099</v>
      </c>
      <c r="BD128">
        <v>4.5070011715451201</v>
      </c>
      <c r="BE128">
        <v>2.0719837695163199</v>
      </c>
      <c r="BF128">
        <v>0.13464650856612001</v>
      </c>
      <c r="BG128">
        <v>0.45755940827949199</v>
      </c>
      <c r="BH128">
        <v>33.206023618365499</v>
      </c>
      <c r="BI128">
        <v>24.277527786859402</v>
      </c>
      <c r="BJ128">
        <v>0.27255162204274702</v>
      </c>
      <c r="BK128">
        <v>44.522613144640303</v>
      </c>
      <c r="BL128">
        <v>4.5106791707872302</v>
      </c>
      <c r="BM128">
        <v>2.06425660085339</v>
      </c>
      <c r="BN128">
        <v>0.136445730060788</v>
      </c>
      <c r="BO128">
        <v>0.45270977246205302</v>
      </c>
      <c r="BP128">
        <v>27.584300666162701</v>
      </c>
      <c r="BQ128">
        <v>20.434151086531902</v>
      </c>
      <c r="BR128">
        <v>0.28078496977814599</v>
      </c>
      <c r="BS128">
        <v>37.323285146346898</v>
      </c>
      <c r="BT128">
        <v>4.1884777546922001</v>
      </c>
      <c r="BU128">
        <v>2.0646110388755399</v>
      </c>
      <c r="BV128">
        <v>0.13652868747118599</v>
      </c>
      <c r="BW128">
        <v>0.43086440038254997</v>
      </c>
    </row>
    <row r="129" spans="1:75" x14ac:dyDescent="0.25">
      <c r="A129" t="s">
        <v>63</v>
      </c>
      <c r="B129" s="4" t="s">
        <v>310</v>
      </c>
      <c r="D129">
        <v>0.67619047619047601</v>
      </c>
      <c r="E129">
        <v>0.92967144830000004</v>
      </c>
      <c r="F129">
        <v>2.1478123101242002</v>
      </c>
      <c r="G129">
        <v>3.07031930893891</v>
      </c>
      <c r="H129">
        <v>5.0723675264871</v>
      </c>
      <c r="I129">
        <v>13.6839854034976</v>
      </c>
      <c r="J129">
        <v>32.6187565613752</v>
      </c>
      <c r="K129">
        <f t="shared" si="38"/>
        <v>0.80253599158401201</v>
      </c>
      <c r="L129">
        <f t="shared" si="39"/>
        <v>0.83755104991020635</v>
      </c>
      <c r="M129">
        <f t="shared" si="40"/>
        <v>0.48150375580279442</v>
      </c>
      <c r="N129">
        <f t="shared" si="41"/>
        <v>0.74709063145337506</v>
      </c>
      <c r="O129" s="6">
        <f t="shared" si="42"/>
        <v>0.73084551606034176</v>
      </c>
      <c r="P129" s="6">
        <f t="shared" si="43"/>
        <v>6.4306768764379196</v>
      </c>
      <c r="Q129" s="6">
        <f t="shared" si="44"/>
        <v>0.46865336093551951</v>
      </c>
      <c r="R129" s="6">
        <f t="shared" si="45"/>
        <v>0.60621499480777663</v>
      </c>
      <c r="S129" s="6">
        <f t="shared" si="46"/>
        <v>0.40893412256756434</v>
      </c>
      <c r="T129" s="6">
        <f t="shared" si="47"/>
        <v>1.9246673563188319</v>
      </c>
      <c r="U129" s="6">
        <f t="shared" si="48"/>
        <v>0.45075150009789128</v>
      </c>
      <c r="V129" s="6">
        <f t="shared" si="49"/>
        <v>2.3837175793126693</v>
      </c>
      <c r="W129" s="6">
        <f t="shared" si="50"/>
        <v>-0.24587071294919161</v>
      </c>
      <c r="X129" s="6">
        <f t="shared" si="51"/>
        <v>0.80843819304034981</v>
      </c>
      <c r="Y129" s="6">
        <f t="shared" si="52"/>
        <v>1.652065148963314</v>
      </c>
      <c r="Z129" s="6">
        <f t="shared" si="53"/>
        <v>0.35366685641946605</v>
      </c>
      <c r="AA129" s="6">
        <f t="shared" si="54"/>
        <v>0.13989100772113833</v>
      </c>
      <c r="AB129" s="6">
        <f t="shared" si="55"/>
        <v>0.39251190566953265</v>
      </c>
      <c r="AC129" s="6">
        <f t="shared" si="56"/>
        <v>0.25262089794839432</v>
      </c>
      <c r="AD129" s="6">
        <f t="shared" si="57"/>
        <v>8.2401795724946825E-2</v>
      </c>
      <c r="AE129" s="6">
        <f t="shared" si="58"/>
        <v>0.82794066620857631</v>
      </c>
      <c r="AF129" s="6">
        <f t="shared" si="59"/>
        <v>10.62389715180735</v>
      </c>
      <c r="AG129" s="6">
        <f t="shared" si="60"/>
        <v>0.40505296025084919</v>
      </c>
      <c r="AH129">
        <v>120.272640679953</v>
      </c>
      <c r="AI129">
        <v>126.14181565064401</v>
      </c>
      <c r="AJ129">
        <v>104.79091075682599</v>
      </c>
      <c r="AK129">
        <f t="shared" si="61"/>
        <v>0.34245672746229533</v>
      </c>
      <c r="AL129">
        <f t="shared" si="62"/>
        <v>0.35916824590907931</v>
      </c>
      <c r="AM129">
        <f t="shared" si="63"/>
        <v>0.29837502662862542</v>
      </c>
      <c r="AN129">
        <f t="shared" si="64"/>
        <v>27.220079864509003</v>
      </c>
      <c r="AO129">
        <f t="shared" si="65"/>
        <v>0.19294133700918364</v>
      </c>
      <c r="AP129">
        <f t="shared" si="66"/>
        <v>20.565459408912389</v>
      </c>
      <c r="AQ129">
        <f t="shared" si="67"/>
        <v>42.239881301290197</v>
      </c>
      <c r="AR129">
        <f t="shared" si="68"/>
        <v>6.6546204555966142</v>
      </c>
      <c r="AS129">
        <f t="shared" si="69"/>
        <v>9.2455085192842429E-2</v>
      </c>
      <c r="AT129">
        <f t="shared" si="70"/>
        <v>0.18334296521031532</v>
      </c>
      <c r="AU129">
        <f t="shared" si="71"/>
        <v>-0.27489115800381742</v>
      </c>
      <c r="AV129">
        <f t="shared" si="72"/>
        <v>-6.8788259246303898E-2</v>
      </c>
      <c r="AW129">
        <f t="shared" si="73"/>
        <v>5.7023652487848409E-2</v>
      </c>
      <c r="AX129">
        <f t="shared" si="74"/>
        <v>0.11601790562387337</v>
      </c>
      <c r="AY129">
        <f t="shared" si="75"/>
        <v>1.1497612477732579</v>
      </c>
      <c r="AZ129">
        <v>33.883809277877297</v>
      </c>
      <c r="BA129">
        <v>20.0655241839894</v>
      </c>
      <c r="BB129">
        <v>0.33109015736596398</v>
      </c>
      <c r="BC129">
        <v>33.683474634979802</v>
      </c>
      <c r="BD129">
        <v>3.81244718778937</v>
      </c>
      <c r="BE129">
        <v>1.97906860445406</v>
      </c>
      <c r="BF129">
        <v>0.15795829762122701</v>
      </c>
      <c r="BG129">
        <v>0.47942358569592097</v>
      </c>
      <c r="BH129">
        <v>34.492042341137399</v>
      </c>
      <c r="BI129">
        <v>21.1019913314354</v>
      </c>
      <c r="BJ129">
        <v>0.33165516910695297</v>
      </c>
      <c r="BK129">
        <v>35.3772556047645</v>
      </c>
      <c r="BL129">
        <v>3.90082399547209</v>
      </c>
      <c r="BM129">
        <v>1.9734052990356801</v>
      </c>
      <c r="BN129">
        <v>0.15963086222488401</v>
      </c>
      <c r="BO129">
        <v>0.48098740561578601</v>
      </c>
      <c r="BP129">
        <v>33.349078832368903</v>
      </c>
      <c r="BQ129">
        <v>19.6577070040133</v>
      </c>
      <c r="BR129">
        <v>0.33088940954662599</v>
      </c>
      <c r="BS129">
        <v>32.610346288060498</v>
      </c>
      <c r="BT129">
        <v>3.7929123776057501</v>
      </c>
      <c r="BU129">
        <v>1.9786070935550399</v>
      </c>
      <c r="BV129">
        <v>0.15829480074347099</v>
      </c>
      <c r="BW129">
        <v>0.47530898791081999</v>
      </c>
    </row>
    <row r="130" spans="1:75" x14ac:dyDescent="0.25">
      <c r="A130" t="s">
        <v>222</v>
      </c>
      <c r="B130" s="4" t="s">
        <v>322</v>
      </c>
      <c r="C130">
        <v>1</v>
      </c>
      <c r="D130">
        <v>0.45833333333333298</v>
      </c>
      <c r="E130">
        <v>0.65676921659999998</v>
      </c>
      <c r="F130">
        <v>1.59635648066293</v>
      </c>
      <c r="G130">
        <v>2.2463310788645998</v>
      </c>
      <c r="H130">
        <v>3.9832773889393498</v>
      </c>
      <c r="I130">
        <v>11.533166303691299</v>
      </c>
      <c r="J130">
        <v>32.755405872435801</v>
      </c>
      <c r="K130">
        <f t="shared" ref="K130:K193" si="76">(J130+I130-H130)/SUM(H130:J130)</f>
        <v>0.83496479108097077</v>
      </c>
      <c r="L130">
        <f t="shared" ref="L130:L193" si="77">(J130+I130-H130)/(J130+I130+H130-F130)</f>
        <v>0.86352156396727275</v>
      </c>
      <c r="M130">
        <f t="shared" ref="M130:M193" si="78">(J130+I130-H130)/(J130+I130+6*H130-7.5*F130+25)</f>
        <v>0.49627550860464437</v>
      </c>
      <c r="N130">
        <f t="shared" ref="N130:N193" si="79">(J130+I130+G130-H130)/(J130+I130+G130+H130-F130+7)</f>
        <v>0.76091269379588844</v>
      </c>
      <c r="O130" s="6">
        <f t="shared" ref="O130:O193" si="80">(J130-H130)/(J130+H130)</f>
        <v>0.78315622470187285</v>
      </c>
      <c r="P130" s="6">
        <f t="shared" ref="P130:P193" si="81">J130/H130</f>
        <v>8.2232299370839872</v>
      </c>
      <c r="Q130" s="6">
        <f t="shared" ref="Q130:Q193" si="82">2.5*((J130/100-H130/100)/(J130/100+6*H130/100-7.5*F130/100+1))</f>
        <v>0.49716014455482338</v>
      </c>
      <c r="R130" s="6">
        <f t="shared" ref="R130:R193" si="83">(J130-(2*H130-F130))/(J130+(2*H130-F130))</f>
        <v>0.67437188856718433</v>
      </c>
      <c r="S130" s="6">
        <f t="shared" ref="S130:S193" si="84">(J130-I130)/(J130+I130)</f>
        <v>0.47918093824176022</v>
      </c>
      <c r="T130" s="6">
        <f t="shared" ref="T130:T193" si="85">(J130-F130)/(I130+F130)</f>
        <v>2.3732050207417661</v>
      </c>
      <c r="U130" s="6">
        <f t="shared" ref="U130:U193" si="86">(J130-I130)/(J130+I130-2*F130)</f>
        <v>0.51640822151495536</v>
      </c>
      <c r="V130" s="6">
        <f t="shared" ref="V130:V193" si="87">J130/I130</f>
        <v>2.840105224352147</v>
      </c>
      <c r="W130" s="6">
        <f t="shared" ref="W130:W193" si="88">(G130-H130)/(G130+H130)</f>
        <v>-0.27882110393481202</v>
      </c>
      <c r="X130" s="6">
        <f t="shared" ref="X130:X193" si="89">(J130-F130)/(J130+H130)</f>
        <v>0.84812646033320493</v>
      </c>
      <c r="Y130" s="6">
        <f t="shared" ref="Y130:Y193" si="90">H130/G130</f>
        <v>1.7732370025137538</v>
      </c>
      <c r="Z130" s="6">
        <f t="shared" ref="Z130:Z193" si="91">(I130-F130)/J130</f>
        <v>0.30336396568330587</v>
      </c>
      <c r="AA130" s="6">
        <f t="shared" ref="AA130:AA193" si="92">1/F130-1/G130</f>
        <v>0.1812561448651489</v>
      </c>
      <c r="AB130" s="6">
        <f t="shared" ref="AB130:AB193" si="93">1/F130-1/I130</f>
        <v>0.53972004013761743</v>
      </c>
      <c r="AC130" s="6">
        <f t="shared" ref="AC130:AC193" si="94">1/G130-1/I130</f>
        <v>0.35846389527246858</v>
      </c>
      <c r="AD130" s="6">
        <f t="shared" ref="AD130:AD193" si="95">(1/G130-1/I130)*J130/100</f>
        <v>0.11741630380264029</v>
      </c>
      <c r="AE130" s="6">
        <f t="shared" ref="AE130:AE193" si="96">(J130-G130)/(J130+G130)</f>
        <v>0.8716445939817199</v>
      </c>
      <c r="AF130" s="6">
        <f t="shared" ref="AF130:AF193" si="97">J130/G130</f>
        <v>14.581735604616176</v>
      </c>
      <c r="AG130" s="6">
        <f t="shared" ref="AG130:AG193" si="98">(H130-F130)/(H130+F130)</f>
        <v>0.42779167308455696</v>
      </c>
      <c r="AH130">
        <v>92.451720741426101</v>
      </c>
      <c r="AI130">
        <v>98.079868676317105</v>
      </c>
      <c r="AJ130">
        <v>73.782834617451996</v>
      </c>
      <c r="AK130">
        <f t="shared" ref="AK130:AK193" si="99">AH130/SUM(AH130:AJ130)</f>
        <v>0.34977932467702005</v>
      </c>
      <c r="AL130">
        <f t="shared" ref="AL130:AL193" si="100">AI130/SUM(AH130:AJ130)</f>
        <v>0.37107270643412604</v>
      </c>
      <c r="AM130">
        <f t="shared" ref="AM130:AM193" si="101">AJ130/SUM(AH130:AJ130)</f>
        <v>0.27914796888885385</v>
      </c>
      <c r="AN130">
        <f t="shared" ref="AN130:AN193" si="102">2*AI130-AH130-AJ130</f>
        <v>29.925181993756112</v>
      </c>
      <c r="AO130">
        <f t="shared" si="65"/>
        <v>0.30596566467175934</v>
      </c>
      <c r="AP130">
        <f t="shared" si="66"/>
        <v>5.2160997881156845</v>
      </c>
      <c r="AQ130">
        <f t="shared" si="67"/>
        <v>31.352540361679431</v>
      </c>
      <c r="AR130">
        <f t="shared" si="68"/>
        <v>24.709082205640428</v>
      </c>
      <c r="AS130">
        <f t="shared" si="69"/>
        <v>0.1413746763736958</v>
      </c>
      <c r="AT130">
        <f t="shared" si="70"/>
        <v>0.27720883543924291</v>
      </c>
      <c r="AU130">
        <f t="shared" si="71"/>
        <v>-0.23163929890601179</v>
      </c>
      <c r="AV130">
        <f t="shared" si="72"/>
        <v>-0.11230448497107287</v>
      </c>
      <c r="AW130">
        <f t="shared" si="73"/>
        <v>8.2576305961800447E-2</v>
      </c>
      <c r="AX130">
        <f t="shared" si="74"/>
        <v>0.17020307788111819</v>
      </c>
      <c r="AY130">
        <f t="shared" si="75"/>
        <v>1.2331161107978397</v>
      </c>
      <c r="AZ130">
        <v>32.884783825472603</v>
      </c>
      <c r="BA130">
        <v>16.5909625822976</v>
      </c>
      <c r="BB130">
        <v>0.35998612544180297</v>
      </c>
      <c r="BC130">
        <v>28.162828497112699</v>
      </c>
      <c r="BD130">
        <v>3.4352154074842902</v>
      </c>
      <c r="BE130">
        <v>1.92993213961576</v>
      </c>
      <c r="BF130">
        <v>0.17063788429353999</v>
      </c>
      <c r="BG130">
        <v>0.48107769460426397</v>
      </c>
      <c r="BH130">
        <v>35.249734455299901</v>
      </c>
      <c r="BI130">
        <v>17.051475434047902</v>
      </c>
      <c r="BJ130">
        <v>0.36399308589975399</v>
      </c>
      <c r="BK130">
        <v>29.4007167273958</v>
      </c>
      <c r="BL130">
        <v>3.4813080271539398</v>
      </c>
      <c r="BM130">
        <v>1.9240689758310801</v>
      </c>
      <c r="BN130">
        <v>0.17250751493524499</v>
      </c>
      <c r="BO130">
        <v>0.476721823338282</v>
      </c>
      <c r="BP130">
        <v>32.560215444059402</v>
      </c>
      <c r="BQ130">
        <v>14.813952702056101</v>
      </c>
      <c r="BR130">
        <v>0.36268903306678302</v>
      </c>
      <c r="BS130">
        <v>25.0427800924944</v>
      </c>
      <c r="BT130">
        <v>3.2918570377031502</v>
      </c>
      <c r="BU130">
        <v>1.93360076054337</v>
      </c>
      <c r="BV130">
        <v>0.16905492536191</v>
      </c>
      <c r="BW130">
        <v>0.46154876850273202</v>
      </c>
    </row>
    <row r="131" spans="1:75" x14ac:dyDescent="0.25">
      <c r="A131" t="s">
        <v>150</v>
      </c>
      <c r="B131" s="4" t="s">
        <v>300</v>
      </c>
      <c r="D131">
        <v>0.54285714285714304</v>
      </c>
      <c r="E131">
        <v>0.23573177249999999</v>
      </c>
      <c r="F131">
        <v>2.4836843481463098</v>
      </c>
      <c r="G131">
        <v>2.6089717543164199</v>
      </c>
      <c r="H131">
        <v>5.3618715528285303</v>
      </c>
      <c r="I131">
        <v>13.4749711337248</v>
      </c>
      <c r="J131">
        <v>32.855737498358501</v>
      </c>
      <c r="K131">
        <f t="shared" si="76"/>
        <v>0.79254772991990952</v>
      </c>
      <c r="L131">
        <f t="shared" si="77"/>
        <v>0.8325494076346589</v>
      </c>
      <c r="M131">
        <f t="shared" si="78"/>
        <v>0.48270011655615691</v>
      </c>
      <c r="N131">
        <f t="shared" si="79"/>
        <v>0.74089406192921092</v>
      </c>
      <c r="O131" s="6">
        <f t="shared" si="80"/>
        <v>0.71940308742773151</v>
      </c>
      <c r="P131" s="6">
        <f t="shared" si="81"/>
        <v>6.1276621744185986</v>
      </c>
      <c r="Q131" s="6">
        <f t="shared" si="82"/>
        <v>0.46950121212940482</v>
      </c>
      <c r="R131" s="6">
        <f t="shared" si="83"/>
        <v>0.59898288836129232</v>
      </c>
      <c r="S131" s="6">
        <f t="shared" si="84"/>
        <v>0.41831361826425462</v>
      </c>
      <c r="T131" s="6">
        <f t="shared" si="85"/>
        <v>1.9031711778423046</v>
      </c>
      <c r="U131" s="6">
        <f t="shared" si="86"/>
        <v>0.46854935783036222</v>
      </c>
      <c r="V131" s="6">
        <f t="shared" si="87"/>
        <v>2.4382788780992661</v>
      </c>
      <c r="W131" s="6">
        <f t="shared" si="88"/>
        <v>-0.34537121010074939</v>
      </c>
      <c r="X131" s="6">
        <f t="shared" si="89"/>
        <v>0.79471358633485323</v>
      </c>
      <c r="Y131" s="6">
        <f t="shared" si="90"/>
        <v>2.0551665781576856</v>
      </c>
      <c r="Z131" s="6">
        <f t="shared" si="91"/>
        <v>0.33453173242961365</v>
      </c>
      <c r="AA131" s="6">
        <f t="shared" si="92"/>
        <v>1.9334887094493325E-2</v>
      </c>
      <c r="AB131" s="6">
        <f t="shared" si="93"/>
        <v>0.32841599128563326</v>
      </c>
      <c r="AC131" s="6">
        <f t="shared" si="94"/>
        <v>0.30908110419113999</v>
      </c>
      <c r="AD131" s="6">
        <f t="shared" si="95"/>
        <v>0.10155087625006889</v>
      </c>
      <c r="AE131" s="6">
        <f t="shared" si="96"/>
        <v>0.85286941247828563</v>
      </c>
      <c r="AF131" s="6">
        <f t="shared" si="97"/>
        <v>12.593366503106154</v>
      </c>
      <c r="AG131" s="6">
        <f t="shared" si="98"/>
        <v>0.36685573858757348</v>
      </c>
      <c r="AH131">
        <v>112.170838359469</v>
      </c>
      <c r="AI131">
        <v>122.31709891435401</v>
      </c>
      <c r="AJ131">
        <v>105.52503015681501</v>
      </c>
      <c r="AK131">
        <f t="shared" si="99"/>
        <v>0.32990164818449647</v>
      </c>
      <c r="AL131">
        <f t="shared" si="100"/>
        <v>0.35974245287955514</v>
      </c>
      <c r="AM131">
        <f t="shared" si="101"/>
        <v>0.31035589893594839</v>
      </c>
      <c r="AN131">
        <f t="shared" si="102"/>
        <v>26.938329312424003</v>
      </c>
      <c r="AO131">
        <f t="shared" ref="AO131:AO194" si="103">(AI131-AJ131)/(AI131+AJ131-AH131)</f>
        <v>0.14517058341980188</v>
      </c>
      <c r="AP131">
        <f t="shared" ref="AP131:AP194" si="104">1.4*AJ131-AI131</f>
        <v>25.417943305186981</v>
      </c>
      <c r="AQ131">
        <f t="shared" ref="AQ131:AQ194" si="105">1.4*AH131-AI131</f>
        <v>34.722074788902574</v>
      </c>
      <c r="AR131">
        <f t="shared" ref="AR131:AR194" si="106">AN131-AP131</f>
        <v>1.5203860072370219</v>
      </c>
      <c r="AS131">
        <f t="shared" ref="AS131:AS194" si="107">(AI131-AJ131)/(AI131+AJ131)</f>
        <v>7.3700455776086124E-2</v>
      </c>
      <c r="AT131">
        <f t="shared" ref="AT131:AT194" si="108">(AI131*AI131-AJ131*AJ131)/(AI131*AI131+AJ131*AJ131)</f>
        <v>0.14660459101208639</v>
      </c>
      <c r="AU131">
        <f t="shared" ref="AU131:AU194" si="109">(AI131-AH131)/(AJ131-AI131)</f>
        <v>-0.60422933596729822</v>
      </c>
      <c r="AV131">
        <f t="shared" ref="AV131:AV194" si="110">(AJ131-AH131)/(AJ131+AH131)</f>
        <v>-3.0527948224046697E-2</v>
      </c>
      <c r="AW131">
        <f t="shared" ref="AW131:AW194" si="111">AN131/(2*AI131+AJ131+AH131)</f>
        <v>5.8266444848348982E-2</v>
      </c>
      <c r="AX131">
        <f t="shared" ref="AX131:AX194" si="112">(AI131*AI131-AH131*AJ131)/(AI131*AI131+AH131*AJ131)</f>
        <v>0.1165984836582173</v>
      </c>
      <c r="AY131">
        <f t="shared" ref="AY131:AY194" si="113">AI131/((AJ131^0.667)*(AH131^0.333))</f>
        <v>1.1357926004509347</v>
      </c>
      <c r="AZ131">
        <v>31.778331188658001</v>
      </c>
      <c r="BA131">
        <v>17.021731645140701</v>
      </c>
      <c r="BB131">
        <v>0.31934869898886398</v>
      </c>
      <c r="BC131">
        <v>29.843503343558101</v>
      </c>
      <c r="BD131">
        <v>3.7165092937996498</v>
      </c>
      <c r="BE131">
        <v>1.98122722905385</v>
      </c>
      <c r="BF131">
        <v>0.157038826768402</v>
      </c>
      <c r="BG131">
        <v>0.53846804745350796</v>
      </c>
      <c r="BH131">
        <v>32.068808210916998</v>
      </c>
      <c r="BI131">
        <v>17.5252126971567</v>
      </c>
      <c r="BJ131">
        <v>0.318249524318721</v>
      </c>
      <c r="BK131">
        <v>30.963259462963599</v>
      </c>
      <c r="BL131">
        <v>3.7848312302668901</v>
      </c>
      <c r="BM131">
        <v>1.9819396464974199</v>
      </c>
      <c r="BN131">
        <v>0.157638239797847</v>
      </c>
      <c r="BO131">
        <v>0.54427789975275798</v>
      </c>
      <c r="BP131">
        <v>29.112267460408901</v>
      </c>
      <c r="BQ131">
        <v>14.1770206313115</v>
      </c>
      <c r="BR131">
        <v>0.32168011811623098</v>
      </c>
      <c r="BS131">
        <v>24.5868520900198</v>
      </c>
      <c r="BT131">
        <v>3.4514476305797199</v>
      </c>
      <c r="BU131">
        <v>1.9961709570683299</v>
      </c>
      <c r="BV131">
        <v>0.15323013272608199</v>
      </c>
      <c r="BW131">
        <v>0.53850739194707098</v>
      </c>
    </row>
    <row r="132" spans="1:75" x14ac:dyDescent="0.25">
      <c r="A132" t="s">
        <v>164</v>
      </c>
      <c r="B132" s="4" t="s">
        <v>299</v>
      </c>
      <c r="D132">
        <v>0.67058823529411804</v>
      </c>
      <c r="E132">
        <v>0.19514491079999999</v>
      </c>
      <c r="F132">
        <v>2.0428796869969998</v>
      </c>
      <c r="G132">
        <v>2.3292167023637398</v>
      </c>
      <c r="H132">
        <v>4.9146108981386201</v>
      </c>
      <c r="I132">
        <v>12.376910362848401</v>
      </c>
      <c r="J132">
        <v>32.958610945898997</v>
      </c>
      <c r="K132">
        <f t="shared" si="76"/>
        <v>0.80439411072971667</v>
      </c>
      <c r="L132">
        <f t="shared" si="77"/>
        <v>0.83848193576126739</v>
      </c>
      <c r="M132">
        <f t="shared" si="78"/>
        <v>0.47834497395113657</v>
      </c>
      <c r="N132">
        <f t="shared" si="79"/>
        <v>0.74300921990601587</v>
      </c>
      <c r="O132" s="6">
        <f t="shared" si="80"/>
        <v>0.7404704084391317</v>
      </c>
      <c r="P132" s="6">
        <f t="shared" si="81"/>
        <v>6.7062503276468695</v>
      </c>
      <c r="Q132" s="6">
        <f t="shared" si="82"/>
        <v>0.47653460145063947</v>
      </c>
      <c r="R132" s="6">
        <f t="shared" si="83"/>
        <v>0.61780090413968503</v>
      </c>
      <c r="S132" s="6">
        <f t="shared" si="84"/>
        <v>0.45398618983299088</v>
      </c>
      <c r="T132" s="6">
        <f t="shared" si="85"/>
        <v>2.1439792917951297</v>
      </c>
      <c r="U132" s="6">
        <f t="shared" si="86"/>
        <v>0.49895319676282252</v>
      </c>
      <c r="V132" s="6">
        <f t="shared" si="87"/>
        <v>2.6629110157273499</v>
      </c>
      <c r="W132" s="6">
        <f t="shared" si="88"/>
        <v>-0.35690995677417597</v>
      </c>
      <c r="X132" s="6">
        <f t="shared" si="89"/>
        <v>0.81629525436767303</v>
      </c>
      <c r="Y132" s="6">
        <f t="shared" si="90"/>
        <v>2.1099843965360399</v>
      </c>
      <c r="Z132" s="6">
        <f t="shared" si="91"/>
        <v>0.31354569805185473</v>
      </c>
      <c r="AA132" s="6">
        <f t="shared" si="92"/>
        <v>6.0176206717216629E-2</v>
      </c>
      <c r="AB132" s="6">
        <f t="shared" si="93"/>
        <v>0.40870947936418128</v>
      </c>
      <c r="AC132" s="6">
        <f t="shared" si="94"/>
        <v>0.34853327264696465</v>
      </c>
      <c r="AD132" s="6">
        <f t="shared" si="95"/>
        <v>0.11487172534872249</v>
      </c>
      <c r="AE132" s="6">
        <f t="shared" si="96"/>
        <v>0.86798752671427704</v>
      </c>
      <c r="AF132" s="6">
        <f t="shared" si="97"/>
        <v>14.150083550599598</v>
      </c>
      <c r="AG132" s="6">
        <f t="shared" si="98"/>
        <v>0.41275387670332614</v>
      </c>
      <c r="AH132">
        <v>100.17914259653401</v>
      </c>
      <c r="AI132">
        <v>108.83745819398</v>
      </c>
      <c r="AJ132">
        <v>89.6435173923619</v>
      </c>
      <c r="AK132">
        <f t="shared" si="99"/>
        <v>0.33542859088802807</v>
      </c>
      <c r="AL132">
        <f t="shared" si="100"/>
        <v>0.36441912250010067</v>
      </c>
      <c r="AM132">
        <f t="shared" si="101"/>
        <v>0.30015228661187121</v>
      </c>
      <c r="AN132">
        <f t="shared" si="102"/>
        <v>27.852256399064089</v>
      </c>
      <c r="AO132">
        <f t="shared" si="103"/>
        <v>0.19525516684524241</v>
      </c>
      <c r="AP132">
        <f t="shared" si="104"/>
        <v>16.66346615532666</v>
      </c>
      <c r="AQ132">
        <f t="shared" si="105"/>
        <v>31.413341441167589</v>
      </c>
      <c r="AR132">
        <f t="shared" si="106"/>
        <v>11.188790243737429</v>
      </c>
      <c r="AS132">
        <f t="shared" si="107"/>
        <v>9.6704184090774345E-2</v>
      </c>
      <c r="AT132">
        <f t="shared" si="108"/>
        <v>0.19161642897206455</v>
      </c>
      <c r="AU132">
        <f t="shared" si="109"/>
        <v>-0.45109629580164556</v>
      </c>
      <c r="AV132">
        <f t="shared" si="110"/>
        <v>-5.5502463219029859E-2</v>
      </c>
      <c r="AW132">
        <f t="shared" si="111"/>
        <v>6.8349501969322574E-2</v>
      </c>
      <c r="AX132">
        <f t="shared" si="112"/>
        <v>0.13757712375096445</v>
      </c>
      <c r="AY132">
        <f t="shared" si="113"/>
        <v>1.1700096599645755</v>
      </c>
      <c r="AZ132">
        <v>36.017675561780202</v>
      </c>
      <c r="BA132">
        <v>10.2874618357353</v>
      </c>
      <c r="BB132">
        <v>0.39530651029216302</v>
      </c>
      <c r="BC132">
        <v>18.9800279635033</v>
      </c>
      <c r="BD132">
        <v>2.7785075688206202</v>
      </c>
      <c r="BE132">
        <v>1.9036528397635799</v>
      </c>
      <c r="BF132">
        <v>0.17615095847109299</v>
      </c>
      <c r="BG132">
        <v>0.42145996885598003</v>
      </c>
      <c r="BH132">
        <v>36.203892394451799</v>
      </c>
      <c r="BI132">
        <v>10.778879185328501</v>
      </c>
      <c r="BJ132">
        <v>0.400870884976393</v>
      </c>
      <c r="BK132">
        <v>19.996182867207299</v>
      </c>
      <c r="BL132">
        <v>2.8101821731269698</v>
      </c>
      <c r="BM132">
        <v>1.8919671777317499</v>
      </c>
      <c r="BN132">
        <v>0.18145258123976499</v>
      </c>
      <c r="BO132">
        <v>0.419749146550421</v>
      </c>
      <c r="BP132">
        <v>34.5147737928203</v>
      </c>
      <c r="BQ132">
        <v>9.7080279722071392</v>
      </c>
      <c r="BR132">
        <v>0.390250531569101</v>
      </c>
      <c r="BS132">
        <v>17.691929654560901</v>
      </c>
      <c r="BT132">
        <v>2.7258404335739299</v>
      </c>
      <c r="BU132">
        <v>1.9101290869546099</v>
      </c>
      <c r="BV132">
        <v>0.17452338607922299</v>
      </c>
      <c r="BW132">
        <v>0.41588770581438</v>
      </c>
    </row>
    <row r="133" spans="1:75" x14ac:dyDescent="0.25">
      <c r="A133" t="s">
        <v>179</v>
      </c>
      <c r="B133" s="4" t="s">
        <v>309</v>
      </c>
      <c r="D133">
        <v>0.55454545454545501</v>
      </c>
      <c r="E133">
        <v>0.40791845850000003</v>
      </c>
      <c r="F133">
        <v>2.4355579598742598</v>
      </c>
      <c r="G133">
        <v>2.91234887019972</v>
      </c>
      <c r="H133">
        <v>5.7674203338261103</v>
      </c>
      <c r="I133">
        <v>14.835209326837401</v>
      </c>
      <c r="J133">
        <v>33.233296917759901</v>
      </c>
      <c r="K133">
        <f t="shared" si="76"/>
        <v>0.78574083514938142</v>
      </c>
      <c r="L133">
        <f t="shared" si="77"/>
        <v>0.82297242311032281</v>
      </c>
      <c r="M133">
        <f t="shared" si="78"/>
        <v>0.47313293701386705</v>
      </c>
      <c r="N133">
        <f t="shared" si="79"/>
        <v>0.73742343567250557</v>
      </c>
      <c r="O133" s="6">
        <f t="shared" si="80"/>
        <v>0.70424029401194821</v>
      </c>
      <c r="P133" s="6">
        <f t="shared" si="81"/>
        <v>5.7622463760523086</v>
      </c>
      <c r="Q133" s="6">
        <f t="shared" si="82"/>
        <v>0.45907715962142542</v>
      </c>
      <c r="R133" s="6">
        <f t="shared" si="83"/>
        <v>0.57010497407586946</v>
      </c>
      <c r="S133" s="6">
        <f t="shared" si="84"/>
        <v>0.38274722949166678</v>
      </c>
      <c r="T133" s="6">
        <f t="shared" si="85"/>
        <v>1.783229340457954</v>
      </c>
      <c r="U133" s="6">
        <f t="shared" si="86"/>
        <v>0.42590738589917132</v>
      </c>
      <c r="V133" s="6">
        <f t="shared" si="87"/>
        <v>2.2401636664229425</v>
      </c>
      <c r="W133" s="6">
        <f t="shared" si="88"/>
        <v>-0.32893402998574633</v>
      </c>
      <c r="X133" s="6">
        <f t="shared" si="89"/>
        <v>0.78967109141135639</v>
      </c>
      <c r="Y133" s="6">
        <f t="shared" si="90"/>
        <v>1.9803329171311121</v>
      </c>
      <c r="Z133" s="6">
        <f t="shared" si="91"/>
        <v>0.37310927644788555</v>
      </c>
      <c r="AA133" s="6">
        <f t="shared" si="92"/>
        <v>6.7218079548987342E-2</v>
      </c>
      <c r="AB133" s="6">
        <f t="shared" si="93"/>
        <v>0.34317633103958545</v>
      </c>
      <c r="AC133" s="6">
        <f t="shared" si="94"/>
        <v>0.27595825149059816</v>
      </c>
      <c r="AD133" s="6">
        <f t="shared" si="95"/>
        <v>9.1710025086929076E-2</v>
      </c>
      <c r="AE133" s="6">
        <f t="shared" si="96"/>
        <v>0.83885478835905336</v>
      </c>
      <c r="AF133" s="6">
        <f t="shared" si="97"/>
        <v>11.411166175115849</v>
      </c>
      <c r="AG133" s="6">
        <f t="shared" si="98"/>
        <v>0.40617715354807366</v>
      </c>
      <c r="AH133">
        <v>123.39839104582001</v>
      </c>
      <c r="AI133">
        <v>131.398600909408</v>
      </c>
      <c r="AJ133">
        <v>104.582161594963</v>
      </c>
      <c r="AK133">
        <f t="shared" si="99"/>
        <v>0.3433654674368477</v>
      </c>
      <c r="AL133">
        <f t="shared" si="100"/>
        <v>0.3656266636819735</v>
      </c>
      <c r="AM133">
        <f t="shared" si="101"/>
        <v>0.2910078688811788</v>
      </c>
      <c r="AN133">
        <f t="shared" si="102"/>
        <v>34.816649178033003</v>
      </c>
      <c r="AO133">
        <f t="shared" si="103"/>
        <v>0.23819394605946728</v>
      </c>
      <c r="AP133">
        <f t="shared" si="104"/>
        <v>15.016425323540176</v>
      </c>
      <c r="AQ133">
        <f t="shared" si="105"/>
        <v>41.359146554739993</v>
      </c>
      <c r="AR133">
        <f t="shared" si="106"/>
        <v>19.800223854492828</v>
      </c>
      <c r="AS133">
        <f t="shared" si="107"/>
        <v>0.11363824334599433</v>
      </c>
      <c r="AT133">
        <f t="shared" si="108"/>
        <v>0.22437893557193617</v>
      </c>
      <c r="AU133">
        <f t="shared" si="109"/>
        <v>-0.29833229422366248</v>
      </c>
      <c r="AV133">
        <f t="shared" si="110"/>
        <v>-8.2534361957200597E-2</v>
      </c>
      <c r="AW133">
        <f t="shared" si="111"/>
        <v>7.0941783448131249E-2</v>
      </c>
      <c r="AX133">
        <f t="shared" si="112"/>
        <v>0.14452095314040952</v>
      </c>
      <c r="AY133">
        <f t="shared" si="113"/>
        <v>1.1890673384164481</v>
      </c>
      <c r="AZ133">
        <v>33.112308527873701</v>
      </c>
      <c r="BA133">
        <v>13.5480420236338</v>
      </c>
      <c r="BB133">
        <v>0.36347861000114801</v>
      </c>
      <c r="BC133">
        <v>23.026870672745599</v>
      </c>
      <c r="BD133">
        <v>3.1447515658171601</v>
      </c>
      <c r="BE133">
        <v>1.9400359395126501</v>
      </c>
      <c r="BF133">
        <v>0.167297555362377</v>
      </c>
      <c r="BG133">
        <v>0.42706491969020999</v>
      </c>
      <c r="BH133">
        <v>34.550426182558397</v>
      </c>
      <c r="BI133">
        <v>14.007655389456801</v>
      </c>
      <c r="BJ133">
        <v>0.367063997828392</v>
      </c>
      <c r="BK133">
        <v>24.061490386084898</v>
      </c>
      <c r="BL133">
        <v>3.1866698736539201</v>
      </c>
      <c r="BM133">
        <v>1.92992671566353</v>
      </c>
      <c r="BN133">
        <v>0.17241891777705101</v>
      </c>
      <c r="BO133">
        <v>0.43112609712903699</v>
      </c>
      <c r="BP133">
        <v>32.111780093340798</v>
      </c>
      <c r="BQ133">
        <v>12.928376179352901</v>
      </c>
      <c r="BR133">
        <v>0.35713877545212902</v>
      </c>
      <c r="BS133">
        <v>21.6171780853687</v>
      </c>
      <c r="BT133">
        <v>3.1197700287905601</v>
      </c>
      <c r="BU133">
        <v>1.9459378966712999</v>
      </c>
      <c r="BV133">
        <v>0.166069464923911</v>
      </c>
      <c r="BW133">
        <v>0.43208011901132798</v>
      </c>
    </row>
    <row r="134" spans="1:75" x14ac:dyDescent="0.25">
      <c r="A134" t="s">
        <v>232</v>
      </c>
      <c r="B134" s="4" t="s">
        <v>304</v>
      </c>
      <c r="D134">
        <v>0.48571428571428599</v>
      </c>
      <c r="E134">
        <v>0.22397934789999999</v>
      </c>
      <c r="F134">
        <v>1.96275973514908</v>
      </c>
      <c r="G134">
        <v>1.9173724494765301</v>
      </c>
      <c r="H134">
        <v>4.1219078290802598</v>
      </c>
      <c r="I134">
        <v>13.006619283768901</v>
      </c>
      <c r="J134">
        <v>33.2817987013158</v>
      </c>
      <c r="K134">
        <f t="shared" si="76"/>
        <v>0.83646573345804354</v>
      </c>
      <c r="L134">
        <f t="shared" si="77"/>
        <v>0.8703535299839974</v>
      </c>
      <c r="M134">
        <f t="shared" si="78"/>
        <v>0.51865857597334164</v>
      </c>
      <c r="N134">
        <f t="shared" si="79"/>
        <v>0.76848130123219938</v>
      </c>
      <c r="O134" s="6">
        <f t="shared" si="80"/>
        <v>0.77959896430421416</v>
      </c>
      <c r="P134" s="6">
        <f t="shared" si="81"/>
        <v>8.0743675213965478</v>
      </c>
      <c r="Q134" s="6">
        <f t="shared" si="82"/>
        <v>0.50874751248372185</v>
      </c>
      <c r="R134" s="6">
        <f t="shared" si="83"/>
        <v>0.68247711229870589</v>
      </c>
      <c r="S134" s="6">
        <f t="shared" si="84"/>
        <v>0.43801841367920757</v>
      </c>
      <c r="T134" s="6">
        <f t="shared" si="85"/>
        <v>2.0922069597266786</v>
      </c>
      <c r="U134" s="6">
        <f t="shared" si="86"/>
        <v>0.47860699169274173</v>
      </c>
      <c r="V134" s="6">
        <f t="shared" si="87"/>
        <v>2.5588354648658407</v>
      </c>
      <c r="W134" s="6">
        <f t="shared" si="88"/>
        <v>-0.36503279826756918</v>
      </c>
      <c r="X134" s="6">
        <f t="shared" si="89"/>
        <v>0.83732447587020165</v>
      </c>
      <c r="Y134" s="6">
        <f t="shared" si="90"/>
        <v>2.1497689873480756</v>
      </c>
      <c r="Z134" s="6">
        <f t="shared" si="91"/>
        <v>0.3318288067220117</v>
      </c>
      <c r="AA134" s="6">
        <f t="shared" si="92"/>
        <v>-1.2060368792655263E-2</v>
      </c>
      <c r="AB134" s="6">
        <f t="shared" si="93"/>
        <v>0.43260278051297174</v>
      </c>
      <c r="AC134" s="6">
        <f t="shared" si="94"/>
        <v>0.444663149305627</v>
      </c>
      <c r="AD134" s="6">
        <f t="shared" si="95"/>
        <v>0.14799189425083012</v>
      </c>
      <c r="AE134" s="6">
        <f t="shared" si="96"/>
        <v>0.89105581825989266</v>
      </c>
      <c r="AF134" s="6">
        <f t="shared" si="97"/>
        <v>17.358024889948847</v>
      </c>
      <c r="AG134" s="6">
        <f t="shared" si="98"/>
        <v>0.354850625960968</v>
      </c>
      <c r="AH134">
        <v>101.18323476954799</v>
      </c>
      <c r="AI134">
        <v>119.00544396470799</v>
      </c>
      <c r="AJ134">
        <v>99.901163882109898</v>
      </c>
      <c r="AK134">
        <f t="shared" si="99"/>
        <v>0.31610885850825993</v>
      </c>
      <c r="AL134">
        <f t="shared" si="100"/>
        <v>0.37178762997280862</v>
      </c>
      <c r="AM134">
        <f t="shared" si="101"/>
        <v>0.3121035115189314</v>
      </c>
      <c r="AN134">
        <f t="shared" si="102"/>
        <v>36.926489277758094</v>
      </c>
      <c r="AO134">
        <f t="shared" si="103"/>
        <v>0.16228111362438322</v>
      </c>
      <c r="AP134">
        <f t="shared" si="104"/>
        <v>20.856185470245848</v>
      </c>
      <c r="AQ134">
        <f t="shared" si="105"/>
        <v>22.651084712659198</v>
      </c>
      <c r="AR134">
        <f t="shared" si="106"/>
        <v>16.070303807512246</v>
      </c>
      <c r="AS134">
        <f t="shared" si="107"/>
        <v>8.7271372346907433E-2</v>
      </c>
      <c r="AT134">
        <f t="shared" si="108"/>
        <v>0.1732234244373467</v>
      </c>
      <c r="AU134">
        <f t="shared" si="109"/>
        <v>-0.93289090811613873</v>
      </c>
      <c r="AV134">
        <f t="shared" si="110"/>
        <v>-6.3757849740449027E-3</v>
      </c>
      <c r="AW134">
        <f t="shared" si="111"/>
        <v>8.4096756230928119E-2</v>
      </c>
      <c r="AX134">
        <f t="shared" si="112"/>
        <v>0.16703211562915213</v>
      </c>
      <c r="AY134">
        <f t="shared" si="113"/>
        <v>1.1861841677222769</v>
      </c>
      <c r="AZ134">
        <v>30.8802852250295</v>
      </c>
      <c r="BA134">
        <v>22.245933426317102</v>
      </c>
      <c r="BB134">
        <v>0.36549588598451899</v>
      </c>
      <c r="BC134">
        <v>31.714244424275002</v>
      </c>
      <c r="BD134">
        <v>3.5908892763964202</v>
      </c>
      <c r="BE134">
        <v>1.92936332125768</v>
      </c>
      <c r="BF134">
        <v>0.17055902303647</v>
      </c>
      <c r="BG134">
        <v>0.51216344924916601</v>
      </c>
      <c r="BH134">
        <v>34.850270663123197</v>
      </c>
      <c r="BI134">
        <v>23.258211968050201</v>
      </c>
      <c r="BJ134">
        <v>0.356661090539307</v>
      </c>
      <c r="BK134">
        <v>33.798615498749001</v>
      </c>
      <c r="BL134">
        <v>3.7313268833423199</v>
      </c>
      <c r="BM134">
        <v>1.9351868491269399</v>
      </c>
      <c r="BN134">
        <v>0.16948598937411299</v>
      </c>
      <c r="BO134">
        <v>0.52566159688324998</v>
      </c>
      <c r="BP134">
        <v>32.588084371089401</v>
      </c>
      <c r="BQ134">
        <v>20.587141847781002</v>
      </c>
      <c r="BR134">
        <v>0.35024074951345102</v>
      </c>
      <c r="BS134">
        <v>28.461777993033898</v>
      </c>
      <c r="BT134">
        <v>3.5261457380294101</v>
      </c>
      <c r="BU134">
        <v>1.94951983849931</v>
      </c>
      <c r="BV134">
        <v>0.16445455193290201</v>
      </c>
      <c r="BW134">
        <v>0.52460370780223597</v>
      </c>
    </row>
    <row r="135" spans="1:75" x14ac:dyDescent="0.25">
      <c r="A135" t="s">
        <v>193</v>
      </c>
      <c r="B135" s="4" t="s">
        <v>299</v>
      </c>
      <c r="D135">
        <v>0.81052631578947398</v>
      </c>
      <c r="E135">
        <v>0.26688936330000002</v>
      </c>
      <c r="F135">
        <v>2.0213708687370402</v>
      </c>
      <c r="G135">
        <v>2.8720190042095699</v>
      </c>
      <c r="H135">
        <v>5.6241146473404902</v>
      </c>
      <c r="I135">
        <v>14.599122409539399</v>
      </c>
      <c r="J135">
        <v>33.527610288844002</v>
      </c>
      <c r="K135">
        <f t="shared" si="76"/>
        <v>0.79073391676353122</v>
      </c>
      <c r="L135">
        <f t="shared" si="77"/>
        <v>0.82163248008031275</v>
      </c>
      <c r="M135">
        <f t="shared" si="78"/>
        <v>0.46344008463398806</v>
      </c>
      <c r="N135">
        <f t="shared" si="79"/>
        <v>0.73658336864732255</v>
      </c>
      <c r="O135" s="6">
        <f t="shared" si="80"/>
        <v>0.71270156517969319</v>
      </c>
      <c r="P135" s="6">
        <f t="shared" si="81"/>
        <v>5.9614023524037529</v>
      </c>
      <c r="Q135" s="6">
        <f t="shared" si="82"/>
        <v>0.4586011061893569</v>
      </c>
      <c r="R135" s="6">
        <f t="shared" si="83"/>
        <v>0.56837922662561136</v>
      </c>
      <c r="S135" s="6">
        <f t="shared" si="84"/>
        <v>0.39330506805712206</v>
      </c>
      <c r="T135" s="6">
        <f t="shared" si="85"/>
        <v>1.8956260137770224</v>
      </c>
      <c r="U135" s="6">
        <f t="shared" si="86"/>
        <v>0.42937328192651836</v>
      </c>
      <c r="V135" s="6">
        <f t="shared" si="87"/>
        <v>2.2965497067780114</v>
      </c>
      <c r="W135" s="6">
        <f t="shared" si="88"/>
        <v>-0.32392329923256558</v>
      </c>
      <c r="X135" s="6">
        <f t="shared" si="89"/>
        <v>0.80472161753947447</v>
      </c>
      <c r="Y135" s="6">
        <f t="shared" si="90"/>
        <v>1.9582442313567996</v>
      </c>
      <c r="Z135" s="6">
        <f t="shared" si="91"/>
        <v>0.37514607908060443</v>
      </c>
      <c r="AA135" s="6">
        <f t="shared" si="92"/>
        <v>0.14652665743036641</v>
      </c>
      <c r="AB135" s="6">
        <f t="shared" si="93"/>
        <v>0.42621650051273224</v>
      </c>
      <c r="AC135" s="6">
        <f t="shared" si="94"/>
        <v>0.27968984308236583</v>
      </c>
      <c r="AD135" s="6">
        <f t="shared" si="95"/>
        <v>9.3773320606134941E-2</v>
      </c>
      <c r="AE135" s="6">
        <f t="shared" si="96"/>
        <v>0.84219515088536023</v>
      </c>
      <c r="AF135" s="6">
        <f t="shared" si="97"/>
        <v>11.673881767391505</v>
      </c>
      <c r="AG135" s="6">
        <f t="shared" si="98"/>
        <v>0.47122498251122397</v>
      </c>
      <c r="AH135">
        <v>116.471592251358</v>
      </c>
      <c r="AI135">
        <v>119.372194660997</v>
      </c>
      <c r="AJ135">
        <v>88.414245216158704</v>
      </c>
      <c r="AK135">
        <f t="shared" si="99"/>
        <v>0.3591941623984094</v>
      </c>
      <c r="AL135">
        <f t="shared" si="100"/>
        <v>0.36813951493323693</v>
      </c>
      <c r="AM135">
        <f t="shared" si="101"/>
        <v>0.27266632266835367</v>
      </c>
      <c r="AN135">
        <f t="shared" si="102"/>
        <v>33.858551854477284</v>
      </c>
      <c r="AO135">
        <f t="shared" si="103"/>
        <v>0.33902426877720859</v>
      </c>
      <c r="AP135">
        <f t="shared" si="104"/>
        <v>4.4077486416251759</v>
      </c>
      <c r="AQ135">
        <f t="shared" si="105"/>
        <v>43.688034490904187</v>
      </c>
      <c r="AR135">
        <f t="shared" si="106"/>
        <v>29.450803212852108</v>
      </c>
      <c r="AS135">
        <f t="shared" si="107"/>
        <v>0.14898926736095375</v>
      </c>
      <c r="AT135">
        <f t="shared" si="108"/>
        <v>0.29150770447801005</v>
      </c>
      <c r="AU135">
        <f t="shared" si="109"/>
        <v>-9.3694913960866946E-2</v>
      </c>
      <c r="AV135">
        <f t="shared" si="110"/>
        <v>-0.13694136882276017</v>
      </c>
      <c r="AW135">
        <f t="shared" si="111"/>
        <v>7.6321561989828424E-2</v>
      </c>
      <c r="AX135">
        <f t="shared" si="112"/>
        <v>0.1609930936742778</v>
      </c>
      <c r="AY135">
        <f t="shared" si="113"/>
        <v>1.2317471828534055</v>
      </c>
      <c r="AZ135">
        <v>30.750958409330199</v>
      </c>
      <c r="BA135">
        <v>19.153857397095901</v>
      </c>
      <c r="BB135">
        <v>0.28102693928377198</v>
      </c>
      <c r="BC135">
        <v>33.963908427012299</v>
      </c>
      <c r="BD135">
        <v>4.0541513572934704</v>
      </c>
      <c r="BE135">
        <v>2.06132335972833</v>
      </c>
      <c r="BF135">
        <v>0.1370522049765</v>
      </c>
      <c r="BG135">
        <v>0.48617665592609999</v>
      </c>
      <c r="BH135">
        <v>30.810700815463999</v>
      </c>
      <c r="BI135">
        <v>19.079146076442999</v>
      </c>
      <c r="BJ135">
        <v>0.28248143939225101</v>
      </c>
      <c r="BK135">
        <v>34.0982038248194</v>
      </c>
      <c r="BL135">
        <v>4.0578852465806099</v>
      </c>
      <c r="BM135">
        <v>2.0531077982931301</v>
      </c>
      <c r="BN135">
        <v>0.13922793772700801</v>
      </c>
      <c r="BO135">
        <v>0.48190221502016101</v>
      </c>
      <c r="BP135">
        <v>25.327132435858299</v>
      </c>
      <c r="BQ135">
        <v>15.947512755764899</v>
      </c>
      <c r="BR135">
        <v>0.29492187604325498</v>
      </c>
      <c r="BS135">
        <v>28.662414836803499</v>
      </c>
      <c r="BT135">
        <v>3.7311994164901301</v>
      </c>
      <c r="BU135">
        <v>2.04530216828815</v>
      </c>
      <c r="BV135">
        <v>0.14086994504084699</v>
      </c>
      <c r="BW135">
        <v>0.455651142829823</v>
      </c>
    </row>
    <row r="136" spans="1:75" x14ac:dyDescent="0.25">
      <c r="A136" t="s">
        <v>242</v>
      </c>
      <c r="B136" s="4" t="s">
        <v>322</v>
      </c>
      <c r="D136">
        <v>0.57777777777777795</v>
      </c>
      <c r="E136">
        <v>0.44399566889999997</v>
      </c>
      <c r="F136">
        <v>1.86684955071028</v>
      </c>
      <c r="G136">
        <v>3.1250911454842498</v>
      </c>
      <c r="H136">
        <v>4.2480940828943599</v>
      </c>
      <c r="I136">
        <v>12.471628377675399</v>
      </c>
      <c r="J136">
        <v>33.548761630388</v>
      </c>
      <c r="K136">
        <f t="shared" si="76"/>
        <v>0.83098379990103977</v>
      </c>
      <c r="L136">
        <f t="shared" si="77"/>
        <v>0.86303481942193627</v>
      </c>
      <c r="M136">
        <f t="shared" si="78"/>
        <v>0.50628432526502087</v>
      </c>
      <c r="N136">
        <f t="shared" si="79"/>
        <v>0.76712624095420479</v>
      </c>
      <c r="O136" s="6">
        <f t="shared" si="80"/>
        <v>0.77521441915066391</v>
      </c>
      <c r="P136" s="6">
        <f t="shared" si="81"/>
        <v>7.8973678491438157</v>
      </c>
      <c r="Q136" s="6">
        <f t="shared" si="82"/>
        <v>0.50505868784442398</v>
      </c>
      <c r="R136" s="6">
        <f t="shared" si="83"/>
        <v>0.67000238564905912</v>
      </c>
      <c r="S136" s="6">
        <f t="shared" si="84"/>
        <v>0.45799553739156917</v>
      </c>
      <c r="T136" s="6">
        <f t="shared" si="85"/>
        <v>2.2095728875766856</v>
      </c>
      <c r="U136" s="6">
        <f t="shared" si="86"/>
        <v>0.49843420709473346</v>
      </c>
      <c r="V136" s="6">
        <f t="shared" si="87"/>
        <v>2.6900065183501876</v>
      </c>
      <c r="W136" s="6">
        <f t="shared" si="88"/>
        <v>-0.15230906353576884</v>
      </c>
      <c r="X136" s="6">
        <f t="shared" si="89"/>
        <v>0.83821554681714538</v>
      </c>
      <c r="Y136" s="6">
        <f t="shared" si="90"/>
        <v>1.3593504589563241</v>
      </c>
      <c r="Z136" s="6">
        <f t="shared" si="91"/>
        <v>0.31610045532528569</v>
      </c>
      <c r="AA136" s="6">
        <f t="shared" si="92"/>
        <v>0.21567113802703147</v>
      </c>
      <c r="AB136" s="6">
        <f t="shared" si="93"/>
        <v>0.45547981354735445</v>
      </c>
      <c r="AC136" s="6">
        <f t="shared" si="94"/>
        <v>0.23980867552032298</v>
      </c>
      <c r="AD136" s="6">
        <f t="shared" si="95"/>
        <v>8.0452840919303784E-2</v>
      </c>
      <c r="AE136" s="6">
        <f t="shared" si="96"/>
        <v>0.82957388390127107</v>
      </c>
      <c r="AF136" s="6">
        <f t="shared" si="97"/>
        <v>10.735290610280565</v>
      </c>
      <c r="AG136" s="6">
        <f t="shared" si="98"/>
        <v>0.389413979075451</v>
      </c>
      <c r="AH136">
        <v>96.0936059107826</v>
      </c>
      <c r="AI136">
        <v>107.27559580023301</v>
      </c>
      <c r="AJ136">
        <v>83.843400944706801</v>
      </c>
      <c r="AK136">
        <f t="shared" si="99"/>
        <v>0.33457308287397342</v>
      </c>
      <c r="AL136">
        <f t="shared" si="100"/>
        <v>0.37350587964561821</v>
      </c>
      <c r="AM136">
        <f t="shared" si="101"/>
        <v>0.29192103748040849</v>
      </c>
      <c r="AN136">
        <f t="shared" si="102"/>
        <v>34.614184744976612</v>
      </c>
      <c r="AO136">
        <f t="shared" si="103"/>
        <v>0.24658877642946164</v>
      </c>
      <c r="AP136">
        <f t="shared" si="104"/>
        <v>10.105165522356501</v>
      </c>
      <c r="AQ136">
        <f t="shared" si="105"/>
        <v>27.255452474862622</v>
      </c>
      <c r="AR136">
        <f t="shared" si="106"/>
        <v>24.509019222620111</v>
      </c>
      <c r="AS136">
        <f t="shared" si="107"/>
        <v>0.12260526297549545</v>
      </c>
      <c r="AT136">
        <f t="shared" si="108"/>
        <v>0.24157909676640954</v>
      </c>
      <c r="AU136">
        <f t="shared" si="109"/>
        <v>-0.47720625226933305</v>
      </c>
      <c r="AV136">
        <f t="shared" si="110"/>
        <v>-6.808051984500417E-2</v>
      </c>
      <c r="AW136">
        <f t="shared" si="111"/>
        <v>8.7744538063389707E-2</v>
      </c>
      <c r="AX136">
        <f t="shared" si="112"/>
        <v>0.17639979443929149</v>
      </c>
      <c r="AY136">
        <f t="shared" si="113"/>
        <v>1.222671876206795</v>
      </c>
      <c r="AZ136">
        <v>38.703134398838898</v>
      </c>
      <c r="BA136">
        <v>12.281653864765</v>
      </c>
      <c r="BB136">
        <v>0.42037596413710399</v>
      </c>
      <c r="BC136">
        <v>20.144967533441399</v>
      </c>
      <c r="BD136">
        <v>2.7591924752248902</v>
      </c>
      <c r="BE136">
        <v>1.8467928457409799</v>
      </c>
      <c r="BF136">
        <v>0.19204351798252001</v>
      </c>
      <c r="BG136">
        <v>0.458606094019059</v>
      </c>
      <c r="BH136">
        <v>39.033671492967599</v>
      </c>
      <c r="BI136">
        <v>12.5058279661932</v>
      </c>
      <c r="BJ136">
        <v>0.42775190165635801</v>
      </c>
      <c r="BK136">
        <v>20.593158715337399</v>
      </c>
      <c r="BL136">
        <v>2.7664451587883701</v>
      </c>
      <c r="BM136">
        <v>1.82735925991994</v>
      </c>
      <c r="BN136">
        <v>0.19987435895852501</v>
      </c>
      <c r="BO136">
        <v>0.452416202702563</v>
      </c>
      <c r="BP136">
        <v>37.800320162136501</v>
      </c>
      <c r="BQ136">
        <v>11.8521441107365</v>
      </c>
      <c r="BR136">
        <v>0.42536396407244698</v>
      </c>
      <c r="BS136">
        <v>18.9606691244914</v>
      </c>
      <c r="BT136">
        <v>2.6977205819105499</v>
      </c>
      <c r="BU136">
        <v>1.8378336434231599</v>
      </c>
      <c r="BV136">
        <v>0.19585812103747599</v>
      </c>
      <c r="BW136">
        <v>0.45861795918773302</v>
      </c>
    </row>
    <row r="137" spans="1:75" x14ac:dyDescent="0.25">
      <c r="A137" t="s">
        <v>252</v>
      </c>
      <c r="B137" s="4" t="s">
        <v>299</v>
      </c>
      <c r="C137">
        <v>1</v>
      </c>
      <c r="D137">
        <v>0.46666666666666701</v>
      </c>
      <c r="E137">
        <v>0.2123635794</v>
      </c>
      <c r="F137">
        <v>1.7830767827707501</v>
      </c>
      <c r="G137">
        <v>3.1953712575221198</v>
      </c>
      <c r="H137">
        <v>4.6492943030876202</v>
      </c>
      <c r="I137">
        <v>14.518214114013499</v>
      </c>
      <c r="J137">
        <v>33.570322872220302</v>
      </c>
      <c r="K137">
        <f t="shared" si="76"/>
        <v>0.82368276474694446</v>
      </c>
      <c r="L137">
        <f t="shared" si="77"/>
        <v>0.85250617148124397</v>
      </c>
      <c r="M137">
        <f t="shared" si="78"/>
        <v>0.49581822105836559</v>
      </c>
      <c r="N137">
        <f t="shared" si="79"/>
        <v>0.76262498822311964</v>
      </c>
      <c r="O137" s="6">
        <f t="shared" si="80"/>
        <v>0.75670639076461843</v>
      </c>
      <c r="P137" s="6">
        <f t="shared" si="81"/>
        <v>7.2205200797734141</v>
      </c>
      <c r="Q137" s="6">
        <f t="shared" si="82"/>
        <v>0.48822405626070242</v>
      </c>
      <c r="R137" s="6">
        <f t="shared" si="83"/>
        <v>0.63415557312726023</v>
      </c>
      <c r="S137" s="6">
        <f t="shared" si="84"/>
        <v>0.39618815526995149</v>
      </c>
      <c r="T137" s="6">
        <f t="shared" si="85"/>
        <v>1.949983365778732</v>
      </c>
      <c r="U137" s="6">
        <f t="shared" si="86"/>
        <v>0.42792203144614466</v>
      </c>
      <c r="V137" s="6">
        <f t="shared" si="87"/>
        <v>2.3122901073498445</v>
      </c>
      <c r="W137" s="6">
        <f t="shared" si="88"/>
        <v>-0.18533907332723712</v>
      </c>
      <c r="X137" s="6">
        <f t="shared" si="89"/>
        <v>0.83169975103743177</v>
      </c>
      <c r="Y137" s="6">
        <f t="shared" si="90"/>
        <v>1.4550091142438824</v>
      </c>
      <c r="Z137" s="6">
        <f t="shared" si="91"/>
        <v>0.37935701064648297</v>
      </c>
      <c r="AA137" s="6">
        <f t="shared" si="92"/>
        <v>0.24787566396241539</v>
      </c>
      <c r="AB137" s="6">
        <f t="shared" si="93"/>
        <v>0.49194934920783584</v>
      </c>
      <c r="AC137" s="6">
        <f t="shared" si="94"/>
        <v>0.24407368524542045</v>
      </c>
      <c r="AD137" s="6">
        <f t="shared" si="95"/>
        <v>8.1936324183014372E-2</v>
      </c>
      <c r="AE137" s="6">
        <f t="shared" si="96"/>
        <v>0.8261764760243081</v>
      </c>
      <c r="AF137" s="6">
        <f t="shared" si="97"/>
        <v>10.505922525651282</v>
      </c>
      <c r="AG137" s="6">
        <f t="shared" si="98"/>
        <v>0.44559268768219501</v>
      </c>
      <c r="AH137">
        <v>110.549719384084</v>
      </c>
      <c r="AI137">
        <v>113.555187796805</v>
      </c>
      <c r="AJ137">
        <v>81.508384310903097</v>
      </c>
      <c r="AK137">
        <f t="shared" si="99"/>
        <v>0.36173073116177951</v>
      </c>
      <c r="AL137">
        <f t="shared" si="100"/>
        <v>0.37156495138842732</v>
      </c>
      <c r="AM137">
        <f t="shared" si="101"/>
        <v>0.26670431744979317</v>
      </c>
      <c r="AN137">
        <f t="shared" si="102"/>
        <v>35.052271898622905</v>
      </c>
      <c r="AO137">
        <f t="shared" si="103"/>
        <v>0.37918994878509288</v>
      </c>
      <c r="AP137">
        <f t="shared" si="104"/>
        <v>0.55655023845932305</v>
      </c>
      <c r="AQ137">
        <f t="shared" si="105"/>
        <v>41.214419340912599</v>
      </c>
      <c r="AR137">
        <f t="shared" si="106"/>
        <v>34.495721660163582</v>
      </c>
      <c r="AS137">
        <f t="shared" si="107"/>
        <v>0.16428902198205744</v>
      </c>
      <c r="AT137">
        <f t="shared" si="108"/>
        <v>0.31994251310805211</v>
      </c>
      <c r="AU137">
        <f t="shared" si="109"/>
        <v>-9.3783718992228746E-2</v>
      </c>
      <c r="AV137">
        <f t="shared" si="110"/>
        <v>-0.15121119345894546</v>
      </c>
      <c r="AW137">
        <f t="shared" si="111"/>
        <v>8.3623348678585743E-2</v>
      </c>
      <c r="AX137">
        <f t="shared" si="112"/>
        <v>0.17730934900687029</v>
      </c>
      <c r="AY137">
        <f t="shared" si="113"/>
        <v>1.2587235581543124</v>
      </c>
      <c r="AZ137">
        <v>37.040126125303701</v>
      </c>
      <c r="BA137">
        <v>13.1484680535685</v>
      </c>
      <c r="BB137">
        <v>0.379772815161533</v>
      </c>
      <c r="BC137">
        <v>23.753921781312599</v>
      </c>
      <c r="BD137">
        <v>3.0950417430482502</v>
      </c>
      <c r="BE137">
        <v>1.92579777721261</v>
      </c>
      <c r="BF137">
        <v>0.17029184642694001</v>
      </c>
      <c r="BG137">
        <v>0.46385806540785302</v>
      </c>
      <c r="BH137">
        <v>36.733831185662503</v>
      </c>
      <c r="BI137">
        <v>12.958187542040299</v>
      </c>
      <c r="BJ137">
        <v>0.38463372433641702</v>
      </c>
      <c r="BK137">
        <v>23.729154091063499</v>
      </c>
      <c r="BL137">
        <v>3.0731201236125401</v>
      </c>
      <c r="BM137">
        <v>1.91242390530952</v>
      </c>
      <c r="BN137">
        <v>0.174482874975952</v>
      </c>
      <c r="BO137">
        <v>0.45787803890769802</v>
      </c>
      <c r="BP137">
        <v>34.321765559800603</v>
      </c>
      <c r="BQ137">
        <v>11.902055461146199</v>
      </c>
      <c r="BR137">
        <v>0.38264702012756902</v>
      </c>
      <c r="BS137">
        <v>21.143714062089501</v>
      </c>
      <c r="BT137">
        <v>2.9513120302030602</v>
      </c>
      <c r="BU137">
        <v>1.9210206215622401</v>
      </c>
      <c r="BV137">
        <v>0.171341824553427</v>
      </c>
      <c r="BW137">
        <v>0.46272089555377799</v>
      </c>
    </row>
    <row r="138" spans="1:75" x14ac:dyDescent="0.25">
      <c r="A138" t="s">
        <v>152</v>
      </c>
      <c r="B138" s="4" t="s">
        <v>311</v>
      </c>
      <c r="D138">
        <v>0.623529411764706</v>
      </c>
      <c r="E138">
        <v>0.26702601939999998</v>
      </c>
      <c r="F138">
        <v>2.1107051881273202</v>
      </c>
      <c r="G138">
        <v>3.2163230362825299</v>
      </c>
      <c r="H138">
        <v>4.85543476452637</v>
      </c>
      <c r="I138">
        <v>13.450544345074601</v>
      </c>
      <c r="J138">
        <v>33.813617055868598</v>
      </c>
      <c r="K138">
        <f t="shared" si="76"/>
        <v>0.81368102895074967</v>
      </c>
      <c r="L138">
        <f t="shared" si="77"/>
        <v>0.84802373753161486</v>
      </c>
      <c r="M138">
        <f t="shared" si="78"/>
        <v>0.49562312371103856</v>
      </c>
      <c r="N138">
        <f t="shared" si="79"/>
        <v>0.75757389027090183</v>
      </c>
      <c r="O138" s="6">
        <f t="shared" si="80"/>
        <v>0.74887231333841497</v>
      </c>
      <c r="P138" s="6">
        <f t="shared" si="81"/>
        <v>6.9640760705734648</v>
      </c>
      <c r="Q138" s="6">
        <f t="shared" si="82"/>
        <v>0.49209798296837437</v>
      </c>
      <c r="R138" s="6">
        <f t="shared" si="83"/>
        <v>0.63296448261477645</v>
      </c>
      <c r="S138" s="6">
        <f t="shared" si="84"/>
        <v>0.43083537520222742</v>
      </c>
      <c r="T138" s="6">
        <f t="shared" si="85"/>
        <v>2.0372985986825194</v>
      </c>
      <c r="U138" s="6">
        <f t="shared" si="86"/>
        <v>0.47308948024985903</v>
      </c>
      <c r="V138" s="6">
        <f t="shared" si="87"/>
        <v>2.5139218301042714</v>
      </c>
      <c r="W138" s="6">
        <f t="shared" si="88"/>
        <v>-0.20306750632180501</v>
      </c>
      <c r="X138" s="6">
        <f t="shared" si="89"/>
        <v>0.81985232053247337</v>
      </c>
      <c r="Y138" s="6">
        <f t="shared" si="90"/>
        <v>1.5096228549661939</v>
      </c>
      <c r="Z138" s="6">
        <f t="shared" si="91"/>
        <v>0.33536309168613981</v>
      </c>
      <c r="AA138" s="6">
        <f t="shared" si="92"/>
        <v>0.16286126434302833</v>
      </c>
      <c r="AB138" s="6">
        <f t="shared" si="93"/>
        <v>0.39942887426597429</v>
      </c>
      <c r="AC138" s="6">
        <f t="shared" si="94"/>
        <v>0.23656760992294595</v>
      </c>
      <c r="AD138" s="6">
        <f t="shared" si="95"/>
        <v>7.9992065697565951E-2</v>
      </c>
      <c r="AE138" s="6">
        <f t="shared" si="96"/>
        <v>0.82628526925625445</v>
      </c>
      <c r="AF138" s="6">
        <f t="shared" si="97"/>
        <v>10.513128399860866</v>
      </c>
      <c r="AG138" s="6">
        <f t="shared" si="98"/>
        <v>0.39401011105920564</v>
      </c>
      <c r="AH138">
        <v>108.214060735722</v>
      </c>
      <c r="AI138">
        <v>121.142203470406</v>
      </c>
      <c r="AJ138">
        <v>95.922194484070303</v>
      </c>
      <c r="AK138">
        <f t="shared" si="99"/>
        <v>0.33268130072759361</v>
      </c>
      <c r="AL138">
        <f t="shared" si="100"/>
        <v>0.3724261482245409</v>
      </c>
      <c r="AM138">
        <f t="shared" si="101"/>
        <v>0.29489255104786549</v>
      </c>
      <c r="AN138">
        <f t="shared" si="102"/>
        <v>38.148151721019701</v>
      </c>
      <c r="AO138">
        <f t="shared" si="103"/>
        <v>0.23169435787462525</v>
      </c>
      <c r="AP138">
        <f t="shared" si="104"/>
        <v>13.148868807292416</v>
      </c>
      <c r="AQ138">
        <f t="shared" si="105"/>
        <v>30.357481559604793</v>
      </c>
      <c r="AR138">
        <f t="shared" si="106"/>
        <v>24.999282913727285</v>
      </c>
      <c r="AS138">
        <f t="shared" si="107"/>
        <v>0.11618675943175605</v>
      </c>
      <c r="AT138">
        <f t="shared" si="108"/>
        <v>0.22927840641187705</v>
      </c>
      <c r="AU138">
        <f t="shared" si="109"/>
        <v>-0.51261451737342845</v>
      </c>
      <c r="AV138">
        <f t="shared" si="110"/>
        <v>-6.0214028313672736E-2</v>
      </c>
      <c r="AW138">
        <f t="shared" si="111"/>
        <v>8.54533738120202E-2</v>
      </c>
      <c r="AX138">
        <f t="shared" si="112"/>
        <v>0.17143111778788292</v>
      </c>
      <c r="AY138">
        <f t="shared" si="113"/>
        <v>1.2132183069891151</v>
      </c>
      <c r="AZ138">
        <v>30.764011458423099</v>
      </c>
      <c r="BA138">
        <v>15.095387895756399</v>
      </c>
      <c r="BB138">
        <v>0.31237495973672302</v>
      </c>
      <c r="BC138">
        <v>27.315744000848898</v>
      </c>
      <c r="BD138">
        <v>3.63381147972702</v>
      </c>
      <c r="BE138">
        <v>2.0119808958429299</v>
      </c>
      <c r="BF138">
        <v>0.15029477846565401</v>
      </c>
      <c r="BG138">
        <v>0.42402646120853299</v>
      </c>
      <c r="BH138">
        <v>32.792456130191397</v>
      </c>
      <c r="BI138">
        <v>15.196134118914401</v>
      </c>
      <c r="BJ138">
        <v>0.312193624481792</v>
      </c>
      <c r="BK138">
        <v>27.9986072390499</v>
      </c>
      <c r="BL138">
        <v>3.6652207744586902</v>
      </c>
      <c r="BM138">
        <v>2.0060132745434598</v>
      </c>
      <c r="BN138">
        <v>0.152099530557261</v>
      </c>
      <c r="BO138">
        <v>0.418039274794479</v>
      </c>
      <c r="BP138">
        <v>29.095502698148</v>
      </c>
      <c r="BQ138">
        <v>13.7908498542673</v>
      </c>
      <c r="BR138">
        <v>0.31502764570698399</v>
      </c>
      <c r="BS138">
        <v>24.570966787785402</v>
      </c>
      <c r="BT138">
        <v>3.4876397597661701</v>
      </c>
      <c r="BU138">
        <v>2.0164053535834001</v>
      </c>
      <c r="BV138">
        <v>0.148475353465472</v>
      </c>
      <c r="BW138">
        <v>0.40641935265596602</v>
      </c>
    </row>
    <row r="139" spans="1:75" x14ac:dyDescent="0.25">
      <c r="A139" t="s">
        <v>100</v>
      </c>
      <c r="B139" s="4" t="s">
        <v>300</v>
      </c>
      <c r="D139">
        <v>0.57894736842105299</v>
      </c>
      <c r="E139">
        <v>0.45205837879999999</v>
      </c>
      <c r="F139">
        <v>2.6008566034068998</v>
      </c>
      <c r="G139">
        <v>2.9417562895293199</v>
      </c>
      <c r="H139">
        <v>6.6611190391716502</v>
      </c>
      <c r="I139">
        <v>15.1670990557999</v>
      </c>
      <c r="J139">
        <v>33.863641800589797</v>
      </c>
      <c r="K139">
        <f t="shared" si="76"/>
        <v>0.7607866193851951</v>
      </c>
      <c r="L139">
        <f t="shared" si="77"/>
        <v>0.7980565291648809</v>
      </c>
      <c r="M139">
        <f t="shared" si="78"/>
        <v>0.44839834599626904</v>
      </c>
      <c r="N139">
        <f t="shared" si="79"/>
        <v>0.71885442438909286</v>
      </c>
      <c r="O139" s="6">
        <f t="shared" si="80"/>
        <v>0.67125683650495482</v>
      </c>
      <c r="P139" s="6">
        <f t="shared" si="81"/>
        <v>5.0837767050025491</v>
      </c>
      <c r="Q139" s="6">
        <f t="shared" si="82"/>
        <v>0.44067246238545121</v>
      </c>
      <c r="R139" s="6">
        <f t="shared" si="83"/>
        <v>0.51905906121522083</v>
      </c>
      <c r="S139" s="6">
        <f t="shared" si="84"/>
        <v>0.38132286843374008</v>
      </c>
      <c r="T139" s="6">
        <f t="shared" si="85"/>
        <v>1.7595037829230231</v>
      </c>
      <c r="U139" s="6">
        <f t="shared" si="86"/>
        <v>0.42657899906594909</v>
      </c>
      <c r="V139" s="6">
        <f t="shared" si="87"/>
        <v>2.2327039387034486</v>
      </c>
      <c r="W139" s="6">
        <f t="shared" si="88"/>
        <v>-0.38731761293681893</v>
      </c>
      <c r="X139" s="6">
        <f t="shared" si="89"/>
        <v>0.77144897463550155</v>
      </c>
      <c r="Y139" s="6">
        <f t="shared" si="90"/>
        <v>2.264334086029073</v>
      </c>
      <c r="Z139" s="6">
        <f t="shared" si="91"/>
        <v>0.3710836101560151</v>
      </c>
      <c r="AA139" s="6">
        <f t="shared" si="92"/>
        <v>4.4555723728278429E-2</v>
      </c>
      <c r="AB139" s="6">
        <f t="shared" si="93"/>
        <v>0.31855652360777592</v>
      </c>
      <c r="AC139" s="6">
        <f t="shared" si="94"/>
        <v>0.27400079987949749</v>
      </c>
      <c r="AD139" s="6">
        <f t="shared" si="95"/>
        <v>9.2786649401943908E-2</v>
      </c>
      <c r="AE139" s="6">
        <f t="shared" si="96"/>
        <v>0.84014538941671857</v>
      </c>
      <c r="AF139" s="6">
        <f t="shared" si="97"/>
        <v>11.511368878897841</v>
      </c>
      <c r="AG139" s="6">
        <f t="shared" si="98"/>
        <v>0.43837973586317552</v>
      </c>
      <c r="AH139">
        <v>127.85332511625199</v>
      </c>
      <c r="AI139">
        <v>130.59129362989501</v>
      </c>
      <c r="AJ139">
        <v>108.472519468877</v>
      </c>
      <c r="AK139">
        <f t="shared" si="99"/>
        <v>0.34845285706258361</v>
      </c>
      <c r="AL139">
        <f t="shared" si="100"/>
        <v>0.35591494653314543</v>
      </c>
      <c r="AM139">
        <f t="shared" si="101"/>
        <v>0.29563219640427091</v>
      </c>
      <c r="AN139">
        <f t="shared" si="102"/>
        <v>24.856742674661021</v>
      </c>
      <c r="AO139">
        <f t="shared" si="103"/>
        <v>0.19889108088883328</v>
      </c>
      <c r="AP139">
        <f t="shared" si="104"/>
        <v>21.270233626532786</v>
      </c>
      <c r="AQ139">
        <f t="shared" si="105"/>
        <v>48.403361532857787</v>
      </c>
      <c r="AR139">
        <f t="shared" si="106"/>
        <v>3.5865090481282351</v>
      </c>
      <c r="AS139">
        <f t="shared" si="107"/>
        <v>9.2522468684456974E-2</v>
      </c>
      <c r="AT139">
        <f t="shared" si="108"/>
        <v>0.18347432245584411</v>
      </c>
      <c r="AU139">
        <f t="shared" si="109"/>
        <v>-0.12378482160500512</v>
      </c>
      <c r="AV139">
        <f t="shared" si="110"/>
        <v>-8.200882845208099E-2</v>
      </c>
      <c r="AW139">
        <f t="shared" si="111"/>
        <v>4.9962455073342855E-2</v>
      </c>
      <c r="AX139">
        <f t="shared" si="112"/>
        <v>0.1030155184688975</v>
      </c>
      <c r="AY139">
        <f t="shared" si="113"/>
        <v>1.139779550150954</v>
      </c>
      <c r="AZ139">
        <v>35.511389342080399</v>
      </c>
      <c r="BA139">
        <v>22.234835799480202</v>
      </c>
      <c r="BB139">
        <v>0.28991122603510999</v>
      </c>
      <c r="BC139">
        <v>40.034761259476603</v>
      </c>
      <c r="BD139">
        <v>4.3749479808331104</v>
      </c>
      <c r="BE139">
        <v>2.0105339969978999</v>
      </c>
      <c r="BF139">
        <v>0.151961346019302</v>
      </c>
      <c r="BG139">
        <v>0.46671698826999902</v>
      </c>
      <c r="BH139">
        <v>36.124352253413697</v>
      </c>
      <c r="BI139">
        <v>22.555692004731402</v>
      </c>
      <c r="BJ139">
        <v>0.293779963871663</v>
      </c>
      <c r="BK139">
        <v>40.630474719050497</v>
      </c>
      <c r="BL139">
        <v>4.4042680233623397</v>
      </c>
      <c r="BM139">
        <v>2.0008875287055301</v>
      </c>
      <c r="BN139">
        <v>0.15580705045832199</v>
      </c>
      <c r="BO139">
        <v>0.46867615692750803</v>
      </c>
      <c r="BP139">
        <v>30.216495561902899</v>
      </c>
      <c r="BQ139">
        <v>20.403902848174901</v>
      </c>
      <c r="BR139">
        <v>0.29367518164690698</v>
      </c>
      <c r="BS139">
        <v>35.817587558973401</v>
      </c>
      <c r="BT139">
        <v>4.2007770068800303</v>
      </c>
      <c r="BU139">
        <v>2.0166246594451098</v>
      </c>
      <c r="BV139">
        <v>0.14993197638206399</v>
      </c>
      <c r="BW139">
        <v>0.47149852413530502</v>
      </c>
    </row>
    <row r="140" spans="1:75" x14ac:dyDescent="0.25">
      <c r="A140" t="s">
        <v>146</v>
      </c>
      <c r="B140" s="4" t="s">
        <v>321</v>
      </c>
      <c r="D140">
        <v>0.51428571428571401</v>
      </c>
      <c r="E140">
        <v>-0.27126235850000002</v>
      </c>
      <c r="F140">
        <v>0.93358095444187505</v>
      </c>
      <c r="G140">
        <v>1.74889247573165</v>
      </c>
      <c r="H140">
        <v>2.87996765764519</v>
      </c>
      <c r="I140">
        <v>5.5726706683604297</v>
      </c>
      <c r="J140">
        <v>33.881233058570601</v>
      </c>
      <c r="K140">
        <f t="shared" si="76"/>
        <v>0.86394026516108013</v>
      </c>
      <c r="L140">
        <f t="shared" si="77"/>
        <v>0.88342221006895383</v>
      </c>
      <c r="M140">
        <f t="shared" si="78"/>
        <v>0.48940224066030386</v>
      </c>
      <c r="N140">
        <f t="shared" si="79"/>
        <v>0.76417652939535397</v>
      </c>
      <c r="O140" s="6">
        <f t="shared" si="80"/>
        <v>0.84331482097782506</v>
      </c>
      <c r="P140" s="6">
        <f t="shared" si="81"/>
        <v>11.764449148805248</v>
      </c>
      <c r="Q140" s="6">
        <f t="shared" si="82"/>
        <v>0.53762210987739023</v>
      </c>
      <c r="R140" s="6">
        <f t="shared" si="83"/>
        <v>0.7506248938456348</v>
      </c>
      <c r="S140" s="6">
        <f t="shared" si="84"/>
        <v>0.71750979538399617</v>
      </c>
      <c r="T140" s="6">
        <f t="shared" si="85"/>
        <v>5.0639990603280509</v>
      </c>
      <c r="U140" s="6">
        <f t="shared" si="86"/>
        <v>0.75315286776513868</v>
      </c>
      <c r="V140" s="6">
        <f t="shared" si="87"/>
        <v>6.0798915053307843</v>
      </c>
      <c r="W140" s="6">
        <f t="shared" si="88"/>
        <v>-0.24435285347202737</v>
      </c>
      <c r="X140" s="6">
        <f t="shared" si="89"/>
        <v>0.8962615872771299</v>
      </c>
      <c r="Y140" s="6">
        <f t="shared" si="90"/>
        <v>1.6467379770962502</v>
      </c>
      <c r="Z140" s="6">
        <f t="shared" si="91"/>
        <v>0.13692210392399076</v>
      </c>
      <c r="AA140" s="6">
        <f t="shared" si="92"/>
        <v>0.49935394687643975</v>
      </c>
      <c r="AB140" s="6">
        <f t="shared" si="93"/>
        <v>0.89169721445010475</v>
      </c>
      <c r="AC140" s="6">
        <f t="shared" si="94"/>
        <v>0.39234326757366506</v>
      </c>
      <c r="AD140" s="6">
        <f t="shared" si="95"/>
        <v>0.13293073687624471</v>
      </c>
      <c r="AE140" s="6">
        <f t="shared" si="96"/>
        <v>0.90183068684122725</v>
      </c>
      <c r="AF140" s="6">
        <f t="shared" si="97"/>
        <v>19.372965192955256</v>
      </c>
      <c r="AG140" s="6">
        <f t="shared" si="98"/>
        <v>0.51038727998227973</v>
      </c>
      <c r="AH140">
        <v>99.998213159554297</v>
      </c>
      <c r="AI140">
        <v>111.120138742905</v>
      </c>
      <c r="AJ140">
        <v>83.298927895732504</v>
      </c>
      <c r="AK140">
        <f t="shared" si="99"/>
        <v>0.33964790798997274</v>
      </c>
      <c r="AL140">
        <f t="shared" si="100"/>
        <v>0.37742397055998977</v>
      </c>
      <c r="AM140">
        <f t="shared" si="101"/>
        <v>0.2829281214500376</v>
      </c>
      <c r="AN140">
        <f t="shared" si="102"/>
        <v>38.943136430523197</v>
      </c>
      <c r="AO140">
        <f t="shared" si="103"/>
        <v>0.29465112654733261</v>
      </c>
      <c r="AP140">
        <f t="shared" si="104"/>
        <v>5.4983603111204928</v>
      </c>
      <c r="AQ140">
        <f t="shared" si="105"/>
        <v>28.877359680471017</v>
      </c>
      <c r="AR140">
        <f t="shared" si="106"/>
        <v>33.444776119402704</v>
      </c>
      <c r="AS140">
        <f t="shared" si="107"/>
        <v>0.14309918943743916</v>
      </c>
      <c r="AT140">
        <f t="shared" si="108"/>
        <v>0.28045538788016888</v>
      </c>
      <c r="AU140">
        <f t="shared" si="109"/>
        <v>-0.39976425341246563</v>
      </c>
      <c r="AV140">
        <f t="shared" si="110"/>
        <v>-9.1104995788149734E-2</v>
      </c>
      <c r="AW140">
        <f t="shared" si="111"/>
        <v>9.6028466548461616E-2</v>
      </c>
      <c r="AX140">
        <f t="shared" si="112"/>
        <v>0.19431532088502745</v>
      </c>
      <c r="AY140">
        <f t="shared" si="113"/>
        <v>1.2552460732202038</v>
      </c>
      <c r="AZ140">
        <v>36.015171079004602</v>
      </c>
      <c r="BA140">
        <v>18.920252848204299</v>
      </c>
      <c r="BB140">
        <v>0.32233983019789397</v>
      </c>
      <c r="BC140">
        <v>34.543538619488302</v>
      </c>
      <c r="BD140">
        <v>3.8144139563564901</v>
      </c>
      <c r="BE140">
        <v>2.0161779218357001</v>
      </c>
      <c r="BF140">
        <v>0.147597953807174</v>
      </c>
      <c r="BG140">
        <v>0.42876970270945902</v>
      </c>
      <c r="BH140">
        <v>36.281270288834598</v>
      </c>
      <c r="BI140">
        <v>19.523641735476598</v>
      </c>
      <c r="BJ140">
        <v>0.32492640613440099</v>
      </c>
      <c r="BK140">
        <v>35.7840263866849</v>
      </c>
      <c r="BL140">
        <v>3.8574382722454499</v>
      </c>
      <c r="BM140">
        <v>2.01647896841967</v>
      </c>
      <c r="BN140">
        <v>0.14716194938912899</v>
      </c>
      <c r="BO140">
        <v>0.43288442604298799</v>
      </c>
      <c r="BP140">
        <v>32.604396309575897</v>
      </c>
      <c r="BQ140">
        <v>17.871215287917799</v>
      </c>
      <c r="BR140">
        <v>0.32044108019239498</v>
      </c>
      <c r="BS140">
        <v>32.108974415621702</v>
      </c>
      <c r="BT140">
        <v>3.7413987523104901</v>
      </c>
      <c r="BU140">
        <v>2.0125089985734901</v>
      </c>
      <c r="BV140">
        <v>0.14821043674005299</v>
      </c>
      <c r="BW140">
        <v>0.43581147036963003</v>
      </c>
    </row>
    <row r="141" spans="1:75" x14ac:dyDescent="0.25">
      <c r="A141" t="s">
        <v>162</v>
      </c>
      <c r="B141" s="4" t="s">
        <v>312</v>
      </c>
      <c r="C141">
        <v>1</v>
      </c>
      <c r="D141">
        <v>0.442857142857143</v>
      </c>
      <c r="E141">
        <v>7.43409183999999E-2</v>
      </c>
      <c r="F141">
        <v>1.8009620783737099</v>
      </c>
      <c r="G141">
        <v>2.19201134797986</v>
      </c>
      <c r="H141">
        <v>3.7409161936683799</v>
      </c>
      <c r="I141">
        <v>13.1570048920308</v>
      </c>
      <c r="J141">
        <v>33.929815561988299</v>
      </c>
      <c r="K141">
        <f t="shared" si="76"/>
        <v>0.85280020554137403</v>
      </c>
      <c r="L141">
        <f t="shared" si="77"/>
        <v>0.88412718644316535</v>
      </c>
      <c r="M141">
        <f t="shared" si="78"/>
        <v>0.53496883280999008</v>
      </c>
      <c r="N141">
        <f t="shared" si="79"/>
        <v>0.78218593690741556</v>
      </c>
      <c r="O141" s="6">
        <f t="shared" si="80"/>
        <v>0.80138871642138243</v>
      </c>
      <c r="P141" s="6">
        <f t="shared" si="81"/>
        <v>9.0699213255339952</v>
      </c>
      <c r="Q141" s="6">
        <f t="shared" si="82"/>
        <v>0.5282652315922729</v>
      </c>
      <c r="R141" s="6">
        <f t="shared" si="83"/>
        <v>0.71316475925355594</v>
      </c>
      <c r="S141" s="6">
        <f t="shared" si="84"/>
        <v>0.44115976550683489</v>
      </c>
      <c r="T141" s="6">
        <f t="shared" si="85"/>
        <v>2.1479425343821124</v>
      </c>
      <c r="U141" s="6">
        <f t="shared" si="86"/>
        <v>0.47770174103556107</v>
      </c>
      <c r="V141" s="6">
        <f t="shared" si="87"/>
        <v>2.5788403850590336</v>
      </c>
      <c r="W141" s="6">
        <f t="shared" si="88"/>
        <v>-0.26106923349652356</v>
      </c>
      <c r="X141" s="6">
        <f t="shared" si="89"/>
        <v>0.85288636525596784</v>
      </c>
      <c r="Y141" s="6">
        <f t="shared" si="90"/>
        <v>1.7066135159911366</v>
      </c>
      <c r="Z141" s="6">
        <f t="shared" si="91"/>
        <v>0.33469214687919813</v>
      </c>
      <c r="AA141" s="6">
        <f t="shared" si="92"/>
        <v>9.9056758605719997E-2</v>
      </c>
      <c r="AB141" s="6">
        <f t="shared" si="93"/>
        <v>0.47925363631953399</v>
      </c>
      <c r="AC141" s="6">
        <f t="shared" si="94"/>
        <v>0.380196877713814</v>
      </c>
      <c r="AD141" s="6">
        <f t="shared" si="95"/>
        <v>0.12900009938073528</v>
      </c>
      <c r="AE141" s="6">
        <f t="shared" si="96"/>
        <v>0.87863230985280238</v>
      </c>
      <c r="AF141" s="6">
        <f t="shared" si="97"/>
        <v>15.478850323132562</v>
      </c>
      <c r="AG141" s="6">
        <f t="shared" si="98"/>
        <v>0.35005354142862277</v>
      </c>
      <c r="AH141">
        <v>88.456960775513906</v>
      </c>
      <c r="AI141">
        <v>104.356431200071</v>
      </c>
      <c r="AJ141">
        <v>82.173659150121296</v>
      </c>
      <c r="AK141">
        <f t="shared" si="99"/>
        <v>0.32167682228454142</v>
      </c>
      <c r="AL141">
        <f t="shared" si="100"/>
        <v>0.37949580088542428</v>
      </c>
      <c r="AM141">
        <f t="shared" si="101"/>
        <v>0.29882737683003424</v>
      </c>
      <c r="AN141">
        <f t="shared" si="102"/>
        <v>38.082242474506799</v>
      </c>
      <c r="AO141">
        <f t="shared" si="103"/>
        <v>0.2261860322613494</v>
      </c>
      <c r="AP141">
        <f t="shared" si="104"/>
        <v>10.686691610098805</v>
      </c>
      <c r="AQ141">
        <f t="shared" si="105"/>
        <v>19.483313885648457</v>
      </c>
      <c r="AR141">
        <f t="shared" si="106"/>
        <v>27.395550864407994</v>
      </c>
      <c r="AS141">
        <f t="shared" si="107"/>
        <v>0.11892329011530357</v>
      </c>
      <c r="AT141">
        <f t="shared" si="108"/>
        <v>0.23452968576772876</v>
      </c>
      <c r="AU141">
        <f t="shared" si="109"/>
        <v>-0.71674858258272289</v>
      </c>
      <c r="AV141">
        <f t="shared" si="110"/>
        <v>-3.682399810849319E-2</v>
      </c>
      <c r="AW141">
        <f t="shared" si="111"/>
        <v>0.10038986894152585</v>
      </c>
      <c r="AX141">
        <f t="shared" si="112"/>
        <v>0.19942801192782408</v>
      </c>
      <c r="AY141">
        <f t="shared" si="113"/>
        <v>1.2391697305746205</v>
      </c>
      <c r="AZ141">
        <v>30.781837365195202</v>
      </c>
      <c r="BA141">
        <v>16.185543262902801</v>
      </c>
      <c r="BB141">
        <v>0.376838246757911</v>
      </c>
      <c r="BC141">
        <v>26.251713318383899</v>
      </c>
      <c r="BD141">
        <v>3.25712841976901</v>
      </c>
      <c r="BE141">
        <v>1.91788266985584</v>
      </c>
      <c r="BF141">
        <v>0.172918186104631</v>
      </c>
      <c r="BG141">
        <v>0.45211956806665798</v>
      </c>
      <c r="BH141">
        <v>33.311452739018897</v>
      </c>
      <c r="BI141">
        <v>16.9202602260726</v>
      </c>
      <c r="BJ141">
        <v>0.37085668477274403</v>
      </c>
      <c r="BK141">
        <v>27.729308542886301</v>
      </c>
      <c r="BL141">
        <v>3.3464381822926801</v>
      </c>
      <c r="BM141">
        <v>1.9243019485096899</v>
      </c>
      <c r="BN141">
        <v>0.17143550767094201</v>
      </c>
      <c r="BO141">
        <v>0.46336711154051902</v>
      </c>
      <c r="BP141">
        <v>32.1217928076601</v>
      </c>
      <c r="BQ141">
        <v>15.6372315159477</v>
      </c>
      <c r="BR141">
        <v>0.36537245974138899</v>
      </c>
      <c r="BS141">
        <v>24.9152184021887</v>
      </c>
      <c r="BT141">
        <v>3.2525906307896402</v>
      </c>
      <c r="BU141">
        <v>1.9371903557643</v>
      </c>
      <c r="BV141">
        <v>0.167089421395371</v>
      </c>
      <c r="BW141">
        <v>0.467922593319752</v>
      </c>
    </row>
    <row r="142" spans="1:75" x14ac:dyDescent="0.25">
      <c r="A142" t="s">
        <v>104</v>
      </c>
      <c r="B142" s="4" t="s">
        <v>312</v>
      </c>
      <c r="C142">
        <v>1</v>
      </c>
      <c r="D142">
        <v>0.4</v>
      </c>
      <c r="E142">
        <v>-6.4228367000000001E-3</v>
      </c>
      <c r="F142">
        <v>1.6477290508610001</v>
      </c>
      <c r="G142">
        <v>3.23694000226685</v>
      </c>
      <c r="H142">
        <v>3.5273946411180299</v>
      </c>
      <c r="I142">
        <v>11.804647236221999</v>
      </c>
      <c r="J142">
        <v>33.954245448112403</v>
      </c>
      <c r="K142">
        <f t="shared" si="76"/>
        <v>0.85686101215838939</v>
      </c>
      <c r="L142">
        <f t="shared" si="77"/>
        <v>0.88649823950992712</v>
      </c>
      <c r="M142">
        <f t="shared" si="78"/>
        <v>0.53077788866068598</v>
      </c>
      <c r="N142">
        <f t="shared" si="79"/>
        <v>0.78562499501907423</v>
      </c>
      <c r="O142" s="6">
        <f t="shared" si="80"/>
        <v>0.81178013380841607</v>
      </c>
      <c r="P142" s="6">
        <f t="shared" si="81"/>
        <v>9.6258709054880214</v>
      </c>
      <c r="Q142" s="6">
        <f t="shared" si="82"/>
        <v>0.53282980612222475</v>
      </c>
      <c r="R142" s="6">
        <f t="shared" si="83"/>
        <v>0.7252601183810391</v>
      </c>
      <c r="S142" s="6">
        <f t="shared" si="84"/>
        <v>0.48405013566845639</v>
      </c>
      <c r="T142" s="6">
        <f t="shared" si="85"/>
        <v>2.4015471845128347</v>
      </c>
      <c r="U142" s="6">
        <f t="shared" si="86"/>
        <v>0.52161579555696258</v>
      </c>
      <c r="V142" s="6">
        <f t="shared" si="87"/>
        <v>2.8763456263161693</v>
      </c>
      <c r="W142" s="6">
        <f t="shared" si="88"/>
        <v>-4.2939129147790973E-2</v>
      </c>
      <c r="X142" s="6">
        <f t="shared" si="89"/>
        <v>0.86192910236428011</v>
      </c>
      <c r="Y142" s="6">
        <f t="shared" si="90"/>
        <v>1.0897312395805214</v>
      </c>
      <c r="Z142" s="6">
        <f t="shared" si="91"/>
        <v>0.29913544098284905</v>
      </c>
      <c r="AA142" s="6">
        <f t="shared" si="92"/>
        <v>0.29796215094407119</v>
      </c>
      <c r="AB142" s="6">
        <f t="shared" si="93"/>
        <v>0.52218349667232999</v>
      </c>
      <c r="AC142" s="6">
        <f t="shared" si="94"/>
        <v>0.22422134572825875</v>
      </c>
      <c r="AD142" s="6">
        <f t="shared" si="95"/>
        <v>7.6132666075633668E-2</v>
      </c>
      <c r="AE142" s="6">
        <f t="shared" si="96"/>
        <v>0.82592972162258194</v>
      </c>
      <c r="AF142" s="6">
        <f t="shared" si="97"/>
        <v>10.489612233879535</v>
      </c>
      <c r="AG142" s="6">
        <f t="shared" si="98"/>
        <v>0.36321172248894074</v>
      </c>
      <c r="AH142">
        <v>76.049891540130105</v>
      </c>
      <c r="AI142">
        <v>90.752711496746201</v>
      </c>
      <c r="AJ142">
        <v>76.392624728850294</v>
      </c>
      <c r="AK142">
        <f t="shared" si="99"/>
        <v>0.3127112823668976</v>
      </c>
      <c r="AL142">
        <f t="shared" si="100"/>
        <v>0.37316814285586875</v>
      </c>
      <c r="AM142">
        <f t="shared" si="101"/>
        <v>0.31412057477723365</v>
      </c>
      <c r="AN142">
        <f t="shared" si="102"/>
        <v>29.062906724512004</v>
      </c>
      <c r="AO142">
        <f t="shared" si="103"/>
        <v>0.15763781402547949</v>
      </c>
      <c r="AP142">
        <f t="shared" si="104"/>
        <v>16.19696312364421</v>
      </c>
      <c r="AQ142">
        <f t="shared" si="105"/>
        <v>15.717136659435937</v>
      </c>
      <c r="AR142">
        <f t="shared" si="106"/>
        <v>12.865943600867794</v>
      </c>
      <c r="AS142">
        <f t="shared" si="107"/>
        <v>8.5913774755366545E-2</v>
      </c>
      <c r="AT142">
        <f t="shared" si="108"/>
        <v>0.17056855288367784</v>
      </c>
      <c r="AU142">
        <f t="shared" si="109"/>
        <v>-1.0238670694864058</v>
      </c>
      <c r="AV142">
        <f t="shared" si="110"/>
        <v>2.2482782173146891E-3</v>
      </c>
      <c r="AW142">
        <f t="shared" si="111"/>
        <v>8.7028255927249346E-2</v>
      </c>
      <c r="AX142">
        <f t="shared" si="112"/>
        <v>0.17275058374629756</v>
      </c>
      <c r="AY142">
        <f t="shared" si="113"/>
        <v>1.1897575545762453</v>
      </c>
      <c r="AZ142">
        <v>42.141962423758997</v>
      </c>
      <c r="BA142">
        <v>6.7227980679066697</v>
      </c>
      <c r="BB142">
        <v>0.351429711130332</v>
      </c>
      <c r="BC142">
        <v>14.3263439785309</v>
      </c>
      <c r="BD142">
        <v>2.6517234002108601</v>
      </c>
      <c r="BE142">
        <v>1.96748396191834</v>
      </c>
      <c r="BF142">
        <v>0.15481642370239501</v>
      </c>
      <c r="BG142">
        <v>0.403941429008016</v>
      </c>
      <c r="BH142">
        <v>42.036877439751201</v>
      </c>
      <c r="BI142">
        <v>6.5445489238729397</v>
      </c>
      <c r="BJ142">
        <v>0.35885520173547802</v>
      </c>
      <c r="BK142">
        <v>14.114726791412799</v>
      </c>
      <c r="BL142">
        <v>2.6184623841349799</v>
      </c>
      <c r="BM142">
        <v>1.9776600391125201</v>
      </c>
      <c r="BN142">
        <v>0.15278112704091801</v>
      </c>
      <c r="BO142">
        <v>0.43929298035012199</v>
      </c>
      <c r="BP142">
        <v>41.433358368283997</v>
      </c>
      <c r="BQ142">
        <v>6.71701346911538</v>
      </c>
      <c r="BR142">
        <v>0.36981007906481</v>
      </c>
      <c r="BS142">
        <v>14.8443001715906</v>
      </c>
      <c r="BT142">
        <v>2.6485901203758</v>
      </c>
      <c r="BU142">
        <v>1.9782543155221199</v>
      </c>
      <c r="BV142">
        <v>0.15353097398149201</v>
      </c>
      <c r="BW142">
        <v>0.43140111149807903</v>
      </c>
    </row>
    <row r="143" spans="1:75" x14ac:dyDescent="0.25">
      <c r="A143" t="s">
        <v>190</v>
      </c>
      <c r="B143" s="4" t="s">
        <v>299</v>
      </c>
      <c r="C143">
        <v>1</v>
      </c>
      <c r="D143">
        <v>0.87</v>
      </c>
      <c r="E143">
        <v>0.8299124953</v>
      </c>
      <c r="F143">
        <v>2.2373481704291698</v>
      </c>
      <c r="G143">
        <v>3.5245738045560899</v>
      </c>
      <c r="H143">
        <v>6.3289161520717396</v>
      </c>
      <c r="I143">
        <v>14.6425360466569</v>
      </c>
      <c r="J143">
        <v>34.114050745526399</v>
      </c>
      <c r="K143">
        <f t="shared" si="76"/>
        <v>0.77021481828072169</v>
      </c>
      <c r="L143">
        <f t="shared" si="77"/>
        <v>0.80282217651097121</v>
      </c>
      <c r="M143">
        <f t="shared" si="78"/>
        <v>0.44684236925925813</v>
      </c>
      <c r="N143">
        <f t="shared" si="79"/>
        <v>0.72511071363815505</v>
      </c>
      <c r="O143" s="6">
        <f t="shared" si="80"/>
        <v>0.6870201848397226</v>
      </c>
      <c r="P143" s="6">
        <f t="shared" si="81"/>
        <v>5.3901884502545245</v>
      </c>
      <c r="Q143" s="6">
        <f t="shared" si="82"/>
        <v>0.44726020918789056</v>
      </c>
      <c r="R143" s="6">
        <f t="shared" si="83"/>
        <v>0.53202681191258128</v>
      </c>
      <c r="S143" s="6">
        <f t="shared" si="84"/>
        <v>0.39936172689576355</v>
      </c>
      <c r="T143" s="6">
        <f t="shared" si="85"/>
        <v>1.8884432005067404</v>
      </c>
      <c r="U143" s="6">
        <f t="shared" si="86"/>
        <v>0.43971733140600122</v>
      </c>
      <c r="V143" s="6">
        <f t="shared" si="87"/>
        <v>2.3297911397879143</v>
      </c>
      <c r="W143" s="6">
        <f t="shared" si="88"/>
        <v>-0.2846039687318444</v>
      </c>
      <c r="X143" s="6">
        <f t="shared" si="89"/>
        <v>0.78818902321902473</v>
      </c>
      <c r="Y143" s="6">
        <f t="shared" si="90"/>
        <v>1.7956543125556279</v>
      </c>
      <c r="Z143" s="6">
        <f t="shared" si="91"/>
        <v>0.36363866515777238</v>
      </c>
      <c r="AA143" s="6">
        <f t="shared" si="92"/>
        <v>0.16323545628852393</v>
      </c>
      <c r="AB143" s="6">
        <f t="shared" si="93"/>
        <v>0.37866352290013555</v>
      </c>
      <c r="AC143" s="6">
        <f t="shared" si="94"/>
        <v>0.21542806661161162</v>
      </c>
      <c r="AD143" s="6">
        <f t="shared" si="95"/>
        <v>7.3491239963991595E-2</v>
      </c>
      <c r="AE143" s="6">
        <f t="shared" si="96"/>
        <v>0.81271505817826883</v>
      </c>
      <c r="AF143" s="6">
        <f t="shared" si="97"/>
        <v>9.678915136187074</v>
      </c>
      <c r="AG143" s="6">
        <f t="shared" si="98"/>
        <v>0.47763737232521464</v>
      </c>
      <c r="AH143">
        <v>132.25492240947699</v>
      </c>
      <c r="AI143">
        <v>127.130986150509</v>
      </c>
      <c r="AJ143">
        <v>96.958985271414903</v>
      </c>
      <c r="AK143">
        <f t="shared" si="99"/>
        <v>0.37114302659841497</v>
      </c>
      <c r="AL143">
        <f t="shared" si="100"/>
        <v>0.35676387778032559</v>
      </c>
      <c r="AM143">
        <f t="shared" si="101"/>
        <v>0.27209309562125944</v>
      </c>
      <c r="AN143">
        <f t="shared" si="102"/>
        <v>25.048064620126112</v>
      </c>
      <c r="AO143">
        <f t="shared" si="103"/>
        <v>0.32854559564730801</v>
      </c>
      <c r="AP143">
        <f t="shared" si="104"/>
        <v>8.6115932294718647</v>
      </c>
      <c r="AQ143">
        <f t="shared" si="105"/>
        <v>58.025905222758766</v>
      </c>
      <c r="AR143">
        <f t="shared" si="106"/>
        <v>16.436471390654248</v>
      </c>
      <c r="AS143">
        <f t="shared" si="107"/>
        <v>0.13464235230002897</v>
      </c>
      <c r="AT143">
        <f t="shared" si="108"/>
        <v>0.26448988308302684</v>
      </c>
      <c r="AU143">
        <f t="shared" si="109"/>
        <v>0.1698242115098941</v>
      </c>
      <c r="AV143">
        <f t="shared" si="110"/>
        <v>-0.15398689152492678</v>
      </c>
      <c r="AW143">
        <f t="shared" si="111"/>
        <v>5.1808302455674381E-2</v>
      </c>
      <c r="AX143">
        <f t="shared" si="112"/>
        <v>0.11519463579759708</v>
      </c>
      <c r="AY143">
        <f t="shared" si="113"/>
        <v>1.1824071146292736</v>
      </c>
      <c r="AZ143">
        <v>33.753852167875202</v>
      </c>
      <c r="BA143">
        <v>15.588467534123</v>
      </c>
      <c r="BB143">
        <v>0.36154099340794799</v>
      </c>
      <c r="BC143">
        <v>26.171441166208002</v>
      </c>
      <c r="BD143">
        <v>3.3407124087609801</v>
      </c>
      <c r="BE143">
        <v>1.9401294345795399</v>
      </c>
      <c r="BF143">
        <v>0.16820653158833801</v>
      </c>
      <c r="BG143">
        <v>0.46515150040897202</v>
      </c>
      <c r="BH143">
        <v>33.667454961139597</v>
      </c>
      <c r="BI143">
        <v>16.102963883138798</v>
      </c>
      <c r="BJ143">
        <v>0.359054434569755</v>
      </c>
      <c r="BK143">
        <v>26.953552706220201</v>
      </c>
      <c r="BL143">
        <v>3.3936491708393799</v>
      </c>
      <c r="BM143">
        <v>1.93627775962118</v>
      </c>
      <c r="BN143">
        <v>0.16973300392593499</v>
      </c>
      <c r="BO143">
        <v>0.46892153745105403</v>
      </c>
      <c r="BP143">
        <v>32.7323038205964</v>
      </c>
      <c r="BQ143">
        <v>14.8797950496878</v>
      </c>
      <c r="BR143">
        <v>0.35861004689815501</v>
      </c>
      <c r="BS143">
        <v>24.901969385460902</v>
      </c>
      <c r="BT143">
        <v>3.3090551076349599</v>
      </c>
      <c r="BU143">
        <v>1.9442066345298501</v>
      </c>
      <c r="BV143">
        <v>0.16758028675512801</v>
      </c>
      <c r="BW143">
        <v>0.466047807455434</v>
      </c>
    </row>
    <row r="144" spans="1:75" x14ac:dyDescent="0.25">
      <c r="A144" t="s">
        <v>233</v>
      </c>
      <c r="B144" s="4" t="s">
        <v>299</v>
      </c>
      <c r="D144">
        <v>0.40909090909090901</v>
      </c>
      <c r="E144">
        <v>0.3727978408</v>
      </c>
      <c r="F144">
        <v>2.2488201762877602</v>
      </c>
      <c r="G144">
        <v>3.06691189117742</v>
      </c>
      <c r="H144">
        <v>5.2569303415653499</v>
      </c>
      <c r="I144">
        <v>14.163948771332601</v>
      </c>
      <c r="J144">
        <v>34.135346144706403</v>
      </c>
      <c r="K144">
        <f t="shared" si="76"/>
        <v>0.80368555415249587</v>
      </c>
      <c r="L144">
        <f t="shared" si="77"/>
        <v>0.83891135219674895</v>
      </c>
      <c r="M144">
        <f t="shared" si="78"/>
        <v>0.48925829844591212</v>
      </c>
      <c r="N144">
        <f t="shared" si="79"/>
        <v>0.7512796677853989</v>
      </c>
      <c r="O144" s="6">
        <f t="shared" si="80"/>
        <v>0.73309842382948365</v>
      </c>
      <c r="P144" s="6">
        <f t="shared" si="81"/>
        <v>6.4933989851084775</v>
      </c>
      <c r="Q144" s="6">
        <f t="shared" si="82"/>
        <v>0.48515330022086528</v>
      </c>
      <c r="R144" s="6">
        <f t="shared" si="83"/>
        <v>0.61014315389310592</v>
      </c>
      <c r="S144" s="6">
        <f t="shared" si="84"/>
        <v>0.4134925242302408</v>
      </c>
      <c r="T144" s="6">
        <f t="shared" si="85"/>
        <v>1.942787720352438</v>
      </c>
      <c r="U144" s="6">
        <f t="shared" si="86"/>
        <v>0.45595075282915587</v>
      </c>
      <c r="V144" s="6">
        <f t="shared" si="87"/>
        <v>2.4100162105778935</v>
      </c>
      <c r="W144" s="6">
        <f t="shared" si="88"/>
        <v>-0.26310186920329243</v>
      </c>
      <c r="X144" s="6">
        <f t="shared" si="89"/>
        <v>0.80946136686289571</v>
      </c>
      <c r="Y144" s="6">
        <f t="shared" si="90"/>
        <v>1.7140793502049902</v>
      </c>
      <c r="Z144" s="6">
        <f t="shared" si="91"/>
        <v>0.34905544957810836</v>
      </c>
      <c r="AA144" s="6">
        <f t="shared" si="92"/>
        <v>0.11861673508883802</v>
      </c>
      <c r="AB144" s="6">
        <f t="shared" si="93"/>
        <v>0.37407583796337812</v>
      </c>
      <c r="AC144" s="6">
        <f t="shared" si="94"/>
        <v>0.2554591028745401</v>
      </c>
      <c r="AD144" s="6">
        <f t="shared" si="95"/>
        <v>8.7201849024385894E-2</v>
      </c>
      <c r="AE144" s="6">
        <f t="shared" si="96"/>
        <v>0.83512227197503996</v>
      </c>
      <c r="AF144" s="6">
        <f t="shared" si="97"/>
        <v>11.130201113016481</v>
      </c>
      <c r="AG144" s="6">
        <f t="shared" si="98"/>
        <v>0.40077406757958794</v>
      </c>
      <c r="AH144">
        <v>118.36681135225299</v>
      </c>
      <c r="AI144">
        <v>134.34938230383901</v>
      </c>
      <c r="AJ144">
        <v>108.991652754591</v>
      </c>
      <c r="AK144">
        <f t="shared" si="99"/>
        <v>0.32724424567184901</v>
      </c>
      <c r="AL144">
        <f t="shared" si="100"/>
        <v>0.37143065498031452</v>
      </c>
      <c r="AM144">
        <f t="shared" si="101"/>
        <v>0.30132509934783636</v>
      </c>
      <c r="AN144">
        <f t="shared" si="102"/>
        <v>41.340300500834019</v>
      </c>
      <c r="AO144">
        <f t="shared" si="103"/>
        <v>0.20290367723240091</v>
      </c>
      <c r="AP144">
        <f t="shared" si="104"/>
        <v>18.238931552588383</v>
      </c>
      <c r="AQ144">
        <f t="shared" si="105"/>
        <v>31.36415358931518</v>
      </c>
      <c r="AR144">
        <f t="shared" si="106"/>
        <v>23.101368948245636</v>
      </c>
      <c r="AS144">
        <f t="shared" si="107"/>
        <v>0.10420654922898318</v>
      </c>
      <c r="AT144">
        <f t="shared" si="108"/>
        <v>0.20617425125290112</v>
      </c>
      <c r="AU144">
        <f t="shared" si="109"/>
        <v>-0.63028398976121991</v>
      </c>
      <c r="AV144">
        <f t="shared" si="110"/>
        <v>-4.1235142199308079E-2</v>
      </c>
      <c r="AW144">
        <f t="shared" si="111"/>
        <v>8.3337764491332747E-2</v>
      </c>
      <c r="AX144">
        <f t="shared" si="112"/>
        <v>0.16635338306204467</v>
      </c>
      <c r="AY144">
        <f t="shared" si="113"/>
        <v>1.1992474708951477</v>
      </c>
      <c r="AZ144">
        <v>37.019937438455301</v>
      </c>
      <c r="BA144">
        <v>11.750690765563901</v>
      </c>
      <c r="BB144">
        <v>0.334024864827906</v>
      </c>
      <c r="BC144">
        <v>20.867357027453501</v>
      </c>
      <c r="BD144">
        <v>3.1384901762262398</v>
      </c>
      <c r="BE144">
        <v>1.9879966132987099</v>
      </c>
      <c r="BF144">
        <v>0.15441126394202101</v>
      </c>
      <c r="BG144">
        <v>0.444041753321537</v>
      </c>
      <c r="BH144">
        <v>38.212540005921099</v>
      </c>
      <c r="BI144">
        <v>12.132133091820499</v>
      </c>
      <c r="BJ144">
        <v>0.33455751879196699</v>
      </c>
      <c r="BK144">
        <v>21.8280544835408</v>
      </c>
      <c r="BL144">
        <v>3.18802458679238</v>
      </c>
      <c r="BM144">
        <v>1.99025891780455</v>
      </c>
      <c r="BN144">
        <v>0.154668482607215</v>
      </c>
      <c r="BO144">
        <v>0.44456796715984398</v>
      </c>
      <c r="BP144">
        <v>35.732436071883001</v>
      </c>
      <c r="BQ144">
        <v>11.7958343063501</v>
      </c>
      <c r="BR144">
        <v>0.33952599711234099</v>
      </c>
      <c r="BS144">
        <v>20.6599372964331</v>
      </c>
      <c r="BT144">
        <v>3.10663709012614</v>
      </c>
      <c r="BU144">
        <v>1.9919556873031701</v>
      </c>
      <c r="BV144">
        <v>0.15399740545349599</v>
      </c>
      <c r="BW144">
        <v>0.43385344793800801</v>
      </c>
    </row>
    <row r="145" spans="1:75" x14ac:dyDescent="0.25">
      <c r="A145" t="s">
        <v>230</v>
      </c>
      <c r="B145" s="4" t="s">
        <v>322</v>
      </c>
      <c r="D145">
        <v>0.4</v>
      </c>
      <c r="E145">
        <v>0.19787803279999999</v>
      </c>
      <c r="F145">
        <v>2.1511744695848001</v>
      </c>
      <c r="G145">
        <v>2.8461954480613101</v>
      </c>
      <c r="H145">
        <v>5.3296286515745299</v>
      </c>
      <c r="I145">
        <v>15.3637041878606</v>
      </c>
      <c r="J145">
        <v>34.211466747002</v>
      </c>
      <c r="K145">
        <f t="shared" si="76"/>
        <v>0.80585928036458643</v>
      </c>
      <c r="L145">
        <f t="shared" si="77"/>
        <v>0.83872041372098383</v>
      </c>
      <c r="M145">
        <f t="shared" si="78"/>
        <v>0.48933826468094438</v>
      </c>
      <c r="N145">
        <f t="shared" si="79"/>
        <v>0.75226633728952996</v>
      </c>
      <c r="O145" s="6">
        <f t="shared" si="80"/>
        <v>0.73042584693966794</v>
      </c>
      <c r="P145" s="6">
        <f t="shared" si="81"/>
        <v>6.4191089067518652</v>
      </c>
      <c r="Q145" s="6">
        <f t="shared" si="82"/>
        <v>0.48118615350220079</v>
      </c>
      <c r="R145" s="6">
        <f t="shared" si="83"/>
        <v>0.60167731555696413</v>
      </c>
      <c r="S145" s="6">
        <f t="shared" si="84"/>
        <v>0.38018552843530684</v>
      </c>
      <c r="T145" s="6">
        <f t="shared" si="85"/>
        <v>1.8304604276426824</v>
      </c>
      <c r="U145" s="6">
        <f t="shared" si="86"/>
        <v>0.41631516941741492</v>
      </c>
      <c r="V145" s="6">
        <f t="shared" si="87"/>
        <v>2.2267720289768191</v>
      </c>
      <c r="W145" s="6">
        <f t="shared" si="88"/>
        <v>-0.30375325756137961</v>
      </c>
      <c r="X145" s="6">
        <f t="shared" si="89"/>
        <v>0.81080941117709548</v>
      </c>
      <c r="Y145" s="6">
        <f t="shared" si="90"/>
        <v>1.8725448581561093</v>
      </c>
      <c r="Z145" s="6">
        <f t="shared" si="91"/>
        <v>0.38620179064475896</v>
      </c>
      <c r="AA145" s="6">
        <f t="shared" si="92"/>
        <v>0.11351612531511046</v>
      </c>
      <c r="AB145" s="6">
        <f t="shared" si="93"/>
        <v>0.39977387102148748</v>
      </c>
      <c r="AC145" s="6">
        <f t="shared" si="94"/>
        <v>0.28625774570637702</v>
      </c>
      <c r="AD145" s="6">
        <f t="shared" si="95"/>
        <v>9.7932973483054728E-2</v>
      </c>
      <c r="AE145" s="6">
        <f t="shared" si="96"/>
        <v>0.84639098747894204</v>
      </c>
      <c r="AF145" s="6">
        <f t="shared" si="97"/>
        <v>12.02006937728229</v>
      </c>
      <c r="AG145" s="6">
        <f t="shared" si="98"/>
        <v>0.42488141052656819</v>
      </c>
      <c r="AH145">
        <v>120.535907716114</v>
      </c>
      <c r="AI145">
        <v>128.16923401561499</v>
      </c>
      <c r="AJ145">
        <v>95.096011816838896</v>
      </c>
      <c r="AK145">
        <f t="shared" si="99"/>
        <v>0.3505977407928802</v>
      </c>
      <c r="AL145">
        <f t="shared" si="100"/>
        <v>0.37280047694054308</v>
      </c>
      <c r="AM145">
        <f t="shared" si="101"/>
        <v>0.27660178226657678</v>
      </c>
      <c r="AN145">
        <f t="shared" si="102"/>
        <v>40.706548498277087</v>
      </c>
      <c r="AO145">
        <f t="shared" si="103"/>
        <v>0.32194524763043847</v>
      </c>
      <c r="AP145">
        <f t="shared" si="104"/>
        <v>4.9651825279594561</v>
      </c>
      <c r="AQ145">
        <f t="shared" si="105"/>
        <v>40.581036786944594</v>
      </c>
      <c r="AR145">
        <f t="shared" si="106"/>
        <v>35.741365970317631</v>
      </c>
      <c r="AS145">
        <f t="shared" si="107"/>
        <v>0.14813421621202705</v>
      </c>
      <c r="AT145">
        <f t="shared" si="108"/>
        <v>0.28990679142563819</v>
      </c>
      <c r="AU145">
        <f t="shared" si="109"/>
        <v>-0.23080080476051928</v>
      </c>
      <c r="AV145">
        <f t="shared" si="110"/>
        <v>-0.11797833991542876</v>
      </c>
      <c r="AW145">
        <f t="shared" si="111"/>
        <v>8.6248098547795943E-2</v>
      </c>
      <c r="AX145">
        <f t="shared" si="112"/>
        <v>0.17801712162944494</v>
      </c>
      <c r="AY145">
        <f t="shared" si="113"/>
        <v>1.2454828645135305</v>
      </c>
      <c r="AZ145">
        <v>32.295882646551703</v>
      </c>
      <c r="BA145">
        <v>15.760987025738199</v>
      </c>
      <c r="BB145">
        <v>0.379403905078187</v>
      </c>
      <c r="BC145">
        <v>26.3327084826003</v>
      </c>
      <c r="BD145">
        <v>3.30397108242071</v>
      </c>
      <c r="BE145">
        <v>1.8728169320613499</v>
      </c>
      <c r="BF145">
        <v>0.189872673139937</v>
      </c>
      <c r="BG145">
        <v>0.49511910614632898</v>
      </c>
      <c r="BH145">
        <v>33.982392373681598</v>
      </c>
      <c r="BI145">
        <v>16.847615221459101</v>
      </c>
      <c r="BJ145">
        <v>0.37982191343110699</v>
      </c>
      <c r="BK145">
        <v>28.556329672442502</v>
      </c>
      <c r="BL145">
        <v>3.4151759771774901</v>
      </c>
      <c r="BM145">
        <v>1.8582788905430301</v>
      </c>
      <c r="BN145">
        <v>0.196779723535247</v>
      </c>
      <c r="BO145">
        <v>0.49435365958212601</v>
      </c>
      <c r="BP145">
        <v>32.1763619996579</v>
      </c>
      <c r="BQ145">
        <v>14.764650668049301</v>
      </c>
      <c r="BR145">
        <v>0.37815074071632898</v>
      </c>
      <c r="BS145">
        <v>24.476417501294701</v>
      </c>
      <c r="BT145">
        <v>3.2260518481273199</v>
      </c>
      <c r="BU145">
        <v>1.87567305535113</v>
      </c>
      <c r="BV145">
        <v>0.18961389786777699</v>
      </c>
      <c r="BW145">
        <v>0.48667398543052798</v>
      </c>
    </row>
    <row r="146" spans="1:75" x14ac:dyDescent="0.25">
      <c r="A146" t="s">
        <v>223</v>
      </c>
      <c r="B146" s="4" t="s">
        <v>311</v>
      </c>
      <c r="D146">
        <v>0.54285714285714304</v>
      </c>
      <c r="E146">
        <v>0.44044261029999998</v>
      </c>
      <c r="F146">
        <v>2.26444870785578</v>
      </c>
      <c r="G146">
        <v>2.7245248486036902</v>
      </c>
      <c r="H146">
        <v>5.3747599363165897</v>
      </c>
      <c r="I146">
        <v>14.104659260451101</v>
      </c>
      <c r="J146">
        <v>34.269083996622903</v>
      </c>
      <c r="K146">
        <f t="shared" si="76"/>
        <v>0.8000033631828648</v>
      </c>
      <c r="L146">
        <f t="shared" si="77"/>
        <v>0.83519030795910998</v>
      </c>
      <c r="M146">
        <f t="shared" si="78"/>
        <v>0.4851026479047526</v>
      </c>
      <c r="N146">
        <f t="shared" si="79"/>
        <v>0.74701142661318487</v>
      </c>
      <c r="O146" s="6">
        <f t="shared" si="80"/>
        <v>0.72884768967366564</v>
      </c>
      <c r="P146" s="6">
        <f t="shared" si="81"/>
        <v>6.3759283024104816</v>
      </c>
      <c r="Q146" s="6">
        <f t="shared" si="82"/>
        <v>0.48307191480963996</v>
      </c>
      <c r="R146" s="6">
        <f t="shared" si="83"/>
        <v>0.603076186034055</v>
      </c>
      <c r="S146" s="6">
        <f t="shared" si="84"/>
        <v>0.4168464827915303</v>
      </c>
      <c r="T146" s="6">
        <f t="shared" si="85"/>
        <v>1.9551850565548861</v>
      </c>
      <c r="U146" s="6">
        <f t="shared" si="86"/>
        <v>0.45990410843568402</v>
      </c>
      <c r="V146" s="6">
        <f t="shared" si="87"/>
        <v>2.4296286329094134</v>
      </c>
      <c r="W146" s="6">
        <f t="shared" si="88"/>
        <v>-0.327218409784437</v>
      </c>
      <c r="X146" s="6">
        <f t="shared" si="89"/>
        <v>0.80730403799655115</v>
      </c>
      <c r="Y146" s="6">
        <f t="shared" si="90"/>
        <v>1.9727329479381097</v>
      </c>
      <c r="Z146" s="6">
        <f t="shared" si="91"/>
        <v>0.34550706268548442</v>
      </c>
      <c r="AA146" s="6">
        <f t="shared" si="92"/>
        <v>7.4572113265388151E-2</v>
      </c>
      <c r="AB146" s="6">
        <f t="shared" si="93"/>
        <v>0.37071003174453188</v>
      </c>
      <c r="AC146" s="6">
        <f t="shared" si="94"/>
        <v>0.29613791847914372</v>
      </c>
      <c r="AD146" s="6">
        <f t="shared" si="95"/>
        <v>0.10148375202946842</v>
      </c>
      <c r="AE146" s="6">
        <f t="shared" si="96"/>
        <v>0.85270294336502694</v>
      </c>
      <c r="AF146" s="6">
        <f t="shared" si="97"/>
        <v>12.578003835856258</v>
      </c>
      <c r="AG146" s="6">
        <f t="shared" si="98"/>
        <v>0.40715097248110049</v>
      </c>
      <c r="AH146">
        <v>110.069903704081</v>
      </c>
      <c r="AI146">
        <v>120.130483517603</v>
      </c>
      <c r="AJ146">
        <v>96.763183369847695</v>
      </c>
      <c r="AK146">
        <f t="shared" si="99"/>
        <v>0.33664271375843541</v>
      </c>
      <c r="AL146">
        <f t="shared" si="100"/>
        <v>0.36741244078129831</v>
      </c>
      <c r="AM146">
        <f t="shared" si="101"/>
        <v>0.29594484546026623</v>
      </c>
      <c r="AN146">
        <f t="shared" si="102"/>
        <v>33.427879961277313</v>
      </c>
      <c r="AO146">
        <f t="shared" si="103"/>
        <v>0.21874627378220951</v>
      </c>
      <c r="AP146">
        <f t="shared" si="104"/>
        <v>15.337973200183754</v>
      </c>
      <c r="AQ146">
        <f t="shared" si="105"/>
        <v>33.967381668110406</v>
      </c>
      <c r="AR146">
        <f t="shared" si="106"/>
        <v>18.089906761093559</v>
      </c>
      <c r="AS146">
        <f t="shared" si="107"/>
        <v>0.1077362031039889</v>
      </c>
      <c r="AT146">
        <f t="shared" si="108"/>
        <v>0.21300009504990189</v>
      </c>
      <c r="AU146">
        <f t="shared" si="109"/>
        <v>-0.43054095894293681</v>
      </c>
      <c r="AV146">
        <f t="shared" si="110"/>
        <v>-6.433554960902875E-2</v>
      </c>
      <c r="AW146">
        <f t="shared" si="111"/>
        <v>7.4766997355589171E-2</v>
      </c>
      <c r="AX146">
        <f t="shared" si="112"/>
        <v>0.1507300716896145</v>
      </c>
      <c r="AY146">
        <f t="shared" si="113"/>
        <v>1.1893479198362573</v>
      </c>
      <c r="AZ146">
        <v>33.337415448487199</v>
      </c>
      <c r="BA146">
        <v>17.8274009344664</v>
      </c>
      <c r="BB146">
        <v>0.28403413608405798</v>
      </c>
      <c r="BC146">
        <v>32.632151219174403</v>
      </c>
      <c r="BD146">
        <v>4.0088258267846602</v>
      </c>
      <c r="BE146">
        <v>2.0471101795053301</v>
      </c>
      <c r="BF146">
        <v>0.14064337120561701</v>
      </c>
      <c r="BG146">
        <v>0.47107332520095002</v>
      </c>
      <c r="BH146">
        <v>34.2979291042829</v>
      </c>
      <c r="BI146">
        <v>17.989839038342499</v>
      </c>
      <c r="BJ146">
        <v>0.29258326515201399</v>
      </c>
      <c r="BK146">
        <v>33.1156461705867</v>
      </c>
      <c r="BL146">
        <v>4.0014550303263503</v>
      </c>
      <c r="BM146">
        <v>2.0315383525243802</v>
      </c>
      <c r="BN146">
        <v>0.14480870918715699</v>
      </c>
      <c r="BO146">
        <v>0.46217184046343301</v>
      </c>
      <c r="BP146">
        <v>30.010575510756201</v>
      </c>
      <c r="BQ146">
        <v>16.6302719978727</v>
      </c>
      <c r="BR146">
        <v>0.29860270698344799</v>
      </c>
      <c r="BS146">
        <v>29.900551309902301</v>
      </c>
      <c r="BT146">
        <v>3.82705808055514</v>
      </c>
      <c r="BU146">
        <v>2.0359036568720201</v>
      </c>
      <c r="BV146">
        <v>0.14417466195369</v>
      </c>
      <c r="BW146">
        <v>0.44636085979785201</v>
      </c>
    </row>
    <row r="147" spans="1:75" x14ac:dyDescent="0.25">
      <c r="A147" t="s">
        <v>170</v>
      </c>
      <c r="B147" s="4" t="s">
        <v>299</v>
      </c>
      <c r="C147">
        <v>1</v>
      </c>
      <c r="D147">
        <v>0.53333333333333299</v>
      </c>
      <c r="E147">
        <v>0.26005655830000002</v>
      </c>
      <c r="F147">
        <v>1.9714879984881699</v>
      </c>
      <c r="G147">
        <v>2.4136974794408301</v>
      </c>
      <c r="H147">
        <v>4.2538320152553997</v>
      </c>
      <c r="I147">
        <v>13.182688816371</v>
      </c>
      <c r="J147">
        <v>34.408239407535802</v>
      </c>
      <c r="K147">
        <f t="shared" si="76"/>
        <v>0.83590117899543637</v>
      </c>
      <c r="L147">
        <f t="shared" si="77"/>
        <v>0.86894431148449769</v>
      </c>
      <c r="M147">
        <f t="shared" si="78"/>
        <v>0.52007993541048936</v>
      </c>
      <c r="N147">
        <f t="shared" si="79"/>
        <v>0.7716837933204389</v>
      </c>
      <c r="O147" s="6">
        <f t="shared" si="80"/>
        <v>0.77994805458107064</v>
      </c>
      <c r="P147" s="6">
        <f t="shared" si="81"/>
        <v>8.0887630926981817</v>
      </c>
      <c r="Q147" s="6">
        <f t="shared" si="82"/>
        <v>0.51938393564603957</v>
      </c>
      <c r="R147" s="6">
        <f t="shared" si="83"/>
        <v>0.68072930279484678</v>
      </c>
      <c r="S147" s="6">
        <f t="shared" si="84"/>
        <v>0.44599992862720367</v>
      </c>
      <c r="T147" s="6">
        <f t="shared" si="85"/>
        <v>2.1404495806886934</v>
      </c>
      <c r="U147" s="6">
        <f t="shared" si="86"/>
        <v>0.4862897228445186</v>
      </c>
      <c r="V147" s="6">
        <f t="shared" si="87"/>
        <v>2.6101078381525418</v>
      </c>
      <c r="W147" s="6">
        <f t="shared" si="88"/>
        <v>-0.27598446130284504</v>
      </c>
      <c r="X147" s="6">
        <f t="shared" si="89"/>
        <v>0.8389812085941738</v>
      </c>
      <c r="Y147" s="6">
        <f t="shared" si="90"/>
        <v>1.7623716524080992</v>
      </c>
      <c r="Z147" s="6">
        <f t="shared" si="91"/>
        <v>0.32582895872979328</v>
      </c>
      <c r="AA147" s="6">
        <f t="shared" si="92"/>
        <v>9.2928959618205798E-2</v>
      </c>
      <c r="AB147" s="6">
        <f t="shared" si="93"/>
        <v>0.43137402800822466</v>
      </c>
      <c r="AC147" s="6">
        <f t="shared" si="94"/>
        <v>0.33844506839001887</v>
      </c>
      <c r="AD147" s="6">
        <f t="shared" si="95"/>
        <v>0.11645298939463597</v>
      </c>
      <c r="AE147" s="6">
        <f t="shared" si="96"/>
        <v>0.86889893995258471</v>
      </c>
      <c r="AF147" s="6">
        <f t="shared" si="97"/>
        <v>14.255406777616139</v>
      </c>
      <c r="AG147" s="6">
        <f t="shared" si="98"/>
        <v>0.36662276183851178</v>
      </c>
      <c r="AH147">
        <v>99.3392739816031</v>
      </c>
      <c r="AI147">
        <v>114.978318002628</v>
      </c>
      <c r="AJ147">
        <v>88.850817382732203</v>
      </c>
      <c r="AK147">
        <f t="shared" si="99"/>
        <v>0.32767026811609562</v>
      </c>
      <c r="AL147">
        <f t="shared" si="100"/>
        <v>0.37925560332196456</v>
      </c>
      <c r="AM147">
        <f t="shared" si="101"/>
        <v>0.29307412856193982</v>
      </c>
      <c r="AN147">
        <f t="shared" si="102"/>
        <v>41.766544640920699</v>
      </c>
      <c r="AO147">
        <f t="shared" si="103"/>
        <v>0.25004818906723464</v>
      </c>
      <c r="AP147">
        <f t="shared" si="104"/>
        <v>9.4128263331970743</v>
      </c>
      <c r="AQ147">
        <f t="shared" si="105"/>
        <v>24.096665571616327</v>
      </c>
      <c r="AR147">
        <f t="shared" si="106"/>
        <v>32.353718307723625</v>
      </c>
      <c r="AS147">
        <f t="shared" si="107"/>
        <v>0.12818334616638116</v>
      </c>
      <c r="AT147">
        <f t="shared" si="108"/>
        <v>0.25222243304298247</v>
      </c>
      <c r="AU147">
        <f t="shared" si="109"/>
        <v>-0.59856640130039629</v>
      </c>
      <c r="AV147">
        <f t="shared" si="110"/>
        <v>-5.5733309457644528E-2</v>
      </c>
      <c r="AW147">
        <f t="shared" si="111"/>
        <v>9.9884901416444918E-2</v>
      </c>
      <c r="AX147">
        <f t="shared" si="112"/>
        <v>0.19929058944836689</v>
      </c>
      <c r="AY147">
        <f t="shared" si="113"/>
        <v>1.2468594240881838</v>
      </c>
      <c r="AZ147">
        <v>35.336783335484199</v>
      </c>
      <c r="BA147">
        <v>13.7664623575458</v>
      </c>
      <c r="BB147">
        <v>0.35848250287441402</v>
      </c>
      <c r="BC147">
        <v>21.7060523205149</v>
      </c>
      <c r="BD147">
        <v>3.0322675764665901</v>
      </c>
      <c r="BE147">
        <v>1.9540642210516099</v>
      </c>
      <c r="BF147">
        <v>0.161657827727021</v>
      </c>
      <c r="BG147">
        <v>0.439142314979304</v>
      </c>
      <c r="BH147">
        <v>36.449272460540399</v>
      </c>
      <c r="BI147">
        <v>14.6812249112442</v>
      </c>
      <c r="BJ147">
        <v>0.3548791177267</v>
      </c>
      <c r="BK147">
        <v>23.507574409107502</v>
      </c>
      <c r="BL147">
        <v>3.12779247209872</v>
      </c>
      <c r="BM147">
        <v>1.95242158558498</v>
      </c>
      <c r="BN147">
        <v>0.16125630921012299</v>
      </c>
      <c r="BO147">
        <v>0.43986507074020997</v>
      </c>
      <c r="BP147">
        <v>35.084556614551701</v>
      </c>
      <c r="BQ147">
        <v>13.4844503688605</v>
      </c>
      <c r="BR147">
        <v>0.351542429467611</v>
      </c>
      <c r="BS147">
        <v>21.136270265882999</v>
      </c>
      <c r="BT147">
        <v>3.0525168874759898</v>
      </c>
      <c r="BU147">
        <v>1.96100923666698</v>
      </c>
      <c r="BV147">
        <v>0.15810094192396401</v>
      </c>
      <c r="BW147">
        <v>0.445759601269059</v>
      </c>
    </row>
    <row r="148" spans="1:75" x14ac:dyDescent="0.25">
      <c r="A148" t="s">
        <v>114</v>
      </c>
      <c r="B148" s="4" t="s">
        <v>299</v>
      </c>
      <c r="D148">
        <v>0.4</v>
      </c>
      <c r="E148">
        <v>6.4228366999999995E-2</v>
      </c>
      <c r="F148">
        <v>2.27546870380929</v>
      </c>
      <c r="G148">
        <v>3.5920950280122401</v>
      </c>
      <c r="H148">
        <v>6.0695650154148897</v>
      </c>
      <c r="I148">
        <v>15.8187588319201</v>
      </c>
      <c r="J148">
        <v>34.471998324755198</v>
      </c>
      <c r="K148">
        <f t="shared" si="76"/>
        <v>0.78461567352712702</v>
      </c>
      <c r="L148">
        <f t="shared" si="77"/>
        <v>0.81762618007636423</v>
      </c>
      <c r="M148">
        <f t="shared" si="78"/>
        <v>0.46724636502271322</v>
      </c>
      <c r="N148">
        <f t="shared" si="79"/>
        <v>0.73926318852246098</v>
      </c>
      <c r="O148" s="6">
        <f t="shared" si="80"/>
        <v>0.70057568009959115</v>
      </c>
      <c r="P148" s="6">
        <f t="shared" si="81"/>
        <v>5.6794841536760172</v>
      </c>
      <c r="Q148" s="6">
        <f t="shared" si="82"/>
        <v>0.46160789368035349</v>
      </c>
      <c r="R148" s="6">
        <f t="shared" si="83"/>
        <v>0.55504614549586662</v>
      </c>
      <c r="S148" s="6">
        <f t="shared" si="84"/>
        <v>0.37090790728648193</v>
      </c>
      <c r="T148" s="6">
        <f t="shared" si="85"/>
        <v>1.7793812726942726</v>
      </c>
      <c r="U148" s="6">
        <f t="shared" si="86"/>
        <v>0.40781182775036579</v>
      </c>
      <c r="V148" s="6">
        <f t="shared" si="87"/>
        <v>2.1791847698692646</v>
      </c>
      <c r="W148" s="6">
        <f t="shared" si="88"/>
        <v>-0.25642280687448565</v>
      </c>
      <c r="X148" s="6">
        <f t="shared" si="89"/>
        <v>0.79416102804906863</v>
      </c>
      <c r="Y148" s="6">
        <f t="shared" si="90"/>
        <v>1.6897005697462322</v>
      </c>
      <c r="Z148" s="6">
        <f t="shared" si="91"/>
        <v>0.39287801074140333</v>
      </c>
      <c r="AA148" s="6">
        <f t="shared" si="92"/>
        <v>0.16108082675217256</v>
      </c>
      <c r="AB148" s="6">
        <f t="shared" si="93"/>
        <v>0.3762538135510014</v>
      </c>
      <c r="AC148" s="6">
        <f t="shared" si="94"/>
        <v>0.21517298679882882</v>
      </c>
      <c r="AD148" s="6">
        <f t="shared" si="95"/>
        <v>7.4174428404617992E-2</v>
      </c>
      <c r="AE148" s="6">
        <f t="shared" si="96"/>
        <v>0.81126070731690891</v>
      </c>
      <c r="AF148" s="6">
        <f t="shared" si="97"/>
        <v>9.5966276103310637</v>
      </c>
      <c r="AG148" s="6">
        <f t="shared" si="98"/>
        <v>0.45465320324173941</v>
      </c>
      <c r="AH148">
        <v>126.810700876095</v>
      </c>
      <c r="AI148">
        <v>130.72934918648301</v>
      </c>
      <c r="AJ148">
        <v>97.877659574467998</v>
      </c>
      <c r="AK148">
        <f t="shared" si="99"/>
        <v>0.35679342204302256</v>
      </c>
      <c r="AL148">
        <f t="shared" si="100"/>
        <v>0.36781889489970643</v>
      </c>
      <c r="AM148">
        <f t="shared" si="101"/>
        <v>0.27538768305727102</v>
      </c>
      <c r="AN148">
        <f t="shared" si="102"/>
        <v>36.77033792240303</v>
      </c>
      <c r="AO148">
        <f t="shared" si="103"/>
        <v>0.32271985393786834</v>
      </c>
      <c r="AP148">
        <f t="shared" si="104"/>
        <v>6.2993742177721685</v>
      </c>
      <c r="AQ148">
        <f t="shared" si="105"/>
        <v>46.805632040049971</v>
      </c>
      <c r="AR148">
        <f t="shared" si="106"/>
        <v>30.470963704630861</v>
      </c>
      <c r="AS148">
        <f t="shared" si="107"/>
        <v>0.14370377264490281</v>
      </c>
      <c r="AT148">
        <f t="shared" si="108"/>
        <v>0.2815924433062803</v>
      </c>
      <c r="AU148">
        <f t="shared" si="109"/>
        <v>-0.11928300664799966</v>
      </c>
      <c r="AV148">
        <f t="shared" si="110"/>
        <v>-0.12876964896449536</v>
      </c>
      <c r="AW148">
        <f t="shared" si="111"/>
        <v>7.5636244743281747E-2</v>
      </c>
      <c r="AX148">
        <f t="shared" si="112"/>
        <v>0.15857273035725686</v>
      </c>
      <c r="AY148">
        <f t="shared" si="113"/>
        <v>1.2252825210227818</v>
      </c>
      <c r="AZ148">
        <v>36.582951560336703</v>
      </c>
      <c r="BA148">
        <v>14.016324490952099</v>
      </c>
      <c r="BB148">
        <v>0.32857842097532097</v>
      </c>
      <c r="BC148">
        <v>23.1439651088026</v>
      </c>
      <c r="BD148">
        <v>3.3178627060280999</v>
      </c>
      <c r="BE148">
        <v>2.0024133140549898</v>
      </c>
      <c r="BF148">
        <v>0.15026499411424499</v>
      </c>
      <c r="BG148">
        <v>0.50099787463215295</v>
      </c>
      <c r="BH148">
        <v>37.288729551587402</v>
      </c>
      <c r="BI148">
        <v>13.972952398547299</v>
      </c>
      <c r="BJ148">
        <v>0.33252073494057099</v>
      </c>
      <c r="BK148">
        <v>23.5679325461644</v>
      </c>
      <c r="BL148">
        <v>3.3322904748219702</v>
      </c>
      <c r="BM148">
        <v>1.99929813048493</v>
      </c>
      <c r="BN148">
        <v>0.15130796445969499</v>
      </c>
      <c r="BO148">
        <v>0.50014497618647002</v>
      </c>
      <c r="BP148">
        <v>35.980775055210898</v>
      </c>
      <c r="BQ148">
        <v>12.830559883192</v>
      </c>
      <c r="BR148">
        <v>0.33454859130625297</v>
      </c>
      <c r="BS148">
        <v>21.393652181766999</v>
      </c>
      <c r="BT148">
        <v>3.2063344243764602</v>
      </c>
      <c r="BU148">
        <v>1.9853851078859099</v>
      </c>
      <c r="BV148">
        <v>0.15515536651043199</v>
      </c>
      <c r="BW148">
        <v>0.49042597618865802</v>
      </c>
    </row>
    <row r="149" spans="1:75" x14ac:dyDescent="0.25">
      <c r="A149" t="s">
        <v>118</v>
      </c>
      <c r="B149" s="4" t="s">
        <v>299</v>
      </c>
      <c r="D149">
        <v>0.48571428571428599</v>
      </c>
      <c r="E149">
        <v>0.33726725480000003</v>
      </c>
      <c r="F149">
        <v>2.5440394984789099</v>
      </c>
      <c r="G149">
        <v>2.6722604360464799</v>
      </c>
      <c r="H149">
        <v>6.5551119240381004</v>
      </c>
      <c r="I149">
        <v>15.252884667334101</v>
      </c>
      <c r="J149">
        <v>34.555333086630498</v>
      </c>
      <c r="K149">
        <f t="shared" si="76"/>
        <v>0.76739798867502285</v>
      </c>
      <c r="L149">
        <f t="shared" si="77"/>
        <v>0.80367291515083328</v>
      </c>
      <c r="M149">
        <f t="shared" si="78"/>
        <v>0.45501521154228497</v>
      </c>
      <c r="N149">
        <f t="shared" si="79"/>
        <v>0.72333036161051845</v>
      </c>
      <c r="O149" s="6">
        <f t="shared" si="80"/>
        <v>0.68109749615519954</v>
      </c>
      <c r="P149" s="6">
        <f t="shared" si="81"/>
        <v>5.2715092414995128</v>
      </c>
      <c r="Q149" s="6">
        <f t="shared" si="82"/>
        <v>0.45218327950222797</v>
      </c>
      <c r="R149" s="6">
        <f t="shared" si="83"/>
        <v>0.53165651556240578</v>
      </c>
      <c r="S149" s="6">
        <f t="shared" si="84"/>
        <v>0.38753541663835128</v>
      </c>
      <c r="T149" s="6">
        <f t="shared" si="85"/>
        <v>1.798698094676588</v>
      </c>
      <c r="U149" s="6">
        <f t="shared" si="86"/>
        <v>0.4316276504457866</v>
      </c>
      <c r="V149" s="6">
        <f t="shared" si="87"/>
        <v>2.2654949434342035</v>
      </c>
      <c r="W149" s="6">
        <f t="shared" si="88"/>
        <v>-0.42079709547518784</v>
      </c>
      <c r="X149" s="6">
        <f t="shared" si="89"/>
        <v>0.7786657035661938</v>
      </c>
      <c r="Y149" s="6">
        <f t="shared" si="90"/>
        <v>2.4530213581039164</v>
      </c>
      <c r="Z149" s="6">
        <f t="shared" si="91"/>
        <v>0.36778245305851964</v>
      </c>
      <c r="AA149" s="6">
        <f t="shared" si="92"/>
        <v>1.8860635262874681E-2</v>
      </c>
      <c r="AB149" s="6">
        <f t="shared" si="93"/>
        <v>0.32751428906118879</v>
      </c>
      <c r="AC149" s="6">
        <f t="shared" si="94"/>
        <v>0.30865365379831411</v>
      </c>
      <c r="AD149" s="6">
        <f t="shared" si="95"/>
        <v>0.10665629815406279</v>
      </c>
      <c r="AE149" s="6">
        <f t="shared" si="96"/>
        <v>0.8564365738860511</v>
      </c>
      <c r="AF149" s="6">
        <f t="shared" si="97"/>
        <v>12.931124758840481</v>
      </c>
      <c r="AG149" s="6">
        <f t="shared" si="98"/>
        <v>0.44081829604827544</v>
      </c>
      <c r="AH149">
        <v>135.70939344595899</v>
      </c>
      <c r="AI149">
        <v>144.18710563810299</v>
      </c>
      <c r="AJ149">
        <v>119.451404437207</v>
      </c>
      <c r="AK149">
        <f t="shared" si="99"/>
        <v>0.33982748437974758</v>
      </c>
      <c r="AL149">
        <f t="shared" si="100"/>
        <v>0.36105637306901167</v>
      </c>
      <c r="AM149">
        <f t="shared" si="101"/>
        <v>0.29911614255124064</v>
      </c>
      <c r="AN149">
        <f t="shared" si="102"/>
        <v>33.213413393039986</v>
      </c>
      <c r="AO149">
        <f t="shared" si="103"/>
        <v>0.19335474091142774</v>
      </c>
      <c r="AP149">
        <f t="shared" si="104"/>
        <v>23.044860573986796</v>
      </c>
      <c r="AQ149">
        <f t="shared" si="105"/>
        <v>45.806045186239601</v>
      </c>
      <c r="AR149">
        <f t="shared" si="106"/>
        <v>10.16855281905319</v>
      </c>
      <c r="AS149">
        <f t="shared" si="107"/>
        <v>9.3824309634544953E-2</v>
      </c>
      <c r="AT149">
        <f t="shared" si="108"/>
        <v>0.18601116280234659</v>
      </c>
      <c r="AU149">
        <f t="shared" si="109"/>
        <v>-0.34273183215185804</v>
      </c>
      <c r="AV149">
        <f t="shared" si="110"/>
        <v>-6.3716641206758809E-2</v>
      </c>
      <c r="AW149">
        <f t="shared" si="111"/>
        <v>6.1106300115622091E-2</v>
      </c>
      <c r="AX149">
        <f t="shared" si="112"/>
        <v>0.12376134182592287</v>
      </c>
      <c r="AY149">
        <f t="shared" si="113"/>
        <v>1.1568598630274876</v>
      </c>
      <c r="AZ149">
        <v>34.455560630168002</v>
      </c>
      <c r="BA149">
        <v>20.3133964804667</v>
      </c>
      <c r="BB149">
        <v>0.30531610853029001</v>
      </c>
      <c r="BC149">
        <v>36.084843507194599</v>
      </c>
      <c r="BD149">
        <v>4.0575684679146198</v>
      </c>
      <c r="BE149">
        <v>2.01344372683924</v>
      </c>
      <c r="BF149">
        <v>0.148781390843616</v>
      </c>
      <c r="BG149">
        <v>0.43564902484231599</v>
      </c>
      <c r="BH149">
        <v>37.0652808019519</v>
      </c>
      <c r="BI149">
        <v>21.382160887240399</v>
      </c>
      <c r="BJ149">
        <v>0.30470106491614302</v>
      </c>
      <c r="BK149">
        <v>38.2482422005655</v>
      </c>
      <c r="BL149">
        <v>4.1552232111037002</v>
      </c>
      <c r="BM149">
        <v>2.0170815257780501</v>
      </c>
      <c r="BN149">
        <v>0.14793581363559</v>
      </c>
      <c r="BO149">
        <v>0.44110475164943203</v>
      </c>
      <c r="BP149">
        <v>32.214160050140499</v>
      </c>
      <c r="BQ149">
        <v>19.4347600354055</v>
      </c>
      <c r="BR149">
        <v>0.305266826779996</v>
      </c>
      <c r="BS149">
        <v>33.9255325329718</v>
      </c>
      <c r="BT149">
        <v>3.9764627840683802</v>
      </c>
      <c r="BU149">
        <v>2.01796513214122</v>
      </c>
      <c r="BV149">
        <v>0.14766945061932599</v>
      </c>
      <c r="BW149">
        <v>0.432208249847916</v>
      </c>
    </row>
    <row r="150" spans="1:75" ht="15.6" x14ac:dyDescent="0.25">
      <c r="A150" t="s">
        <v>52</v>
      </c>
      <c r="B150" s="4" t="s">
        <v>299</v>
      </c>
      <c r="C150" s="3">
        <v>1</v>
      </c>
      <c r="D150">
        <v>0.30526315789473701</v>
      </c>
      <c r="E150">
        <v>0.18790213750000001</v>
      </c>
      <c r="F150">
        <v>2.0148261619545802</v>
      </c>
      <c r="G150">
        <v>2.2488757640091701</v>
      </c>
      <c r="H150">
        <v>4.6058418070558096</v>
      </c>
      <c r="I150">
        <v>13.1144926790376</v>
      </c>
      <c r="J150">
        <v>34.582600077613201</v>
      </c>
      <c r="K150">
        <f t="shared" si="76"/>
        <v>0.82387826436599843</v>
      </c>
      <c r="L150">
        <f t="shared" si="77"/>
        <v>0.85688748929147829</v>
      </c>
      <c r="M150">
        <f t="shared" si="78"/>
        <v>0.50564153852061333</v>
      </c>
      <c r="N150">
        <f t="shared" si="79"/>
        <v>0.76154557287230829</v>
      </c>
      <c r="O150" s="6">
        <f t="shared" si="80"/>
        <v>0.76493876329093502</v>
      </c>
      <c r="P150" s="6">
        <f t="shared" si="81"/>
        <v>7.5084211586761862</v>
      </c>
      <c r="Q150" s="6">
        <f t="shared" si="82"/>
        <v>0.50943988709762034</v>
      </c>
      <c r="R150" s="6">
        <f t="shared" si="83"/>
        <v>0.65548344197485719</v>
      </c>
      <c r="S150" s="6">
        <f t="shared" si="84"/>
        <v>0.45009257709071004</v>
      </c>
      <c r="T150" s="6">
        <f t="shared" si="85"/>
        <v>2.1526265827261013</v>
      </c>
      <c r="U150" s="6">
        <f t="shared" si="86"/>
        <v>0.49162733574095435</v>
      </c>
      <c r="V150" s="6">
        <f t="shared" si="87"/>
        <v>2.6369758193460693</v>
      </c>
      <c r="W150" s="6">
        <f t="shared" si="88"/>
        <v>-0.34384582860070351</v>
      </c>
      <c r="X150" s="6">
        <f t="shared" si="89"/>
        <v>0.83105559571633603</v>
      </c>
      <c r="Y150" s="6">
        <f t="shared" si="90"/>
        <v>2.0480641397658945</v>
      </c>
      <c r="Z150" s="6">
        <f t="shared" si="91"/>
        <v>0.32096101774222319</v>
      </c>
      <c r="AA150" s="6">
        <f t="shared" si="92"/>
        <v>5.1654107439626118E-2</v>
      </c>
      <c r="AB150" s="6">
        <f t="shared" si="93"/>
        <v>0.420069214268038</v>
      </c>
      <c r="AC150" s="6">
        <f t="shared" si="94"/>
        <v>0.36841510682841194</v>
      </c>
      <c r="AD150" s="6">
        <f t="shared" si="95"/>
        <v>0.12740752301998115</v>
      </c>
      <c r="AE150" s="6">
        <f t="shared" si="96"/>
        <v>0.87788294046757853</v>
      </c>
      <c r="AF150" s="6">
        <f t="shared" si="97"/>
        <v>15.377728121344184</v>
      </c>
      <c r="AG150" s="6">
        <f t="shared" si="98"/>
        <v>0.39135260327645099</v>
      </c>
      <c r="AH150">
        <v>109.241218755105</v>
      </c>
      <c r="AI150">
        <v>126.482355824211</v>
      </c>
      <c r="AJ150">
        <v>101.801748080379</v>
      </c>
      <c r="AK150">
        <f t="shared" si="99"/>
        <v>0.32365340145232857</v>
      </c>
      <c r="AL150">
        <f t="shared" si="100"/>
        <v>0.37473441941342872</v>
      </c>
      <c r="AM150">
        <f t="shared" si="101"/>
        <v>0.30161217913424271</v>
      </c>
      <c r="AN150">
        <f t="shared" si="102"/>
        <v>41.921744812938002</v>
      </c>
      <c r="AO150">
        <f t="shared" si="103"/>
        <v>0.20732534928769553</v>
      </c>
      <c r="AP150">
        <f t="shared" si="104"/>
        <v>16.040091488319604</v>
      </c>
      <c r="AQ150">
        <f t="shared" si="105"/>
        <v>26.455350432935973</v>
      </c>
      <c r="AR150">
        <f t="shared" si="106"/>
        <v>25.881653324618398</v>
      </c>
      <c r="AS150">
        <f t="shared" si="107"/>
        <v>0.10811356253761373</v>
      </c>
      <c r="AT150">
        <f t="shared" si="108"/>
        <v>0.21372894523575431</v>
      </c>
      <c r="AU150">
        <f t="shared" si="109"/>
        <v>-0.69857019924538866</v>
      </c>
      <c r="AV150">
        <f t="shared" si="110"/>
        <v>-3.5250976548890853E-2</v>
      </c>
      <c r="AW150">
        <f t="shared" si="111"/>
        <v>9.0347092853964583E-2</v>
      </c>
      <c r="AX150">
        <f t="shared" si="112"/>
        <v>0.17983285713329814</v>
      </c>
      <c r="AY150">
        <f t="shared" si="113"/>
        <v>1.2135969804885209</v>
      </c>
      <c r="AZ150">
        <v>39.802483738218498</v>
      </c>
      <c r="BA150">
        <v>10.845194032355201</v>
      </c>
      <c r="BB150">
        <v>0.340999442488782</v>
      </c>
      <c r="BC150">
        <v>19.8437712691527</v>
      </c>
      <c r="BD150">
        <v>3.0334641295504201</v>
      </c>
      <c r="BE150">
        <v>1.99404028452917</v>
      </c>
      <c r="BF150">
        <v>0.15266609195607</v>
      </c>
      <c r="BG150">
        <v>0.41721088656218203</v>
      </c>
      <c r="BH150">
        <v>40.388444799941396</v>
      </c>
      <c r="BI150">
        <v>11.4058483929212</v>
      </c>
      <c r="BJ150">
        <v>0.34044359187089501</v>
      </c>
      <c r="BK150">
        <v>20.919294531661102</v>
      </c>
      <c r="BL150">
        <v>3.10109106306302</v>
      </c>
      <c r="BM150">
        <v>1.99614397370529</v>
      </c>
      <c r="BN150">
        <v>0.152466415069307</v>
      </c>
      <c r="BO150">
        <v>0.41508658353924399</v>
      </c>
      <c r="BP150">
        <v>36.832716694183503</v>
      </c>
      <c r="BQ150">
        <v>10.7744196684441</v>
      </c>
      <c r="BR150">
        <v>0.346733293427128</v>
      </c>
      <c r="BS150">
        <v>18.911470879742001</v>
      </c>
      <c r="BT150">
        <v>2.9866580577258901</v>
      </c>
      <c r="BU150">
        <v>2.0010463809863799</v>
      </c>
      <c r="BV150">
        <v>0.15103237204992501</v>
      </c>
      <c r="BW150">
        <v>0.41573301556179099</v>
      </c>
    </row>
    <row r="151" spans="1:75" x14ac:dyDescent="0.25">
      <c r="A151" t="s">
        <v>229</v>
      </c>
      <c r="B151" s="4" t="s">
        <v>322</v>
      </c>
      <c r="D151">
        <v>0.31818181818181801</v>
      </c>
      <c r="E151">
        <v>0.43114999549999999</v>
      </c>
      <c r="F151">
        <v>2.0592287798433899</v>
      </c>
      <c r="G151">
        <v>2.2258525067682098</v>
      </c>
      <c r="H151">
        <v>4.9944005633794397</v>
      </c>
      <c r="I151">
        <v>15.4569443965594</v>
      </c>
      <c r="J151">
        <v>34.7371431027398</v>
      </c>
      <c r="K151">
        <f t="shared" si="76"/>
        <v>0.8190057115640782</v>
      </c>
      <c r="L151">
        <f t="shared" si="77"/>
        <v>0.85074942783030016</v>
      </c>
      <c r="M151">
        <f t="shared" si="78"/>
        <v>0.50380699511239724</v>
      </c>
      <c r="N151">
        <f t="shared" si="79"/>
        <v>0.76057179726835633</v>
      </c>
      <c r="O151" s="6">
        <f t="shared" si="80"/>
        <v>0.74859267460889656</v>
      </c>
      <c r="P151" s="6">
        <f t="shared" si="81"/>
        <v>6.955217680664977</v>
      </c>
      <c r="Q151" s="6">
        <f t="shared" si="82"/>
        <v>0.49817224847829966</v>
      </c>
      <c r="R151" s="6">
        <f t="shared" si="83"/>
        <v>0.62830172122004513</v>
      </c>
      <c r="S151" s="6">
        <f t="shared" si="84"/>
        <v>0.38411294370974641</v>
      </c>
      <c r="T151" s="6">
        <f t="shared" si="85"/>
        <v>1.8655852504883326</v>
      </c>
      <c r="U151" s="6">
        <f t="shared" si="86"/>
        <v>0.41844677395511226</v>
      </c>
      <c r="V151" s="6">
        <f t="shared" si="87"/>
        <v>2.2473486487065339</v>
      </c>
      <c r="W151" s="6">
        <f t="shared" si="88"/>
        <v>-0.38344196937609765</v>
      </c>
      <c r="X151" s="6">
        <f t="shared" si="89"/>
        <v>0.82246777516379888</v>
      </c>
      <c r="Y151" s="6">
        <f t="shared" si="90"/>
        <v>2.2438146949058084</v>
      </c>
      <c r="Z151" s="6">
        <f t="shared" si="91"/>
        <v>0.38568847118746791</v>
      </c>
      <c r="AA151" s="6">
        <f t="shared" si="92"/>
        <v>3.6352632155060627E-2</v>
      </c>
      <c r="AB151" s="6">
        <f t="shared" si="93"/>
        <v>0.42092285861057449</v>
      </c>
      <c r="AC151" s="6">
        <f t="shared" si="94"/>
        <v>0.38457022645551386</v>
      </c>
      <c r="AD151" s="6">
        <f t="shared" si="95"/>
        <v>0.13358870989438235</v>
      </c>
      <c r="AE151" s="6">
        <f t="shared" si="96"/>
        <v>0.87956319718872267</v>
      </c>
      <c r="AF151" s="6">
        <f t="shared" si="97"/>
        <v>15.60621963814477</v>
      </c>
      <c r="AG151" s="6">
        <f t="shared" si="98"/>
        <v>0.41612220329612032</v>
      </c>
      <c r="AH151">
        <v>123.538277929789</v>
      </c>
      <c r="AI151">
        <v>138.547301624265</v>
      </c>
      <c r="AJ151">
        <v>102.12347907085</v>
      </c>
      <c r="AK151">
        <f t="shared" si="99"/>
        <v>0.33919606062577395</v>
      </c>
      <c r="AL151">
        <f t="shared" si="100"/>
        <v>0.38040597383096331</v>
      </c>
      <c r="AM151">
        <f t="shared" si="101"/>
        <v>0.28039796554326274</v>
      </c>
      <c r="AN151">
        <f t="shared" si="102"/>
        <v>51.432846247891021</v>
      </c>
      <c r="AO151">
        <f t="shared" si="103"/>
        <v>0.31096255687791313</v>
      </c>
      <c r="AP151">
        <f t="shared" si="104"/>
        <v>4.4255690749249936</v>
      </c>
      <c r="AQ151">
        <f t="shared" si="105"/>
        <v>34.406287477439605</v>
      </c>
      <c r="AR151">
        <f t="shared" si="106"/>
        <v>47.007277172966027</v>
      </c>
      <c r="AS151">
        <f t="shared" si="107"/>
        <v>0.15134293597342502</v>
      </c>
      <c r="AT151">
        <f t="shared" si="108"/>
        <v>0.29590818832073523</v>
      </c>
      <c r="AU151">
        <f t="shared" si="109"/>
        <v>-0.4120661326104772</v>
      </c>
      <c r="AV151">
        <f t="shared" si="110"/>
        <v>-9.4897775961561653E-2</v>
      </c>
      <c r="AW151">
        <f t="shared" si="111"/>
        <v>0.10230173164273963</v>
      </c>
      <c r="AX151">
        <f t="shared" si="112"/>
        <v>0.20681807676228026</v>
      </c>
      <c r="AY151">
        <f t="shared" si="113"/>
        <v>1.2733312030998563</v>
      </c>
      <c r="AZ151">
        <v>32.139760929630199</v>
      </c>
      <c r="BA151">
        <v>19.181562931286301</v>
      </c>
      <c r="BB151">
        <v>0.34258352087750099</v>
      </c>
      <c r="BC151">
        <v>29.296482198083002</v>
      </c>
      <c r="BD151">
        <v>3.6032356978730999</v>
      </c>
      <c r="BE151">
        <v>1.9618239393922401</v>
      </c>
      <c r="BF151">
        <v>0.16438648835585301</v>
      </c>
      <c r="BG151">
        <v>0.50441368872505798</v>
      </c>
      <c r="BH151">
        <v>33.6568672133455</v>
      </c>
      <c r="BI151">
        <v>20.041356055152399</v>
      </c>
      <c r="BJ151">
        <v>0.34298378620801501</v>
      </c>
      <c r="BK151">
        <v>30.97470176689</v>
      </c>
      <c r="BL151">
        <v>3.6872563224196702</v>
      </c>
      <c r="BM151">
        <v>1.9598778194491999</v>
      </c>
      <c r="BN151">
        <v>0.16492553848664501</v>
      </c>
      <c r="BO151">
        <v>0.504020750032106</v>
      </c>
      <c r="BP151">
        <v>31.8112274482807</v>
      </c>
      <c r="BQ151">
        <v>18.162535908115601</v>
      </c>
      <c r="BR151">
        <v>0.34134496731560798</v>
      </c>
      <c r="BS151">
        <v>28.105399801059701</v>
      </c>
      <c r="BT151">
        <v>3.5669274578757801</v>
      </c>
      <c r="BU151">
        <v>1.9600224056253299</v>
      </c>
      <c r="BV151">
        <v>0.164534547657196</v>
      </c>
      <c r="BW151">
        <v>0.49666171724116798</v>
      </c>
    </row>
    <row r="152" spans="1:75" x14ac:dyDescent="0.25">
      <c r="A152" t="s">
        <v>253</v>
      </c>
      <c r="B152" s="4" t="s">
        <v>304</v>
      </c>
      <c r="C152">
        <v>1</v>
      </c>
      <c r="D152">
        <v>0.28181818181818202</v>
      </c>
      <c r="E152">
        <v>0.30747622499999999</v>
      </c>
      <c r="F152">
        <v>1.99450198308683</v>
      </c>
      <c r="G152">
        <v>2.7905331442978301</v>
      </c>
      <c r="H152">
        <v>4.3990989119775099</v>
      </c>
      <c r="I152">
        <v>15.1705098042268</v>
      </c>
      <c r="J152">
        <v>34.743966510370697</v>
      </c>
      <c r="K152">
        <f t="shared" si="76"/>
        <v>0.83801107205238501</v>
      </c>
      <c r="L152">
        <f t="shared" si="77"/>
        <v>0.86995763840837903</v>
      </c>
      <c r="M152">
        <f t="shared" si="78"/>
        <v>0.52710152498377072</v>
      </c>
      <c r="N152">
        <f t="shared" si="79"/>
        <v>0.77775264337236694</v>
      </c>
      <c r="O152" s="6">
        <f t="shared" si="80"/>
        <v>0.77522971875034064</v>
      </c>
      <c r="P152" s="6">
        <f t="shared" si="81"/>
        <v>7.8979734726520112</v>
      </c>
      <c r="Q152" s="6">
        <f t="shared" si="82"/>
        <v>0.51896480590475536</v>
      </c>
      <c r="R152" s="6">
        <f t="shared" si="83"/>
        <v>0.67248718912989269</v>
      </c>
      <c r="S152" s="6">
        <f t="shared" si="84"/>
        <v>0.39213987907591524</v>
      </c>
      <c r="T152" s="6">
        <f t="shared" si="85"/>
        <v>1.9079197225770881</v>
      </c>
      <c r="U152" s="6">
        <f t="shared" si="86"/>
        <v>0.42620044400731483</v>
      </c>
      <c r="V152" s="6">
        <f t="shared" si="87"/>
        <v>2.2902306487215314</v>
      </c>
      <c r="W152" s="6">
        <f t="shared" si="88"/>
        <v>-0.223734087515045</v>
      </c>
      <c r="X152" s="6">
        <f t="shared" si="89"/>
        <v>0.83666070027785822</v>
      </c>
      <c r="Y152" s="6">
        <f t="shared" si="90"/>
        <v>1.5764367181829106</v>
      </c>
      <c r="Z152" s="6">
        <f t="shared" si="91"/>
        <v>0.37923153699814544</v>
      </c>
      <c r="AA152" s="6">
        <f t="shared" si="92"/>
        <v>0.14302383246439926</v>
      </c>
      <c r="AB152" s="6">
        <f t="shared" si="93"/>
        <v>0.4354609302773077</v>
      </c>
      <c r="AC152" s="6">
        <f t="shared" si="94"/>
        <v>0.29243709781290844</v>
      </c>
      <c r="AD152" s="6">
        <f t="shared" si="95"/>
        <v>0.1016042473280169</v>
      </c>
      <c r="AE152" s="6">
        <f t="shared" si="96"/>
        <v>0.85130836057644133</v>
      </c>
      <c r="AF152" s="6">
        <f t="shared" si="97"/>
        <v>12.450655381523223</v>
      </c>
      <c r="AG152" s="6">
        <f t="shared" si="98"/>
        <v>0.37609431185280162</v>
      </c>
      <c r="AH152">
        <v>106.542033858998</v>
      </c>
      <c r="AI152">
        <v>121.034728664193</v>
      </c>
      <c r="AJ152">
        <v>88.410216269496104</v>
      </c>
      <c r="AK152">
        <f t="shared" si="99"/>
        <v>0.33717222863445312</v>
      </c>
      <c r="AL152">
        <f t="shared" si="100"/>
        <v>0.38303707680183086</v>
      </c>
      <c r="AM152">
        <f t="shared" si="101"/>
        <v>0.27979069456371591</v>
      </c>
      <c r="AN152">
        <f t="shared" si="102"/>
        <v>47.117207199891894</v>
      </c>
      <c r="AO152">
        <f t="shared" si="103"/>
        <v>0.31704168574022845</v>
      </c>
      <c r="AP152">
        <f t="shared" si="104"/>
        <v>2.7395741131015399</v>
      </c>
      <c r="AQ152">
        <f t="shared" si="105"/>
        <v>28.124118738404192</v>
      </c>
      <c r="AR152">
        <f t="shared" si="106"/>
        <v>44.377633086790354</v>
      </c>
      <c r="AS152">
        <f t="shared" si="107"/>
        <v>0.15576653045995412</v>
      </c>
      <c r="AT152">
        <f t="shared" si="108"/>
        <v>0.30415332432773223</v>
      </c>
      <c r="AU152">
        <f t="shared" si="109"/>
        <v>-0.44422716973850573</v>
      </c>
      <c r="AV152">
        <f t="shared" si="110"/>
        <v>-9.3006454542335942E-2</v>
      </c>
      <c r="AW152">
        <f t="shared" si="111"/>
        <v>0.10781434056005293</v>
      </c>
      <c r="AX152">
        <f t="shared" si="112"/>
        <v>0.21729372293123772</v>
      </c>
      <c r="AY152">
        <f t="shared" si="113"/>
        <v>1.2865550606744527</v>
      </c>
      <c r="AZ152">
        <v>32.879451830451501</v>
      </c>
      <c r="BA152">
        <v>18.264158172407601</v>
      </c>
      <c r="BB152">
        <v>0.36210105128159997</v>
      </c>
      <c r="BC152">
        <v>33.082303073616501</v>
      </c>
      <c r="BD152">
        <v>3.6521207976547201</v>
      </c>
      <c r="BE152">
        <v>1.9077117205951599</v>
      </c>
      <c r="BF152">
        <v>0.17764521893917301</v>
      </c>
      <c r="BG152">
        <v>0.44187904795321398</v>
      </c>
      <c r="BH152">
        <v>34.824656673148901</v>
      </c>
      <c r="BI152">
        <v>19.339749684219498</v>
      </c>
      <c r="BJ152">
        <v>0.36880000741591101</v>
      </c>
      <c r="BK152">
        <v>34.753485586678998</v>
      </c>
      <c r="BL152">
        <v>3.7010990925770799</v>
      </c>
      <c r="BM152">
        <v>1.89212794271548</v>
      </c>
      <c r="BN152">
        <v>0.18342008813222099</v>
      </c>
      <c r="BO152">
        <v>0.44489810861760398</v>
      </c>
      <c r="BP152">
        <v>31.925582903112399</v>
      </c>
      <c r="BQ152">
        <v>17.177011184726499</v>
      </c>
      <c r="BR152">
        <v>0.36050628888087999</v>
      </c>
      <c r="BS152">
        <v>30.292324211088602</v>
      </c>
      <c r="BT152">
        <v>3.5652959165262601</v>
      </c>
      <c r="BU152">
        <v>1.9065043583602099</v>
      </c>
      <c r="BV152">
        <v>0.178849152002936</v>
      </c>
      <c r="BW152">
        <v>0.44499251845460402</v>
      </c>
    </row>
    <row r="153" spans="1:75" ht="15.6" x14ac:dyDescent="0.25">
      <c r="A153" t="s">
        <v>38</v>
      </c>
      <c r="B153" s="4" t="s">
        <v>321</v>
      </c>
      <c r="C153" s="3">
        <v>1</v>
      </c>
      <c r="D153">
        <v>0.26250000000000001</v>
      </c>
      <c r="E153">
        <v>-0.26224305590000002</v>
      </c>
      <c r="F153">
        <v>0.55181170436708404</v>
      </c>
      <c r="G153">
        <v>1.30085479896487</v>
      </c>
      <c r="H153">
        <v>2.5583417057214399</v>
      </c>
      <c r="I153">
        <v>4.09632740816624</v>
      </c>
      <c r="J153">
        <v>34.758634497932</v>
      </c>
      <c r="K153">
        <f t="shared" si="76"/>
        <v>0.87644831575371984</v>
      </c>
      <c r="L153">
        <f t="shared" si="77"/>
        <v>0.88828426241962</v>
      </c>
      <c r="M153">
        <f t="shared" si="78"/>
        <v>0.48352669666843318</v>
      </c>
      <c r="N153">
        <f t="shared" si="79"/>
        <v>0.76476160147240979</v>
      </c>
      <c r="O153" s="6">
        <f t="shared" si="80"/>
        <v>0.86288590523736108</v>
      </c>
      <c r="P153" s="6">
        <f t="shared" si="81"/>
        <v>13.586392474546411</v>
      </c>
      <c r="Q153" s="6">
        <f t="shared" si="82"/>
        <v>0.55148782978730504</v>
      </c>
      <c r="R153" s="6">
        <f t="shared" si="83"/>
        <v>0.76782987339544684</v>
      </c>
      <c r="S153" s="6">
        <f t="shared" si="84"/>
        <v>0.78914778410716568</v>
      </c>
      <c r="T153" s="6">
        <f t="shared" si="85"/>
        <v>7.359251082079072</v>
      </c>
      <c r="U153" s="6">
        <f t="shared" si="86"/>
        <v>0.81221774671397962</v>
      </c>
      <c r="V153" s="6">
        <f t="shared" si="87"/>
        <v>8.4853164882862799</v>
      </c>
      <c r="W153" s="6">
        <f t="shared" si="88"/>
        <v>-0.32584163704273028</v>
      </c>
      <c r="X153" s="6">
        <f t="shared" si="89"/>
        <v>0.9166558031627432</v>
      </c>
      <c r="Y153" s="6">
        <f t="shared" si="90"/>
        <v>1.9666620039048099</v>
      </c>
      <c r="Z153" s="6">
        <f t="shared" si="91"/>
        <v>0.10197511366593071</v>
      </c>
      <c r="AA153" s="6">
        <f t="shared" si="92"/>
        <v>1.0434870728357555</v>
      </c>
      <c r="AB153" s="6">
        <f t="shared" si="93"/>
        <v>1.5680912647129501</v>
      </c>
      <c r="AC153" s="6">
        <f t="shared" si="94"/>
        <v>0.52460419187719454</v>
      </c>
      <c r="AD153" s="6">
        <f t="shared" si="95"/>
        <v>0.18234525361542392</v>
      </c>
      <c r="AE153" s="6">
        <f t="shared" si="96"/>
        <v>0.92784951621171097</v>
      </c>
      <c r="AF153" s="6">
        <f t="shared" si="97"/>
        <v>26.719841849828676</v>
      </c>
      <c r="AG153" s="6">
        <f t="shared" si="98"/>
        <v>0.64515467142093297</v>
      </c>
      <c r="AH153">
        <v>103.283232628398</v>
      </c>
      <c r="AI153">
        <v>121.671450151057</v>
      </c>
      <c r="AJ153">
        <v>81.150113293051305</v>
      </c>
      <c r="AK153">
        <f t="shared" si="99"/>
        <v>0.33741135047075038</v>
      </c>
      <c r="AL153">
        <f t="shared" si="100"/>
        <v>0.39748299181250651</v>
      </c>
      <c r="AM153">
        <f t="shared" si="101"/>
        <v>0.2651056577167431</v>
      </c>
      <c r="AN153">
        <f t="shared" si="102"/>
        <v>58.909554380664702</v>
      </c>
      <c r="AO153">
        <f t="shared" si="103"/>
        <v>0.40709279054547037</v>
      </c>
      <c r="AP153">
        <f t="shared" si="104"/>
        <v>-8.0612915407851773</v>
      </c>
      <c r="AQ153">
        <f t="shared" si="105"/>
        <v>22.925075528700177</v>
      </c>
      <c r="AR153">
        <f t="shared" si="106"/>
        <v>66.970845921449879</v>
      </c>
      <c r="AS153">
        <f t="shared" si="107"/>
        <v>0.19978811014920606</v>
      </c>
      <c r="AT153">
        <f t="shared" si="108"/>
        <v>0.38423920154032637</v>
      </c>
      <c r="AU153">
        <f t="shared" si="109"/>
        <v>-0.45379098885840663</v>
      </c>
      <c r="AV153">
        <f t="shared" si="110"/>
        <v>-0.12000606086045444</v>
      </c>
      <c r="AW153">
        <f t="shared" si="111"/>
        <v>0.1377111396453686</v>
      </c>
      <c r="AX153">
        <f t="shared" si="112"/>
        <v>0.27700618187490028</v>
      </c>
      <c r="AY153">
        <f t="shared" si="113"/>
        <v>1.3836329741894946</v>
      </c>
      <c r="AZ153">
        <v>38.582096116510399</v>
      </c>
      <c r="BA153">
        <v>9.5304539804388995</v>
      </c>
      <c r="BB153">
        <v>0.404477580873843</v>
      </c>
      <c r="BC153">
        <v>15.9812439679016</v>
      </c>
      <c r="BD153">
        <v>2.60733476210121</v>
      </c>
      <c r="BE153">
        <v>1.87960773258501</v>
      </c>
      <c r="BF153">
        <v>0.18313845316387001</v>
      </c>
      <c r="BG153">
        <v>0.46692618457494101</v>
      </c>
      <c r="BH153">
        <v>38.4458927134012</v>
      </c>
      <c r="BI153">
        <v>9.4457452934350599</v>
      </c>
      <c r="BJ153">
        <v>0.40870433312867499</v>
      </c>
      <c r="BK153">
        <v>16.058241299923299</v>
      </c>
      <c r="BL153">
        <v>2.59835523424749</v>
      </c>
      <c r="BM153">
        <v>1.8707860112978001</v>
      </c>
      <c r="BN153">
        <v>0.18659785433934001</v>
      </c>
      <c r="BO153">
        <v>0.46634184141467799</v>
      </c>
      <c r="BP153">
        <v>35.739069901384198</v>
      </c>
      <c r="BQ153">
        <v>8.3041895765648093</v>
      </c>
      <c r="BR153">
        <v>0.41280294030681802</v>
      </c>
      <c r="BS153">
        <v>13.7724070772444</v>
      </c>
      <c r="BT153">
        <v>2.4597181074540702</v>
      </c>
      <c r="BU153">
        <v>1.8715197687287699</v>
      </c>
      <c r="BV153">
        <v>0.18580993206670701</v>
      </c>
      <c r="BW153">
        <v>0.44639005058610398</v>
      </c>
    </row>
    <row r="154" spans="1:75" x14ac:dyDescent="0.25">
      <c r="A154" t="s">
        <v>189</v>
      </c>
      <c r="B154" s="4" t="s">
        <v>299</v>
      </c>
      <c r="C154">
        <v>1</v>
      </c>
      <c r="D154">
        <v>0.32</v>
      </c>
      <c r="E154">
        <v>7.5024198900000005E-2</v>
      </c>
      <c r="F154">
        <v>1.9975344725292901</v>
      </c>
      <c r="G154">
        <v>3.8947892800060302</v>
      </c>
      <c r="H154">
        <v>4.6971690845219101</v>
      </c>
      <c r="I154">
        <v>15.7711026366221</v>
      </c>
      <c r="J154">
        <v>34.782456896230698</v>
      </c>
      <c r="K154">
        <f t="shared" si="76"/>
        <v>0.82996897228085464</v>
      </c>
      <c r="L154">
        <f t="shared" si="77"/>
        <v>0.86110122002455514</v>
      </c>
      <c r="M154">
        <f t="shared" si="78"/>
        <v>0.51666223434188108</v>
      </c>
      <c r="N154">
        <f t="shared" si="79"/>
        <v>0.7755688810797895</v>
      </c>
      <c r="O154" s="6">
        <f t="shared" si="80"/>
        <v>0.76204591771908337</v>
      </c>
      <c r="P154" s="6">
        <f t="shared" si="81"/>
        <v>7.4049829312820972</v>
      </c>
      <c r="Q154" s="6">
        <f t="shared" si="82"/>
        <v>0.50825250301437119</v>
      </c>
      <c r="R154" s="6">
        <f t="shared" si="83"/>
        <v>0.64926821416178304</v>
      </c>
      <c r="S154" s="6">
        <f t="shared" si="84"/>
        <v>0.3760636132309112</v>
      </c>
      <c r="T154" s="6">
        <f t="shared" si="85"/>
        <v>1.8451005680574217</v>
      </c>
      <c r="U154" s="6">
        <f t="shared" si="86"/>
        <v>0.40833270193240789</v>
      </c>
      <c r="V154" s="6">
        <f t="shared" si="87"/>
        <v>2.2054549829294943</v>
      </c>
      <c r="W154" s="6">
        <f t="shared" si="88"/>
        <v>-9.3387301296584471E-2</v>
      </c>
      <c r="X154" s="6">
        <f t="shared" si="89"/>
        <v>0.8304263682661267</v>
      </c>
      <c r="Y154" s="6">
        <f t="shared" si="90"/>
        <v>1.2060136625708895</v>
      </c>
      <c r="Z154" s="6">
        <f t="shared" si="91"/>
        <v>0.39599181291835145</v>
      </c>
      <c r="AA154" s="6">
        <f t="shared" si="92"/>
        <v>0.24386384277332296</v>
      </c>
      <c r="AB154" s="6">
        <f t="shared" si="93"/>
        <v>0.43721003517612961</v>
      </c>
      <c r="AC154" s="6">
        <f t="shared" si="94"/>
        <v>0.19334619240280665</v>
      </c>
      <c r="AD154" s="6">
        <f t="shared" si="95"/>
        <v>6.7250556033009501E-2</v>
      </c>
      <c r="AE154" s="6">
        <f t="shared" si="96"/>
        <v>0.79860048658795224</v>
      </c>
      <c r="AF154" s="6">
        <f t="shared" si="97"/>
        <v>8.9305105862304437</v>
      </c>
      <c r="AG154" s="6">
        <f t="shared" si="98"/>
        <v>0.40324931327978342</v>
      </c>
      <c r="AH154">
        <v>116.895363567266</v>
      </c>
      <c r="AI154">
        <v>128.813402584241</v>
      </c>
      <c r="AJ154">
        <v>85.065619457815998</v>
      </c>
      <c r="AK154">
        <f t="shared" si="99"/>
        <v>0.35339908001622256</v>
      </c>
      <c r="AL154">
        <f t="shared" si="100"/>
        <v>0.38942979924806592</v>
      </c>
      <c r="AM154">
        <f t="shared" si="101"/>
        <v>0.25717112073571147</v>
      </c>
      <c r="AN154">
        <f t="shared" si="102"/>
        <v>55.665822143400007</v>
      </c>
      <c r="AO154">
        <f t="shared" si="103"/>
        <v>0.4510840672998162</v>
      </c>
      <c r="AP154">
        <f t="shared" si="104"/>
        <v>-9.721535343298612</v>
      </c>
      <c r="AQ154">
        <f t="shared" si="105"/>
        <v>34.840106409931394</v>
      </c>
      <c r="AR154">
        <f t="shared" si="106"/>
        <v>65.387357486698619</v>
      </c>
      <c r="AS154">
        <f t="shared" si="107"/>
        <v>0.20454452572642903</v>
      </c>
      <c r="AT154">
        <f t="shared" si="108"/>
        <v>0.39266073002627494</v>
      </c>
      <c r="AU154">
        <f t="shared" si="109"/>
        <v>-0.27242612460004034</v>
      </c>
      <c r="AV154">
        <f t="shared" si="110"/>
        <v>-0.1576034322703658</v>
      </c>
      <c r="AW154">
        <f t="shared" si="111"/>
        <v>0.12112119506525117</v>
      </c>
      <c r="AX154">
        <f t="shared" si="112"/>
        <v>0.25056332887485333</v>
      </c>
      <c r="AY154">
        <f t="shared" si="113"/>
        <v>1.3621928361289088</v>
      </c>
      <c r="AZ154">
        <v>33.759086139607703</v>
      </c>
      <c r="BA154">
        <v>14.6890154144667</v>
      </c>
      <c r="BB154">
        <v>0.42176783983482302</v>
      </c>
      <c r="BC154">
        <v>22.989134091036298</v>
      </c>
      <c r="BD154">
        <v>2.8736312484200202</v>
      </c>
      <c r="BE154">
        <v>1.83712774368669</v>
      </c>
      <c r="BF154">
        <v>0.19126262782886699</v>
      </c>
      <c r="BG154">
        <v>0.47635349116417902</v>
      </c>
      <c r="BH154">
        <v>35.080765230038899</v>
      </c>
      <c r="BI154">
        <v>14.656676404367801</v>
      </c>
      <c r="BJ154">
        <v>0.43217682401447399</v>
      </c>
      <c r="BK154">
        <v>23.143710092225401</v>
      </c>
      <c r="BL154">
        <v>2.8598936706826601</v>
      </c>
      <c r="BM154">
        <v>1.8264040436386999</v>
      </c>
      <c r="BN154">
        <v>0.19480649795744701</v>
      </c>
      <c r="BO154">
        <v>0.45889197393714698</v>
      </c>
      <c r="BP154">
        <v>34.184782230645602</v>
      </c>
      <c r="BQ154">
        <v>12.919704708968</v>
      </c>
      <c r="BR154">
        <v>0.42475194868611299</v>
      </c>
      <c r="BS154">
        <v>20.261309892272301</v>
      </c>
      <c r="BT154">
        <v>2.7539200810496101</v>
      </c>
      <c r="BU154">
        <v>1.84560830077552</v>
      </c>
      <c r="BV154">
        <v>0.189845705721532</v>
      </c>
      <c r="BW154">
        <v>0.46876638478251498</v>
      </c>
    </row>
    <row r="155" spans="1:75" x14ac:dyDescent="0.25">
      <c r="A155" t="s">
        <v>110</v>
      </c>
      <c r="B155" s="4" t="s">
        <v>299</v>
      </c>
      <c r="D155">
        <v>0.58947368421052604</v>
      </c>
      <c r="E155">
        <v>0.54416459019999996</v>
      </c>
      <c r="F155">
        <v>1.7907036107511201</v>
      </c>
      <c r="G155">
        <v>2.82751661627707</v>
      </c>
      <c r="H155">
        <v>4.5071421844712303</v>
      </c>
      <c r="I155">
        <v>13.2553103838508</v>
      </c>
      <c r="J155">
        <v>34.828785568582603</v>
      </c>
      <c r="K155">
        <f t="shared" si="76"/>
        <v>0.82859722097668387</v>
      </c>
      <c r="L155">
        <f t="shared" si="77"/>
        <v>0.85780502458153396</v>
      </c>
      <c r="M155">
        <f t="shared" si="78"/>
        <v>0.50263698448199767</v>
      </c>
      <c r="N155">
        <f t="shared" si="79"/>
        <v>0.76539604209317968</v>
      </c>
      <c r="O155" s="6">
        <f t="shared" si="80"/>
        <v>0.77083839421474842</v>
      </c>
      <c r="P155" s="6">
        <f t="shared" si="81"/>
        <v>7.7274654632775146</v>
      </c>
      <c r="Q155" s="6">
        <f t="shared" si="82"/>
        <v>0.5106670246478382</v>
      </c>
      <c r="R155" s="6">
        <f t="shared" si="83"/>
        <v>0.65644831008750049</v>
      </c>
      <c r="S155" s="6">
        <f t="shared" si="84"/>
        <v>0.44866134544929576</v>
      </c>
      <c r="T155" s="6">
        <f t="shared" si="85"/>
        <v>2.1958029528408387</v>
      </c>
      <c r="U155" s="6">
        <f t="shared" si="86"/>
        <v>0.48476790503979977</v>
      </c>
      <c r="V155" s="6">
        <f t="shared" si="87"/>
        <v>2.6275345171106053</v>
      </c>
      <c r="W155" s="6">
        <f t="shared" si="88"/>
        <v>-0.22899845975422886</v>
      </c>
      <c r="X155" s="6">
        <f t="shared" si="89"/>
        <v>0.83989583683498048</v>
      </c>
      <c r="Y155" s="6">
        <f t="shared" si="90"/>
        <v>1.594028540283412</v>
      </c>
      <c r="Z155" s="6">
        <f t="shared" si="91"/>
        <v>0.32917044295226183</v>
      </c>
      <c r="AA155" s="6">
        <f t="shared" si="92"/>
        <v>0.204772466359183</v>
      </c>
      <c r="AB155" s="6">
        <f t="shared" si="93"/>
        <v>0.48299824475523656</v>
      </c>
      <c r="AC155" s="6">
        <f t="shared" si="94"/>
        <v>0.27822577839605356</v>
      </c>
      <c r="AD155" s="6">
        <f t="shared" si="95"/>
        <v>9.6902659754081313E-2</v>
      </c>
      <c r="AE155" s="6">
        <f t="shared" si="96"/>
        <v>0.84982505173256651</v>
      </c>
      <c r="AF155" s="6">
        <f t="shared" si="97"/>
        <v>12.317800492518737</v>
      </c>
      <c r="AG155" s="6">
        <f t="shared" si="98"/>
        <v>0.43132821317740822</v>
      </c>
      <c r="AH155">
        <v>98.7756382300648</v>
      </c>
      <c r="AI155">
        <v>107.300144251736</v>
      </c>
      <c r="AJ155">
        <v>80.696777442094699</v>
      </c>
      <c r="AK155">
        <f t="shared" si="99"/>
        <v>0.34443894581921702</v>
      </c>
      <c r="AL155">
        <f t="shared" si="100"/>
        <v>0.37416461421626818</v>
      </c>
      <c r="AM155">
        <f t="shared" si="101"/>
        <v>0.28139643996451491</v>
      </c>
      <c r="AN155">
        <f t="shared" si="102"/>
        <v>35.127872831312501</v>
      </c>
      <c r="AO155">
        <f t="shared" si="103"/>
        <v>0.29817287733195774</v>
      </c>
      <c r="AP155">
        <f t="shared" si="104"/>
        <v>5.6753441671965703</v>
      </c>
      <c r="AQ155">
        <f t="shared" si="105"/>
        <v>30.985749270354702</v>
      </c>
      <c r="AR155">
        <f t="shared" si="106"/>
        <v>29.452528664115931</v>
      </c>
      <c r="AS155">
        <f t="shared" si="107"/>
        <v>0.14150958733764371</v>
      </c>
      <c r="AT155">
        <f t="shared" si="108"/>
        <v>0.27746298851089818</v>
      </c>
      <c r="AU155">
        <f t="shared" si="109"/>
        <v>-0.32042959384305608</v>
      </c>
      <c r="AV155">
        <f t="shared" si="110"/>
        <v>-0.10073336741059181</v>
      </c>
      <c r="AW155">
        <f t="shared" si="111"/>
        <v>8.914058867588201E-2</v>
      </c>
      <c r="AX155">
        <f t="shared" si="112"/>
        <v>0.18181120447874305</v>
      </c>
      <c r="AY155">
        <f t="shared" si="113"/>
        <v>1.2431079034023207</v>
      </c>
      <c r="AZ155">
        <v>34.009442101785702</v>
      </c>
      <c r="BA155">
        <v>15.851433694314901</v>
      </c>
      <c r="BB155">
        <v>0.33667187910996998</v>
      </c>
      <c r="BC155">
        <v>29.808343168742802</v>
      </c>
      <c r="BD155">
        <v>3.5819906272478201</v>
      </c>
      <c r="BE155">
        <v>1.96761000799258</v>
      </c>
      <c r="BF155">
        <v>0.16148781229200801</v>
      </c>
      <c r="BG155">
        <v>0.43683100486656001</v>
      </c>
      <c r="BH155">
        <v>34.034013364654797</v>
      </c>
      <c r="BI155">
        <v>16.675987052251401</v>
      </c>
      <c r="BJ155">
        <v>0.334675009964014</v>
      </c>
      <c r="BK155">
        <v>31.347803670438701</v>
      </c>
      <c r="BL155">
        <v>3.65805266309876</v>
      </c>
      <c r="BM155">
        <v>1.96805983002589</v>
      </c>
      <c r="BN155">
        <v>0.16168743723359699</v>
      </c>
      <c r="BO155">
        <v>0.44210228715994099</v>
      </c>
      <c r="BP155">
        <v>31.168886859469101</v>
      </c>
      <c r="BQ155">
        <v>15.3406085776938</v>
      </c>
      <c r="BR155">
        <v>0.336851952765234</v>
      </c>
      <c r="BS155">
        <v>29.026368318534999</v>
      </c>
      <c r="BT155">
        <v>3.54291592577898</v>
      </c>
      <c r="BU155">
        <v>1.9689697816849401</v>
      </c>
      <c r="BV155">
        <v>0.16123517533672499</v>
      </c>
      <c r="BW155">
        <v>0.43877171715806901</v>
      </c>
    </row>
    <row r="156" spans="1:75" x14ac:dyDescent="0.25">
      <c r="A156" t="s">
        <v>243</v>
      </c>
      <c r="B156" s="4" t="s">
        <v>322</v>
      </c>
      <c r="D156">
        <v>0.70434782608695701</v>
      </c>
      <c r="E156">
        <v>0.3277013278</v>
      </c>
      <c r="F156">
        <v>1.6300746692869801</v>
      </c>
      <c r="G156">
        <v>2.9659162616646801</v>
      </c>
      <c r="H156">
        <v>3.8525704494691202</v>
      </c>
      <c r="I156">
        <v>12.267240278168501</v>
      </c>
      <c r="J156">
        <v>34.933135463362298</v>
      </c>
      <c r="K156">
        <f t="shared" si="76"/>
        <v>0.84907548978443537</v>
      </c>
      <c r="L156">
        <f t="shared" si="77"/>
        <v>0.87707986115330638</v>
      </c>
      <c r="M156">
        <f t="shared" si="78"/>
        <v>0.52169552184495271</v>
      </c>
      <c r="N156">
        <f t="shared" si="79"/>
        <v>0.77983948287776206</v>
      </c>
      <c r="O156" s="6">
        <f t="shared" si="80"/>
        <v>0.80134070741795727</v>
      </c>
      <c r="P156" s="6">
        <f t="shared" si="81"/>
        <v>9.0674877777189113</v>
      </c>
      <c r="Q156" s="6">
        <f t="shared" si="82"/>
        <v>0.53284744879442636</v>
      </c>
      <c r="R156" s="6">
        <f t="shared" si="83"/>
        <v>0.70371457519015024</v>
      </c>
      <c r="S156" s="6">
        <f t="shared" si="84"/>
        <v>0.4802058210153286</v>
      </c>
      <c r="T156" s="6">
        <f t="shared" si="85"/>
        <v>2.3963665585756133</v>
      </c>
      <c r="U156" s="6">
        <f t="shared" si="86"/>
        <v>0.51583473824951787</v>
      </c>
      <c r="V156" s="6">
        <f t="shared" si="87"/>
        <v>2.8476767937391223</v>
      </c>
      <c r="W156" s="6">
        <f t="shared" si="88"/>
        <v>-0.13003679927345702</v>
      </c>
      <c r="X156" s="6">
        <f t="shared" si="89"/>
        <v>0.85864263677247443</v>
      </c>
      <c r="Y156" s="6">
        <f t="shared" si="90"/>
        <v>1.2989478156429095</v>
      </c>
      <c r="Z156" s="6">
        <f t="shared" si="91"/>
        <v>0.30450074027960439</v>
      </c>
      <c r="AA156" s="6">
        <f t="shared" si="92"/>
        <v>0.27630489410166853</v>
      </c>
      <c r="AB156" s="6">
        <f t="shared" si="93"/>
        <v>0.53195090268466327</v>
      </c>
      <c r="AC156" s="6">
        <f t="shared" si="94"/>
        <v>0.25564600858299474</v>
      </c>
      <c r="AD156" s="6">
        <f t="shared" si="95"/>
        <v>8.930516648497637E-2</v>
      </c>
      <c r="AE156" s="6">
        <f t="shared" si="96"/>
        <v>0.84348335239712013</v>
      </c>
      <c r="AF156" s="6">
        <f t="shared" si="97"/>
        <v>11.778193442236759</v>
      </c>
      <c r="AG156" s="6">
        <f t="shared" si="98"/>
        <v>0.40536925736429552</v>
      </c>
      <c r="AH156">
        <v>90.386713658089107</v>
      </c>
      <c r="AI156">
        <v>102.270361608651</v>
      </c>
      <c r="AJ156">
        <v>77.297165483606094</v>
      </c>
      <c r="AK156">
        <f t="shared" si="99"/>
        <v>0.33482235139872757</v>
      </c>
      <c r="AL156">
        <f t="shared" si="100"/>
        <v>0.37884332294387141</v>
      </c>
      <c r="AM156">
        <f t="shared" si="101"/>
        <v>0.28633432565740113</v>
      </c>
      <c r="AN156">
        <f t="shared" si="102"/>
        <v>36.856844075606801</v>
      </c>
      <c r="AO156">
        <f t="shared" si="103"/>
        <v>0.28002879950719189</v>
      </c>
      <c r="AP156">
        <f t="shared" si="104"/>
        <v>5.9456700683975185</v>
      </c>
      <c r="AQ156">
        <f t="shared" si="105"/>
        <v>24.271037512673743</v>
      </c>
      <c r="AR156">
        <f t="shared" si="106"/>
        <v>30.911174007209283</v>
      </c>
      <c r="AS156">
        <f t="shared" si="107"/>
        <v>0.13907412174927561</v>
      </c>
      <c r="AT156">
        <f t="shared" si="108"/>
        <v>0.27287048856252816</v>
      </c>
      <c r="AU156">
        <f t="shared" si="109"/>
        <v>-0.47585610952873275</v>
      </c>
      <c r="AV156">
        <f t="shared" si="110"/>
        <v>-7.806086215015437E-2</v>
      </c>
      <c r="AW156">
        <f t="shared" si="111"/>
        <v>9.9017753909935557E-2</v>
      </c>
      <c r="AX156">
        <f t="shared" si="112"/>
        <v>0.19904948099550776</v>
      </c>
      <c r="AY156">
        <f t="shared" si="113"/>
        <v>1.2559196655455662</v>
      </c>
      <c r="AZ156">
        <v>37.182837799400801</v>
      </c>
      <c r="BA156">
        <v>14.7101404267944</v>
      </c>
      <c r="BB156">
        <v>0.35169889143163502</v>
      </c>
      <c r="BC156">
        <v>26.561370844267</v>
      </c>
      <c r="BD156">
        <v>3.3175569707325798</v>
      </c>
      <c r="BE156">
        <v>1.9673835654897101</v>
      </c>
      <c r="BF156">
        <v>0.15866280900551699</v>
      </c>
      <c r="BG156">
        <v>0.45880488675039999</v>
      </c>
      <c r="BH156">
        <v>38.630849475581499</v>
      </c>
      <c r="BI156">
        <v>16.445445913702901</v>
      </c>
      <c r="BJ156">
        <v>0.34899362590536098</v>
      </c>
      <c r="BK156">
        <v>29.727326767481198</v>
      </c>
      <c r="BL156">
        <v>3.4775531132989799</v>
      </c>
      <c r="BM156">
        <v>1.96309977804095</v>
      </c>
      <c r="BN156">
        <v>0.16059753986372499</v>
      </c>
      <c r="BO156">
        <v>0.46867302399139599</v>
      </c>
      <c r="BP156">
        <v>34.544097858377</v>
      </c>
      <c r="BQ156">
        <v>14.266040476073799</v>
      </c>
      <c r="BR156">
        <v>0.34832024806878797</v>
      </c>
      <c r="BS156">
        <v>25.371661743835499</v>
      </c>
      <c r="BT156">
        <v>3.2905744606932799</v>
      </c>
      <c r="BU156">
        <v>1.9730908657924</v>
      </c>
      <c r="BV156">
        <v>0.15718464168902899</v>
      </c>
      <c r="BW156">
        <v>0.46677254683665198</v>
      </c>
    </row>
    <row r="157" spans="1:75" ht="15.6" x14ac:dyDescent="0.25">
      <c r="A157" t="s">
        <v>33</v>
      </c>
      <c r="B157" s="4" t="s">
        <v>299</v>
      </c>
      <c r="C157" s="3"/>
      <c r="D157">
        <v>0.37391304347826099</v>
      </c>
      <c r="E157">
        <v>0.19856131329999999</v>
      </c>
      <c r="F157">
        <v>1.64937946393093</v>
      </c>
      <c r="G157">
        <v>1.96869061257658</v>
      </c>
      <c r="H157">
        <v>3.4845584809790702</v>
      </c>
      <c r="I157">
        <v>12.859153215020299</v>
      </c>
      <c r="J157">
        <v>34.944744907343697</v>
      </c>
      <c r="K157">
        <f t="shared" si="76"/>
        <v>0.86411919126644421</v>
      </c>
      <c r="L157">
        <f t="shared" si="77"/>
        <v>0.89283165996243963</v>
      </c>
      <c r="M157">
        <f t="shared" si="78"/>
        <v>0.54485920356351003</v>
      </c>
      <c r="N157">
        <f t="shared" si="79"/>
        <v>0.78979343574113237</v>
      </c>
      <c r="O157" s="6">
        <f t="shared" si="80"/>
        <v>0.81865096820683469</v>
      </c>
      <c r="P157" s="6">
        <f t="shared" si="81"/>
        <v>10.028457004838424</v>
      </c>
      <c r="Q157" s="6">
        <f t="shared" si="82"/>
        <v>0.54815658554494429</v>
      </c>
      <c r="R157" s="6">
        <f t="shared" si="83"/>
        <v>0.73576029392506959</v>
      </c>
      <c r="S157" s="6">
        <f t="shared" si="84"/>
        <v>0.46200399046518642</v>
      </c>
      <c r="T157" s="6">
        <f t="shared" si="85"/>
        <v>2.2948816520720392</v>
      </c>
      <c r="U157" s="6">
        <f t="shared" si="86"/>
        <v>0.49624812082492492</v>
      </c>
      <c r="V157" s="6">
        <f t="shared" si="87"/>
        <v>2.7174996924778871</v>
      </c>
      <c r="W157" s="6">
        <f t="shared" si="88"/>
        <v>-0.27797517450538972</v>
      </c>
      <c r="X157" s="6">
        <f t="shared" si="89"/>
        <v>0.86640564641434514</v>
      </c>
      <c r="Y157" s="6">
        <f t="shared" si="90"/>
        <v>1.7699878582844233</v>
      </c>
      <c r="Z157" s="6">
        <f t="shared" si="91"/>
        <v>0.32078567981572575</v>
      </c>
      <c r="AA157" s="6">
        <f t="shared" si="92"/>
        <v>9.8336790256178919E-2</v>
      </c>
      <c r="AB157" s="6">
        <f t="shared" si="93"/>
        <v>0.52852300232534599</v>
      </c>
      <c r="AC157" s="6">
        <f t="shared" si="94"/>
        <v>0.43018621206916702</v>
      </c>
      <c r="AD157" s="6">
        <f t="shared" si="95"/>
        <v>0.15032747443413499</v>
      </c>
      <c r="AE157" s="6">
        <f t="shared" si="96"/>
        <v>0.89333473924342921</v>
      </c>
      <c r="AF157" s="6">
        <f t="shared" si="97"/>
        <v>17.750247135891385</v>
      </c>
      <c r="AG157" s="6">
        <f t="shared" si="98"/>
        <v>0.357460303716295</v>
      </c>
      <c r="AH157">
        <v>92.6888021493384</v>
      </c>
      <c r="AI157">
        <v>113.467862935928</v>
      </c>
      <c r="AJ157">
        <v>86.274510797931597</v>
      </c>
      <c r="AK157">
        <f t="shared" si="99"/>
        <v>0.31695937298545723</v>
      </c>
      <c r="AL157">
        <f t="shared" si="100"/>
        <v>0.38801561630094117</v>
      </c>
      <c r="AM157">
        <f t="shared" si="101"/>
        <v>0.29502501071360154</v>
      </c>
      <c r="AN157">
        <f t="shared" si="102"/>
        <v>47.972412924585981</v>
      </c>
      <c r="AO157">
        <f t="shared" si="103"/>
        <v>0.2540162998347667</v>
      </c>
      <c r="AP157">
        <f t="shared" si="104"/>
        <v>7.3164521811762313</v>
      </c>
      <c r="AQ157">
        <f t="shared" si="105"/>
        <v>16.296460073145767</v>
      </c>
      <c r="AR157">
        <f t="shared" si="106"/>
        <v>40.65596074340975</v>
      </c>
      <c r="AS157">
        <f t="shared" si="107"/>
        <v>0.13614212963259023</v>
      </c>
      <c r="AT157">
        <f t="shared" si="108"/>
        <v>0.2673293946253244</v>
      </c>
      <c r="AU157">
        <f t="shared" si="109"/>
        <v>-0.76412281505948221</v>
      </c>
      <c r="AV157">
        <f t="shared" si="110"/>
        <v>-3.5841375786872694E-2</v>
      </c>
      <c r="AW157">
        <f t="shared" si="111"/>
        <v>0.11818804268211909</v>
      </c>
      <c r="AX157">
        <f t="shared" si="112"/>
        <v>0.23372746765274058</v>
      </c>
      <c r="AY157">
        <f t="shared" si="113"/>
        <v>1.2841600752640685</v>
      </c>
      <c r="AZ157">
        <v>35.774077888303196</v>
      </c>
      <c r="BA157">
        <v>17.023193326553599</v>
      </c>
      <c r="BB157">
        <v>0.36092382206276602</v>
      </c>
      <c r="BC157">
        <v>27.479251615790702</v>
      </c>
      <c r="BD157">
        <v>3.3102190726801499</v>
      </c>
      <c r="BE157">
        <v>1.9622692059837299</v>
      </c>
      <c r="BF157">
        <v>0.15944499725102701</v>
      </c>
      <c r="BG157">
        <v>0.46261510483329299</v>
      </c>
      <c r="BH157">
        <v>36.280723700123097</v>
      </c>
      <c r="BI157">
        <v>17.645456118577101</v>
      </c>
      <c r="BJ157">
        <v>0.356473804715017</v>
      </c>
      <c r="BK157">
        <v>28.701124584117998</v>
      </c>
      <c r="BL157">
        <v>3.38753726599256</v>
      </c>
      <c r="BM157">
        <v>1.9718313989896401</v>
      </c>
      <c r="BN157">
        <v>0.156389867239205</v>
      </c>
      <c r="BO157">
        <v>0.46788139310993698</v>
      </c>
      <c r="BP157">
        <v>34.672868154489699</v>
      </c>
      <c r="BQ157">
        <v>15.9081334632244</v>
      </c>
      <c r="BR157">
        <v>0.35206337174675301</v>
      </c>
      <c r="BS157">
        <v>25.6771372539453</v>
      </c>
      <c r="BT157">
        <v>3.2878763292937201</v>
      </c>
      <c r="BU157">
        <v>1.9765295113549399</v>
      </c>
      <c r="BV157">
        <v>0.15602815780669299</v>
      </c>
      <c r="BW157">
        <v>0.47013834936009302</v>
      </c>
    </row>
    <row r="158" spans="1:75" x14ac:dyDescent="0.25">
      <c r="A158" t="s">
        <v>255</v>
      </c>
      <c r="B158" s="4" t="s">
        <v>304</v>
      </c>
      <c r="C158">
        <v>1</v>
      </c>
      <c r="D158">
        <v>0.3</v>
      </c>
      <c r="E158">
        <v>0.21004042570000001</v>
      </c>
      <c r="F158">
        <v>1.98448949701551</v>
      </c>
      <c r="G158">
        <v>3.3001109623452902</v>
      </c>
      <c r="H158">
        <v>4.2991345813812103</v>
      </c>
      <c r="I158">
        <v>15.546467981819401</v>
      </c>
      <c r="J158">
        <v>35.086996386701003</v>
      </c>
      <c r="K158">
        <f t="shared" si="76"/>
        <v>0.84347601738989231</v>
      </c>
      <c r="L158">
        <f t="shared" si="77"/>
        <v>0.87508940859102935</v>
      </c>
      <c r="M158">
        <f t="shared" si="78"/>
        <v>0.53538094173734863</v>
      </c>
      <c r="N158">
        <f t="shared" si="79"/>
        <v>0.78475632078861701</v>
      </c>
      <c r="O158" s="6">
        <f t="shared" si="80"/>
        <v>0.78169297284543393</v>
      </c>
      <c r="P158" s="6">
        <f t="shared" si="81"/>
        <v>8.1614091679419776</v>
      </c>
      <c r="Q158" s="6">
        <f t="shared" si="82"/>
        <v>0.52719615735910563</v>
      </c>
      <c r="R158" s="6">
        <f t="shared" si="83"/>
        <v>0.68279824541257339</v>
      </c>
      <c r="S158" s="6">
        <f t="shared" si="84"/>
        <v>0.38592122124336103</v>
      </c>
      <c r="T158" s="6">
        <f t="shared" si="85"/>
        <v>1.8882315429519514</v>
      </c>
      <c r="U158" s="6">
        <f t="shared" si="86"/>
        <v>0.41874518165294172</v>
      </c>
      <c r="V158" s="6">
        <f t="shared" si="87"/>
        <v>2.256911114970487</v>
      </c>
      <c r="W158" s="6">
        <f t="shared" si="88"/>
        <v>-0.13146352664714939</v>
      </c>
      <c r="X158" s="6">
        <f t="shared" si="89"/>
        <v>0.84046099670239627</v>
      </c>
      <c r="Y158" s="6">
        <f t="shared" si="90"/>
        <v>1.3027242509221399</v>
      </c>
      <c r="Z158" s="6">
        <f t="shared" si="91"/>
        <v>0.38652435036999283</v>
      </c>
      <c r="AA158" s="6">
        <f t="shared" si="92"/>
        <v>0.20088781875421718</v>
      </c>
      <c r="AB158" s="6">
        <f t="shared" si="93"/>
        <v>0.4395846407192982</v>
      </c>
      <c r="AC158" s="6">
        <f t="shared" si="94"/>
        <v>0.23869682196508102</v>
      </c>
      <c r="AD158" s="6">
        <f t="shared" si="95"/>
        <v>8.3751545298058103E-2</v>
      </c>
      <c r="AE158" s="6">
        <f t="shared" si="96"/>
        <v>0.82806149302483034</v>
      </c>
      <c r="AF158" s="6">
        <f t="shared" si="97"/>
        <v>10.632065644776297</v>
      </c>
      <c r="AG158" s="6">
        <f t="shared" si="98"/>
        <v>0.36836148303707672</v>
      </c>
      <c r="AH158">
        <v>104.07469284274799</v>
      </c>
      <c r="AI158">
        <v>119.474484820906</v>
      </c>
      <c r="AJ158">
        <v>87.901189624910501</v>
      </c>
      <c r="AK158">
        <f t="shared" si="99"/>
        <v>0.33416140667550048</v>
      </c>
      <c r="AL158">
        <f t="shared" si="100"/>
        <v>0.38360681947827241</v>
      </c>
      <c r="AM158">
        <f t="shared" si="101"/>
        <v>0.28223177384622711</v>
      </c>
      <c r="AN158">
        <f t="shared" si="102"/>
        <v>46.973087174153505</v>
      </c>
      <c r="AO158">
        <f t="shared" si="103"/>
        <v>0.30564370934358698</v>
      </c>
      <c r="AP158">
        <f t="shared" si="104"/>
        <v>3.5871806539686872</v>
      </c>
      <c r="AQ158">
        <f t="shared" si="105"/>
        <v>26.230085158941179</v>
      </c>
      <c r="AR158">
        <f t="shared" si="106"/>
        <v>43.385906520184818</v>
      </c>
      <c r="AS158">
        <f t="shared" si="107"/>
        <v>0.1522516817865493</v>
      </c>
      <c r="AT158">
        <f t="shared" si="108"/>
        <v>0.29760471526749527</v>
      </c>
      <c r="AU158">
        <f t="shared" si="109"/>
        <v>-0.48774737899740006</v>
      </c>
      <c r="AV158">
        <f t="shared" si="110"/>
        <v>-8.4247578445496588E-2</v>
      </c>
      <c r="AW158">
        <f t="shared" si="111"/>
        <v>0.10900528698730201</v>
      </c>
      <c r="AX158">
        <f t="shared" si="112"/>
        <v>0.21884410040747312</v>
      </c>
      <c r="AY158">
        <f t="shared" si="113"/>
        <v>1.2848568243232328</v>
      </c>
      <c r="AZ158">
        <v>39.498942409264998</v>
      </c>
      <c r="BA158">
        <v>9.9894352738427603</v>
      </c>
      <c r="BB158">
        <v>0.39740251373955598</v>
      </c>
      <c r="BC158">
        <v>16.528780217458401</v>
      </c>
      <c r="BD158">
        <v>2.6311874758457701</v>
      </c>
      <c r="BE158">
        <v>1.89682738690152</v>
      </c>
      <c r="BF158">
        <v>0.17685789388051601</v>
      </c>
      <c r="BG158">
        <v>0.44387016995707201</v>
      </c>
      <c r="BH158">
        <v>39.533829525637103</v>
      </c>
      <c r="BI158">
        <v>10.1062340850407</v>
      </c>
      <c r="BJ158">
        <v>0.407201366421299</v>
      </c>
      <c r="BK158">
        <v>16.768821553646301</v>
      </c>
      <c r="BL158">
        <v>2.62254156666397</v>
      </c>
      <c r="BM158">
        <v>1.8799458131603799</v>
      </c>
      <c r="BN158">
        <v>0.18366515184459301</v>
      </c>
      <c r="BO158">
        <v>0.44008710931456901</v>
      </c>
      <c r="BP158">
        <v>37.377834713800702</v>
      </c>
      <c r="BQ158">
        <v>9.8404637134958506</v>
      </c>
      <c r="BR158">
        <v>0.40537248008962501</v>
      </c>
      <c r="BS158">
        <v>15.8379671256624</v>
      </c>
      <c r="BT158">
        <v>2.5819773073252099</v>
      </c>
      <c r="BU158">
        <v>1.8949707735268999</v>
      </c>
      <c r="BV158">
        <v>0.17860264523675401</v>
      </c>
      <c r="BW158">
        <v>0.43749099390130097</v>
      </c>
    </row>
    <row r="159" spans="1:75" x14ac:dyDescent="0.25">
      <c r="A159" t="s">
        <v>217</v>
      </c>
      <c r="B159" s="4" t="s">
        <v>309</v>
      </c>
      <c r="D159">
        <v>0.74782608695652197</v>
      </c>
      <c r="E159">
        <v>0.50125457480000002</v>
      </c>
      <c r="F159">
        <v>2.47486504046325</v>
      </c>
      <c r="G159">
        <v>3.94450500199209</v>
      </c>
      <c r="H159">
        <v>7.10148352501374</v>
      </c>
      <c r="I159">
        <v>15.7771685482963</v>
      </c>
      <c r="J159">
        <v>35.188747826862603</v>
      </c>
      <c r="K159">
        <f t="shared" si="76"/>
        <v>0.75540549302285442</v>
      </c>
      <c r="L159">
        <f t="shared" si="77"/>
        <v>0.78903458820216243</v>
      </c>
      <c r="M159">
        <f t="shared" si="78"/>
        <v>0.4385858662257745</v>
      </c>
      <c r="N159">
        <f t="shared" si="79"/>
        <v>0.71853118130155846</v>
      </c>
      <c r="O159" s="6">
        <f t="shared" si="80"/>
        <v>0.66415489828250085</v>
      </c>
      <c r="P159" s="6">
        <f t="shared" si="81"/>
        <v>4.9551263060621578</v>
      </c>
      <c r="Q159" s="6">
        <f t="shared" si="82"/>
        <v>0.44096868598915179</v>
      </c>
      <c r="R159" s="6">
        <f t="shared" si="83"/>
        <v>0.50004733691824355</v>
      </c>
      <c r="S159" s="6">
        <f t="shared" si="84"/>
        <v>0.38087374188816941</v>
      </c>
      <c r="T159" s="6">
        <f t="shared" si="85"/>
        <v>1.7923418027537532</v>
      </c>
      <c r="U159" s="6">
        <f t="shared" si="86"/>
        <v>0.42184241767552383</v>
      </c>
      <c r="V159" s="6">
        <f t="shared" si="87"/>
        <v>2.2303588707406226</v>
      </c>
      <c r="W159" s="6">
        <f t="shared" si="88"/>
        <v>-0.28580316875246592</v>
      </c>
      <c r="X159" s="6">
        <f t="shared" si="89"/>
        <v>0.77355648670264121</v>
      </c>
      <c r="Y159" s="6">
        <f t="shared" si="90"/>
        <v>1.8003484648713295</v>
      </c>
      <c r="Z159" s="6">
        <f t="shared" si="91"/>
        <v>0.37802719134206464</v>
      </c>
      <c r="AA159" s="6">
        <f t="shared" si="92"/>
        <v>0.1505452025963982</v>
      </c>
      <c r="AB159" s="6">
        <f t="shared" si="93"/>
        <v>0.340679708107686</v>
      </c>
      <c r="AC159" s="6">
        <f t="shared" si="94"/>
        <v>0.1901345055112878</v>
      </c>
      <c r="AD159" s="6">
        <f t="shared" si="95"/>
        <v>6.6905951676219239E-2</v>
      </c>
      <c r="AE159" s="6">
        <f t="shared" si="96"/>
        <v>0.79840648467210307</v>
      </c>
      <c r="AF159" s="6">
        <f t="shared" si="97"/>
        <v>8.920954038362547</v>
      </c>
      <c r="AG159" s="6">
        <f t="shared" si="98"/>
        <v>0.48312970783348275</v>
      </c>
      <c r="AH159">
        <v>132.64557889594499</v>
      </c>
      <c r="AI159">
        <v>132.87659990229599</v>
      </c>
      <c r="AJ159">
        <v>105.959159745969</v>
      </c>
      <c r="AK159">
        <f t="shared" si="99"/>
        <v>0.35707198486946029</v>
      </c>
      <c r="AL159">
        <f t="shared" si="100"/>
        <v>0.35769387615276499</v>
      </c>
      <c r="AM159">
        <f t="shared" si="101"/>
        <v>0.28523413897777483</v>
      </c>
      <c r="AN159">
        <f t="shared" si="102"/>
        <v>27.148461162677989</v>
      </c>
      <c r="AO159">
        <f t="shared" si="103"/>
        <v>0.25348332553562308</v>
      </c>
      <c r="AP159">
        <f t="shared" si="104"/>
        <v>15.466223742060606</v>
      </c>
      <c r="AQ159">
        <f t="shared" si="105"/>
        <v>52.827210552026997</v>
      </c>
      <c r="AR159">
        <f t="shared" si="106"/>
        <v>11.682237420617383</v>
      </c>
      <c r="AS159">
        <f t="shared" si="107"/>
        <v>0.11270272171959711</v>
      </c>
      <c r="AT159">
        <f t="shared" si="108"/>
        <v>0.22257827566429264</v>
      </c>
      <c r="AU159">
        <f t="shared" si="109"/>
        <v>-8.5825771324951929E-3</v>
      </c>
      <c r="AV159">
        <f t="shared" si="110"/>
        <v>-0.1118436259978291</v>
      </c>
      <c r="AW159">
        <f t="shared" si="111"/>
        <v>5.3827766142234425E-2</v>
      </c>
      <c r="AX159">
        <f t="shared" si="112"/>
        <v>0.11356164897467613</v>
      </c>
      <c r="AY159">
        <f t="shared" si="113"/>
        <v>1.1636555034894815</v>
      </c>
      <c r="AZ159">
        <v>34.342398618708302</v>
      </c>
      <c r="BA159">
        <v>15.071923509567</v>
      </c>
      <c r="BB159">
        <v>0.36249536594875698</v>
      </c>
      <c r="BC159">
        <v>30.7379583757718</v>
      </c>
      <c r="BD159">
        <v>3.51549702719851</v>
      </c>
      <c r="BE159">
        <v>1.9059778271999099</v>
      </c>
      <c r="BF159">
        <v>0.17890801032214301</v>
      </c>
      <c r="BG159">
        <v>0.40241377972141901</v>
      </c>
      <c r="BH159">
        <v>34.235727731786703</v>
      </c>
      <c r="BI159">
        <v>15.1949195301621</v>
      </c>
      <c r="BJ159">
        <v>0.36928118634003299</v>
      </c>
      <c r="BK159">
        <v>31.1285571423183</v>
      </c>
      <c r="BL159">
        <v>3.50899428899878</v>
      </c>
      <c r="BM159">
        <v>1.88328047662638</v>
      </c>
      <c r="BN159">
        <v>0.18582931068040201</v>
      </c>
      <c r="BO159">
        <v>0.39789110532598299</v>
      </c>
      <c r="BP159">
        <v>31.399864742437899</v>
      </c>
      <c r="BQ159">
        <v>14.338728870254901</v>
      </c>
      <c r="BR159">
        <v>0.36497136158299898</v>
      </c>
      <c r="BS159">
        <v>29.0118443819273</v>
      </c>
      <c r="BT159">
        <v>3.4337079631908001</v>
      </c>
      <c r="BU159">
        <v>1.90031432473315</v>
      </c>
      <c r="BV159">
        <v>0.17951594635691301</v>
      </c>
      <c r="BW159">
        <v>0.39676647170787799</v>
      </c>
    </row>
    <row r="160" spans="1:75" x14ac:dyDescent="0.25">
      <c r="A160" t="s">
        <v>240</v>
      </c>
      <c r="B160" s="4" t="s">
        <v>299</v>
      </c>
      <c r="D160">
        <v>0.52500000000000002</v>
      </c>
      <c r="E160">
        <v>0.4971548918</v>
      </c>
      <c r="F160">
        <v>1.9316721884744601</v>
      </c>
      <c r="G160">
        <v>3.3815685994530198</v>
      </c>
      <c r="H160">
        <v>4.4967754190902403</v>
      </c>
      <c r="I160">
        <v>12.7194588312479</v>
      </c>
      <c r="J160">
        <v>35.303310363143197</v>
      </c>
      <c r="K160">
        <f t="shared" si="76"/>
        <v>0.82875801943126692</v>
      </c>
      <c r="L160">
        <f t="shared" si="77"/>
        <v>0.86040372304301227</v>
      </c>
      <c r="M160">
        <f t="shared" si="78"/>
        <v>0.50898141520570139</v>
      </c>
      <c r="N160">
        <f t="shared" si="79"/>
        <v>0.76936185712995731</v>
      </c>
      <c r="O160" s="6">
        <f t="shared" si="80"/>
        <v>0.77403187301181253</v>
      </c>
      <c r="P160" s="6">
        <f t="shared" si="81"/>
        <v>7.8508057603387149</v>
      </c>
      <c r="Q160" s="6">
        <f t="shared" si="82"/>
        <v>0.52109744334253816</v>
      </c>
      <c r="R160" s="6">
        <f t="shared" si="83"/>
        <v>0.66661880594635492</v>
      </c>
      <c r="S160" s="6">
        <f t="shared" si="84"/>
        <v>0.47027382865986456</v>
      </c>
      <c r="T160" s="6">
        <f t="shared" si="85"/>
        <v>2.2777516718501869</v>
      </c>
      <c r="U160" s="6">
        <f t="shared" si="86"/>
        <v>0.51141634260994917</v>
      </c>
      <c r="V160" s="6">
        <f t="shared" si="87"/>
        <v>2.7755355657438456</v>
      </c>
      <c r="W160" s="6">
        <f t="shared" si="88"/>
        <v>-0.14155345552470899</v>
      </c>
      <c r="X160" s="6">
        <f t="shared" si="89"/>
        <v>0.83848156401626839</v>
      </c>
      <c r="Y160" s="6">
        <f t="shared" si="90"/>
        <v>1.3297897963145295</v>
      </c>
      <c r="Z160" s="6">
        <f t="shared" si="91"/>
        <v>0.30557436489117279</v>
      </c>
      <c r="AA160" s="6">
        <f t="shared" si="92"/>
        <v>0.22196543264600138</v>
      </c>
      <c r="AB160" s="6">
        <f t="shared" si="93"/>
        <v>0.43906648488056921</v>
      </c>
      <c r="AC160" s="6">
        <f t="shared" si="94"/>
        <v>0.2171010522345678</v>
      </c>
      <c r="AD160" s="6">
        <f t="shared" si="95"/>
        <v>7.6643858272019097E-2</v>
      </c>
      <c r="AE160" s="6">
        <f t="shared" si="96"/>
        <v>0.82517362389978766</v>
      </c>
      <c r="AF160" s="6">
        <f t="shared" si="97"/>
        <v>10.439921392945756</v>
      </c>
      <c r="AG160" s="6">
        <f t="shared" si="98"/>
        <v>0.39902374371026766</v>
      </c>
      <c r="AH160">
        <v>99.900835744133701</v>
      </c>
      <c r="AI160">
        <v>116.580092146148</v>
      </c>
      <c r="AJ160">
        <v>88.745927116827403</v>
      </c>
      <c r="AK160">
        <f t="shared" si="99"/>
        <v>0.32730028208627615</v>
      </c>
      <c r="AL160">
        <f t="shared" si="100"/>
        <v>0.38194572408588595</v>
      </c>
      <c r="AM160">
        <f t="shared" si="101"/>
        <v>0.29075399382783801</v>
      </c>
      <c r="AN160">
        <f t="shared" si="102"/>
        <v>44.513421431334905</v>
      </c>
      <c r="AO160">
        <f t="shared" si="103"/>
        <v>0.26401817953056772</v>
      </c>
      <c r="AP160">
        <f t="shared" si="104"/>
        <v>7.6642058174103482</v>
      </c>
      <c r="AQ160">
        <f t="shared" si="105"/>
        <v>23.281077895639172</v>
      </c>
      <c r="AR160">
        <f t="shared" si="106"/>
        <v>36.849215613924557</v>
      </c>
      <c r="AS160">
        <f t="shared" si="107"/>
        <v>0.13556082726014104</v>
      </c>
      <c r="AT160">
        <f t="shared" si="108"/>
        <v>0.26622922974723834</v>
      </c>
      <c r="AU160">
        <f t="shared" si="109"/>
        <v>-0.59923681505963333</v>
      </c>
      <c r="AV160">
        <f t="shared" si="110"/>
        <v>-5.9131195564314211E-2</v>
      </c>
      <c r="AW160">
        <f t="shared" si="111"/>
        <v>0.10553031838795589</v>
      </c>
      <c r="AX160">
        <f t="shared" si="112"/>
        <v>0.21041041010081829</v>
      </c>
      <c r="AY160">
        <f t="shared" si="113"/>
        <v>1.2628532128810224</v>
      </c>
      <c r="AZ160">
        <v>37.2558667814694</v>
      </c>
      <c r="BA160">
        <v>23.712812732490399</v>
      </c>
      <c r="BB160">
        <v>0.242134083753206</v>
      </c>
      <c r="BC160">
        <v>45.796124314279901</v>
      </c>
      <c r="BD160">
        <v>4.8481851837623804</v>
      </c>
      <c r="BE160">
        <v>2.0850957025799999</v>
      </c>
      <c r="BF160">
        <v>0.13266479286234301</v>
      </c>
      <c r="BG160">
        <v>0.41719109373921898</v>
      </c>
      <c r="BH160">
        <v>39.258664503059698</v>
      </c>
      <c r="BI160">
        <v>25.888222423757199</v>
      </c>
      <c r="BJ160">
        <v>0.23896393224910401</v>
      </c>
      <c r="BK160">
        <v>49.792529035950302</v>
      </c>
      <c r="BL160">
        <v>5.0304297858833804</v>
      </c>
      <c r="BM160">
        <v>2.0851867577659902</v>
      </c>
      <c r="BN160">
        <v>0.132730932814664</v>
      </c>
      <c r="BO160">
        <v>0.430781181651543</v>
      </c>
      <c r="BP160">
        <v>30.255027386449299</v>
      </c>
      <c r="BQ160">
        <v>22.910305200046199</v>
      </c>
      <c r="BR160">
        <v>0.242193260650331</v>
      </c>
      <c r="BS160">
        <v>43.695090981643197</v>
      </c>
      <c r="BT160">
        <v>4.7684382829656604</v>
      </c>
      <c r="BU160">
        <v>2.0872033903718301</v>
      </c>
      <c r="BV160">
        <v>0.131860531330488</v>
      </c>
      <c r="BW160">
        <v>0.42095811125904697</v>
      </c>
    </row>
    <row r="161" spans="1:75" x14ac:dyDescent="0.25">
      <c r="A161" t="s">
        <v>130</v>
      </c>
      <c r="B161" s="4" t="s">
        <v>304</v>
      </c>
      <c r="C161">
        <v>1</v>
      </c>
      <c r="D161">
        <v>0.27777777777777801</v>
      </c>
      <c r="E161">
        <v>0.10126217010000001</v>
      </c>
      <c r="F161">
        <v>2.14321976721887</v>
      </c>
      <c r="G161">
        <v>3.5271894100380101</v>
      </c>
      <c r="H161">
        <v>4.6488109863200604</v>
      </c>
      <c r="I161">
        <v>16.1093295655958</v>
      </c>
      <c r="J161">
        <v>35.330502915323599</v>
      </c>
      <c r="K161">
        <f t="shared" si="76"/>
        <v>0.83423343126366167</v>
      </c>
      <c r="L161">
        <f t="shared" si="77"/>
        <v>0.86737703192016058</v>
      </c>
      <c r="M161">
        <f t="shared" si="78"/>
        <v>0.53015851062459496</v>
      </c>
      <c r="N161">
        <f t="shared" si="79"/>
        <v>0.78045868590344181</v>
      </c>
      <c r="O161" s="6">
        <f t="shared" si="80"/>
        <v>0.76743918128475264</v>
      </c>
      <c r="P161" s="6">
        <f t="shared" si="81"/>
        <v>7.5999009250515419</v>
      </c>
      <c r="Q161" s="6">
        <f t="shared" si="82"/>
        <v>0.52126833917734039</v>
      </c>
      <c r="R161" s="6">
        <f t="shared" si="83"/>
        <v>0.66320262761147875</v>
      </c>
      <c r="S161" s="6">
        <f t="shared" si="84"/>
        <v>0.37366321822407794</v>
      </c>
      <c r="T161" s="6">
        <f t="shared" si="85"/>
        <v>1.8182272811853299</v>
      </c>
      <c r="U161" s="6">
        <f t="shared" si="86"/>
        <v>0.4076307588627508</v>
      </c>
      <c r="V161" s="6">
        <f t="shared" si="87"/>
        <v>2.1931702850488493</v>
      </c>
      <c r="W161" s="6">
        <f t="shared" si="88"/>
        <v>-0.13718462841338255</v>
      </c>
      <c r="X161" s="6">
        <f t="shared" si="89"/>
        <v>0.83011137284025049</v>
      </c>
      <c r="Y161" s="6">
        <f t="shared" si="90"/>
        <v>1.3179930097005943</v>
      </c>
      <c r="Z161" s="6">
        <f t="shared" si="91"/>
        <v>0.39529892432749741</v>
      </c>
      <c r="AA161" s="6">
        <f t="shared" si="92"/>
        <v>0.18307585706618457</v>
      </c>
      <c r="AB161" s="6">
        <f t="shared" si="93"/>
        <v>0.40451187871967098</v>
      </c>
      <c r="AC161" s="6">
        <f t="shared" si="94"/>
        <v>0.22143602165348644</v>
      </c>
      <c r="AD161" s="6">
        <f t="shared" si="95"/>
        <v>7.8234460085861629E-2</v>
      </c>
      <c r="AE161" s="6">
        <f t="shared" si="96"/>
        <v>0.8184560534112888</v>
      </c>
      <c r="AF161" s="6">
        <f t="shared" si="97"/>
        <v>10.016616293635012</v>
      </c>
      <c r="AG161" s="6">
        <f t="shared" si="98"/>
        <v>0.36890163045797064</v>
      </c>
      <c r="AH161">
        <v>110.761809228524</v>
      </c>
      <c r="AI161">
        <v>125.95841692504101</v>
      </c>
      <c r="AJ161">
        <v>94.1321356921393</v>
      </c>
      <c r="AK161">
        <f t="shared" si="99"/>
        <v>0.33477714534248565</v>
      </c>
      <c r="AL161">
        <f t="shared" si="100"/>
        <v>0.38070883406231432</v>
      </c>
      <c r="AM161">
        <f t="shared" si="101"/>
        <v>0.28451402059520009</v>
      </c>
      <c r="AN161">
        <f t="shared" si="102"/>
        <v>47.022888929418727</v>
      </c>
      <c r="AO161">
        <f t="shared" si="103"/>
        <v>0.29110625665714845</v>
      </c>
      <c r="AP161">
        <f t="shared" si="104"/>
        <v>5.8265730439539993</v>
      </c>
      <c r="AQ161">
        <f t="shared" si="105"/>
        <v>29.108115994892586</v>
      </c>
      <c r="AR161">
        <f t="shared" si="106"/>
        <v>41.196315885464728</v>
      </c>
      <c r="AS161">
        <f t="shared" si="107"/>
        <v>0.14460539470887465</v>
      </c>
      <c r="AT161">
        <f t="shared" si="108"/>
        <v>0.28328705311965641</v>
      </c>
      <c r="AU161">
        <f t="shared" si="109"/>
        <v>-0.47748612492014614</v>
      </c>
      <c r="AV161">
        <f t="shared" si="110"/>
        <v>-8.1162347393056708E-2</v>
      </c>
      <c r="AW161">
        <f t="shared" si="111"/>
        <v>0.10293734542769535</v>
      </c>
      <c r="AX161">
        <f t="shared" si="112"/>
        <v>0.20688137234990639</v>
      </c>
      <c r="AY161">
        <f t="shared" si="113"/>
        <v>1.2675413111899148</v>
      </c>
      <c r="AZ161">
        <v>34.2718002276766</v>
      </c>
      <c r="BA161">
        <v>22.719933648349901</v>
      </c>
      <c r="BB161">
        <v>0.31399337695815499</v>
      </c>
      <c r="BC161">
        <v>34.864125920635203</v>
      </c>
      <c r="BD161">
        <v>3.9480820640224499</v>
      </c>
      <c r="BE161">
        <v>2.0021202648759999</v>
      </c>
      <c r="BF161">
        <v>0.15387178996461301</v>
      </c>
      <c r="BG161">
        <v>0.474683834378409</v>
      </c>
      <c r="BH161">
        <v>34.040175170309602</v>
      </c>
      <c r="BI161">
        <v>22.874501206160101</v>
      </c>
      <c r="BJ161">
        <v>0.31622916591115402</v>
      </c>
      <c r="BK161">
        <v>35.397035751082697</v>
      </c>
      <c r="BL161">
        <v>3.97605742733248</v>
      </c>
      <c r="BM161">
        <v>1.99849812714435</v>
      </c>
      <c r="BN161">
        <v>0.155956798109606</v>
      </c>
      <c r="BO161">
        <v>0.46969484996211103</v>
      </c>
      <c r="BP161">
        <v>31.074310845307298</v>
      </c>
      <c r="BQ161">
        <v>21.267421569471299</v>
      </c>
      <c r="BR161">
        <v>0.31542422416427601</v>
      </c>
      <c r="BS161">
        <v>32.812258571039798</v>
      </c>
      <c r="BT161">
        <v>3.87996242814868</v>
      </c>
      <c r="BU161">
        <v>2.00366183079421</v>
      </c>
      <c r="BV161">
        <v>0.15383576404506399</v>
      </c>
      <c r="BW161">
        <v>0.47174889148422</v>
      </c>
    </row>
    <row r="162" spans="1:75" x14ac:dyDescent="0.25">
      <c r="A162" t="s">
        <v>83</v>
      </c>
      <c r="B162" s="4" t="s">
        <v>309</v>
      </c>
      <c r="D162">
        <v>0.54545454545454497</v>
      </c>
      <c r="E162">
        <v>0.36350522600000001</v>
      </c>
      <c r="F162">
        <v>2.3076846122260699</v>
      </c>
      <c r="G162">
        <v>3.3100260331565901</v>
      </c>
      <c r="H162">
        <v>6.3466038692774802</v>
      </c>
      <c r="I162">
        <v>15.862900370877099</v>
      </c>
      <c r="J162">
        <v>35.356155913791298</v>
      </c>
      <c r="K162">
        <f t="shared" si="76"/>
        <v>0.77950035308185561</v>
      </c>
      <c r="L162">
        <f t="shared" si="77"/>
        <v>0.81205386146497871</v>
      </c>
      <c r="M162">
        <f t="shared" si="78"/>
        <v>0.46264531388087671</v>
      </c>
      <c r="N162">
        <f t="shared" si="79"/>
        <v>0.7348474452668009</v>
      </c>
      <c r="O162" s="6">
        <f t="shared" si="80"/>
        <v>0.69562667304075221</v>
      </c>
      <c r="P162" s="6">
        <f t="shared" si="81"/>
        <v>5.5708780068884884</v>
      </c>
      <c r="Q162" s="6">
        <f t="shared" si="82"/>
        <v>0.46451509640367344</v>
      </c>
      <c r="R162" s="6">
        <f t="shared" si="83"/>
        <v>0.5459054698355208</v>
      </c>
      <c r="S162" s="6">
        <f t="shared" si="84"/>
        <v>0.38058599585617886</v>
      </c>
      <c r="T162" s="6">
        <f t="shared" si="85"/>
        <v>1.818789616971441</v>
      </c>
      <c r="U162" s="6">
        <f t="shared" si="86"/>
        <v>0.41827711008631391</v>
      </c>
      <c r="V162" s="6">
        <f t="shared" si="87"/>
        <v>2.228858221835782</v>
      </c>
      <c r="W162" s="6">
        <f t="shared" si="88"/>
        <v>-0.31445523612285115</v>
      </c>
      <c r="X162" s="6">
        <f t="shared" si="89"/>
        <v>0.79247684022539988</v>
      </c>
      <c r="Y162" s="6">
        <f t="shared" si="90"/>
        <v>1.917387901395166</v>
      </c>
      <c r="Z162" s="6">
        <f t="shared" si="91"/>
        <v>0.38339054142940854</v>
      </c>
      <c r="AA162" s="6">
        <f t="shared" si="92"/>
        <v>0.13122235086516743</v>
      </c>
      <c r="AB162" s="6">
        <f t="shared" si="93"/>
        <v>0.3702946043457418</v>
      </c>
      <c r="AC162" s="6">
        <f t="shared" si="94"/>
        <v>0.23907225348057437</v>
      </c>
      <c r="AD162" s="6">
        <f t="shared" si="95"/>
        <v>8.4526758687206216E-2</v>
      </c>
      <c r="AE162" s="6">
        <f t="shared" si="96"/>
        <v>0.82878961063711309</v>
      </c>
      <c r="AF162" s="6">
        <f t="shared" si="97"/>
        <v>10.681534090556404</v>
      </c>
      <c r="AG162" s="6">
        <f t="shared" si="98"/>
        <v>0.46669570417991318</v>
      </c>
      <c r="AH162">
        <v>128.74568354762499</v>
      </c>
      <c r="AI162">
        <v>129.88480713723399</v>
      </c>
      <c r="AJ162">
        <v>97.581483230987203</v>
      </c>
      <c r="AK162">
        <f t="shared" si="99"/>
        <v>0.36142997140809396</v>
      </c>
      <c r="AL162">
        <f t="shared" si="100"/>
        <v>0.36462785265022796</v>
      </c>
      <c r="AM162">
        <f t="shared" si="101"/>
        <v>0.27394217594167819</v>
      </c>
      <c r="AN162">
        <f t="shared" si="102"/>
        <v>33.442447495855788</v>
      </c>
      <c r="AO162">
        <f t="shared" si="103"/>
        <v>0.32721966513993617</v>
      </c>
      <c r="AP162">
        <f t="shared" si="104"/>
        <v>6.7292693861480757</v>
      </c>
      <c r="AQ162">
        <f t="shared" si="105"/>
        <v>50.35914982944098</v>
      </c>
      <c r="AR162">
        <f t="shared" si="106"/>
        <v>26.713178109707712</v>
      </c>
      <c r="AS162">
        <f t="shared" si="107"/>
        <v>0.1420136753184586</v>
      </c>
      <c r="AT162">
        <f t="shared" si="108"/>
        <v>0.27841236241386474</v>
      </c>
      <c r="AU162">
        <f t="shared" si="109"/>
        <v>-3.5263355341235231E-2</v>
      </c>
      <c r="AV162">
        <f t="shared" si="110"/>
        <v>-0.13769535827363519</v>
      </c>
      <c r="AW162">
        <f t="shared" si="111"/>
        <v>6.8797920083745592E-2</v>
      </c>
      <c r="AX162">
        <f t="shared" si="112"/>
        <v>0.14632659360048444</v>
      </c>
      <c r="AY162">
        <f t="shared" si="113"/>
        <v>1.2136942834698676</v>
      </c>
      <c r="AZ162">
        <v>32.178215450353399</v>
      </c>
      <c r="BA162">
        <v>22.390938717693398</v>
      </c>
      <c r="BB162">
        <v>0.31356336670205298</v>
      </c>
      <c r="BC162">
        <v>37.175527512922798</v>
      </c>
      <c r="BD162">
        <v>4.0730809532146903</v>
      </c>
      <c r="BE162">
        <v>1.99727970059229</v>
      </c>
      <c r="BF162">
        <v>0.152966561015354</v>
      </c>
      <c r="BG162">
        <v>0.49166793658193197</v>
      </c>
      <c r="BH162">
        <v>33.5214499808271</v>
      </c>
      <c r="BI162">
        <v>23.122294020933101</v>
      </c>
      <c r="BJ162">
        <v>0.31103145158626</v>
      </c>
      <c r="BK162">
        <v>38.853115819693301</v>
      </c>
      <c r="BL162">
        <v>4.1630894146063904</v>
      </c>
      <c r="BM162">
        <v>1.9963851352590001</v>
      </c>
      <c r="BN162">
        <v>0.15382048948344099</v>
      </c>
      <c r="BO162">
        <v>0.497221704644565</v>
      </c>
      <c r="BP162">
        <v>30.007405866265302</v>
      </c>
      <c r="BQ162">
        <v>20.008076811201601</v>
      </c>
      <c r="BR162">
        <v>0.31366556247657601</v>
      </c>
      <c r="BS162">
        <v>33.253797943899798</v>
      </c>
      <c r="BT162">
        <v>3.9091986278651101</v>
      </c>
      <c r="BU162">
        <v>2.0022003344806301</v>
      </c>
      <c r="BV162">
        <v>0.152321255659844</v>
      </c>
      <c r="BW162">
        <v>0.49223067334811499</v>
      </c>
    </row>
    <row r="163" spans="1:75" x14ac:dyDescent="0.25">
      <c r="A163" t="s">
        <v>207</v>
      </c>
      <c r="B163" s="4" t="s">
        <v>309</v>
      </c>
      <c r="D163">
        <v>0.45</v>
      </c>
      <c r="E163">
        <v>0.36541841139999998</v>
      </c>
      <c r="F163">
        <v>2.5145166903246299</v>
      </c>
      <c r="G163">
        <v>4.31131931598342</v>
      </c>
      <c r="H163">
        <v>6.2438014386245797</v>
      </c>
      <c r="I163">
        <v>16.599011085121099</v>
      </c>
      <c r="J163">
        <v>35.667722927156397</v>
      </c>
      <c r="K163">
        <f t="shared" si="76"/>
        <v>0.78657513931439105</v>
      </c>
      <c r="L163">
        <f t="shared" si="77"/>
        <v>0.82189651322236823</v>
      </c>
      <c r="M163">
        <f t="shared" si="78"/>
        <v>0.48005228074260925</v>
      </c>
      <c r="N163">
        <f t="shared" si="79"/>
        <v>0.74782710664299401</v>
      </c>
      <c r="O163" s="6">
        <f t="shared" si="80"/>
        <v>0.70204846838153256</v>
      </c>
      <c r="P163" s="6">
        <f t="shared" si="81"/>
        <v>5.7125011545872422</v>
      </c>
      <c r="Q163" s="6">
        <f t="shared" si="82"/>
        <v>0.47681995154986501</v>
      </c>
      <c r="R163" s="6">
        <f t="shared" si="83"/>
        <v>0.56297504884295879</v>
      </c>
      <c r="S163" s="6">
        <f t="shared" si="84"/>
        <v>0.36483457790869511</v>
      </c>
      <c r="T163" s="6">
        <f t="shared" si="85"/>
        <v>1.7345414528563463</v>
      </c>
      <c r="U163" s="6">
        <f t="shared" si="86"/>
        <v>0.40367569943207077</v>
      </c>
      <c r="V163" s="6">
        <f t="shared" si="87"/>
        <v>2.1487860176880038</v>
      </c>
      <c r="W163" s="6">
        <f t="shared" si="88"/>
        <v>-0.18308479529213392</v>
      </c>
      <c r="X163" s="6">
        <f t="shared" si="89"/>
        <v>0.7910284042042619</v>
      </c>
      <c r="Y163" s="6">
        <f t="shared" si="90"/>
        <v>1.4482345150072367</v>
      </c>
      <c r="Z163" s="6">
        <f t="shared" si="91"/>
        <v>0.39488067190498816</v>
      </c>
      <c r="AA163" s="6">
        <f t="shared" si="92"/>
        <v>0.16574317768865199</v>
      </c>
      <c r="AB163" s="6">
        <f t="shared" si="93"/>
        <v>0.33744618586529945</v>
      </c>
      <c r="AC163" s="6">
        <f t="shared" si="94"/>
        <v>0.17170300817664746</v>
      </c>
      <c r="AD163" s="6">
        <f t="shared" si="95"/>
        <v>6.1242553214039305E-2</v>
      </c>
      <c r="AE163" s="6">
        <f t="shared" si="96"/>
        <v>0.7843210305157714</v>
      </c>
      <c r="AF163" s="6">
        <f t="shared" si="97"/>
        <v>8.2730413390919342</v>
      </c>
      <c r="AG163" s="6">
        <f t="shared" si="98"/>
        <v>0.42579918808536993</v>
      </c>
      <c r="AH163">
        <v>134.80914502164501</v>
      </c>
      <c r="AI163">
        <v>140.431006493506</v>
      </c>
      <c r="AJ163">
        <v>107.148917748917</v>
      </c>
      <c r="AK163">
        <f t="shared" si="99"/>
        <v>0.35254445238482823</v>
      </c>
      <c r="AL163">
        <f t="shared" si="100"/>
        <v>0.36724639321875591</v>
      </c>
      <c r="AM163">
        <f t="shared" si="101"/>
        <v>0.28020915439641592</v>
      </c>
      <c r="AN163">
        <f t="shared" si="102"/>
        <v>38.903950216449999</v>
      </c>
      <c r="AO163">
        <f t="shared" si="103"/>
        <v>0.29513043161146113</v>
      </c>
      <c r="AP163">
        <f t="shared" si="104"/>
        <v>9.5774783549777851</v>
      </c>
      <c r="AQ163">
        <f t="shared" si="105"/>
        <v>48.301796536796985</v>
      </c>
      <c r="AR163">
        <f t="shared" si="106"/>
        <v>29.326471861472214</v>
      </c>
      <c r="AS163">
        <f t="shared" si="107"/>
        <v>0.13442967496831512</v>
      </c>
      <c r="AT163">
        <f t="shared" si="108"/>
        <v>0.2640869456099762</v>
      </c>
      <c r="AU163">
        <f t="shared" si="109"/>
        <v>-0.1689155243531702</v>
      </c>
      <c r="AV163">
        <f t="shared" si="110"/>
        <v>-0.11431827051350202</v>
      </c>
      <c r="AW163">
        <f t="shared" si="111"/>
        <v>7.4411737460688743E-2</v>
      </c>
      <c r="AX163">
        <f t="shared" si="112"/>
        <v>0.15443093942641239</v>
      </c>
      <c r="AY163">
        <f t="shared" si="113"/>
        <v>1.2141283732841448</v>
      </c>
      <c r="AZ163">
        <v>37.816204346774398</v>
      </c>
      <c r="BA163">
        <v>17.7626157394816</v>
      </c>
      <c r="BB163">
        <v>0.39042163574823702</v>
      </c>
      <c r="BC163">
        <v>33.045629409870699</v>
      </c>
      <c r="BD163">
        <v>3.55605468623888</v>
      </c>
      <c r="BE163">
        <v>1.86581423039753</v>
      </c>
      <c r="BF163">
        <v>0.18815269408046001</v>
      </c>
      <c r="BG163">
        <v>0.43866383152888</v>
      </c>
      <c r="BH163">
        <v>39.457329860368297</v>
      </c>
      <c r="BI163">
        <v>18.067201281548599</v>
      </c>
      <c r="BJ163">
        <v>0.39647412080450201</v>
      </c>
      <c r="BK163">
        <v>33.712789086697498</v>
      </c>
      <c r="BL163">
        <v>3.5730580566579899</v>
      </c>
      <c r="BM163">
        <v>1.8475886571620099</v>
      </c>
      <c r="BN163">
        <v>0.193783072287466</v>
      </c>
      <c r="BO163">
        <v>0.43109930846669497</v>
      </c>
      <c r="BP163">
        <v>37.616186165345098</v>
      </c>
      <c r="BQ163">
        <v>16.914427508727801</v>
      </c>
      <c r="BR163">
        <v>0.38672476791115501</v>
      </c>
      <c r="BS163">
        <v>31.089340247854398</v>
      </c>
      <c r="BT163">
        <v>3.4897487716003401</v>
      </c>
      <c r="BU163">
        <v>1.8676641333574</v>
      </c>
      <c r="BV163">
        <v>0.18672839829948101</v>
      </c>
      <c r="BW163">
        <v>0.44207695039912098</v>
      </c>
    </row>
    <row r="164" spans="1:75" ht="15.6" x14ac:dyDescent="0.25">
      <c r="A164" t="s">
        <v>34</v>
      </c>
      <c r="B164" s="4" t="s">
        <v>300</v>
      </c>
      <c r="C164" s="3"/>
      <c r="D164">
        <v>0.38888888888888901</v>
      </c>
      <c r="E164">
        <v>0.35639910879999998</v>
      </c>
      <c r="F164">
        <v>2.4614071622675202</v>
      </c>
      <c r="G164">
        <v>3.5621580038775602</v>
      </c>
      <c r="H164">
        <v>5.4377160450053896</v>
      </c>
      <c r="I164">
        <v>15.048833713767699</v>
      </c>
      <c r="J164">
        <v>35.677548696408003</v>
      </c>
      <c r="K164">
        <f t="shared" si="76"/>
        <v>0.80636327495420645</v>
      </c>
      <c r="L164">
        <f t="shared" si="77"/>
        <v>0.84332209941117897</v>
      </c>
      <c r="M164">
        <f t="shared" si="78"/>
        <v>0.50381127805922643</v>
      </c>
      <c r="N164">
        <f t="shared" si="79"/>
        <v>0.76014843111889296</v>
      </c>
      <c r="O164" s="6">
        <f t="shared" si="80"/>
        <v>0.73548918732714652</v>
      </c>
      <c r="P164" s="6">
        <f t="shared" si="81"/>
        <v>6.5611275765637451</v>
      </c>
      <c r="Q164" s="6">
        <f t="shared" si="82"/>
        <v>0.50452430000793991</v>
      </c>
      <c r="R164" s="6">
        <f t="shared" si="83"/>
        <v>0.618338642232789</v>
      </c>
      <c r="S164" s="6">
        <f t="shared" si="84"/>
        <v>0.40666639335396776</v>
      </c>
      <c r="T164" s="6">
        <f t="shared" si="85"/>
        <v>1.8969551458084508</v>
      </c>
      <c r="U164" s="6">
        <f t="shared" si="86"/>
        <v>0.45037353736438207</v>
      </c>
      <c r="V164" s="6">
        <f t="shared" si="87"/>
        <v>2.370784964137636</v>
      </c>
      <c r="W164" s="6">
        <f t="shared" si="88"/>
        <v>-0.20839825434675063</v>
      </c>
      <c r="X164" s="6">
        <f t="shared" si="89"/>
        <v>0.80787857607258673</v>
      </c>
      <c r="Y164" s="6">
        <f t="shared" si="90"/>
        <v>1.526522978230108</v>
      </c>
      <c r="Z164" s="6">
        <f t="shared" si="91"/>
        <v>0.35281085756789887</v>
      </c>
      <c r="AA164" s="6">
        <f t="shared" si="92"/>
        <v>0.12554296662850689</v>
      </c>
      <c r="AB164" s="6">
        <f t="shared" si="93"/>
        <v>0.33982133843143936</v>
      </c>
      <c r="AC164" s="6">
        <f t="shared" si="94"/>
        <v>0.21427837180293247</v>
      </c>
      <c r="AD164" s="6">
        <f t="shared" si="95"/>
        <v>7.6449270445861431E-2</v>
      </c>
      <c r="AE164" s="6">
        <f t="shared" si="96"/>
        <v>0.81844115038445786</v>
      </c>
      <c r="AF164" s="6">
        <f t="shared" si="97"/>
        <v>10.015712008723778</v>
      </c>
      <c r="AG164" s="6">
        <f t="shared" si="98"/>
        <v>0.37678977838926625</v>
      </c>
      <c r="AH164">
        <v>126.622984815037</v>
      </c>
      <c r="AI164">
        <v>138.37500836176301</v>
      </c>
      <c r="AJ164">
        <v>120.231052244297</v>
      </c>
      <c r="AK164">
        <f t="shared" si="99"/>
        <v>0.3286953211864499</v>
      </c>
      <c r="AL164">
        <f t="shared" si="100"/>
        <v>0.35920190859571388</v>
      </c>
      <c r="AM164">
        <f t="shared" si="101"/>
        <v>0.31210277021783611</v>
      </c>
      <c r="AN164">
        <f t="shared" si="102"/>
        <v>29.895979664192012</v>
      </c>
      <c r="AO164">
        <f t="shared" si="103"/>
        <v>0.13747183878480343</v>
      </c>
      <c r="AP164">
        <f t="shared" si="104"/>
        <v>29.948464780252777</v>
      </c>
      <c r="AQ164">
        <f t="shared" si="105"/>
        <v>38.897170379288781</v>
      </c>
      <c r="AR164">
        <f t="shared" si="106"/>
        <v>-5.2485116060765336E-2</v>
      </c>
      <c r="AS164">
        <f t="shared" si="107"/>
        <v>7.0160599001216253E-2</v>
      </c>
      <c r="AT164">
        <f t="shared" si="108"/>
        <v>0.13963384903279338</v>
      </c>
      <c r="AU164">
        <f t="shared" si="109"/>
        <v>-0.64771009534205726</v>
      </c>
      <c r="AV164">
        <f t="shared" si="110"/>
        <v>-2.5893571143840062E-2</v>
      </c>
      <c r="AW164">
        <f t="shared" si="111"/>
        <v>5.7096539738765946E-2</v>
      </c>
      <c r="AX164">
        <f t="shared" si="112"/>
        <v>0.11415301168737618</v>
      </c>
      <c r="AY164">
        <f t="shared" si="113"/>
        <v>1.1312273010897953</v>
      </c>
      <c r="AZ164">
        <v>34.195442810234901</v>
      </c>
      <c r="BA164">
        <v>21.257672149514299</v>
      </c>
      <c r="BB164">
        <v>0.330761382231405</v>
      </c>
      <c r="BC164">
        <v>38.076549660119603</v>
      </c>
      <c r="BD164">
        <v>4.0730410441173097</v>
      </c>
      <c r="BE164">
        <v>1.95058472644637</v>
      </c>
      <c r="BF164">
        <v>0.17077570189386301</v>
      </c>
      <c r="BG164">
        <v>0.43600863560411202</v>
      </c>
      <c r="BH164">
        <v>34.857969347629499</v>
      </c>
      <c r="BI164">
        <v>22.298570905013499</v>
      </c>
      <c r="BJ164">
        <v>0.32647644432615502</v>
      </c>
      <c r="BK164">
        <v>39.951264473501503</v>
      </c>
      <c r="BL164">
        <v>4.1732781456316204</v>
      </c>
      <c r="BM164">
        <v>1.94632930644452</v>
      </c>
      <c r="BN164">
        <v>0.171649454611704</v>
      </c>
      <c r="BO164">
        <v>0.43509788609939998</v>
      </c>
      <c r="BP164">
        <v>33.378784669050397</v>
      </c>
      <c r="BQ164">
        <v>20.6812844698368</v>
      </c>
      <c r="BR164">
        <v>0.32666128604695299</v>
      </c>
      <c r="BS164">
        <v>36.3922155169791</v>
      </c>
      <c r="BT164">
        <v>4.0298720426596804</v>
      </c>
      <c r="BU164">
        <v>1.9532313483663599</v>
      </c>
      <c r="BV164">
        <v>0.17087645608181901</v>
      </c>
      <c r="BW164">
        <v>0.44298053878353</v>
      </c>
    </row>
    <row r="165" spans="1:75" x14ac:dyDescent="0.25">
      <c r="A165" t="s">
        <v>139</v>
      </c>
      <c r="B165" s="4" t="s">
        <v>309</v>
      </c>
      <c r="C165">
        <v>1</v>
      </c>
      <c r="D165">
        <v>0.3</v>
      </c>
      <c r="E165">
        <v>0.30528972739999999</v>
      </c>
      <c r="F165">
        <v>2.3777190381481699</v>
      </c>
      <c r="G165">
        <v>2.9741163170570299</v>
      </c>
      <c r="H165">
        <v>5.9307591888645304</v>
      </c>
      <c r="I165">
        <v>16.4811197110248</v>
      </c>
      <c r="J165">
        <v>35.834997528057201</v>
      </c>
      <c r="K165">
        <f t="shared" si="76"/>
        <v>0.79635786319971724</v>
      </c>
      <c r="L165">
        <f t="shared" si="77"/>
        <v>0.83024982328957386</v>
      </c>
      <c r="M165">
        <f t="shared" si="78"/>
        <v>0.48791881173767621</v>
      </c>
      <c r="N165">
        <f t="shared" si="79"/>
        <v>0.74965097554278126</v>
      </c>
      <c r="O165" s="6">
        <f t="shared" si="80"/>
        <v>0.71599895919224965</v>
      </c>
      <c r="P165" s="6">
        <f t="shared" si="81"/>
        <v>6.042227712657807</v>
      </c>
      <c r="Q165" s="6">
        <f t="shared" si="82"/>
        <v>0.48676490463926025</v>
      </c>
      <c r="R165" s="6">
        <f t="shared" si="83"/>
        <v>0.5814628809639375</v>
      </c>
      <c r="S165" s="6">
        <f t="shared" si="84"/>
        <v>0.36994102082511515</v>
      </c>
      <c r="T165" s="6">
        <f t="shared" si="85"/>
        <v>1.7740900664616086</v>
      </c>
      <c r="U165" s="6">
        <f t="shared" si="86"/>
        <v>0.40693022382607269</v>
      </c>
      <c r="V165" s="6">
        <f t="shared" si="87"/>
        <v>2.1743060032557078</v>
      </c>
      <c r="W165" s="6">
        <f t="shared" si="88"/>
        <v>-0.33202517765031003</v>
      </c>
      <c r="X165" s="6">
        <f t="shared" si="89"/>
        <v>0.8010696110853307</v>
      </c>
      <c r="Y165" s="6">
        <f t="shared" si="90"/>
        <v>1.9941248278860795</v>
      </c>
      <c r="Z165" s="6">
        <f t="shared" si="91"/>
        <v>0.39356499639310139</v>
      </c>
      <c r="AA165" s="6">
        <f t="shared" si="92"/>
        <v>8.4336809700846282E-2</v>
      </c>
      <c r="AB165" s="6">
        <f t="shared" si="93"/>
        <v>0.35989564813986474</v>
      </c>
      <c r="AC165" s="6">
        <f t="shared" si="94"/>
        <v>0.27555883843901846</v>
      </c>
      <c r="AD165" s="6">
        <f t="shared" si="95"/>
        <v>9.87465029429654E-2</v>
      </c>
      <c r="AE165" s="6">
        <f t="shared" si="96"/>
        <v>0.84673103699679297</v>
      </c>
      <c r="AF165" s="6">
        <f t="shared" si="97"/>
        <v>12.048956297552248</v>
      </c>
      <c r="AG165" s="6">
        <f t="shared" si="98"/>
        <v>0.42764030351125448</v>
      </c>
      <c r="AH165">
        <v>125.040671587784</v>
      </c>
      <c r="AI165">
        <v>131.44015052829599</v>
      </c>
      <c r="AJ165">
        <v>99.432045158488904</v>
      </c>
      <c r="AK165">
        <f t="shared" si="99"/>
        <v>0.35132382974881715</v>
      </c>
      <c r="AL165">
        <f t="shared" si="100"/>
        <v>0.36930429499447265</v>
      </c>
      <c r="AM165">
        <f t="shared" si="101"/>
        <v>0.27937187525671014</v>
      </c>
      <c r="AN165">
        <f t="shared" si="102"/>
        <v>38.407584310319066</v>
      </c>
      <c r="AO165">
        <f t="shared" si="103"/>
        <v>0.30244396121390882</v>
      </c>
      <c r="AP165">
        <f t="shared" si="104"/>
        <v>7.7647126935884785</v>
      </c>
      <c r="AQ165">
        <f t="shared" si="105"/>
        <v>43.616789694601607</v>
      </c>
      <c r="AR165">
        <f t="shared" si="106"/>
        <v>30.642871616730588</v>
      </c>
      <c r="AS165">
        <f t="shared" si="107"/>
        <v>0.13863993138970795</v>
      </c>
      <c r="AT165">
        <f t="shared" si="108"/>
        <v>0.27205076667500139</v>
      </c>
      <c r="AU165">
        <f t="shared" si="109"/>
        <v>-0.19993307528125503</v>
      </c>
      <c r="AV165">
        <f t="shared" si="110"/>
        <v>-0.11408346992227641</v>
      </c>
      <c r="AW165">
        <f t="shared" si="111"/>
        <v>7.8808549259573882E-2</v>
      </c>
      <c r="AX165">
        <f t="shared" si="112"/>
        <v>0.16302708617212286</v>
      </c>
      <c r="AY165">
        <f t="shared" si="113"/>
        <v>1.2247850465432335</v>
      </c>
      <c r="AZ165">
        <v>35.921833561132402</v>
      </c>
      <c r="BA165">
        <v>14.8414111504635</v>
      </c>
      <c r="BB165">
        <v>0.439476054964208</v>
      </c>
      <c r="BC165">
        <v>22.2074672303158</v>
      </c>
      <c r="BD165">
        <v>2.7966662683665802</v>
      </c>
      <c r="BE165">
        <v>1.79863811152201</v>
      </c>
      <c r="BF165">
        <v>0.20449083577962801</v>
      </c>
      <c r="BG165">
        <v>0.45902986337695001</v>
      </c>
      <c r="BH165">
        <v>36.789678984103098</v>
      </c>
      <c r="BI165">
        <v>15.904803151853301</v>
      </c>
      <c r="BJ165">
        <v>0.447275474364555</v>
      </c>
      <c r="BK165">
        <v>24.011209523339001</v>
      </c>
      <c r="BL165">
        <v>2.8626430116163499</v>
      </c>
      <c r="BM165">
        <v>1.7857097574176799</v>
      </c>
      <c r="BN165">
        <v>0.208182567487639</v>
      </c>
      <c r="BO165">
        <v>0.461250151740563</v>
      </c>
      <c r="BP165">
        <v>38.600256397576103</v>
      </c>
      <c r="BQ165">
        <v>15.723826115847199</v>
      </c>
      <c r="BR165">
        <v>0.44609558668373001</v>
      </c>
      <c r="BS165">
        <v>23.889556609152901</v>
      </c>
      <c r="BT165">
        <v>2.8659961277742698</v>
      </c>
      <c r="BU165">
        <v>1.7822155088751299</v>
      </c>
      <c r="BV165">
        <v>0.210703880631672</v>
      </c>
      <c r="BW165">
        <v>0.47096894256785199</v>
      </c>
    </row>
    <row r="166" spans="1:75" x14ac:dyDescent="0.25">
      <c r="A166" t="s">
        <v>141</v>
      </c>
      <c r="B166" s="4" t="s">
        <v>300</v>
      </c>
      <c r="D166">
        <v>0.375</v>
      </c>
      <c r="E166">
        <v>0.1575644833</v>
      </c>
      <c r="F166">
        <v>2.4833962801664602</v>
      </c>
      <c r="G166">
        <v>5.0640299296219</v>
      </c>
      <c r="H166">
        <v>5.6050482475455796</v>
      </c>
      <c r="I166">
        <v>15.5181495734032</v>
      </c>
      <c r="J166">
        <v>35.893847075944301</v>
      </c>
      <c r="K166">
        <f t="shared" si="76"/>
        <v>0.80339043324039383</v>
      </c>
      <c r="L166">
        <f t="shared" si="77"/>
        <v>0.83997586011055858</v>
      </c>
      <c r="M166">
        <f t="shared" si="78"/>
        <v>0.50107793501838382</v>
      </c>
      <c r="N166">
        <f t="shared" si="79"/>
        <v>0.76385512891444496</v>
      </c>
      <c r="O166" s="6">
        <f t="shared" si="80"/>
        <v>0.72987000237700694</v>
      </c>
      <c r="P166" s="6">
        <f t="shared" si="81"/>
        <v>6.4038426594565037</v>
      </c>
      <c r="Q166" s="6">
        <f t="shared" si="82"/>
        <v>0.50180694005469129</v>
      </c>
      <c r="R166" s="6">
        <f t="shared" si="83"/>
        <v>0.60884835598103471</v>
      </c>
      <c r="S166" s="6">
        <f t="shared" si="84"/>
        <v>0.39632184763241829</v>
      </c>
      <c r="T166" s="6">
        <f t="shared" si="85"/>
        <v>1.8559767626374508</v>
      </c>
      <c r="U166" s="6">
        <f t="shared" si="86"/>
        <v>0.43870401481044302</v>
      </c>
      <c r="V166" s="6">
        <f t="shared" si="87"/>
        <v>2.3130236569869984</v>
      </c>
      <c r="W166" s="6">
        <f t="shared" si="88"/>
        <v>-5.0709003059092206E-2</v>
      </c>
      <c r="X166" s="6">
        <f t="shared" si="89"/>
        <v>0.80509253403828107</v>
      </c>
      <c r="Y166" s="6">
        <f t="shared" si="90"/>
        <v>1.1068355293002927</v>
      </c>
      <c r="Z166" s="6">
        <f t="shared" si="91"/>
        <v>0.36314728999813739</v>
      </c>
      <c r="AA166" s="6">
        <f t="shared" si="92"/>
        <v>0.20520317012047296</v>
      </c>
      <c r="AB166" s="6">
        <f t="shared" si="93"/>
        <v>0.33823368402569537</v>
      </c>
      <c r="AC166" s="6">
        <f t="shared" si="94"/>
        <v>0.13303051390522241</v>
      </c>
      <c r="AD166" s="6">
        <f t="shared" si="95"/>
        <v>4.7749769225483352E-2</v>
      </c>
      <c r="AE166" s="6">
        <f t="shared" si="96"/>
        <v>0.75272009684810104</v>
      </c>
      <c r="AF166" s="6">
        <f t="shared" si="97"/>
        <v>7.0880005795353336</v>
      </c>
      <c r="AG166" s="6">
        <f t="shared" si="98"/>
        <v>0.38593971395661336</v>
      </c>
      <c r="AH166">
        <v>120.51592174782201</v>
      </c>
      <c r="AI166">
        <v>130.855490504069</v>
      </c>
      <c r="AJ166">
        <v>107.933599885763</v>
      </c>
      <c r="AK166">
        <f t="shared" si="99"/>
        <v>0.33541397330035277</v>
      </c>
      <c r="AL166">
        <f t="shared" si="100"/>
        <v>0.36419055143582779</v>
      </c>
      <c r="AM166">
        <f t="shared" si="101"/>
        <v>0.30039547526381949</v>
      </c>
      <c r="AN166">
        <f t="shared" si="102"/>
        <v>33.261459374552985</v>
      </c>
      <c r="AO166">
        <f t="shared" si="103"/>
        <v>0.19380465477919279</v>
      </c>
      <c r="AP166">
        <f t="shared" si="104"/>
        <v>20.251549335999186</v>
      </c>
      <c r="AQ166">
        <f t="shared" si="105"/>
        <v>37.866799942881812</v>
      </c>
      <c r="AR166">
        <f t="shared" si="106"/>
        <v>13.009910038553798</v>
      </c>
      <c r="AS166">
        <f t="shared" si="107"/>
        <v>9.5992202076255514E-2</v>
      </c>
      <c r="AT166">
        <f t="shared" si="108"/>
        <v>0.1902315153107231</v>
      </c>
      <c r="AU166">
        <f t="shared" si="109"/>
        <v>-0.45107835686073611</v>
      </c>
      <c r="AV166">
        <f t="shared" si="110"/>
        <v>-5.5077033088473941E-2</v>
      </c>
      <c r="AW166">
        <f t="shared" si="111"/>
        <v>6.7858301913944818E-2</v>
      </c>
      <c r="AX166">
        <f t="shared" si="112"/>
        <v>0.1365855418662584</v>
      </c>
      <c r="AY166">
        <f t="shared" si="113"/>
        <v>1.1686612978558764</v>
      </c>
      <c r="AZ166">
        <v>29.382431743903499</v>
      </c>
      <c r="BA166">
        <v>21.646423300155</v>
      </c>
      <c r="BB166">
        <v>0.25278108477667299</v>
      </c>
      <c r="BC166">
        <v>41.363765322722003</v>
      </c>
      <c r="BD166">
        <v>4.5903185545040603</v>
      </c>
      <c r="BE166">
        <v>2.0809583869956398</v>
      </c>
      <c r="BF166">
        <v>0.13338728035598901</v>
      </c>
      <c r="BG166">
        <v>0.39525245315118401</v>
      </c>
      <c r="BH166">
        <v>31.505212438424799</v>
      </c>
      <c r="BI166">
        <v>22.2685076689094</v>
      </c>
      <c r="BJ166">
        <v>0.25334172494845503</v>
      </c>
      <c r="BK166">
        <v>42.799515123823099</v>
      </c>
      <c r="BL166">
        <v>4.6600029860572203</v>
      </c>
      <c r="BM166">
        <v>2.0787029948070099</v>
      </c>
      <c r="BN166">
        <v>0.13400958860874099</v>
      </c>
      <c r="BO166">
        <v>0.39350121641039498</v>
      </c>
      <c r="BP166">
        <v>26.607858896056499</v>
      </c>
      <c r="BQ166">
        <v>20.5283310393976</v>
      </c>
      <c r="BR166">
        <v>0.25269990011454002</v>
      </c>
      <c r="BS166">
        <v>39.074825639920398</v>
      </c>
      <c r="BT166">
        <v>4.4943914214543002</v>
      </c>
      <c r="BU166">
        <v>2.08383725563339</v>
      </c>
      <c r="BV166">
        <v>0.13285664367612701</v>
      </c>
      <c r="BW166">
        <v>0.39216684990039202</v>
      </c>
    </row>
    <row r="167" spans="1:75" ht="15.6" x14ac:dyDescent="0.25">
      <c r="A167" t="s">
        <v>56</v>
      </c>
      <c r="B167" s="4" t="s">
        <v>299</v>
      </c>
      <c r="C167" s="3"/>
      <c r="D167">
        <v>0.34545454545454501</v>
      </c>
      <c r="E167">
        <v>6.7098145100000006E-2</v>
      </c>
      <c r="F167">
        <v>2.00942603322867</v>
      </c>
      <c r="G167">
        <v>3.37412017534117</v>
      </c>
      <c r="H167">
        <v>4.9527488395802601</v>
      </c>
      <c r="I167">
        <v>15.8281372928008</v>
      </c>
      <c r="J167">
        <v>36.049048241803597</v>
      </c>
      <c r="K167">
        <f t="shared" si="76"/>
        <v>0.82569929407379083</v>
      </c>
      <c r="L167">
        <f t="shared" si="77"/>
        <v>0.85596500497911743</v>
      </c>
      <c r="M167">
        <f t="shared" si="78"/>
        <v>0.51270659009755037</v>
      </c>
      <c r="N167">
        <f t="shared" si="79"/>
        <v>0.77151381969745914</v>
      </c>
      <c r="O167" s="6">
        <f t="shared" si="80"/>
        <v>0.75841308468750179</v>
      </c>
      <c r="P167" s="6">
        <f t="shared" si="81"/>
        <v>7.2785940513912095</v>
      </c>
      <c r="Q167" s="6">
        <f t="shared" si="82"/>
        <v>0.51588193328155163</v>
      </c>
      <c r="R167" s="6">
        <f t="shared" si="83"/>
        <v>0.64063943090365538</v>
      </c>
      <c r="S167" s="6">
        <f t="shared" si="84"/>
        <v>0.38978427107450825</v>
      </c>
      <c r="T167" s="6">
        <f t="shared" si="85"/>
        <v>1.9083112186574607</v>
      </c>
      <c r="U167" s="6">
        <f t="shared" si="86"/>
        <v>0.42251598590371259</v>
      </c>
      <c r="V167" s="6">
        <f t="shared" si="87"/>
        <v>2.277529413280992</v>
      </c>
      <c r="W167" s="6">
        <f t="shared" si="88"/>
        <v>-0.18958250230792006</v>
      </c>
      <c r="X167" s="6">
        <f t="shared" si="89"/>
        <v>0.83019829938210232</v>
      </c>
      <c r="Y167" s="6">
        <f t="shared" si="90"/>
        <v>1.4678637932863399</v>
      </c>
      <c r="Z167" s="6">
        <f t="shared" si="91"/>
        <v>0.38333082102144161</v>
      </c>
      <c r="AA167" s="6">
        <f t="shared" si="92"/>
        <v>0.2012809882974228</v>
      </c>
      <c r="AB167" s="6">
        <f t="shared" si="93"/>
        <v>0.43447591772796212</v>
      </c>
      <c r="AC167" s="6">
        <f t="shared" si="94"/>
        <v>0.23319492943053932</v>
      </c>
      <c r="AD167" s="6">
        <f t="shared" si="95"/>
        <v>8.4064552607854975E-2</v>
      </c>
      <c r="AE167" s="6">
        <f t="shared" si="96"/>
        <v>0.82882552007799581</v>
      </c>
      <c r="AF167" s="6">
        <f t="shared" si="97"/>
        <v>10.683984674066489</v>
      </c>
      <c r="AG167" s="6">
        <f t="shared" si="98"/>
        <v>0.4227591033150952</v>
      </c>
      <c r="AH167">
        <v>117.794795391338</v>
      </c>
      <c r="AI167">
        <v>127.729439809296</v>
      </c>
      <c r="AJ167">
        <v>85.601430558315101</v>
      </c>
      <c r="AK167">
        <f t="shared" si="99"/>
        <v>0.35574045618405659</v>
      </c>
      <c r="AL167">
        <f t="shared" si="100"/>
        <v>0.3857430970098214</v>
      </c>
      <c r="AM167">
        <f t="shared" si="101"/>
        <v>0.25851644680612201</v>
      </c>
      <c r="AN167">
        <f t="shared" si="102"/>
        <v>52.062653668938893</v>
      </c>
      <c r="AO167">
        <f t="shared" si="103"/>
        <v>0.44096441330087727</v>
      </c>
      <c r="AP167">
        <f t="shared" si="104"/>
        <v>-7.8874370276548689</v>
      </c>
      <c r="AQ167">
        <f t="shared" si="105"/>
        <v>37.183273738577185</v>
      </c>
      <c r="AR167">
        <f t="shared" si="106"/>
        <v>59.950090696593762</v>
      </c>
      <c r="AS167">
        <f t="shared" si="107"/>
        <v>0.19747732326965167</v>
      </c>
      <c r="AT167">
        <f t="shared" si="108"/>
        <v>0.38013058274743056</v>
      </c>
      <c r="AU167">
        <f t="shared" si="109"/>
        <v>-0.23582041009276228</v>
      </c>
      <c r="AV167">
        <f t="shared" si="110"/>
        <v>-0.15827906679542694</v>
      </c>
      <c r="AW167">
        <f t="shared" si="111"/>
        <v>0.11346207776083175</v>
      </c>
      <c r="AX167">
        <f t="shared" si="112"/>
        <v>0.23605411644022894</v>
      </c>
      <c r="AY167">
        <f t="shared" si="113"/>
        <v>1.3416559882134582</v>
      </c>
      <c r="AZ167">
        <v>36.906834067974401</v>
      </c>
      <c r="BA167">
        <v>14.5074629925567</v>
      </c>
      <c r="BB167">
        <v>0.33778540727335998</v>
      </c>
      <c r="BC167">
        <v>24.3094737549809</v>
      </c>
      <c r="BD167">
        <v>3.2821923026006199</v>
      </c>
      <c r="BE167">
        <v>1.99546984887142</v>
      </c>
      <c r="BF167">
        <v>0.15002673355078799</v>
      </c>
      <c r="BG167">
        <v>0.45706482422308697</v>
      </c>
      <c r="BH167">
        <v>36.676732104876997</v>
      </c>
      <c r="BI167">
        <v>14.6449576039333</v>
      </c>
      <c r="BJ167">
        <v>0.34058701223277499</v>
      </c>
      <c r="BK167">
        <v>24.543946032937399</v>
      </c>
      <c r="BL167">
        <v>3.28314141323068</v>
      </c>
      <c r="BM167">
        <v>1.97621616769699</v>
      </c>
      <c r="BN167">
        <v>0.15518180298388401</v>
      </c>
      <c r="BO167">
        <v>0.45542985060852298</v>
      </c>
      <c r="BP167">
        <v>34.076215637454801</v>
      </c>
      <c r="BQ167">
        <v>14.8495417916847</v>
      </c>
      <c r="BR167">
        <v>0.34379475307965301</v>
      </c>
      <c r="BS167">
        <v>24.200459520948499</v>
      </c>
      <c r="BT167">
        <v>3.2705602977080002</v>
      </c>
      <c r="BU167">
        <v>1.98439732557447</v>
      </c>
      <c r="BV167">
        <v>0.15258710110766499</v>
      </c>
      <c r="BW167">
        <v>0.46131601038731601</v>
      </c>
    </row>
    <row r="168" spans="1:75" x14ac:dyDescent="0.25">
      <c r="A168" t="s">
        <v>105</v>
      </c>
      <c r="B168" s="4" t="s">
        <v>322</v>
      </c>
      <c r="C168">
        <v>1</v>
      </c>
      <c r="D168">
        <v>0.29565217391304299</v>
      </c>
      <c r="E168">
        <v>0.20129443529999999</v>
      </c>
      <c r="F168">
        <v>2.2034490098946198</v>
      </c>
      <c r="G168">
        <v>4.01918632982962</v>
      </c>
      <c r="H168">
        <v>5.2545970875290298</v>
      </c>
      <c r="I168">
        <v>16.144735708832702</v>
      </c>
      <c r="J168">
        <v>36.112325473623997</v>
      </c>
      <c r="K168">
        <f t="shared" si="76"/>
        <v>0.81726845493268241</v>
      </c>
      <c r="L168">
        <f t="shared" si="77"/>
        <v>0.84982798618365984</v>
      </c>
      <c r="M168">
        <f t="shared" si="78"/>
        <v>0.50946333850076697</v>
      </c>
      <c r="N168">
        <f t="shared" si="79"/>
        <v>0.76923946690454204</v>
      </c>
      <c r="O168" s="6">
        <f t="shared" si="80"/>
        <v>0.74595175264676172</v>
      </c>
      <c r="P168" s="6">
        <f t="shared" si="81"/>
        <v>6.8725203611388199</v>
      </c>
      <c r="Q168" s="6">
        <f t="shared" si="82"/>
        <v>0.51050399253757806</v>
      </c>
      <c r="R168" s="6">
        <f t="shared" si="83"/>
        <v>0.62601954359041567</v>
      </c>
      <c r="S168" s="6">
        <f t="shared" si="84"/>
        <v>0.38210318975026186</v>
      </c>
      <c r="T168" s="6">
        <f t="shared" si="85"/>
        <v>1.8480779970085994</v>
      </c>
      <c r="U168" s="6">
        <f t="shared" si="86"/>
        <v>0.41729407895457177</v>
      </c>
      <c r="V168" s="6">
        <f t="shared" si="87"/>
        <v>2.23678641291521</v>
      </c>
      <c r="W168" s="6">
        <f t="shared" si="88"/>
        <v>-0.13321539894785231</v>
      </c>
      <c r="X168" s="6">
        <f t="shared" si="89"/>
        <v>0.8197099122759649</v>
      </c>
      <c r="Y168" s="6">
        <f t="shared" si="90"/>
        <v>1.3073783239484149</v>
      </c>
      <c r="Z168" s="6">
        <f t="shared" si="91"/>
        <v>0.38605341849614833</v>
      </c>
      <c r="AA168" s="6">
        <f t="shared" si="92"/>
        <v>0.2050273858915051</v>
      </c>
      <c r="AB168" s="6">
        <f t="shared" si="93"/>
        <v>0.39189426997130816</v>
      </c>
      <c r="AC168" s="6">
        <f t="shared" si="94"/>
        <v>0.18686688407980309</v>
      </c>
      <c r="AD168" s="6">
        <f t="shared" si="95"/>
        <v>6.7481977381318156E-2</v>
      </c>
      <c r="AE168" s="6">
        <f t="shared" si="96"/>
        <v>0.79969923139134069</v>
      </c>
      <c r="AF168" s="6">
        <f t="shared" si="97"/>
        <v>8.9849841510470245</v>
      </c>
      <c r="AG168" s="6">
        <f t="shared" si="98"/>
        <v>0.40910823529079771</v>
      </c>
      <c r="AH168">
        <v>123.59535891089099</v>
      </c>
      <c r="AI168">
        <v>133.826732673267</v>
      </c>
      <c r="AJ168">
        <v>97.355259900990106</v>
      </c>
      <c r="AK168">
        <f t="shared" si="99"/>
        <v>0.34837443369342308</v>
      </c>
      <c r="AL168">
        <f t="shared" si="100"/>
        <v>0.37721329197889714</v>
      </c>
      <c r="AM168">
        <f t="shared" si="101"/>
        <v>0.27441227432767967</v>
      </c>
      <c r="AN168">
        <f t="shared" si="102"/>
        <v>46.70284653465292</v>
      </c>
      <c r="AO168">
        <f t="shared" si="103"/>
        <v>0.33899631887725523</v>
      </c>
      <c r="AP168">
        <f t="shared" si="104"/>
        <v>2.4706311881191425</v>
      </c>
      <c r="AQ168">
        <f t="shared" si="105"/>
        <v>39.206769801980386</v>
      </c>
      <c r="AR168">
        <f t="shared" si="106"/>
        <v>44.232215346533778</v>
      </c>
      <c r="AS168">
        <f t="shared" si="107"/>
        <v>0.15776087214302401</v>
      </c>
      <c r="AT168">
        <f t="shared" si="108"/>
        <v>0.30785958327076679</v>
      </c>
      <c r="AU168">
        <f t="shared" si="109"/>
        <v>-0.28053086384142939</v>
      </c>
      <c r="AV168">
        <f t="shared" si="110"/>
        <v>-0.1187600159302649</v>
      </c>
      <c r="AW168">
        <f t="shared" si="111"/>
        <v>9.5584232815194667E-2</v>
      </c>
      <c r="AX168">
        <f t="shared" si="112"/>
        <v>0.19627568286099067</v>
      </c>
      <c r="AY168">
        <f t="shared" si="113"/>
        <v>1.2696102535953875</v>
      </c>
      <c r="AZ168">
        <v>35.594273085390498</v>
      </c>
      <c r="BA168">
        <v>26.717702820501501</v>
      </c>
      <c r="BB168">
        <v>0.30837462642341001</v>
      </c>
      <c r="BC168">
        <v>48.365003487511999</v>
      </c>
      <c r="BD168">
        <v>4.6348460990843297</v>
      </c>
      <c r="BE168">
        <v>1.97497370957885</v>
      </c>
      <c r="BF168">
        <v>0.16125626710593899</v>
      </c>
      <c r="BG168">
        <v>0.44164545650414599</v>
      </c>
      <c r="BH168">
        <v>37.856766220366602</v>
      </c>
      <c r="BI168">
        <v>27.584128108124499</v>
      </c>
      <c r="BJ168">
        <v>0.31244754580572498</v>
      </c>
      <c r="BK168">
        <v>50.161531152316101</v>
      </c>
      <c r="BL168">
        <v>4.6949739870947198</v>
      </c>
      <c r="BM168">
        <v>1.96046007607906</v>
      </c>
      <c r="BN168">
        <v>0.165957709553992</v>
      </c>
      <c r="BO168">
        <v>0.434872928149242</v>
      </c>
      <c r="BP168">
        <v>33.759990848143502</v>
      </c>
      <c r="BQ168">
        <v>25.278286787614899</v>
      </c>
      <c r="BR168">
        <v>0.31025575450975901</v>
      </c>
      <c r="BS168">
        <v>45.436929933425198</v>
      </c>
      <c r="BT168">
        <v>4.5148997356524996</v>
      </c>
      <c r="BU168">
        <v>1.97378001269506</v>
      </c>
      <c r="BV168">
        <v>0.161421283651696</v>
      </c>
      <c r="BW168">
        <v>0.43692436993776501</v>
      </c>
    </row>
    <row r="169" spans="1:75" x14ac:dyDescent="0.25">
      <c r="A169" t="s">
        <v>194</v>
      </c>
      <c r="B169" s="4" t="s">
        <v>322</v>
      </c>
      <c r="D169">
        <v>0.31304347826086998</v>
      </c>
      <c r="E169">
        <v>0.22438931619999999</v>
      </c>
      <c r="F169">
        <v>1.98092245127597</v>
      </c>
      <c r="G169">
        <v>2.6920708937209299</v>
      </c>
      <c r="H169">
        <v>4.8489780256957102</v>
      </c>
      <c r="I169">
        <v>15.961526527481899</v>
      </c>
      <c r="J169">
        <v>36.143043521856399</v>
      </c>
      <c r="K169">
        <f t="shared" si="76"/>
        <v>0.82972165248397256</v>
      </c>
      <c r="L169">
        <f t="shared" si="77"/>
        <v>0.85962042903076652</v>
      </c>
      <c r="M169">
        <f t="shared" si="78"/>
        <v>0.51735062124335862</v>
      </c>
      <c r="N169">
        <f t="shared" si="79"/>
        <v>0.77241007237794101</v>
      </c>
      <c r="O169" s="6">
        <f t="shared" si="80"/>
        <v>0.76341844863295005</v>
      </c>
      <c r="P169" s="6">
        <f t="shared" si="81"/>
        <v>7.453744547887645</v>
      </c>
      <c r="Q169" s="6">
        <f t="shared" si="82"/>
        <v>0.52024981533793035</v>
      </c>
      <c r="R169" s="6">
        <f t="shared" si="83"/>
        <v>0.64810670174359652</v>
      </c>
      <c r="S169" s="6">
        <f t="shared" si="84"/>
        <v>0.38732719558504047</v>
      </c>
      <c r="T169" s="6">
        <f t="shared" si="85"/>
        <v>1.9039831803910985</v>
      </c>
      <c r="U169" s="6">
        <f t="shared" si="86"/>
        <v>0.41920179908472965</v>
      </c>
      <c r="V169" s="6">
        <f t="shared" si="87"/>
        <v>2.2643851425881349</v>
      </c>
      <c r="W169" s="6">
        <f t="shared" si="88"/>
        <v>-0.2860221641609022</v>
      </c>
      <c r="X169" s="6">
        <f t="shared" si="89"/>
        <v>0.83338463878760483</v>
      </c>
      <c r="Y169" s="6">
        <f t="shared" si="90"/>
        <v>1.801207403937845</v>
      </c>
      <c r="Z169" s="6">
        <f t="shared" si="91"/>
        <v>0.38681313785186866</v>
      </c>
      <c r="AA169" s="6">
        <f t="shared" si="92"/>
        <v>0.13335407658462806</v>
      </c>
      <c r="AB169" s="6">
        <f t="shared" si="93"/>
        <v>0.44216467017448302</v>
      </c>
      <c r="AC169" s="6">
        <f t="shared" si="94"/>
        <v>0.30881059358985496</v>
      </c>
      <c r="AD169" s="6">
        <f t="shared" si="95"/>
        <v>0.11161354724128436</v>
      </c>
      <c r="AE169" s="6">
        <f t="shared" si="96"/>
        <v>0.86135893073918168</v>
      </c>
      <c r="AF169" s="6">
        <f t="shared" si="97"/>
        <v>13.425739866716571</v>
      </c>
      <c r="AG169" s="6">
        <f t="shared" si="98"/>
        <v>0.41992640801867315</v>
      </c>
      <c r="AH169">
        <v>123.84420733905201</v>
      </c>
      <c r="AI169">
        <v>139.69958907072299</v>
      </c>
      <c r="AJ169">
        <v>99.423185062360304</v>
      </c>
      <c r="AK169">
        <f t="shared" si="99"/>
        <v>0.34119965082432557</v>
      </c>
      <c r="AL169">
        <f t="shared" si="100"/>
        <v>0.38488236176228507</v>
      </c>
      <c r="AM169">
        <f t="shared" si="101"/>
        <v>0.27391798741338941</v>
      </c>
      <c r="AN169">
        <f t="shared" si="102"/>
        <v>56.131785740033692</v>
      </c>
      <c r="AO169">
        <f t="shared" si="103"/>
        <v>0.34938328197924873</v>
      </c>
      <c r="AP169">
        <f t="shared" si="104"/>
        <v>-0.50712998341856519</v>
      </c>
      <c r="AQ169">
        <f t="shared" si="105"/>
        <v>33.682301203949805</v>
      </c>
      <c r="AR169">
        <f t="shared" si="106"/>
        <v>56.638915723452257</v>
      </c>
      <c r="AS169">
        <f t="shared" si="107"/>
        <v>0.16843399443813303</v>
      </c>
      <c r="AT169">
        <f t="shared" si="108"/>
        <v>0.32757469144617402</v>
      </c>
      <c r="AU169">
        <f t="shared" si="109"/>
        <v>-0.39366428364307043</v>
      </c>
      <c r="AV169">
        <f t="shared" si="110"/>
        <v>-0.10938015629611135</v>
      </c>
      <c r="AW169">
        <f t="shared" si="111"/>
        <v>0.11166803012066981</v>
      </c>
      <c r="AX169">
        <f t="shared" si="112"/>
        <v>0.22630301071008593</v>
      </c>
      <c r="AY169">
        <f t="shared" si="113"/>
        <v>1.3060002021212211</v>
      </c>
      <c r="AZ169">
        <v>32.033010955620298</v>
      </c>
      <c r="BA169">
        <v>28.0384230722102</v>
      </c>
      <c r="BB169">
        <v>0.270581815253567</v>
      </c>
      <c r="BC169">
        <v>51.707399844021602</v>
      </c>
      <c r="BD169">
        <v>5.00555127196776</v>
      </c>
      <c r="BE169">
        <v>2.03760312635014</v>
      </c>
      <c r="BF169">
        <v>0.144725964657162</v>
      </c>
      <c r="BG169">
        <v>0.41993209618948801</v>
      </c>
      <c r="BH169">
        <v>35.1285660159621</v>
      </c>
      <c r="BI169">
        <v>29.983178614621998</v>
      </c>
      <c r="BJ169">
        <v>0.26995416975363701</v>
      </c>
      <c r="BK169">
        <v>55.839321785704797</v>
      </c>
      <c r="BL169">
        <v>5.1817702456194699</v>
      </c>
      <c r="BM169">
        <v>2.0358889109596201</v>
      </c>
      <c r="BN169">
        <v>0.14575662548233401</v>
      </c>
      <c r="BO169">
        <v>0.422345481704337</v>
      </c>
      <c r="BP169">
        <v>29.956928928887901</v>
      </c>
      <c r="BQ169">
        <v>27.256267216795401</v>
      </c>
      <c r="BR169">
        <v>0.27150866642146998</v>
      </c>
      <c r="BS169">
        <v>50.081073016435802</v>
      </c>
      <c r="BT169">
        <v>4.9478529547771197</v>
      </c>
      <c r="BU169">
        <v>2.0421782421374699</v>
      </c>
      <c r="BV169">
        <v>0.14344075384028901</v>
      </c>
      <c r="BW169">
        <v>0.42258388988262702</v>
      </c>
    </row>
    <row r="170" spans="1:75" x14ac:dyDescent="0.25">
      <c r="A170" t="s">
        <v>224</v>
      </c>
      <c r="B170" s="4" t="s">
        <v>321</v>
      </c>
      <c r="D170">
        <v>0.61818181818181805</v>
      </c>
      <c r="E170">
        <v>1.7628636900000001E-2</v>
      </c>
      <c r="F170">
        <v>0.67059901200090699</v>
      </c>
      <c r="G170">
        <v>1.0964909860907299</v>
      </c>
      <c r="H170">
        <v>2.5998108153116699</v>
      </c>
      <c r="I170">
        <v>3.3325676313705301</v>
      </c>
      <c r="J170">
        <v>36.225161952002999</v>
      </c>
      <c r="K170">
        <f t="shared" si="76"/>
        <v>0.87666212066808558</v>
      </c>
      <c r="L170">
        <f t="shared" si="77"/>
        <v>0.89083257364265289</v>
      </c>
      <c r="M170">
        <f t="shared" si="78"/>
        <v>0.49193856598539265</v>
      </c>
      <c r="N170">
        <f t="shared" si="79"/>
        <v>0.76748236120594338</v>
      </c>
      <c r="O170" s="6">
        <f t="shared" si="80"/>
        <v>0.86607533090143696</v>
      </c>
      <c r="P170" s="6">
        <f t="shared" si="81"/>
        <v>13.933768464479698</v>
      </c>
      <c r="Q170" s="6">
        <f t="shared" si="82"/>
        <v>0.57266013526327386</v>
      </c>
      <c r="R170" s="6">
        <f t="shared" si="83"/>
        <v>0.77773950496917377</v>
      </c>
      <c r="S170" s="6">
        <f t="shared" si="84"/>
        <v>0.83150864994176821</v>
      </c>
      <c r="T170" s="6">
        <f t="shared" si="85"/>
        <v>8.8816095125278878</v>
      </c>
      <c r="U170" s="6">
        <f t="shared" si="86"/>
        <v>0.86069020338833768</v>
      </c>
      <c r="V170" s="6">
        <f t="shared" si="87"/>
        <v>10.870045550164956</v>
      </c>
      <c r="W170" s="6">
        <f t="shared" si="88"/>
        <v>-0.4067091677012335</v>
      </c>
      <c r="X170" s="6">
        <f t="shared" si="89"/>
        <v>0.91576530273664958</v>
      </c>
      <c r="Y170" s="6">
        <f t="shared" si="90"/>
        <v>2.3710279868151574</v>
      </c>
      <c r="Z170" s="6">
        <f t="shared" si="91"/>
        <v>7.3483967384235113E-2</v>
      </c>
      <c r="AA170" s="6">
        <f t="shared" si="92"/>
        <v>0.57920390447360193</v>
      </c>
      <c r="AB170" s="6">
        <f t="shared" si="93"/>
        <v>1.1911351767282223</v>
      </c>
      <c r="AC170" s="6">
        <f t="shared" si="94"/>
        <v>0.61193127225462052</v>
      </c>
      <c r="AD170" s="6">
        <f t="shared" si="95"/>
        <v>0.22167309440918867</v>
      </c>
      <c r="AE170" s="6">
        <f t="shared" si="96"/>
        <v>0.94124102767315787</v>
      </c>
      <c r="AF170" s="6">
        <f t="shared" si="97"/>
        <v>33.037354991083824</v>
      </c>
      <c r="AG170" s="6">
        <f t="shared" si="98"/>
        <v>0.58989909680404529</v>
      </c>
      <c r="AH170">
        <v>99.757023138143595</v>
      </c>
      <c r="AI170">
        <v>117.99546724292399</v>
      </c>
      <c r="AJ170">
        <v>81.196805987455804</v>
      </c>
      <c r="AK170">
        <f t="shared" si="99"/>
        <v>0.33369211551904859</v>
      </c>
      <c r="AL170">
        <f t="shared" si="100"/>
        <v>0.39470060199595719</v>
      </c>
      <c r="AM170">
        <f t="shared" si="101"/>
        <v>0.27160728248499427</v>
      </c>
      <c r="AN170">
        <f t="shared" si="102"/>
        <v>55.037105360248603</v>
      </c>
      <c r="AO170">
        <f t="shared" si="103"/>
        <v>0.37007661992436014</v>
      </c>
      <c r="AP170">
        <f t="shared" si="104"/>
        <v>-4.3199388604858768</v>
      </c>
      <c r="AQ170">
        <f t="shared" si="105"/>
        <v>21.664365150477025</v>
      </c>
      <c r="AR170">
        <f t="shared" si="106"/>
        <v>59.35704422073448</v>
      </c>
      <c r="AS170">
        <f t="shared" si="107"/>
        <v>0.1847394010756028</v>
      </c>
      <c r="AT170">
        <f t="shared" si="108"/>
        <v>0.3572851438451774</v>
      </c>
      <c r="AU170">
        <f t="shared" si="109"/>
        <v>-0.49562792456397342</v>
      </c>
      <c r="AV170">
        <f t="shared" si="110"/>
        <v>-0.10256880023138507</v>
      </c>
      <c r="AW170">
        <f t="shared" si="111"/>
        <v>0.13200095111768309</v>
      </c>
      <c r="AX170">
        <f t="shared" si="112"/>
        <v>0.26440584166860026</v>
      </c>
      <c r="AY170">
        <f t="shared" si="113"/>
        <v>1.3569213267536548</v>
      </c>
      <c r="AZ170">
        <v>38.694554810065803</v>
      </c>
      <c r="BA170">
        <v>8.7711700282762095</v>
      </c>
      <c r="BB170">
        <v>0.41283139090773302</v>
      </c>
      <c r="BC170">
        <v>14.706958075304801</v>
      </c>
      <c r="BD170">
        <v>2.4593077558796899</v>
      </c>
      <c r="BE170">
        <v>1.88672477878378</v>
      </c>
      <c r="BF170">
        <v>0.177402848941241</v>
      </c>
      <c r="BG170">
        <v>0.46871771546109398</v>
      </c>
      <c r="BH170">
        <v>39.820013779288999</v>
      </c>
      <c r="BI170">
        <v>9.2923629241882999</v>
      </c>
      <c r="BJ170">
        <v>0.41602660422203303</v>
      </c>
      <c r="BK170">
        <v>15.5406632699755</v>
      </c>
      <c r="BL170">
        <v>2.50208784801154</v>
      </c>
      <c r="BM170">
        <v>1.8748234226645399</v>
      </c>
      <c r="BN170">
        <v>0.18031016436419101</v>
      </c>
      <c r="BO170">
        <v>0.47123525637721903</v>
      </c>
      <c r="BP170">
        <v>39.348519209094299</v>
      </c>
      <c r="BQ170">
        <v>9.2566747801210703</v>
      </c>
      <c r="BR170">
        <v>0.41285758724306298</v>
      </c>
      <c r="BS170">
        <v>15.271057961116799</v>
      </c>
      <c r="BT170">
        <v>2.5057128791180401</v>
      </c>
      <c r="BU170">
        <v>1.8832210874617801</v>
      </c>
      <c r="BV170">
        <v>0.17913630630229699</v>
      </c>
      <c r="BW170">
        <v>0.47293785584500497</v>
      </c>
    </row>
    <row r="171" spans="1:75" x14ac:dyDescent="0.25">
      <c r="A171" t="s">
        <v>211</v>
      </c>
      <c r="B171" s="4" t="s">
        <v>299</v>
      </c>
      <c r="D171">
        <v>0.495652173913044</v>
      </c>
      <c r="E171">
        <v>-0.1143811557</v>
      </c>
      <c r="F171">
        <v>0.61448633860313495</v>
      </c>
      <c r="G171">
        <v>1.4121998542933401</v>
      </c>
      <c r="H171">
        <v>2.6292706808783599</v>
      </c>
      <c r="I171">
        <v>4.4780046773772897</v>
      </c>
      <c r="J171">
        <v>36.432682212816196</v>
      </c>
      <c r="K171">
        <f t="shared" si="76"/>
        <v>0.87922493141677938</v>
      </c>
      <c r="L171">
        <f t="shared" si="77"/>
        <v>0.89181120463411856</v>
      </c>
      <c r="M171">
        <f t="shared" si="78"/>
        <v>0.4966603099110693</v>
      </c>
      <c r="N171">
        <f t="shared" si="79"/>
        <v>0.77318692537737421</v>
      </c>
      <c r="O171" s="6">
        <f t="shared" si="80"/>
        <v>0.86537945565426255</v>
      </c>
      <c r="P171" s="6">
        <f t="shared" si="81"/>
        <v>13.856573413219341</v>
      </c>
      <c r="Q171" s="6">
        <f t="shared" si="82"/>
        <v>0.57255233203540123</v>
      </c>
      <c r="R171" s="6">
        <f t="shared" si="83"/>
        <v>0.77388393842114067</v>
      </c>
      <c r="S171" s="6">
        <f t="shared" si="84"/>
        <v>0.78108386743070346</v>
      </c>
      <c r="T171" s="6">
        <f t="shared" si="85"/>
        <v>7.0335314803333455</v>
      </c>
      <c r="U171" s="6">
        <f t="shared" si="86"/>
        <v>0.80527462508110681</v>
      </c>
      <c r="V171" s="6">
        <f t="shared" si="87"/>
        <v>8.1359187490072813</v>
      </c>
      <c r="W171" s="6">
        <f t="shared" si="88"/>
        <v>-0.30114553996947874</v>
      </c>
      <c r="X171" s="6">
        <f t="shared" si="89"/>
        <v>0.91695865723075243</v>
      </c>
      <c r="Y171" s="6">
        <f t="shared" si="90"/>
        <v>1.8618261947024757</v>
      </c>
      <c r="Z171" s="6">
        <f t="shared" si="91"/>
        <v>0.10604539946320658</v>
      </c>
      <c r="AA171" s="6">
        <f t="shared" si="92"/>
        <v>0.91926040867624736</v>
      </c>
      <c r="AB171" s="6">
        <f t="shared" si="93"/>
        <v>1.404061733414536</v>
      </c>
      <c r="AC171" s="6">
        <f t="shared" si="94"/>
        <v>0.48480132473828863</v>
      </c>
      <c r="AD171" s="6">
        <f t="shared" si="95"/>
        <v>0.17662612600542377</v>
      </c>
      <c r="AE171" s="6">
        <f t="shared" si="96"/>
        <v>0.92536904452289659</v>
      </c>
      <c r="AF171" s="6">
        <f t="shared" si="97"/>
        <v>25.798531349549659</v>
      </c>
      <c r="AG171" s="6">
        <f t="shared" si="98"/>
        <v>0.62112677681304318</v>
      </c>
      <c r="AH171">
        <v>118.29707816285099</v>
      </c>
      <c r="AI171">
        <v>129.20190834033701</v>
      </c>
      <c r="AJ171">
        <v>79.398565066798596</v>
      </c>
      <c r="AK171">
        <f t="shared" si="99"/>
        <v>0.36187814070404373</v>
      </c>
      <c r="AL171">
        <f t="shared" si="100"/>
        <v>0.39523669638949788</v>
      </c>
      <c r="AM171">
        <f t="shared" si="101"/>
        <v>0.24288516290645845</v>
      </c>
      <c r="AN171">
        <f t="shared" si="102"/>
        <v>60.708173451024436</v>
      </c>
      <c r="AO171">
        <f t="shared" si="103"/>
        <v>0.5515113040745887</v>
      </c>
      <c r="AP171">
        <f t="shared" si="104"/>
        <v>-18.043917246818978</v>
      </c>
      <c r="AQ171">
        <f t="shared" si="105"/>
        <v>36.414001087654356</v>
      </c>
      <c r="AR171">
        <f t="shared" si="106"/>
        <v>78.752090697843414</v>
      </c>
      <c r="AS171">
        <f t="shared" si="107"/>
        <v>0.23874990530982559</v>
      </c>
      <c r="AT171">
        <f t="shared" si="108"/>
        <v>0.45174940888064874</v>
      </c>
      <c r="AU171">
        <f t="shared" si="109"/>
        <v>-0.21895779400978466</v>
      </c>
      <c r="AV171">
        <f t="shared" si="110"/>
        <v>-0.19675958691141535</v>
      </c>
      <c r="AW171">
        <f t="shared" si="111"/>
        <v>0.13310292773194826</v>
      </c>
      <c r="AX171">
        <f t="shared" si="112"/>
        <v>0.27986599870891893</v>
      </c>
      <c r="AY171">
        <f t="shared" si="113"/>
        <v>1.4249300336163153</v>
      </c>
      <c r="AZ171">
        <v>37.1699273397914</v>
      </c>
      <c r="BA171">
        <v>7.8184312324242198</v>
      </c>
      <c r="BB171">
        <v>0.43694523713854999</v>
      </c>
      <c r="BC171">
        <v>12.831435667950601</v>
      </c>
      <c r="BD171">
        <v>2.2913433341190999</v>
      </c>
      <c r="BE171">
        <v>1.8310686003591901</v>
      </c>
      <c r="BF171">
        <v>0.192607122325296</v>
      </c>
      <c r="BG171">
        <v>0.43784304384491102</v>
      </c>
      <c r="BH171">
        <v>37.472570382594498</v>
      </c>
      <c r="BI171">
        <v>7.7409696944531996</v>
      </c>
      <c r="BJ171">
        <v>0.44171145484616198</v>
      </c>
      <c r="BK171">
        <v>12.8147362998657</v>
      </c>
      <c r="BL171">
        <v>2.2762040527281502</v>
      </c>
      <c r="BM171">
        <v>1.8231326879535299</v>
      </c>
      <c r="BN171">
        <v>0.19485079241980899</v>
      </c>
      <c r="BO171">
        <v>0.425598531478874</v>
      </c>
      <c r="BP171">
        <v>37.487226132096602</v>
      </c>
      <c r="BQ171">
        <v>7.48725185515453</v>
      </c>
      <c r="BR171">
        <v>0.44280807662222199</v>
      </c>
      <c r="BS171">
        <v>12.373834975056001</v>
      </c>
      <c r="BT171">
        <v>2.2489961948172601</v>
      </c>
      <c r="BU171">
        <v>1.83382116205028</v>
      </c>
      <c r="BV171">
        <v>0.19143890008848199</v>
      </c>
      <c r="BW171">
        <v>0.42733475360663298</v>
      </c>
    </row>
    <row r="172" spans="1:75" x14ac:dyDescent="0.25">
      <c r="A172" t="s">
        <v>187</v>
      </c>
      <c r="B172" s="4" t="s">
        <v>312</v>
      </c>
      <c r="C172">
        <v>1</v>
      </c>
      <c r="D172">
        <v>0.24</v>
      </c>
      <c r="E172">
        <v>3.1704215199999997E-2</v>
      </c>
      <c r="F172">
        <v>1.97820317696906</v>
      </c>
      <c r="G172">
        <v>2.7903574448761099</v>
      </c>
      <c r="H172">
        <v>3.8465265591826499</v>
      </c>
      <c r="I172">
        <v>14.3904207194257</v>
      </c>
      <c r="J172">
        <v>36.4528983072098</v>
      </c>
      <c r="K172">
        <f t="shared" si="76"/>
        <v>0.85933306199788917</v>
      </c>
      <c r="L172">
        <f t="shared" si="77"/>
        <v>0.89158277601995484</v>
      </c>
      <c r="M172">
        <f t="shared" si="78"/>
        <v>0.55891370582006639</v>
      </c>
      <c r="N172">
        <f t="shared" si="79"/>
        <v>0.79656891025642251</v>
      </c>
      <c r="O172" s="6">
        <f t="shared" si="80"/>
        <v>0.80910265732400333</v>
      </c>
      <c r="P172" s="6">
        <f t="shared" si="81"/>
        <v>9.4768352034869849</v>
      </c>
      <c r="Q172" s="6">
        <f t="shared" si="82"/>
        <v>0.56336175146222067</v>
      </c>
      <c r="R172" s="6">
        <f t="shared" si="83"/>
        <v>0.72894687628547217</v>
      </c>
      <c r="S172" s="6">
        <f t="shared" si="84"/>
        <v>0.43393071125482863</v>
      </c>
      <c r="T172" s="6">
        <f t="shared" si="85"/>
        <v>2.1061449849693168</v>
      </c>
      <c r="U172" s="6">
        <f t="shared" si="86"/>
        <v>0.47054660522852593</v>
      </c>
      <c r="V172" s="6">
        <f t="shared" si="87"/>
        <v>2.5331363841226584</v>
      </c>
      <c r="W172" s="6">
        <f t="shared" si="88"/>
        <v>-0.15913629252231076</v>
      </c>
      <c r="X172" s="6">
        <f t="shared" si="89"/>
        <v>0.85546370064925614</v>
      </c>
      <c r="Y172" s="6">
        <f t="shared" si="90"/>
        <v>1.3785067451648414</v>
      </c>
      <c r="Z172" s="6">
        <f t="shared" si="91"/>
        <v>0.34050015551168678</v>
      </c>
      <c r="AA172" s="6">
        <f t="shared" si="92"/>
        <v>0.1471322227291052</v>
      </c>
      <c r="AB172" s="6">
        <f t="shared" si="93"/>
        <v>0.43601857623523949</v>
      </c>
      <c r="AC172" s="6">
        <f t="shared" si="94"/>
        <v>0.28888635350613429</v>
      </c>
      <c r="AD172" s="6">
        <f t="shared" si="95"/>
        <v>0.10530744866699773</v>
      </c>
      <c r="AE172" s="6">
        <f t="shared" si="96"/>
        <v>0.85779174579684092</v>
      </c>
      <c r="AF172" s="6">
        <f t="shared" si="97"/>
        <v>13.063881250822432</v>
      </c>
      <c r="AG172" s="6">
        <f t="shared" si="98"/>
        <v>0.32075709377856149</v>
      </c>
      <c r="AH172">
        <v>93.354943273906002</v>
      </c>
      <c r="AI172">
        <v>112.776012965964</v>
      </c>
      <c r="AJ172">
        <v>93.540356564019405</v>
      </c>
      <c r="AK172">
        <f t="shared" si="99"/>
        <v>0.31152445791499317</v>
      </c>
      <c r="AL172">
        <f t="shared" si="100"/>
        <v>0.37633236198276598</v>
      </c>
      <c r="AM172">
        <f t="shared" si="101"/>
        <v>0.31214318010224085</v>
      </c>
      <c r="AN172">
        <f t="shared" si="102"/>
        <v>38.656726094002593</v>
      </c>
      <c r="AO172">
        <f t="shared" si="103"/>
        <v>0.17028517644898011</v>
      </c>
      <c r="AP172">
        <f t="shared" si="104"/>
        <v>18.180486223663152</v>
      </c>
      <c r="AQ172">
        <f t="shared" si="105"/>
        <v>17.920907617504398</v>
      </c>
      <c r="AR172">
        <f t="shared" si="106"/>
        <v>20.476239870339441</v>
      </c>
      <c r="AS172">
        <f t="shared" si="107"/>
        <v>9.3233786760430218E-2</v>
      </c>
      <c r="AT172">
        <f t="shared" si="108"/>
        <v>0.18486066498210416</v>
      </c>
      <c r="AU172">
        <f t="shared" si="109"/>
        <v>-1.0096390414883194</v>
      </c>
      <c r="AV172">
        <f t="shared" si="110"/>
        <v>9.9207037455833103E-4</v>
      </c>
      <c r="AW172">
        <f t="shared" si="111"/>
        <v>9.372524363407593E-2</v>
      </c>
      <c r="AX172">
        <f t="shared" si="112"/>
        <v>0.18581865718320822</v>
      </c>
      <c r="AY172">
        <f t="shared" si="113"/>
        <v>1.2064370395525796</v>
      </c>
      <c r="AZ172">
        <v>40.5651003800875</v>
      </c>
      <c r="BA172">
        <v>8.4986694835863208</v>
      </c>
      <c r="BB172">
        <v>0.47697007688867299</v>
      </c>
      <c r="BC172">
        <v>13.5760132095971</v>
      </c>
      <c r="BD172">
        <v>2.1975149274621</v>
      </c>
      <c r="BE172">
        <v>1.74859785334217</v>
      </c>
      <c r="BF172">
        <v>0.21775217032123401</v>
      </c>
      <c r="BG172">
        <v>0.43861976473168501</v>
      </c>
      <c r="BH172">
        <v>40.885071690851497</v>
      </c>
      <c r="BI172">
        <v>9.4937272418284895</v>
      </c>
      <c r="BJ172">
        <v>0.47544880188696598</v>
      </c>
      <c r="BK172">
        <v>14.936899216395799</v>
      </c>
      <c r="BL172">
        <v>2.2695120566740399</v>
      </c>
      <c r="BM172">
        <v>1.7346844558391199</v>
      </c>
      <c r="BN172">
        <v>0.22318667041521201</v>
      </c>
      <c r="BO172">
        <v>0.430385722334234</v>
      </c>
      <c r="BP172">
        <v>41.382820967607699</v>
      </c>
      <c r="BQ172">
        <v>9.4894132153408499</v>
      </c>
      <c r="BR172">
        <v>0.47065557769138899</v>
      </c>
      <c r="BS172">
        <v>14.858815267684401</v>
      </c>
      <c r="BT172">
        <v>2.2912660562504201</v>
      </c>
      <c r="BU172">
        <v>1.73659965715686</v>
      </c>
      <c r="BV172">
        <v>0.22447526342381899</v>
      </c>
      <c r="BW172">
        <v>0.44408573557020398</v>
      </c>
    </row>
    <row r="173" spans="1:75" x14ac:dyDescent="0.25">
      <c r="A173" t="s">
        <v>188</v>
      </c>
      <c r="B173" s="4" t="s">
        <v>311</v>
      </c>
      <c r="C173">
        <v>1</v>
      </c>
      <c r="D173">
        <v>0.39</v>
      </c>
      <c r="E173">
        <v>0.2101770818</v>
      </c>
      <c r="F173">
        <v>1.1314737337685701</v>
      </c>
      <c r="G173">
        <v>2.60708144068448</v>
      </c>
      <c r="H173">
        <v>4.17839763110221</v>
      </c>
      <c r="I173">
        <v>9.6532134025274701</v>
      </c>
      <c r="J173">
        <v>36.474208872834701</v>
      </c>
      <c r="K173">
        <f t="shared" si="76"/>
        <v>0.83388014989632342</v>
      </c>
      <c r="L173">
        <f t="shared" si="77"/>
        <v>0.85306725781241355</v>
      </c>
      <c r="M173">
        <f t="shared" si="78"/>
        <v>0.47826000763729754</v>
      </c>
      <c r="N173">
        <f t="shared" si="79"/>
        <v>0.75799632458743205</v>
      </c>
      <c r="O173" s="6">
        <f t="shared" si="80"/>
        <v>0.79443396178311176</v>
      </c>
      <c r="P173" s="6">
        <f t="shared" si="81"/>
        <v>8.7292335706243573</v>
      </c>
      <c r="Q173" s="6">
        <f t="shared" si="82"/>
        <v>0.52750749635193117</v>
      </c>
      <c r="R173" s="6">
        <f t="shared" si="83"/>
        <v>0.66931811568273625</v>
      </c>
      <c r="S173" s="6">
        <f t="shared" si="84"/>
        <v>0.5814544613006265</v>
      </c>
      <c r="T173" s="6">
        <f t="shared" si="85"/>
        <v>3.2771219686215636</v>
      </c>
      <c r="U173" s="6">
        <f t="shared" si="86"/>
        <v>0.61145142140223696</v>
      </c>
      <c r="V173" s="6">
        <f t="shared" si="87"/>
        <v>3.778452557910382</v>
      </c>
      <c r="W173" s="6">
        <f t="shared" si="88"/>
        <v>-0.23157041290586214</v>
      </c>
      <c r="X173" s="6">
        <f t="shared" si="89"/>
        <v>0.86938423334905823</v>
      </c>
      <c r="Y173" s="6">
        <f t="shared" si="90"/>
        <v>1.6027108190395412</v>
      </c>
      <c r="Z173" s="6">
        <f t="shared" si="91"/>
        <v>0.23363740933955474</v>
      </c>
      <c r="AA173" s="6">
        <f t="shared" si="92"/>
        <v>0.50023242615912678</v>
      </c>
      <c r="AB173" s="6">
        <f t="shared" si="93"/>
        <v>0.78021065853850358</v>
      </c>
      <c r="AC173" s="6">
        <f t="shared" si="94"/>
        <v>0.2799782323793768</v>
      </c>
      <c r="AD173" s="6">
        <f t="shared" si="95"/>
        <v>0.10211984527652442</v>
      </c>
      <c r="AE173" s="6">
        <f t="shared" si="96"/>
        <v>0.86658160875601242</v>
      </c>
      <c r="AF173" s="6">
        <f t="shared" si="97"/>
        <v>13.990437085562823</v>
      </c>
      <c r="AG173" s="6">
        <f t="shared" si="98"/>
        <v>0.57382254445777692</v>
      </c>
      <c r="AH173">
        <v>117.889227408599</v>
      </c>
      <c r="AI173">
        <v>127.779661991262</v>
      </c>
      <c r="AJ173">
        <v>80.046523664385504</v>
      </c>
      <c r="AK173">
        <f t="shared" si="99"/>
        <v>0.36193935773418762</v>
      </c>
      <c r="AL173">
        <f t="shared" si="100"/>
        <v>0.39230462196782134</v>
      </c>
      <c r="AM173">
        <f t="shared" si="101"/>
        <v>0.24575602029799107</v>
      </c>
      <c r="AN173">
        <f t="shared" si="102"/>
        <v>57.623572909539504</v>
      </c>
      <c r="AO173">
        <f t="shared" si="103"/>
        <v>0.53073996783122213</v>
      </c>
      <c r="AP173">
        <f t="shared" si="104"/>
        <v>-15.714528861122304</v>
      </c>
      <c r="AQ173">
        <f t="shared" si="105"/>
        <v>37.265256380776577</v>
      </c>
      <c r="AR173">
        <f t="shared" si="106"/>
        <v>73.338101770661808</v>
      </c>
      <c r="AS173">
        <f t="shared" si="107"/>
        <v>0.2296781715753892</v>
      </c>
      <c r="AT173">
        <f t="shared" si="108"/>
        <v>0.43633858295248679</v>
      </c>
      <c r="AU173">
        <f t="shared" si="109"/>
        <v>-0.20720268830709004</v>
      </c>
      <c r="AV173">
        <f t="shared" si="110"/>
        <v>-0.19118680450132439</v>
      </c>
      <c r="AW173">
        <f t="shared" si="111"/>
        <v>0.12706548776188206</v>
      </c>
      <c r="AX173">
        <f t="shared" si="112"/>
        <v>0.26746422718229651</v>
      </c>
      <c r="AY173">
        <f t="shared" si="113"/>
        <v>1.4032382721588958</v>
      </c>
      <c r="AZ173">
        <v>29.217962380413798</v>
      </c>
      <c r="BA173">
        <v>26.159148490083801</v>
      </c>
      <c r="BB173">
        <v>0.25848954328576701</v>
      </c>
      <c r="BC173">
        <v>38.1171986242149</v>
      </c>
      <c r="BD173">
        <v>4.4150955497821904</v>
      </c>
      <c r="BE173">
        <v>2.07880492047568</v>
      </c>
      <c r="BF173">
        <v>0.13545472557219801</v>
      </c>
      <c r="BG173">
        <v>0.47411390081429899</v>
      </c>
      <c r="BH173">
        <v>29.074372540009001</v>
      </c>
      <c r="BI173">
        <v>26.412978645311298</v>
      </c>
      <c r="BJ173">
        <v>0.26066101835502298</v>
      </c>
      <c r="BK173">
        <v>38.585135087596498</v>
      </c>
      <c r="BL173">
        <v>4.4235266064948702</v>
      </c>
      <c r="BM173">
        <v>2.07648438835081</v>
      </c>
      <c r="BN173">
        <v>0.13575563206840399</v>
      </c>
      <c r="BO173">
        <v>0.46796047976522098</v>
      </c>
      <c r="BP173">
        <v>24.049884090829998</v>
      </c>
      <c r="BQ173">
        <v>22.5045336601708</v>
      </c>
      <c r="BR173">
        <v>0.265631563523817</v>
      </c>
      <c r="BS173">
        <v>33.2564835265295</v>
      </c>
      <c r="BT173">
        <v>4.1403772205360196</v>
      </c>
      <c r="BU173">
        <v>2.0758385195022702</v>
      </c>
      <c r="BV173">
        <v>0.13550156476153799</v>
      </c>
      <c r="BW173">
        <v>0.45133940254719901</v>
      </c>
    </row>
    <row r="174" spans="1:75" x14ac:dyDescent="0.25">
      <c r="A174" t="s">
        <v>137</v>
      </c>
      <c r="B174" s="4" t="s">
        <v>300</v>
      </c>
      <c r="D174">
        <v>0.4</v>
      </c>
      <c r="E174">
        <v>0.29531383210000001</v>
      </c>
      <c r="F174">
        <v>2.6029437425975601</v>
      </c>
      <c r="G174">
        <v>4.6098203631253103</v>
      </c>
      <c r="H174">
        <v>6.1056929868855097</v>
      </c>
      <c r="I174">
        <v>15.625399332830799</v>
      </c>
      <c r="J174">
        <v>36.5658070171134</v>
      </c>
      <c r="K174">
        <f t="shared" si="76"/>
        <v>0.79053112407890369</v>
      </c>
      <c r="L174">
        <f t="shared" si="77"/>
        <v>0.82747782719587371</v>
      </c>
      <c r="M174">
        <f t="shared" si="78"/>
        <v>0.48869467034745795</v>
      </c>
      <c r="N174">
        <f t="shared" si="79"/>
        <v>0.75323164272839171</v>
      </c>
      <c r="O174" s="6">
        <f t="shared" si="80"/>
        <v>0.71382805918173398</v>
      </c>
      <c r="P174" s="6">
        <f t="shared" si="81"/>
        <v>5.9888053814126474</v>
      </c>
      <c r="Q174" s="6">
        <f t="shared" si="82"/>
        <v>0.49551881944153786</v>
      </c>
      <c r="R174" s="6">
        <f t="shared" si="83"/>
        <v>0.58381815026348494</v>
      </c>
      <c r="S174" s="6">
        <f t="shared" si="84"/>
        <v>0.40122482595777348</v>
      </c>
      <c r="T174" s="6">
        <f t="shared" si="85"/>
        <v>1.8631898211471272</v>
      </c>
      <c r="U174" s="6">
        <f t="shared" si="86"/>
        <v>0.44567980361187304</v>
      </c>
      <c r="V174" s="6">
        <f t="shared" si="87"/>
        <v>2.3401518411298676</v>
      </c>
      <c r="W174" s="6">
        <f t="shared" si="88"/>
        <v>-0.13959878308197796</v>
      </c>
      <c r="X174" s="6">
        <f t="shared" si="89"/>
        <v>0.79591444573856207</v>
      </c>
      <c r="Y174" s="6">
        <f t="shared" si="90"/>
        <v>1.3244969447672894</v>
      </c>
      <c r="Z174" s="6">
        <f t="shared" si="91"/>
        <v>0.35613751350102885</v>
      </c>
      <c r="AA174" s="6">
        <f t="shared" si="92"/>
        <v>0.16725221952326094</v>
      </c>
      <c r="AB174" s="6">
        <f t="shared" si="93"/>
        <v>0.32018204783909532</v>
      </c>
      <c r="AC174" s="6">
        <f t="shared" si="94"/>
        <v>0.15292982831583438</v>
      </c>
      <c r="AD174" s="6">
        <f t="shared" si="95"/>
        <v>5.5920025893570841E-2</v>
      </c>
      <c r="AE174" s="6">
        <f t="shared" si="96"/>
        <v>0.77608985429386879</v>
      </c>
      <c r="AF174" s="6">
        <f t="shared" si="97"/>
        <v>7.9321544304869516</v>
      </c>
      <c r="AG174" s="6">
        <f t="shared" si="98"/>
        <v>0.4022155652020023</v>
      </c>
      <c r="AH174">
        <v>130.340704906703</v>
      </c>
      <c r="AI174">
        <v>142.09122322045599</v>
      </c>
      <c r="AJ174">
        <v>120.793572909467</v>
      </c>
      <c r="AK174">
        <f t="shared" si="99"/>
        <v>0.33146554473984319</v>
      </c>
      <c r="AL174">
        <f t="shared" si="100"/>
        <v>0.36134793609741311</v>
      </c>
      <c r="AM174">
        <f t="shared" si="101"/>
        <v>0.3071865191627437</v>
      </c>
      <c r="AN174">
        <f t="shared" si="102"/>
        <v>33.048168624741976</v>
      </c>
      <c r="AO174">
        <f t="shared" si="103"/>
        <v>0.16068351379859866</v>
      </c>
      <c r="AP174">
        <f t="shared" si="104"/>
        <v>27.019778852797799</v>
      </c>
      <c r="AQ174">
        <f t="shared" si="105"/>
        <v>40.38576364892819</v>
      </c>
      <c r="AR174">
        <f t="shared" si="106"/>
        <v>6.0283897719441768</v>
      </c>
      <c r="AS174">
        <f t="shared" si="107"/>
        <v>8.101514665177996E-2</v>
      </c>
      <c r="AT174">
        <f t="shared" si="108"/>
        <v>0.16097374950556367</v>
      </c>
      <c r="AU174">
        <f t="shared" si="109"/>
        <v>-0.55172838985388239</v>
      </c>
      <c r="AV174">
        <f t="shared" si="110"/>
        <v>-3.8016044963103297E-2</v>
      </c>
      <c r="AW174">
        <f t="shared" si="111"/>
        <v>6.1735729759996867E-2</v>
      </c>
      <c r="AX174">
        <f t="shared" si="112"/>
        <v>0.12371478773878586</v>
      </c>
      <c r="AY174">
        <f t="shared" si="113"/>
        <v>1.1468915642943429</v>
      </c>
      <c r="AZ174">
        <v>35.349374792900399</v>
      </c>
      <c r="BA174">
        <v>12.3344084433531</v>
      </c>
      <c r="BB174">
        <v>0.41185744480643699</v>
      </c>
      <c r="BC174">
        <v>21.4244263343348</v>
      </c>
      <c r="BD174">
        <v>2.8917684977131399</v>
      </c>
      <c r="BE174">
        <v>1.8521319578372699</v>
      </c>
      <c r="BF174">
        <v>0.18979242173510699</v>
      </c>
      <c r="BG174">
        <v>0.45494053480675101</v>
      </c>
      <c r="BH174">
        <v>37.293949569169598</v>
      </c>
      <c r="BI174">
        <v>12.8833944494987</v>
      </c>
      <c r="BJ174">
        <v>0.41203217215851501</v>
      </c>
      <c r="BK174">
        <v>22.320947924514201</v>
      </c>
      <c r="BL174">
        <v>2.9447823985963102</v>
      </c>
      <c r="BM174">
        <v>1.8575860753542099</v>
      </c>
      <c r="BN174">
        <v>0.188396600658574</v>
      </c>
      <c r="BO174">
        <v>0.4570434217196</v>
      </c>
      <c r="BP174">
        <v>37.850987287612298</v>
      </c>
      <c r="BQ174">
        <v>12.5056678736444</v>
      </c>
      <c r="BR174">
        <v>0.40472485169426498</v>
      </c>
      <c r="BS174">
        <v>21.318160527220101</v>
      </c>
      <c r="BT174">
        <v>2.9178377659956598</v>
      </c>
      <c r="BU174">
        <v>1.86167756461569</v>
      </c>
      <c r="BV174">
        <v>0.188120166958408</v>
      </c>
      <c r="BW174">
        <v>0.46399344005652499</v>
      </c>
    </row>
    <row r="175" spans="1:75" x14ac:dyDescent="0.25">
      <c r="A175" t="s">
        <v>99</v>
      </c>
      <c r="B175" s="4" t="s">
        <v>300</v>
      </c>
      <c r="D175">
        <v>0.40909090909090901</v>
      </c>
      <c r="E175">
        <v>0.2631996486</v>
      </c>
      <c r="F175">
        <v>1.9824731225699099</v>
      </c>
      <c r="G175">
        <v>2.2304292373635302</v>
      </c>
      <c r="H175">
        <v>5.0556317577323799</v>
      </c>
      <c r="I175">
        <v>11.902297960815901</v>
      </c>
      <c r="J175">
        <v>36.7069033361199</v>
      </c>
      <c r="K175">
        <f t="shared" si="76"/>
        <v>0.81158492554771489</v>
      </c>
      <c r="L175">
        <f t="shared" si="77"/>
        <v>0.84271634647537996</v>
      </c>
      <c r="M175">
        <f t="shared" si="78"/>
        <v>0.4889569652639692</v>
      </c>
      <c r="N175">
        <f t="shared" si="79"/>
        <v>0.75163195448486275</v>
      </c>
      <c r="O175" s="6">
        <f t="shared" si="80"/>
        <v>0.75788674004722478</v>
      </c>
      <c r="P175" s="6">
        <f t="shared" si="81"/>
        <v>7.2605967157276057</v>
      </c>
      <c r="Q175" s="6">
        <f t="shared" si="82"/>
        <v>0.51999121590280628</v>
      </c>
      <c r="R175" s="6">
        <f t="shared" si="83"/>
        <v>0.63739647067691407</v>
      </c>
      <c r="S175" s="6">
        <f t="shared" si="84"/>
        <v>0.51028621564427179</v>
      </c>
      <c r="T175" s="6">
        <f t="shared" si="85"/>
        <v>2.5009004473325764</v>
      </c>
      <c r="U175" s="6">
        <f t="shared" si="86"/>
        <v>0.55560576263453954</v>
      </c>
      <c r="V175" s="6">
        <f t="shared" si="87"/>
        <v>3.0840181834604019</v>
      </c>
      <c r="W175" s="6">
        <f t="shared" si="88"/>
        <v>-0.38775444266393488</v>
      </c>
      <c r="X175" s="6">
        <f t="shared" si="89"/>
        <v>0.83147323637117176</v>
      </c>
      <c r="Y175" s="6">
        <f t="shared" si="90"/>
        <v>2.2666631485284729</v>
      </c>
      <c r="Z175" s="6">
        <f t="shared" si="91"/>
        <v>0.27024412131449943</v>
      </c>
      <c r="AA175" s="6">
        <f t="shared" si="92"/>
        <v>5.6076263185324049E-2</v>
      </c>
      <c r="AB175" s="6">
        <f t="shared" si="93"/>
        <v>0.42040306858072152</v>
      </c>
      <c r="AC175" s="6">
        <f t="shared" si="94"/>
        <v>0.36432680539539752</v>
      </c>
      <c r="AD175" s="6">
        <f t="shared" si="95"/>
        <v>0.13373308828406225</v>
      </c>
      <c r="AE175" s="6">
        <f t="shared" si="96"/>
        <v>0.88543492376350064</v>
      </c>
      <c r="AF175" s="6">
        <f t="shared" si="97"/>
        <v>16.457327011866624</v>
      </c>
      <c r="AG175" s="6">
        <f t="shared" si="98"/>
        <v>0.43664575726391791</v>
      </c>
      <c r="AH175">
        <v>123.53489936648501</v>
      </c>
      <c r="AI175">
        <v>138.56337949206701</v>
      </c>
      <c r="AJ175">
        <v>112.07254583169799</v>
      </c>
      <c r="AK175">
        <f t="shared" si="99"/>
        <v>0.33015641844537441</v>
      </c>
      <c r="AL175">
        <f t="shared" si="100"/>
        <v>0.37032117511239415</v>
      </c>
      <c r="AM175">
        <f t="shared" si="101"/>
        <v>0.29952240644223144</v>
      </c>
      <c r="AN175">
        <f t="shared" si="102"/>
        <v>41.519313785951027</v>
      </c>
      <c r="AO175">
        <f t="shared" si="103"/>
        <v>0.20842344474286831</v>
      </c>
      <c r="AP175">
        <f t="shared" si="104"/>
        <v>18.338184672310177</v>
      </c>
      <c r="AQ175">
        <f t="shared" si="105"/>
        <v>34.385479621011996</v>
      </c>
      <c r="AR175">
        <f t="shared" si="106"/>
        <v>23.18112911364085</v>
      </c>
      <c r="AS175">
        <f t="shared" si="107"/>
        <v>0.10569447945720011</v>
      </c>
      <c r="AT175">
        <f t="shared" si="108"/>
        <v>0.20905355413937662</v>
      </c>
      <c r="AU175">
        <f t="shared" si="109"/>
        <v>-0.56730868942282497</v>
      </c>
      <c r="AV175">
        <f t="shared" si="110"/>
        <v>-4.8650217844963969E-2</v>
      </c>
      <c r="AW175">
        <f t="shared" si="111"/>
        <v>8.0976290341628288E-2</v>
      </c>
      <c r="AX175">
        <f t="shared" si="112"/>
        <v>0.16205148103626435</v>
      </c>
      <c r="AY175">
        <f t="shared" si="113"/>
        <v>1.1969238392362564</v>
      </c>
      <c r="AZ175">
        <v>38.469206239086802</v>
      </c>
      <c r="BA175">
        <v>11.1781863603295</v>
      </c>
      <c r="BB175">
        <v>0.38118403969279202</v>
      </c>
      <c r="BC175">
        <v>21.229080923582401</v>
      </c>
      <c r="BD175">
        <v>2.9517171808957601</v>
      </c>
      <c r="BE175">
        <v>1.92285636030131</v>
      </c>
      <c r="BF175">
        <v>0.169821091635352</v>
      </c>
      <c r="BG175">
        <v>0.42596156879937302</v>
      </c>
      <c r="BH175">
        <v>41.008540848829597</v>
      </c>
      <c r="BI175">
        <v>11.6470342325961</v>
      </c>
      <c r="BJ175">
        <v>0.38163402830461701</v>
      </c>
      <c r="BK175">
        <v>22.304741401081799</v>
      </c>
      <c r="BL175">
        <v>3.0147883267671598</v>
      </c>
      <c r="BM175">
        <v>1.9171873665433401</v>
      </c>
      <c r="BN175">
        <v>0.17206362120787499</v>
      </c>
      <c r="BO175">
        <v>0.42484821915457599</v>
      </c>
      <c r="BP175">
        <v>37.335065460595303</v>
      </c>
      <c r="BQ175">
        <v>11.5241740710961</v>
      </c>
      <c r="BR175">
        <v>0.38407435488437103</v>
      </c>
      <c r="BS175">
        <v>20.936754741580799</v>
      </c>
      <c r="BT175">
        <v>2.9251681265287002</v>
      </c>
      <c r="BU175">
        <v>1.9238902980312</v>
      </c>
      <c r="BV175">
        <v>0.16983770308385901</v>
      </c>
      <c r="BW175">
        <v>0.42429951798867899</v>
      </c>
    </row>
    <row r="176" spans="1:75" x14ac:dyDescent="0.25">
      <c r="A176" t="s">
        <v>67</v>
      </c>
      <c r="B176" s="4" t="s">
        <v>299</v>
      </c>
      <c r="D176">
        <v>0.49523809523809498</v>
      </c>
      <c r="E176">
        <v>0.39616603389999999</v>
      </c>
      <c r="F176">
        <v>1.7476330036134999</v>
      </c>
      <c r="G176">
        <v>2.3698087400174299</v>
      </c>
      <c r="H176">
        <v>4.0916354287639303</v>
      </c>
      <c r="I176">
        <v>14.117134220520899</v>
      </c>
      <c r="J176">
        <v>36.856917012733902</v>
      </c>
      <c r="K176">
        <f t="shared" si="76"/>
        <v>0.85139074161092354</v>
      </c>
      <c r="L176">
        <f t="shared" si="77"/>
        <v>0.87929720962535884</v>
      </c>
      <c r="M176">
        <f t="shared" si="78"/>
        <v>0.53631011814734775</v>
      </c>
      <c r="N176">
        <f t="shared" si="79"/>
        <v>0.78567401503464851</v>
      </c>
      <c r="O176" s="6">
        <f t="shared" si="80"/>
        <v>0.80015726149980293</v>
      </c>
      <c r="P176" s="6">
        <f t="shared" si="81"/>
        <v>9.0078692626503774</v>
      </c>
      <c r="Q176" s="6">
        <f t="shared" si="82"/>
        <v>0.55234989915722832</v>
      </c>
      <c r="R176" s="6">
        <f t="shared" si="83"/>
        <v>0.70269078026290155</v>
      </c>
      <c r="S176" s="6">
        <f t="shared" si="84"/>
        <v>0.44610507193467624</v>
      </c>
      <c r="T176" s="6">
        <f t="shared" si="85"/>
        <v>2.2130349291044205</v>
      </c>
      <c r="U176" s="6">
        <f t="shared" si="86"/>
        <v>0.47894617951908108</v>
      </c>
      <c r="V176" s="6">
        <f t="shared" si="87"/>
        <v>2.6107931281943952</v>
      </c>
      <c r="W176" s="6">
        <f t="shared" si="88"/>
        <v>-0.26647706670059179</v>
      </c>
      <c r="X176" s="6">
        <f t="shared" si="89"/>
        <v>0.8573998814556425</v>
      </c>
      <c r="Y176" s="6">
        <f t="shared" si="90"/>
        <v>1.7265677856913619</v>
      </c>
      <c r="Z176" s="6">
        <f t="shared" si="91"/>
        <v>0.33560867862696686</v>
      </c>
      <c r="AA176" s="6">
        <f t="shared" si="92"/>
        <v>0.1502275331942074</v>
      </c>
      <c r="AB176" s="6">
        <f t="shared" si="93"/>
        <v>0.50136660849846515</v>
      </c>
      <c r="AC176" s="6">
        <f t="shared" si="94"/>
        <v>0.3511390753042577</v>
      </c>
      <c r="AD176" s="6">
        <f t="shared" si="95"/>
        <v>0.12941903758417145</v>
      </c>
      <c r="AE176" s="6">
        <f t="shared" si="96"/>
        <v>0.87917376765246757</v>
      </c>
      <c r="AF176" s="6">
        <f t="shared" si="97"/>
        <v>15.552696886611541</v>
      </c>
      <c r="AG176" s="6">
        <f t="shared" si="98"/>
        <v>0.40142056360236222</v>
      </c>
      <c r="AH176">
        <v>95.633102055155305</v>
      </c>
      <c r="AI176">
        <v>110.37184385017299</v>
      </c>
      <c r="AJ176">
        <v>77.471506463811394</v>
      </c>
      <c r="AK176">
        <f t="shared" si="99"/>
        <v>0.33735818709422472</v>
      </c>
      <c r="AL176">
        <f t="shared" si="100"/>
        <v>0.3893510128539639</v>
      </c>
      <c r="AM176">
        <f t="shared" si="101"/>
        <v>0.27329080005181139</v>
      </c>
      <c r="AN176">
        <f t="shared" si="102"/>
        <v>47.639079181379287</v>
      </c>
      <c r="AO176">
        <f t="shared" si="103"/>
        <v>0.3567969722195321</v>
      </c>
      <c r="AP176">
        <f t="shared" si="104"/>
        <v>-1.9117348008370527</v>
      </c>
      <c r="AQ176">
        <f t="shared" si="105"/>
        <v>23.514499027044437</v>
      </c>
      <c r="AR176">
        <f t="shared" si="106"/>
        <v>49.55081398221634</v>
      </c>
      <c r="AS176">
        <f t="shared" si="107"/>
        <v>0.17514773523453422</v>
      </c>
      <c r="AT176">
        <f t="shared" si="108"/>
        <v>0.339869389265547</v>
      </c>
      <c r="AU176">
        <f t="shared" si="109"/>
        <v>-0.44798147878955913</v>
      </c>
      <c r="AV176">
        <f t="shared" si="110"/>
        <v>-0.10491688087757631</v>
      </c>
      <c r="AW176">
        <f t="shared" si="111"/>
        <v>0.1209579415188118</v>
      </c>
      <c r="AX176">
        <f t="shared" si="112"/>
        <v>0.2436402409253661</v>
      </c>
      <c r="AY176">
        <f t="shared" si="113"/>
        <v>1.3281833698137095</v>
      </c>
      <c r="AZ176">
        <v>35.414019043348297</v>
      </c>
      <c r="BA176">
        <v>17.3922639992265</v>
      </c>
      <c r="BB176">
        <v>0.28594078399962403</v>
      </c>
      <c r="BC176">
        <v>29.2807861865322</v>
      </c>
      <c r="BD176">
        <v>3.8241388351579002</v>
      </c>
      <c r="BE176">
        <v>2.05100280367872</v>
      </c>
      <c r="BF176">
        <v>0.13934142485536399</v>
      </c>
      <c r="BG176">
        <v>0.49094374244113298</v>
      </c>
      <c r="BH176">
        <v>34.409193661950702</v>
      </c>
      <c r="BI176">
        <v>17.376331125403301</v>
      </c>
      <c r="BJ176">
        <v>0.28956413265867398</v>
      </c>
      <c r="BK176">
        <v>29.760506326319501</v>
      </c>
      <c r="BL176">
        <v>3.8428549581723699</v>
      </c>
      <c r="BM176">
        <v>2.0420744517902398</v>
      </c>
      <c r="BN176">
        <v>0.141973955446903</v>
      </c>
      <c r="BO176">
        <v>0.482359238882199</v>
      </c>
      <c r="BP176">
        <v>30.6831339272157</v>
      </c>
      <c r="BQ176">
        <v>16.1404393397215</v>
      </c>
      <c r="BR176">
        <v>0.29345667077710502</v>
      </c>
      <c r="BS176">
        <v>27.3353342216021</v>
      </c>
      <c r="BT176">
        <v>3.70541149326752</v>
      </c>
      <c r="BU176">
        <v>2.0391249221152101</v>
      </c>
      <c r="BV176">
        <v>0.14252908546335999</v>
      </c>
      <c r="BW176">
        <v>0.46755772531459699</v>
      </c>
    </row>
    <row r="177" spans="1:75" x14ac:dyDescent="0.25">
      <c r="A177" t="s">
        <v>198</v>
      </c>
      <c r="B177" s="4" t="s">
        <v>299</v>
      </c>
      <c r="D177">
        <v>0.48421052631578898</v>
      </c>
      <c r="E177">
        <v>0.12695351690000001</v>
      </c>
      <c r="F177">
        <v>1.70406404641067</v>
      </c>
      <c r="G177">
        <v>3.6056396555005299</v>
      </c>
      <c r="H177">
        <v>4.0895956565288802</v>
      </c>
      <c r="I177">
        <v>14.9346998476582</v>
      </c>
      <c r="J177">
        <v>37.093105807715602</v>
      </c>
      <c r="K177">
        <f t="shared" si="76"/>
        <v>0.85424857313692248</v>
      </c>
      <c r="L177">
        <f t="shared" si="77"/>
        <v>0.8810011002439746</v>
      </c>
      <c r="M177">
        <f t="shared" si="78"/>
        <v>0.53993652530672309</v>
      </c>
      <c r="N177">
        <f t="shared" si="79"/>
        <v>0.79275085667648515</v>
      </c>
      <c r="O177" s="6">
        <f t="shared" si="80"/>
        <v>0.80139255021531142</v>
      </c>
      <c r="P177" s="6">
        <f t="shared" si="81"/>
        <v>9.070115708993848</v>
      </c>
      <c r="Q177" s="6">
        <f t="shared" si="82"/>
        <v>0.55430745616204435</v>
      </c>
      <c r="R177" s="6">
        <f t="shared" si="83"/>
        <v>0.70275924407605506</v>
      </c>
      <c r="S177" s="6">
        <f t="shared" si="84"/>
        <v>0.42589545495791487</v>
      </c>
      <c r="T177" s="6">
        <f t="shared" si="85"/>
        <v>2.1269032956180038</v>
      </c>
      <c r="U177" s="6">
        <f t="shared" si="86"/>
        <v>0.45574975135425638</v>
      </c>
      <c r="V177" s="6">
        <f t="shared" si="87"/>
        <v>2.4836860590493823</v>
      </c>
      <c r="W177" s="6">
        <f t="shared" si="88"/>
        <v>-6.2890344661951605E-2</v>
      </c>
      <c r="X177" s="6">
        <f t="shared" si="89"/>
        <v>0.8593181239465385</v>
      </c>
      <c r="Y177" s="6">
        <f t="shared" si="90"/>
        <v>1.134221954290429</v>
      </c>
      <c r="Z177" s="6">
        <f t="shared" si="91"/>
        <v>0.35668719329766863</v>
      </c>
      <c r="AA177" s="6">
        <f t="shared" si="92"/>
        <v>0.30948910364219073</v>
      </c>
      <c r="AB177" s="6">
        <f t="shared" si="93"/>
        <v>0.51987424492692758</v>
      </c>
      <c r="AC177" s="6">
        <f t="shared" si="94"/>
        <v>0.21038514128473679</v>
      </c>
      <c r="AD177" s="6">
        <f t="shared" si="95"/>
        <v>7.8038383060459376E-2</v>
      </c>
      <c r="AE177" s="6">
        <f t="shared" si="96"/>
        <v>0.82281322854242078</v>
      </c>
      <c r="AF177" s="6">
        <f t="shared" si="97"/>
        <v>10.287524365095322</v>
      </c>
      <c r="AG177" s="6">
        <f t="shared" si="98"/>
        <v>0.41174865843567837</v>
      </c>
      <c r="AH177">
        <v>98.966797806390105</v>
      </c>
      <c r="AI177">
        <v>111.050309966619</v>
      </c>
      <c r="AJ177">
        <v>80.113437108606306</v>
      </c>
      <c r="AK177">
        <f t="shared" si="99"/>
        <v>0.34111126716000351</v>
      </c>
      <c r="AL177">
        <f t="shared" si="100"/>
        <v>0.38275980218467465</v>
      </c>
      <c r="AM177">
        <f t="shared" si="101"/>
        <v>0.27612893065532174</v>
      </c>
      <c r="AN177">
        <f t="shared" si="102"/>
        <v>43.020385018241583</v>
      </c>
      <c r="AO177">
        <f t="shared" si="103"/>
        <v>0.33555202317816935</v>
      </c>
      <c r="AP177">
        <f t="shared" si="104"/>
        <v>1.1085019854298253</v>
      </c>
      <c r="AQ177">
        <f t="shared" si="105"/>
        <v>27.503206962327127</v>
      </c>
      <c r="AR177">
        <f t="shared" si="106"/>
        <v>41.911883032811758</v>
      </c>
      <c r="AS177">
        <f t="shared" si="107"/>
        <v>0.16183441333067533</v>
      </c>
      <c r="AT177">
        <f t="shared" si="108"/>
        <v>0.31540816773291203</v>
      </c>
      <c r="AU177">
        <f t="shared" si="109"/>
        <v>-0.39058608850633225</v>
      </c>
      <c r="AV177">
        <f t="shared" si="110"/>
        <v>-0.10527884725376241</v>
      </c>
      <c r="AW177">
        <f t="shared" si="111"/>
        <v>0.10723439191662343</v>
      </c>
      <c r="AX177">
        <f t="shared" si="112"/>
        <v>0.21734648623877287</v>
      </c>
      <c r="AY177">
        <f t="shared" si="113"/>
        <v>1.2919636276654707</v>
      </c>
      <c r="AZ177">
        <v>34.680853976555802</v>
      </c>
      <c r="BA177">
        <v>16.6601333840606</v>
      </c>
      <c r="BB177">
        <v>0.39415179771857101</v>
      </c>
      <c r="BC177">
        <v>23.8567070366941</v>
      </c>
      <c r="BD177">
        <v>3.05549603627624</v>
      </c>
      <c r="BE177">
        <v>1.88972173771888</v>
      </c>
      <c r="BF177">
        <v>0.18141584096251701</v>
      </c>
      <c r="BG177">
        <v>0.48713049977815698</v>
      </c>
      <c r="BH177">
        <v>35.215692250584702</v>
      </c>
      <c r="BI177">
        <v>18.6584364099208</v>
      </c>
      <c r="BJ177">
        <v>0.395461066863672</v>
      </c>
      <c r="BK177">
        <v>26.643426159448701</v>
      </c>
      <c r="BL177">
        <v>3.1850196993125901</v>
      </c>
      <c r="BM177">
        <v>1.8812289538628499</v>
      </c>
      <c r="BN177">
        <v>0.18524258941257399</v>
      </c>
      <c r="BO177">
        <v>0.50061468073403603</v>
      </c>
      <c r="BP177">
        <v>36.609926421413697</v>
      </c>
      <c r="BQ177">
        <v>18.4231017011044</v>
      </c>
      <c r="BR177">
        <v>0.39020474558199197</v>
      </c>
      <c r="BS177">
        <v>26.536765896564599</v>
      </c>
      <c r="BT177">
        <v>3.2097772872284098</v>
      </c>
      <c r="BU177">
        <v>1.8918033380613799</v>
      </c>
      <c r="BV177">
        <v>0.18188682547825899</v>
      </c>
      <c r="BW177">
        <v>0.50357979298618305</v>
      </c>
    </row>
    <row r="178" spans="1:75" x14ac:dyDescent="0.25">
      <c r="A178" t="s">
        <v>155</v>
      </c>
      <c r="B178" s="4" t="s">
        <v>299</v>
      </c>
      <c r="D178">
        <v>0.51428571428571401</v>
      </c>
      <c r="E178">
        <v>0.33699394259999998</v>
      </c>
      <c r="F178">
        <v>2.24779275312103</v>
      </c>
      <c r="G178">
        <v>2.7797229160312402</v>
      </c>
      <c r="H178">
        <v>5.7178648373336198</v>
      </c>
      <c r="I178">
        <v>15.506029263551101</v>
      </c>
      <c r="J178">
        <v>37.290317146832898</v>
      </c>
      <c r="K178">
        <f t="shared" si="76"/>
        <v>0.8045649179777109</v>
      </c>
      <c r="L178">
        <f t="shared" si="77"/>
        <v>0.83670656197126614</v>
      </c>
      <c r="M178">
        <f t="shared" si="78"/>
        <v>0.49428775466366648</v>
      </c>
      <c r="N178">
        <f t="shared" si="79"/>
        <v>0.75489958117460398</v>
      </c>
      <c r="O178" s="6">
        <f t="shared" si="80"/>
        <v>0.73410339272473057</v>
      </c>
      <c r="P178" s="6">
        <f t="shared" si="81"/>
        <v>6.5217206435789556</v>
      </c>
      <c r="Q178" s="6">
        <f t="shared" si="82"/>
        <v>0.51009183141775905</v>
      </c>
      <c r="R178" s="6">
        <f t="shared" si="83"/>
        <v>0.60463502316464568</v>
      </c>
      <c r="S178" s="6">
        <f t="shared" si="84"/>
        <v>0.41260976117463422</v>
      </c>
      <c r="T178" s="6">
        <f t="shared" si="85"/>
        <v>1.9738017177824798</v>
      </c>
      <c r="U178" s="6">
        <f t="shared" si="86"/>
        <v>0.45101334793700382</v>
      </c>
      <c r="V178" s="6">
        <f t="shared" si="87"/>
        <v>2.4048914466122246</v>
      </c>
      <c r="W178" s="6">
        <f t="shared" si="88"/>
        <v>-0.34576188049825546</v>
      </c>
      <c r="X178" s="6">
        <f t="shared" si="89"/>
        <v>0.81478739107393061</v>
      </c>
      <c r="Y178" s="6">
        <f t="shared" si="90"/>
        <v>2.0569909340091073</v>
      </c>
      <c r="Z178" s="6">
        <f t="shared" si="91"/>
        <v>0.35554099629201208</v>
      </c>
      <c r="AA178" s="6">
        <f t="shared" si="92"/>
        <v>8.5132785478002015E-2</v>
      </c>
      <c r="AB178" s="6">
        <f t="shared" si="93"/>
        <v>0.38038982896240792</v>
      </c>
      <c r="AC178" s="6">
        <f t="shared" si="94"/>
        <v>0.2952570434844059</v>
      </c>
      <c r="AD178" s="6">
        <f t="shared" si="95"/>
        <v>0.11010228791369729</v>
      </c>
      <c r="AE178" s="6">
        <f t="shared" si="96"/>
        <v>0.86125679377059505</v>
      </c>
      <c r="AF178" s="6">
        <f t="shared" si="97"/>
        <v>13.415120237981952</v>
      </c>
      <c r="AG178" s="6">
        <f t="shared" si="98"/>
        <v>0.43562907955908398</v>
      </c>
      <c r="AH178">
        <v>114.029478590154</v>
      </c>
      <c r="AI178">
        <v>122.491290416545</v>
      </c>
      <c r="AJ178">
        <v>95.272706087969596</v>
      </c>
      <c r="AK178">
        <f t="shared" si="99"/>
        <v>0.34367607306809961</v>
      </c>
      <c r="AL178">
        <f t="shared" si="100"/>
        <v>0.36917932271451487</v>
      </c>
      <c r="AM178">
        <f t="shared" si="101"/>
        <v>0.28714460421738564</v>
      </c>
      <c r="AN178">
        <f t="shared" si="102"/>
        <v>35.680396154966388</v>
      </c>
      <c r="AO178">
        <f t="shared" si="103"/>
        <v>0.26238695543026547</v>
      </c>
      <c r="AP178">
        <f t="shared" si="104"/>
        <v>10.890498106612441</v>
      </c>
      <c r="AQ178">
        <f t="shared" si="105"/>
        <v>37.149979609670581</v>
      </c>
      <c r="AR178">
        <f t="shared" si="106"/>
        <v>24.789898048353948</v>
      </c>
      <c r="AS178">
        <f t="shared" si="107"/>
        <v>0.12499120499935866</v>
      </c>
      <c r="AT178">
        <f t="shared" si="108"/>
        <v>0.24613705961706078</v>
      </c>
      <c r="AU178">
        <f t="shared" si="109"/>
        <v>-0.31088361261711084</v>
      </c>
      <c r="AV178">
        <f t="shared" si="110"/>
        <v>-8.9615751173498751E-2</v>
      </c>
      <c r="AW178">
        <f t="shared" si="111"/>
        <v>7.8541916576961801E-2</v>
      </c>
      <c r="AX178">
        <f t="shared" si="112"/>
        <v>0.16005168980297585</v>
      </c>
      <c r="AY178">
        <f t="shared" si="113"/>
        <v>1.2110066071646277</v>
      </c>
      <c r="AZ178">
        <v>31.452620426086799</v>
      </c>
      <c r="BA178">
        <v>21.7458510989754</v>
      </c>
      <c r="BB178">
        <v>0.28211809622827499</v>
      </c>
      <c r="BC178">
        <v>34.5386935911527</v>
      </c>
      <c r="BD178">
        <v>4.10459279105297</v>
      </c>
      <c r="BE178">
        <v>2.0599101916576199</v>
      </c>
      <c r="BF178">
        <v>0.137829276955825</v>
      </c>
      <c r="BG178">
        <v>0.49920896806825998</v>
      </c>
      <c r="BH178">
        <v>31.623646835220999</v>
      </c>
      <c r="BI178">
        <v>22.187514989368399</v>
      </c>
      <c r="BJ178">
        <v>0.281767159427182</v>
      </c>
      <c r="BK178">
        <v>35.4405934469114</v>
      </c>
      <c r="BL178">
        <v>4.14314669877455</v>
      </c>
      <c r="BM178">
        <v>2.0535474085682699</v>
      </c>
      <c r="BN178">
        <v>0.13926055576471</v>
      </c>
      <c r="BO178">
        <v>0.49590003455841902</v>
      </c>
      <c r="BP178">
        <v>27.0327867895755</v>
      </c>
      <c r="BQ178">
        <v>19.385698136740199</v>
      </c>
      <c r="BR178">
        <v>0.28912453949774197</v>
      </c>
      <c r="BS178">
        <v>31.190536844948198</v>
      </c>
      <c r="BT178">
        <v>3.9128589701529202</v>
      </c>
      <c r="BU178">
        <v>2.0517846855831099</v>
      </c>
      <c r="BV178">
        <v>0.13941591074888199</v>
      </c>
      <c r="BW178">
        <v>0.47659299802275801</v>
      </c>
    </row>
    <row r="179" spans="1:75" x14ac:dyDescent="0.25">
      <c r="A179" t="s">
        <v>206</v>
      </c>
      <c r="B179" s="4" t="s">
        <v>312</v>
      </c>
      <c r="D179">
        <v>0.375</v>
      </c>
      <c r="E179">
        <v>0.16234744679999999</v>
      </c>
      <c r="F179">
        <v>1.7987736379386801</v>
      </c>
      <c r="G179">
        <v>2.0178015319376499</v>
      </c>
      <c r="H179">
        <v>3.8389421700786199</v>
      </c>
      <c r="I179">
        <v>14.6149447301534</v>
      </c>
      <c r="J179">
        <v>37.358260197659398</v>
      </c>
      <c r="K179">
        <f t="shared" si="76"/>
        <v>0.86243345330021703</v>
      </c>
      <c r="L179">
        <f t="shared" si="77"/>
        <v>0.89115453589327254</v>
      </c>
      <c r="M179">
        <f t="shared" si="78"/>
        <v>0.55636219645535012</v>
      </c>
      <c r="N179">
        <f t="shared" si="79"/>
        <v>0.79567078189680607</v>
      </c>
      <c r="O179" s="6">
        <f t="shared" si="80"/>
        <v>0.81363092882807331</v>
      </c>
      <c r="P179" s="6">
        <f t="shared" si="81"/>
        <v>9.731394364008958</v>
      </c>
      <c r="Q179" s="6">
        <f t="shared" si="82"/>
        <v>0.57044017255141322</v>
      </c>
      <c r="R179" s="6">
        <f t="shared" si="83"/>
        <v>0.72805420034291879</v>
      </c>
      <c r="S179" s="6">
        <f t="shared" si="84"/>
        <v>0.43759694055994613</v>
      </c>
      <c r="T179" s="6">
        <f t="shared" si="85"/>
        <v>2.1664491714959362</v>
      </c>
      <c r="U179" s="6">
        <f t="shared" si="86"/>
        <v>0.47013966468724733</v>
      </c>
      <c r="V179" s="6">
        <f t="shared" si="87"/>
        <v>2.5561684212587017</v>
      </c>
      <c r="W179" s="6">
        <f t="shared" si="88"/>
        <v>-0.31094764100980138</v>
      </c>
      <c r="X179" s="6">
        <f t="shared" si="89"/>
        <v>0.86315294524872266</v>
      </c>
      <c r="Y179" s="6">
        <f t="shared" si="90"/>
        <v>1.9025370480277954</v>
      </c>
      <c r="Z179" s="6">
        <f t="shared" si="91"/>
        <v>0.3430612406574996</v>
      </c>
      <c r="AA179" s="6">
        <f t="shared" si="92"/>
        <v>6.0345441053757221E-2</v>
      </c>
      <c r="AB179" s="6">
        <f t="shared" si="93"/>
        <v>0.48751120843167839</v>
      </c>
      <c r="AC179" s="6">
        <f t="shared" si="94"/>
        <v>0.42716576737792122</v>
      </c>
      <c r="AD179" s="6">
        <f t="shared" si="95"/>
        <v>0.15958169885237228</v>
      </c>
      <c r="AE179" s="6">
        <f t="shared" si="96"/>
        <v>0.89751125717984293</v>
      </c>
      <c r="AF179" s="6">
        <f t="shared" si="97"/>
        <v>18.514338306495929</v>
      </c>
      <c r="AG179" s="6">
        <f t="shared" si="98"/>
        <v>0.36187856955092529</v>
      </c>
      <c r="AH179">
        <v>97.214211715953994</v>
      </c>
      <c r="AI179">
        <v>118.38288754944401</v>
      </c>
      <c r="AJ179">
        <v>92.1627731725697</v>
      </c>
      <c r="AK179">
        <f t="shared" si="99"/>
        <v>0.31587682613024398</v>
      </c>
      <c r="AL179">
        <f t="shared" si="100"/>
        <v>0.3846599188245548</v>
      </c>
      <c r="AM179">
        <f t="shared" si="101"/>
        <v>0.29946325504520116</v>
      </c>
      <c r="AN179">
        <f t="shared" si="102"/>
        <v>47.388790210364334</v>
      </c>
      <c r="AO179">
        <f t="shared" si="103"/>
        <v>0.23135779703542259</v>
      </c>
      <c r="AP179">
        <f t="shared" si="104"/>
        <v>10.644994892153562</v>
      </c>
      <c r="AQ179">
        <f t="shared" si="105"/>
        <v>17.717008852891581</v>
      </c>
      <c r="AR179">
        <f t="shared" si="106"/>
        <v>36.743795318210772</v>
      </c>
      <c r="AS179">
        <f t="shared" si="107"/>
        <v>0.12453410004727231</v>
      </c>
      <c r="AT179">
        <f t="shared" si="108"/>
        <v>0.24526445689253537</v>
      </c>
      <c r="AU179">
        <f t="shared" si="109"/>
        <v>-0.80734490815800652</v>
      </c>
      <c r="AV179">
        <f t="shared" si="110"/>
        <v>-2.6673983358420299E-2</v>
      </c>
      <c r="AW179">
        <f t="shared" si="111"/>
        <v>0.11120402517636156</v>
      </c>
      <c r="AX179">
        <f t="shared" si="112"/>
        <v>0.220029949075503</v>
      </c>
      <c r="AY179">
        <f t="shared" si="113"/>
        <v>1.2618751208670931</v>
      </c>
      <c r="AZ179">
        <v>38.670967997265599</v>
      </c>
      <c r="BA179">
        <v>11.9228936702263</v>
      </c>
      <c r="BB179">
        <v>0.46803494310574401</v>
      </c>
      <c r="BC179">
        <v>19.107030273481602</v>
      </c>
      <c r="BD179">
        <v>2.6137377555033101</v>
      </c>
      <c r="BE179">
        <v>1.6995465992662999</v>
      </c>
      <c r="BF179">
        <v>0.23940362632878001</v>
      </c>
      <c r="BG179">
        <v>0.465239049708074</v>
      </c>
      <c r="BH179">
        <v>41.741964309155797</v>
      </c>
      <c r="BI179">
        <v>12.3124499722827</v>
      </c>
      <c r="BJ179">
        <v>0.46791517652617998</v>
      </c>
      <c r="BK179">
        <v>19.8113949885295</v>
      </c>
      <c r="BL179">
        <v>2.6554018091754199</v>
      </c>
      <c r="BM179">
        <v>1.6971625744634</v>
      </c>
      <c r="BN179">
        <v>0.24076051172167201</v>
      </c>
      <c r="BO179">
        <v>0.45768369506705697</v>
      </c>
      <c r="BP179">
        <v>39.996463909731098</v>
      </c>
      <c r="BQ179">
        <v>12.2554793739746</v>
      </c>
      <c r="BR179">
        <v>0.46534488971259003</v>
      </c>
      <c r="BS179">
        <v>19.190865940778998</v>
      </c>
      <c r="BT179">
        <v>2.6530159255108998</v>
      </c>
      <c r="BU179">
        <v>1.7000710101849701</v>
      </c>
      <c r="BV179">
        <v>0.240103579467145</v>
      </c>
      <c r="BW179">
        <v>0.48009691654311398</v>
      </c>
    </row>
    <row r="180" spans="1:75" x14ac:dyDescent="0.25">
      <c r="A180" t="s">
        <v>147</v>
      </c>
      <c r="B180" s="4" t="s">
        <v>300</v>
      </c>
      <c r="D180">
        <v>0.35555555555555601</v>
      </c>
      <c r="E180">
        <v>0.28424468800000002</v>
      </c>
      <c r="F180">
        <v>2.5168113690612302</v>
      </c>
      <c r="G180">
        <v>4.3483768844389399</v>
      </c>
      <c r="H180">
        <v>5.9773682371455896</v>
      </c>
      <c r="I180">
        <v>16.283365755236801</v>
      </c>
      <c r="J180">
        <v>37.395954236966702</v>
      </c>
      <c r="K180">
        <f t="shared" si="76"/>
        <v>0.79960777527020266</v>
      </c>
      <c r="L180">
        <f t="shared" si="77"/>
        <v>0.834827696106057</v>
      </c>
      <c r="M180">
        <f t="shared" si="78"/>
        <v>0.498622621105061</v>
      </c>
      <c r="N180">
        <f t="shared" si="79"/>
        <v>0.75998913380828348</v>
      </c>
      <c r="O180" s="6">
        <f t="shared" si="80"/>
        <v>0.72437581922790306</v>
      </c>
      <c r="P180" s="6">
        <f t="shared" si="81"/>
        <v>6.256257395114849</v>
      </c>
      <c r="Q180" s="6">
        <f t="shared" si="82"/>
        <v>0.50877309252171887</v>
      </c>
      <c r="R180" s="6">
        <f t="shared" si="83"/>
        <v>0.59696163385182077</v>
      </c>
      <c r="S180" s="6">
        <f t="shared" si="84"/>
        <v>0.39330953679734276</v>
      </c>
      <c r="T180" s="6">
        <f t="shared" si="85"/>
        <v>1.8552560774986744</v>
      </c>
      <c r="U180" s="6">
        <f t="shared" si="86"/>
        <v>0.43400731562047246</v>
      </c>
      <c r="V180" s="6">
        <f t="shared" si="87"/>
        <v>2.2965739883930323</v>
      </c>
      <c r="W180" s="6">
        <f t="shared" si="88"/>
        <v>-0.15776017454677152</v>
      </c>
      <c r="X180" s="6">
        <f t="shared" si="89"/>
        <v>0.80416119583007184</v>
      </c>
      <c r="Y180" s="6">
        <f t="shared" si="90"/>
        <v>1.3746205529093265</v>
      </c>
      <c r="Z180" s="6">
        <f t="shared" si="91"/>
        <v>0.36812951205740424</v>
      </c>
      <c r="AA180" s="6">
        <f t="shared" si="92"/>
        <v>0.16735728144267098</v>
      </c>
      <c r="AB180" s="6">
        <f t="shared" si="93"/>
        <v>0.33591578301960762</v>
      </c>
      <c r="AC180" s="6">
        <f t="shared" si="94"/>
        <v>0.16855850157693664</v>
      </c>
      <c r="AD180" s="6">
        <f t="shared" si="95"/>
        <v>6.3034060112228021E-2</v>
      </c>
      <c r="AE180" s="6">
        <f t="shared" si="96"/>
        <v>0.79166623262964764</v>
      </c>
      <c r="AF180" s="6">
        <f t="shared" si="97"/>
        <v>8.5999799996158348</v>
      </c>
      <c r="AG180" s="6">
        <f t="shared" si="98"/>
        <v>0.4074033077374159</v>
      </c>
      <c r="AH180">
        <v>118.57183945613799</v>
      </c>
      <c r="AI180">
        <v>130.86664923519399</v>
      </c>
      <c r="AJ180">
        <v>106.409857497712</v>
      </c>
      <c r="AK180">
        <f t="shared" si="99"/>
        <v>0.33320890971106792</v>
      </c>
      <c r="AL180">
        <f t="shared" si="100"/>
        <v>0.36775961062264217</v>
      </c>
      <c r="AM180">
        <f t="shared" si="101"/>
        <v>0.2990314796662899</v>
      </c>
      <c r="AN180">
        <f t="shared" si="102"/>
        <v>36.751601516538003</v>
      </c>
      <c r="AO180">
        <f t="shared" si="103"/>
        <v>0.2060305824408683</v>
      </c>
      <c r="AP180">
        <f t="shared" si="104"/>
        <v>18.107151261602809</v>
      </c>
      <c r="AQ180">
        <f t="shared" si="105"/>
        <v>35.133926003399182</v>
      </c>
      <c r="AR180">
        <f t="shared" si="106"/>
        <v>18.644450254935194</v>
      </c>
      <c r="AS180">
        <f t="shared" si="107"/>
        <v>0.10307295936808511</v>
      </c>
      <c r="AT180">
        <f t="shared" si="108"/>
        <v>0.20397884040604541</v>
      </c>
      <c r="AU180">
        <f t="shared" si="109"/>
        <v>-0.50271556101993597</v>
      </c>
      <c r="AV180">
        <f t="shared" si="110"/>
        <v>-5.4057650569329464E-2</v>
      </c>
      <c r="AW180">
        <f t="shared" si="111"/>
        <v>7.5509490897242668E-2</v>
      </c>
      <c r="AX180">
        <f t="shared" si="112"/>
        <v>0.15159274495687111</v>
      </c>
      <c r="AY180">
        <f t="shared" si="113"/>
        <v>1.1863046218737949</v>
      </c>
      <c r="AZ180">
        <v>37.216898901943502</v>
      </c>
      <c r="BA180">
        <v>13.808110272375201</v>
      </c>
      <c r="BB180">
        <v>0.33724451268930999</v>
      </c>
      <c r="BC180">
        <v>25.2370611556825</v>
      </c>
      <c r="BD180">
        <v>3.37019373435789</v>
      </c>
      <c r="BE180">
        <v>1.98231206541903</v>
      </c>
      <c r="BF180">
        <v>0.155646911721566</v>
      </c>
      <c r="BG180">
        <v>0.48239542892270099</v>
      </c>
      <c r="BH180">
        <v>37.181280585515999</v>
      </c>
      <c r="BI180">
        <v>13.9458269806765</v>
      </c>
      <c r="BJ180">
        <v>0.34352783218155403</v>
      </c>
      <c r="BK180">
        <v>25.454032149675299</v>
      </c>
      <c r="BL180">
        <v>3.3636787242102302</v>
      </c>
      <c r="BM180">
        <v>1.9725089141637999</v>
      </c>
      <c r="BN180">
        <v>0.15806794965634599</v>
      </c>
      <c r="BO180">
        <v>0.47510728773081001</v>
      </c>
      <c r="BP180">
        <v>35.513560723472899</v>
      </c>
      <c r="BQ180">
        <v>13.193085914745801</v>
      </c>
      <c r="BR180">
        <v>0.34641264997749999</v>
      </c>
      <c r="BS180">
        <v>23.503254244386198</v>
      </c>
      <c r="BT180">
        <v>3.2486963704499101</v>
      </c>
      <c r="BU180">
        <v>1.9749265702460499</v>
      </c>
      <c r="BV180">
        <v>0.157606338472604</v>
      </c>
      <c r="BW180">
        <v>0.47275153925055502</v>
      </c>
    </row>
    <row r="181" spans="1:75" x14ac:dyDescent="0.25">
      <c r="A181" t="s">
        <v>81</v>
      </c>
      <c r="B181" s="4" t="s">
        <v>299</v>
      </c>
      <c r="D181">
        <v>0.45</v>
      </c>
      <c r="E181">
        <v>0.29968682730000001</v>
      </c>
      <c r="F181">
        <v>1.93576400149601</v>
      </c>
      <c r="G181">
        <v>2.8599124358142398</v>
      </c>
      <c r="H181">
        <v>5.0845420658329301</v>
      </c>
      <c r="I181">
        <v>15.7331126353732</v>
      </c>
      <c r="J181">
        <v>37.570222289610498</v>
      </c>
      <c r="K181">
        <f t="shared" si="76"/>
        <v>0.82583569302810467</v>
      </c>
      <c r="L181">
        <f t="shared" si="77"/>
        <v>0.85415390683910464</v>
      </c>
      <c r="M181">
        <f t="shared" si="78"/>
        <v>0.51137540979337148</v>
      </c>
      <c r="N181">
        <f t="shared" si="79"/>
        <v>0.77027816549853378</v>
      </c>
      <c r="O181" s="6">
        <f t="shared" si="80"/>
        <v>0.76159558526858639</v>
      </c>
      <c r="P181" s="6">
        <f t="shared" si="81"/>
        <v>7.389106394079147</v>
      </c>
      <c r="Q181" s="6">
        <f t="shared" si="82"/>
        <v>0.52887861445386775</v>
      </c>
      <c r="R181" s="6">
        <f t="shared" si="83"/>
        <v>0.64049417598695269</v>
      </c>
      <c r="S181" s="6">
        <f t="shared" si="84"/>
        <v>0.40967623667392844</v>
      </c>
      <c r="T181" s="6">
        <f t="shared" si="85"/>
        <v>2.0167925228340176</v>
      </c>
      <c r="U181" s="6">
        <f t="shared" si="86"/>
        <v>0.44176231891944462</v>
      </c>
      <c r="V181" s="6">
        <f t="shared" si="87"/>
        <v>2.3879713544502512</v>
      </c>
      <c r="W181" s="6">
        <f t="shared" si="88"/>
        <v>-0.28002295557957374</v>
      </c>
      <c r="X181" s="6">
        <f t="shared" si="89"/>
        <v>0.83541566403160694</v>
      </c>
      <c r="Y181" s="6">
        <f t="shared" si="90"/>
        <v>1.7778663437943059</v>
      </c>
      <c r="Z181" s="6">
        <f t="shared" si="91"/>
        <v>0.36724160233921871</v>
      </c>
      <c r="AA181" s="6">
        <f t="shared" si="92"/>
        <v>0.1669308430301874</v>
      </c>
      <c r="AB181" s="6">
        <f t="shared" si="93"/>
        <v>0.45303168458072607</v>
      </c>
      <c r="AC181" s="6">
        <f t="shared" si="94"/>
        <v>0.28610084155053866</v>
      </c>
      <c r="AD181" s="6">
        <f t="shared" si="95"/>
        <v>0.1074887221429837</v>
      </c>
      <c r="AE181" s="6">
        <f t="shared" si="96"/>
        <v>0.85852570340233048</v>
      </c>
      <c r="AF181" s="6">
        <f t="shared" si="97"/>
        <v>13.13684356874862</v>
      </c>
      <c r="AG181" s="6">
        <f t="shared" si="98"/>
        <v>0.44852432844640278</v>
      </c>
      <c r="AH181">
        <v>117.036029688087</v>
      </c>
      <c r="AI181">
        <v>126.419485155956</v>
      </c>
      <c r="AJ181">
        <v>86.067638758231396</v>
      </c>
      <c r="AK181">
        <f t="shared" si="99"/>
        <v>0.35516784908336468</v>
      </c>
      <c r="AL181">
        <f t="shared" si="100"/>
        <v>0.38364370993044367</v>
      </c>
      <c r="AM181">
        <f t="shared" si="101"/>
        <v>0.26118844098619159</v>
      </c>
      <c r="AN181">
        <f t="shared" si="102"/>
        <v>49.735301865593613</v>
      </c>
      <c r="AO181">
        <f t="shared" si="103"/>
        <v>0.42274891372267454</v>
      </c>
      <c r="AP181">
        <f t="shared" si="104"/>
        <v>-5.92479089443205</v>
      </c>
      <c r="AQ181">
        <f t="shared" si="105"/>
        <v>37.430956407365798</v>
      </c>
      <c r="AR181">
        <f t="shared" si="106"/>
        <v>55.660092760025663</v>
      </c>
      <c r="AS181">
        <f t="shared" si="107"/>
        <v>0.18990254870229517</v>
      </c>
      <c r="AT181">
        <f t="shared" si="108"/>
        <v>0.36658495233217425</v>
      </c>
      <c r="AU181">
        <f t="shared" si="109"/>
        <v>-0.23254091957482576</v>
      </c>
      <c r="AV181">
        <f t="shared" si="110"/>
        <v>-0.15247578326257924</v>
      </c>
      <c r="AW181">
        <f t="shared" si="111"/>
        <v>0.10908236615256861</v>
      </c>
      <c r="AX181">
        <f t="shared" si="112"/>
        <v>0.22678541411818379</v>
      </c>
      <c r="AY181">
        <f t="shared" si="113"/>
        <v>1.3259446382795954</v>
      </c>
      <c r="AZ181">
        <v>36.8365594493361</v>
      </c>
      <c r="BA181">
        <v>12.0084207716164</v>
      </c>
      <c r="BB181">
        <v>0.39567887989079598</v>
      </c>
      <c r="BC181">
        <v>20.845364399533899</v>
      </c>
      <c r="BD181">
        <v>2.90690121235279</v>
      </c>
      <c r="BE181">
        <v>1.8816990676857099</v>
      </c>
      <c r="BF181">
        <v>0.182676384557977</v>
      </c>
      <c r="BG181">
        <v>0.44536179809689402</v>
      </c>
      <c r="BH181">
        <v>36.894479510368399</v>
      </c>
      <c r="BI181">
        <v>12.0341908128971</v>
      </c>
      <c r="BJ181">
        <v>0.402286284623663</v>
      </c>
      <c r="BK181">
        <v>21.130183176575699</v>
      </c>
      <c r="BL181">
        <v>2.8911437700313201</v>
      </c>
      <c r="BM181">
        <v>1.87058170627255</v>
      </c>
      <c r="BN181">
        <v>0.18607828980966201</v>
      </c>
      <c r="BO181">
        <v>0.42867376193906598</v>
      </c>
      <c r="BP181">
        <v>34.712457298806797</v>
      </c>
      <c r="BQ181">
        <v>11.2451587815442</v>
      </c>
      <c r="BR181">
        <v>0.40238491444046198</v>
      </c>
      <c r="BS181">
        <v>19.6478196328687</v>
      </c>
      <c r="BT181">
        <v>2.8124400672384802</v>
      </c>
      <c r="BU181">
        <v>1.8772462404079999</v>
      </c>
      <c r="BV181">
        <v>0.182326103482228</v>
      </c>
      <c r="BW181">
        <v>0.41434416399752699</v>
      </c>
    </row>
    <row r="182" spans="1:75" ht="15.6" x14ac:dyDescent="0.25">
      <c r="A182" t="s">
        <v>32</v>
      </c>
      <c r="B182" s="4" t="s">
        <v>299</v>
      </c>
      <c r="C182" s="3">
        <v>1</v>
      </c>
      <c r="D182">
        <v>0.22500000000000001</v>
      </c>
      <c r="E182">
        <v>-2.0498414999999801E-2</v>
      </c>
      <c r="F182">
        <v>1.95663223000953</v>
      </c>
      <c r="G182">
        <v>4.83940911298596</v>
      </c>
      <c r="H182">
        <v>4.8213170042474403</v>
      </c>
      <c r="I182">
        <v>16.871673749594699</v>
      </c>
      <c r="J182">
        <v>37.6985960062744</v>
      </c>
      <c r="K182">
        <f t="shared" si="76"/>
        <v>0.83764309838291384</v>
      </c>
      <c r="L182">
        <f t="shared" si="77"/>
        <v>0.86617902214136167</v>
      </c>
      <c r="M182">
        <f t="shared" si="78"/>
        <v>0.53024018330792788</v>
      </c>
      <c r="N182">
        <f t="shared" si="79"/>
        <v>0.78800235749333192</v>
      </c>
      <c r="O182" s="6">
        <f t="shared" si="80"/>
        <v>0.77322074939079144</v>
      </c>
      <c r="P182" s="6">
        <f t="shared" si="81"/>
        <v>7.8191489945720294</v>
      </c>
      <c r="Q182" s="6">
        <f t="shared" si="82"/>
        <v>0.54091640335617486</v>
      </c>
      <c r="R182" s="6">
        <f t="shared" si="83"/>
        <v>0.66129470553261904</v>
      </c>
      <c r="S182" s="6">
        <f t="shared" si="84"/>
        <v>0.38165327658912185</v>
      </c>
      <c r="T182" s="6">
        <f t="shared" si="85"/>
        <v>1.8983101196136483</v>
      </c>
      <c r="U182" s="6">
        <f t="shared" si="86"/>
        <v>0.41113607358044713</v>
      </c>
      <c r="V182" s="6">
        <f t="shared" si="87"/>
        <v>2.234431305736932</v>
      </c>
      <c r="W182" s="6">
        <f t="shared" si="88"/>
        <v>1.8727483337143695E-3</v>
      </c>
      <c r="X182" s="6">
        <f t="shared" si="89"/>
        <v>0.84059353008131221</v>
      </c>
      <c r="Y182" s="6">
        <f t="shared" si="90"/>
        <v>0.99626150459361418</v>
      </c>
      <c r="Z182" s="6">
        <f t="shared" si="91"/>
        <v>0.3956391775731587</v>
      </c>
      <c r="AA182" s="6">
        <f t="shared" si="92"/>
        <v>0.30444545138992185</v>
      </c>
      <c r="AB182" s="6">
        <f t="shared" si="93"/>
        <v>0.45181130648204287</v>
      </c>
      <c r="AC182" s="6">
        <f t="shared" si="94"/>
        <v>0.14736585509212097</v>
      </c>
      <c r="AD182" s="6">
        <f t="shared" si="95"/>
        <v>5.5554858362370431E-2</v>
      </c>
      <c r="AE182" s="6">
        <f t="shared" si="96"/>
        <v>0.7724665696278844</v>
      </c>
      <c r="AF182" s="6">
        <f t="shared" si="97"/>
        <v>7.7899171419739748</v>
      </c>
      <c r="AG182" s="6">
        <f t="shared" si="98"/>
        <v>0.42264771765466752</v>
      </c>
      <c r="AH182">
        <v>113.867296119526</v>
      </c>
      <c r="AI182">
        <v>127.99190703465401</v>
      </c>
      <c r="AJ182">
        <v>84.102925918240203</v>
      </c>
      <c r="AK182">
        <f t="shared" si="99"/>
        <v>0.34932676517837963</v>
      </c>
      <c r="AL182">
        <f t="shared" si="100"/>
        <v>0.3926588263454911</v>
      </c>
      <c r="AM182">
        <f t="shared" si="101"/>
        <v>0.25801440847612928</v>
      </c>
      <c r="AN182">
        <f t="shared" si="102"/>
        <v>58.013592031541805</v>
      </c>
      <c r="AO182">
        <f t="shared" si="103"/>
        <v>0.44680934217933665</v>
      </c>
      <c r="AP182">
        <f t="shared" si="104"/>
        <v>-10.247810749117733</v>
      </c>
      <c r="AQ182">
        <f t="shared" si="105"/>
        <v>31.422307532682382</v>
      </c>
      <c r="AR182">
        <f t="shared" si="106"/>
        <v>68.261402780659537</v>
      </c>
      <c r="AS182">
        <f t="shared" si="107"/>
        <v>0.206930930402069</v>
      </c>
      <c r="AT182">
        <f t="shared" si="108"/>
        <v>0.39686781813291999</v>
      </c>
      <c r="AU182">
        <f t="shared" si="109"/>
        <v>-0.32182590153239204</v>
      </c>
      <c r="AV182">
        <f t="shared" si="110"/>
        <v>-0.15034771338291339</v>
      </c>
      <c r="AW182">
        <f t="shared" si="111"/>
        <v>0.12779618070816784</v>
      </c>
      <c r="AX182">
        <f t="shared" si="112"/>
        <v>0.26216288401125948</v>
      </c>
      <c r="AY182">
        <f t="shared" si="113"/>
        <v>1.3757915356719133</v>
      </c>
      <c r="AZ182">
        <v>37.857059325685</v>
      </c>
      <c r="BA182">
        <v>11.9853538897798</v>
      </c>
      <c r="BB182">
        <v>0.332898427544294</v>
      </c>
      <c r="BC182">
        <v>21.900544479554199</v>
      </c>
      <c r="BD182">
        <v>3.1689263446622502</v>
      </c>
      <c r="BE182">
        <v>2.01807872006991</v>
      </c>
      <c r="BF182">
        <v>0.14499448097718101</v>
      </c>
      <c r="BG182">
        <v>0.45085134430227902</v>
      </c>
      <c r="BH182">
        <v>37.916811376667802</v>
      </c>
      <c r="BI182">
        <v>12.037096058699699</v>
      </c>
      <c r="BJ182">
        <v>0.33402795260039603</v>
      </c>
      <c r="BK182">
        <v>22.104909217932398</v>
      </c>
      <c r="BL182">
        <v>3.1800282308594099</v>
      </c>
      <c r="BM182">
        <v>2.0203454969928099</v>
      </c>
      <c r="BN182">
        <v>0.14459739027969601</v>
      </c>
      <c r="BO182">
        <v>0.44797590809165799</v>
      </c>
      <c r="BP182">
        <v>32.515736830459602</v>
      </c>
      <c r="BQ182">
        <v>10.907270431945999</v>
      </c>
      <c r="BR182">
        <v>0.34507640205751899</v>
      </c>
      <c r="BS182">
        <v>19.177180911238601</v>
      </c>
      <c r="BT182">
        <v>2.9968989497067202</v>
      </c>
      <c r="BU182">
        <v>2.0091183144884401</v>
      </c>
      <c r="BV182">
        <v>0.147230998461617</v>
      </c>
      <c r="BW182">
        <v>0.43540789564194798</v>
      </c>
    </row>
    <row r="183" spans="1:75" x14ac:dyDescent="0.25">
      <c r="A183" t="s">
        <v>138</v>
      </c>
      <c r="B183" s="4" t="s">
        <v>300</v>
      </c>
      <c r="D183">
        <v>0.32173913043478303</v>
      </c>
      <c r="E183">
        <v>0.2830147831</v>
      </c>
      <c r="F183">
        <v>2.1484886478921701</v>
      </c>
      <c r="G183">
        <v>2.09890402216522</v>
      </c>
      <c r="H183">
        <v>5.5367585329418096</v>
      </c>
      <c r="I183">
        <v>14.496055239706401</v>
      </c>
      <c r="J183">
        <v>37.715630826262903</v>
      </c>
      <c r="K183">
        <f t="shared" si="76"/>
        <v>0.8082456221497536</v>
      </c>
      <c r="L183">
        <f t="shared" si="77"/>
        <v>0.8394777789778467</v>
      </c>
      <c r="M183">
        <f t="shared" si="78"/>
        <v>0.49486465224356807</v>
      </c>
      <c r="N183">
        <f t="shared" si="79"/>
        <v>0.75385921135871747</v>
      </c>
      <c r="O183" s="6">
        <f t="shared" si="80"/>
        <v>0.74397906728528462</v>
      </c>
      <c r="P183" s="6">
        <f t="shared" si="81"/>
        <v>6.8118612364739883</v>
      </c>
      <c r="Q183" s="6">
        <f t="shared" si="82"/>
        <v>0.5196090478732589</v>
      </c>
      <c r="R183" s="6">
        <f t="shared" si="83"/>
        <v>0.61728549456166104</v>
      </c>
      <c r="S183" s="6">
        <f t="shared" si="84"/>
        <v>0.44471989579533289</v>
      </c>
      <c r="T183" s="6">
        <f t="shared" si="85"/>
        <v>2.1368649341524408</v>
      </c>
      <c r="U183" s="6">
        <f t="shared" si="86"/>
        <v>0.48460224808889862</v>
      </c>
      <c r="V183" s="6">
        <f t="shared" si="87"/>
        <v>2.6017858101806453</v>
      </c>
      <c r="W183" s="6">
        <f t="shared" si="88"/>
        <v>-0.45023656898997166</v>
      </c>
      <c r="X183" s="6">
        <f t="shared" si="89"/>
        <v>0.82231623975708856</v>
      </c>
      <c r="Y183" s="6">
        <f t="shared" si="90"/>
        <v>2.637928401904778</v>
      </c>
      <c r="Z183" s="6">
        <f t="shared" si="91"/>
        <v>0.32738592252886634</v>
      </c>
      <c r="AA183" s="6">
        <f t="shared" si="92"/>
        <v>-1.0995662377683846E-2</v>
      </c>
      <c r="AB183" s="6">
        <f t="shared" si="93"/>
        <v>0.39645918004927461</v>
      </c>
      <c r="AC183" s="6">
        <f t="shared" si="94"/>
        <v>0.40745484242695845</v>
      </c>
      <c r="AD183" s="6">
        <f t="shared" si="95"/>
        <v>0.15367416415348287</v>
      </c>
      <c r="AE183" s="6">
        <f t="shared" si="96"/>
        <v>0.89456594029513892</v>
      </c>
      <c r="AF183" s="6">
        <f t="shared" si="97"/>
        <v>17.969202225528935</v>
      </c>
      <c r="AG183" s="6">
        <f t="shared" si="98"/>
        <v>0.4408797538092919</v>
      </c>
      <c r="AH183">
        <v>123.28053293856399</v>
      </c>
      <c r="AI183">
        <v>138.519501224164</v>
      </c>
      <c r="AJ183">
        <v>110.33115071457</v>
      </c>
      <c r="AK183">
        <f t="shared" si="99"/>
        <v>0.33128245615645729</v>
      </c>
      <c r="AL183">
        <f t="shared" si="100"/>
        <v>0.37223298356421736</v>
      </c>
      <c r="AM183">
        <f t="shared" si="101"/>
        <v>0.29648456027932524</v>
      </c>
      <c r="AN183">
        <f t="shared" si="102"/>
        <v>43.427318795194012</v>
      </c>
      <c r="AO183">
        <f t="shared" si="103"/>
        <v>0.22448294812522901</v>
      </c>
      <c r="AP183">
        <f t="shared" si="104"/>
        <v>15.944109776234001</v>
      </c>
      <c r="AQ183">
        <f t="shared" si="105"/>
        <v>34.073244889825588</v>
      </c>
      <c r="AR183">
        <f t="shared" si="106"/>
        <v>27.483209018960011</v>
      </c>
      <c r="AS183">
        <f t="shared" si="107"/>
        <v>0.11327416781907348</v>
      </c>
      <c r="AT183">
        <f t="shared" si="108"/>
        <v>0.22367831093319307</v>
      </c>
      <c r="AU183">
        <f t="shared" si="109"/>
        <v>-0.54061227457822958</v>
      </c>
      <c r="AV183">
        <f t="shared" si="110"/>
        <v>-5.5431226818352122E-2</v>
      </c>
      <c r="AW183">
        <f t="shared" si="111"/>
        <v>8.5043102804262888E-2</v>
      </c>
      <c r="AX183">
        <f t="shared" si="112"/>
        <v>0.17035932909307874</v>
      </c>
      <c r="AY183">
        <f t="shared" si="113"/>
        <v>1.2099387476326078</v>
      </c>
      <c r="AZ183">
        <v>37.707959893338497</v>
      </c>
      <c r="BA183">
        <v>12.499702412394299</v>
      </c>
      <c r="BB183">
        <v>0.35972385117681799</v>
      </c>
      <c r="BC183">
        <v>23.0392052661024</v>
      </c>
      <c r="BD183">
        <v>3.16818826999073</v>
      </c>
      <c r="BE183">
        <v>1.9406143696393801</v>
      </c>
      <c r="BF183">
        <v>0.166473010185095</v>
      </c>
      <c r="BG183">
        <v>0.42938907630721501</v>
      </c>
      <c r="BH183">
        <v>40.261294783339302</v>
      </c>
      <c r="BI183">
        <v>13.1024636796551</v>
      </c>
      <c r="BJ183">
        <v>0.35958771012978602</v>
      </c>
      <c r="BK183">
        <v>24.229137414708799</v>
      </c>
      <c r="BL183">
        <v>3.2446938034070398</v>
      </c>
      <c r="BM183">
        <v>1.9387328961793799</v>
      </c>
      <c r="BN183">
        <v>0.16798573005729101</v>
      </c>
      <c r="BO183">
        <v>0.434542792192331</v>
      </c>
      <c r="BP183">
        <v>35.810289695540703</v>
      </c>
      <c r="BQ183">
        <v>12.999466575449199</v>
      </c>
      <c r="BR183">
        <v>0.36026315426764399</v>
      </c>
      <c r="BS183">
        <v>22.855169370214199</v>
      </c>
      <c r="BT183">
        <v>3.1861426826494901</v>
      </c>
      <c r="BU183">
        <v>1.94683508855202</v>
      </c>
      <c r="BV183">
        <v>0.164873126092247</v>
      </c>
      <c r="BW183">
        <v>0.438909338156872</v>
      </c>
    </row>
    <row r="184" spans="1:75" x14ac:dyDescent="0.25">
      <c r="A184" t="s">
        <v>71</v>
      </c>
      <c r="B184" s="4" t="s">
        <v>312</v>
      </c>
      <c r="C184">
        <v>1</v>
      </c>
      <c r="D184">
        <v>0.46666666666666701</v>
      </c>
      <c r="E184">
        <v>-4.8376259400000003E-2</v>
      </c>
      <c r="F184">
        <v>1.6177775477108001</v>
      </c>
      <c r="G184">
        <v>2.0994734466551499</v>
      </c>
      <c r="H184">
        <v>3.2435394577130601</v>
      </c>
      <c r="I184">
        <v>13.400592648701201</v>
      </c>
      <c r="J184">
        <v>37.748852890811897</v>
      </c>
      <c r="K184">
        <f t="shared" si="76"/>
        <v>0.8807368465665758</v>
      </c>
      <c r="L184">
        <f t="shared" si="77"/>
        <v>0.9077350596419107</v>
      </c>
      <c r="M184">
        <f t="shared" si="78"/>
        <v>0.57387909046864449</v>
      </c>
      <c r="N184">
        <f t="shared" si="79"/>
        <v>0.80817191788620724</v>
      </c>
      <c r="O184" s="6">
        <f t="shared" si="80"/>
        <v>0.84174919921062985</v>
      </c>
      <c r="P184" s="6">
        <f t="shared" si="81"/>
        <v>11.638166695042361</v>
      </c>
      <c r="Q184" s="6">
        <f t="shared" si="82"/>
        <v>0.59460443391869433</v>
      </c>
      <c r="R184" s="6">
        <f t="shared" si="83"/>
        <v>0.77149168224519971</v>
      </c>
      <c r="S184" s="6">
        <f t="shared" si="84"/>
        <v>0.47602197805451468</v>
      </c>
      <c r="T184" s="6">
        <f t="shared" si="85"/>
        <v>2.4057920313971937</v>
      </c>
      <c r="U184" s="6">
        <f t="shared" si="86"/>
        <v>0.50816704751874742</v>
      </c>
      <c r="V184" s="6">
        <f t="shared" si="87"/>
        <v>2.8169539870664266</v>
      </c>
      <c r="W184" s="6">
        <f t="shared" si="88"/>
        <v>-0.21412375967173364</v>
      </c>
      <c r="X184" s="6">
        <f t="shared" si="89"/>
        <v>0.88140928775046745</v>
      </c>
      <c r="Y184" s="6">
        <f t="shared" si="90"/>
        <v>1.5449299741707232</v>
      </c>
      <c r="Z184" s="6">
        <f t="shared" si="91"/>
        <v>0.31213703725175579</v>
      </c>
      <c r="AA184" s="6">
        <f t="shared" si="92"/>
        <v>0.14182205004977716</v>
      </c>
      <c r="AB184" s="6">
        <f t="shared" si="93"/>
        <v>0.54350839078069446</v>
      </c>
      <c r="AC184" s="6">
        <f t="shared" si="94"/>
        <v>0.4016863407309173</v>
      </c>
      <c r="AD184" s="6">
        <f t="shared" si="95"/>
        <v>0.1516319858449994</v>
      </c>
      <c r="AE184" s="6">
        <f t="shared" si="96"/>
        <v>0.89462676907054262</v>
      </c>
      <c r="AF184" s="6">
        <f t="shared" si="97"/>
        <v>17.980152571566368</v>
      </c>
      <c r="AG184" s="6">
        <f t="shared" si="98"/>
        <v>0.33442828521332135</v>
      </c>
      <c r="AH184">
        <v>75.214656549520697</v>
      </c>
      <c r="AI184">
        <v>97.038499900259296</v>
      </c>
      <c r="AJ184">
        <v>74.476047904191603</v>
      </c>
      <c r="AK184">
        <f t="shared" si="99"/>
        <v>0.30484699509513075</v>
      </c>
      <c r="AL184">
        <f t="shared" si="100"/>
        <v>0.39329961021169751</v>
      </c>
      <c r="AM184">
        <f t="shared" si="101"/>
        <v>0.30185339469317168</v>
      </c>
      <c r="AN184">
        <f t="shared" si="102"/>
        <v>44.386295346806293</v>
      </c>
      <c r="AO184">
        <f t="shared" si="103"/>
        <v>0.23429363940130699</v>
      </c>
      <c r="AP184">
        <f t="shared" si="104"/>
        <v>7.2279671656089448</v>
      </c>
      <c r="AQ184">
        <f t="shared" si="105"/>
        <v>8.2620192690696683</v>
      </c>
      <c r="AR184">
        <f t="shared" si="106"/>
        <v>37.158328181197348</v>
      </c>
      <c r="AS184">
        <f t="shared" si="107"/>
        <v>0.13154832802749683</v>
      </c>
      <c r="AT184">
        <f t="shared" si="108"/>
        <v>0.25862122541977195</v>
      </c>
      <c r="AU184">
        <f t="shared" si="109"/>
        <v>-0.96726381310604792</v>
      </c>
      <c r="AV184">
        <f t="shared" si="110"/>
        <v>-4.9342318751495256E-3</v>
      </c>
      <c r="AW184">
        <f t="shared" si="111"/>
        <v>0.12911711832587022</v>
      </c>
      <c r="AX184">
        <f t="shared" si="112"/>
        <v>0.25401113641766299</v>
      </c>
      <c r="AY184">
        <f t="shared" si="113"/>
        <v>1.2986743478928378</v>
      </c>
      <c r="AZ184">
        <v>32.131259135493202</v>
      </c>
      <c r="BA184">
        <v>33.444521060469398</v>
      </c>
      <c r="BB184">
        <v>0.233538960470384</v>
      </c>
      <c r="BC184">
        <v>65.048674351975095</v>
      </c>
      <c r="BD184">
        <v>5.8360929518593201</v>
      </c>
      <c r="BE184">
        <v>2.04636992490056</v>
      </c>
      <c r="BF184">
        <v>0.14658431493306101</v>
      </c>
      <c r="BG184">
        <v>0.40858351307000401</v>
      </c>
      <c r="BH184">
        <v>35.346676858913</v>
      </c>
      <c r="BI184">
        <v>35.105156546556998</v>
      </c>
      <c r="BJ184">
        <v>0.235897421630542</v>
      </c>
      <c r="BK184">
        <v>69.020680544424096</v>
      </c>
      <c r="BL184">
        <v>5.9757963855145704</v>
      </c>
      <c r="BM184">
        <v>2.0407248145802002</v>
      </c>
      <c r="BN184">
        <v>0.14824912244958899</v>
      </c>
      <c r="BO184">
        <v>0.40785957029666198</v>
      </c>
      <c r="BP184">
        <v>26.738037033760399</v>
      </c>
      <c r="BQ184">
        <v>30.586519636979101</v>
      </c>
      <c r="BR184">
        <v>0.24047191930463199</v>
      </c>
      <c r="BS184">
        <v>59.556886264935002</v>
      </c>
      <c r="BT184">
        <v>5.5921715996518904</v>
      </c>
      <c r="BU184">
        <v>2.0335956121808398</v>
      </c>
      <c r="BV184">
        <v>0.15055916568796801</v>
      </c>
      <c r="BW184">
        <v>0.38702414240289401</v>
      </c>
    </row>
    <row r="185" spans="1:75" x14ac:dyDescent="0.25">
      <c r="A185" t="s">
        <v>95</v>
      </c>
      <c r="B185" s="4" t="s">
        <v>300</v>
      </c>
      <c r="D185">
        <v>0.3</v>
      </c>
      <c r="E185">
        <v>0.1959648474</v>
      </c>
      <c r="F185">
        <v>2.2042035150198802</v>
      </c>
      <c r="G185">
        <v>2.0839035523376501</v>
      </c>
      <c r="H185">
        <v>5.2979129952375104</v>
      </c>
      <c r="I185">
        <v>15.3150956001457</v>
      </c>
      <c r="J185">
        <v>37.843688408933502</v>
      </c>
      <c r="K185">
        <f t="shared" si="76"/>
        <v>0.81874059716900227</v>
      </c>
      <c r="L185">
        <f t="shared" si="77"/>
        <v>0.85082221329349927</v>
      </c>
      <c r="M185">
        <f t="shared" si="78"/>
        <v>0.51234819321903247</v>
      </c>
      <c r="N185">
        <f t="shared" si="79"/>
        <v>0.76442498863769459</v>
      </c>
      <c r="O185" s="6">
        <f t="shared" si="80"/>
        <v>0.75439423559621044</v>
      </c>
      <c r="P185" s="6">
        <f t="shared" si="81"/>
        <v>7.1431313505813687</v>
      </c>
      <c r="Q185" s="6">
        <f t="shared" si="82"/>
        <v>0.5314476149312195</v>
      </c>
      <c r="R185" s="6">
        <f t="shared" si="83"/>
        <v>0.63700373956872991</v>
      </c>
      <c r="S185" s="6">
        <f t="shared" si="84"/>
        <v>0.42379812158494928</v>
      </c>
      <c r="T185" s="6">
        <f t="shared" si="85"/>
        <v>2.0342985561027556</v>
      </c>
      <c r="U185" s="6">
        <f t="shared" si="86"/>
        <v>0.46212140715289501</v>
      </c>
      <c r="V185" s="6">
        <f t="shared" si="87"/>
        <v>2.4710056924864041</v>
      </c>
      <c r="W185" s="6">
        <f t="shared" si="88"/>
        <v>-0.43539546427168041</v>
      </c>
      <c r="X185" s="6">
        <f t="shared" si="89"/>
        <v>0.82610482072804858</v>
      </c>
      <c r="Y185" s="6">
        <f t="shared" si="90"/>
        <v>2.5423023965262197</v>
      </c>
      <c r="Z185" s="6">
        <f t="shared" si="91"/>
        <v>0.34644857931001305</v>
      </c>
      <c r="AA185" s="6">
        <f t="shared" si="92"/>
        <v>-2.6190041525254115E-2</v>
      </c>
      <c r="AB185" s="6">
        <f t="shared" si="93"/>
        <v>0.38838356158829934</v>
      </c>
      <c r="AC185" s="6">
        <f t="shared" si="94"/>
        <v>0.41457360311355346</v>
      </c>
      <c r="AD185" s="6">
        <f t="shared" si="95"/>
        <v>0.15688994258798181</v>
      </c>
      <c r="AE185" s="6">
        <f t="shared" si="96"/>
        <v>0.89561586612290611</v>
      </c>
      <c r="AF185" s="6">
        <f t="shared" si="97"/>
        <v>18.159999951284586</v>
      </c>
      <c r="AG185" s="6">
        <f t="shared" si="98"/>
        <v>0.41237822366364285</v>
      </c>
      <c r="AH185">
        <v>118.437006134969</v>
      </c>
      <c r="AI185">
        <v>133.32623312883399</v>
      </c>
      <c r="AJ185">
        <v>107.644515337423</v>
      </c>
      <c r="AK185">
        <f t="shared" si="99"/>
        <v>0.32953380837978447</v>
      </c>
      <c r="AL185">
        <f t="shared" si="100"/>
        <v>0.37096092508288692</v>
      </c>
      <c r="AM185">
        <f t="shared" si="101"/>
        <v>0.29950526653732867</v>
      </c>
      <c r="AN185">
        <f t="shared" si="102"/>
        <v>40.570944785275969</v>
      </c>
      <c r="AO185">
        <f t="shared" si="103"/>
        <v>0.20958894507585255</v>
      </c>
      <c r="AP185">
        <f t="shared" si="104"/>
        <v>17.376088343558195</v>
      </c>
      <c r="AQ185">
        <f t="shared" si="105"/>
        <v>32.48557546012259</v>
      </c>
      <c r="AR185">
        <f t="shared" si="106"/>
        <v>23.194856441717775</v>
      </c>
      <c r="AS185">
        <f t="shared" si="107"/>
        <v>0.10657608010462392</v>
      </c>
      <c r="AT185">
        <f t="shared" si="108"/>
        <v>0.21075827064323446</v>
      </c>
      <c r="AU185">
        <f t="shared" si="109"/>
        <v>-0.57975977755057173</v>
      </c>
      <c r="AV185">
        <f t="shared" si="110"/>
        <v>-4.7737164573460826E-2</v>
      </c>
      <c r="AW185">
        <f t="shared" si="111"/>
        <v>8.2338433709798001E-2</v>
      </c>
      <c r="AX185">
        <f t="shared" si="112"/>
        <v>0.16467793110529996</v>
      </c>
      <c r="AY185">
        <f t="shared" si="113"/>
        <v>1.1997912664078139</v>
      </c>
      <c r="AZ185">
        <v>32.875708632030303</v>
      </c>
      <c r="BA185">
        <v>26.013282074307</v>
      </c>
      <c r="BB185">
        <v>0.28624195882329501</v>
      </c>
      <c r="BC185">
        <v>45.318315567837097</v>
      </c>
      <c r="BD185">
        <v>4.5594765996918296</v>
      </c>
      <c r="BE185">
        <v>2.0317592112827798</v>
      </c>
      <c r="BF185">
        <v>0.145680226241518</v>
      </c>
      <c r="BG185">
        <v>0.459541128618561</v>
      </c>
      <c r="BH185">
        <v>34.642765305606801</v>
      </c>
      <c r="BI185">
        <v>27.6998587775625</v>
      </c>
      <c r="BJ185">
        <v>0.28226566725075702</v>
      </c>
      <c r="BK185">
        <v>48.840627742067802</v>
      </c>
      <c r="BL185">
        <v>4.7142087057788604</v>
      </c>
      <c r="BM185">
        <v>2.0318167705682102</v>
      </c>
      <c r="BN185">
        <v>0.14590805333523599</v>
      </c>
      <c r="BO185">
        <v>0.45953741222767502</v>
      </c>
      <c r="BP185">
        <v>29.718260777572102</v>
      </c>
      <c r="BQ185">
        <v>24.274815348709598</v>
      </c>
      <c r="BR185">
        <v>0.28465958957166099</v>
      </c>
      <c r="BS185">
        <v>42.308657759332903</v>
      </c>
      <c r="BT185">
        <v>4.4629639862944002</v>
      </c>
      <c r="BU185">
        <v>2.0336843882192102</v>
      </c>
      <c r="BV185">
        <v>0.14467802988568601</v>
      </c>
      <c r="BW185">
        <v>0.45246311356929297</v>
      </c>
    </row>
    <row r="186" spans="1:75" x14ac:dyDescent="0.25">
      <c r="A186" t="s">
        <v>174</v>
      </c>
      <c r="B186" s="4" t="s">
        <v>309</v>
      </c>
      <c r="D186">
        <v>0.45</v>
      </c>
      <c r="E186">
        <v>0.28506462459999998</v>
      </c>
      <c r="F186">
        <v>2.0282650701877798</v>
      </c>
      <c r="G186">
        <v>2.8071630539064198</v>
      </c>
      <c r="H186">
        <v>5.4101903456515696</v>
      </c>
      <c r="I186">
        <v>16.494358318123901</v>
      </c>
      <c r="J186">
        <v>37.891121966948198</v>
      </c>
      <c r="K186">
        <f t="shared" si="76"/>
        <v>0.81904407832256154</v>
      </c>
      <c r="L186">
        <f t="shared" si="77"/>
        <v>0.84780144554177894</v>
      </c>
      <c r="M186">
        <f t="shared" si="78"/>
        <v>0.50680887114312967</v>
      </c>
      <c r="N186">
        <f t="shared" si="79"/>
        <v>0.76630090365474846</v>
      </c>
      <c r="O186" s="6">
        <f t="shared" si="80"/>
        <v>0.75011425489396444</v>
      </c>
      <c r="P186" s="6">
        <f t="shared" si="81"/>
        <v>7.0036578283060074</v>
      </c>
      <c r="Q186" s="6">
        <f t="shared" si="82"/>
        <v>0.52341230233262337</v>
      </c>
      <c r="R186" s="6">
        <f t="shared" si="83"/>
        <v>0.6233287974284194</v>
      </c>
      <c r="S186" s="6">
        <f t="shared" si="84"/>
        <v>0.39342786965691923</v>
      </c>
      <c r="T186" s="6">
        <f t="shared" si="85"/>
        <v>1.9361650963216657</v>
      </c>
      <c r="U186" s="6">
        <f t="shared" si="86"/>
        <v>0.42513828695627981</v>
      </c>
      <c r="V186" s="6">
        <f t="shared" si="87"/>
        <v>2.2972170990922187</v>
      </c>
      <c r="W186" s="6">
        <f t="shared" si="88"/>
        <v>-0.31677197817549946</v>
      </c>
      <c r="X186" s="6">
        <f t="shared" si="89"/>
        <v>0.82821639764310528</v>
      </c>
      <c r="Y186" s="6">
        <f t="shared" si="90"/>
        <v>1.9272804043651128</v>
      </c>
      <c r="Z186" s="6">
        <f t="shared" si="91"/>
        <v>0.38178054639170239</v>
      </c>
      <c r="AA186" s="6">
        <f t="shared" si="92"/>
        <v>0.13680067137349194</v>
      </c>
      <c r="AB186" s="6">
        <f t="shared" si="93"/>
        <v>0.43240541493454399</v>
      </c>
      <c r="AC186" s="6">
        <f t="shared" si="94"/>
        <v>0.29560474356105204</v>
      </c>
      <c r="AD186" s="6">
        <f t="shared" si="95"/>
        <v>0.11200795392280267</v>
      </c>
      <c r="AE186" s="6">
        <f t="shared" si="96"/>
        <v>0.86205005677915048</v>
      </c>
      <c r="AF186" s="6">
        <f t="shared" si="97"/>
        <v>13.498012491372489</v>
      </c>
      <c r="AG186" s="6">
        <f t="shared" si="98"/>
        <v>0.45465423752656531</v>
      </c>
      <c r="AH186">
        <v>126.638442280945</v>
      </c>
      <c r="AI186">
        <v>124.608623087621</v>
      </c>
      <c r="AJ186">
        <v>92.490681502086204</v>
      </c>
      <c r="AK186">
        <f t="shared" si="99"/>
        <v>0.36841587353686467</v>
      </c>
      <c r="AL186">
        <f t="shared" si="100"/>
        <v>0.36251073448302717</v>
      </c>
      <c r="AM186">
        <f t="shared" si="101"/>
        <v>0.26907339198010821</v>
      </c>
      <c r="AN186">
        <f t="shared" si="102"/>
        <v>30.088122392210792</v>
      </c>
      <c r="AO186">
        <f t="shared" si="103"/>
        <v>0.35504792642711513</v>
      </c>
      <c r="AP186">
        <f t="shared" si="104"/>
        <v>4.8783310152996933</v>
      </c>
      <c r="AQ186">
        <f t="shared" si="105"/>
        <v>52.685196105702005</v>
      </c>
      <c r="AR186">
        <f t="shared" si="106"/>
        <v>25.209791376911099</v>
      </c>
      <c r="AS186">
        <f t="shared" si="107"/>
        <v>0.14794124581022505</v>
      </c>
      <c r="AT186">
        <f t="shared" si="108"/>
        <v>0.28954532536639283</v>
      </c>
      <c r="AU186">
        <f t="shared" si="109"/>
        <v>6.3198919143628657E-2</v>
      </c>
      <c r="AV186">
        <f t="shared" si="110"/>
        <v>-0.15583396761386178</v>
      </c>
      <c r="AW186">
        <f t="shared" si="111"/>
        <v>6.4243312902994121E-2</v>
      </c>
      <c r="AX186">
        <f t="shared" si="112"/>
        <v>0.14002963444819996</v>
      </c>
      <c r="AY186">
        <f t="shared" si="113"/>
        <v>1.2134067691807897</v>
      </c>
      <c r="AZ186">
        <v>37.498649941352802</v>
      </c>
      <c r="BA186">
        <v>9.4209695235678108</v>
      </c>
      <c r="BB186">
        <v>0.45776373426286099</v>
      </c>
      <c r="BC186">
        <v>15.853587011679901</v>
      </c>
      <c r="BD186">
        <v>2.39496839481451</v>
      </c>
      <c r="BE186">
        <v>1.7695721909068001</v>
      </c>
      <c r="BF186">
        <v>0.213252978392453</v>
      </c>
      <c r="BG186">
        <v>0.45014477397931202</v>
      </c>
      <c r="BH186">
        <v>38.324729607731904</v>
      </c>
      <c r="BI186">
        <v>9.2879219010655092</v>
      </c>
      <c r="BJ186">
        <v>0.46584734337137501</v>
      </c>
      <c r="BK186">
        <v>15.761310710439</v>
      </c>
      <c r="BL186">
        <v>2.3781178325634298</v>
      </c>
      <c r="BM186">
        <v>1.7503238886288</v>
      </c>
      <c r="BN186">
        <v>0.22140696443834901</v>
      </c>
      <c r="BO186">
        <v>0.44403242447798502</v>
      </c>
      <c r="BP186">
        <v>37.6418240620131</v>
      </c>
      <c r="BQ186">
        <v>8.7283175234055204</v>
      </c>
      <c r="BR186">
        <v>0.45481270866976298</v>
      </c>
      <c r="BS186">
        <v>14.4492167391598</v>
      </c>
      <c r="BT186">
        <v>2.3440210959418901</v>
      </c>
      <c r="BU186">
        <v>1.7703548637550599</v>
      </c>
      <c r="BV186">
        <v>0.213856010964251</v>
      </c>
      <c r="BW186">
        <v>0.44673094757562698</v>
      </c>
    </row>
    <row r="187" spans="1:75" x14ac:dyDescent="0.25">
      <c r="A187" t="s">
        <v>228</v>
      </c>
      <c r="B187" s="4" t="s">
        <v>299</v>
      </c>
      <c r="C187">
        <v>1</v>
      </c>
      <c r="D187">
        <v>0.35</v>
      </c>
      <c r="E187">
        <v>0.23477517980000001</v>
      </c>
      <c r="F187">
        <v>1.97800600393305</v>
      </c>
      <c r="G187">
        <v>2.8964984394503199</v>
      </c>
      <c r="H187">
        <v>4.2953827309189299</v>
      </c>
      <c r="I187">
        <v>16.482456242473901</v>
      </c>
      <c r="J187">
        <v>38.129267939335698</v>
      </c>
      <c r="K187">
        <f t="shared" si="76"/>
        <v>0.85416419321754899</v>
      </c>
      <c r="L187">
        <f t="shared" si="77"/>
        <v>0.8838421940213157</v>
      </c>
      <c r="M187">
        <f t="shared" si="78"/>
        <v>0.5556809577582893</v>
      </c>
      <c r="N187">
        <f t="shared" si="79"/>
        <v>0.79629424067017884</v>
      </c>
      <c r="O187" s="6">
        <f t="shared" si="80"/>
        <v>0.79750533413676072</v>
      </c>
      <c r="P187" s="6">
        <f t="shared" si="81"/>
        <v>8.8768033788641088</v>
      </c>
      <c r="Q187" s="6">
        <f t="shared" si="82"/>
        <v>0.56742931558930998</v>
      </c>
      <c r="R187" s="6">
        <f t="shared" si="83"/>
        <v>0.7044050150345823</v>
      </c>
      <c r="S187" s="6">
        <f t="shared" si="84"/>
        <v>0.39637663928713768</v>
      </c>
      <c r="T187" s="6">
        <f t="shared" si="85"/>
        <v>1.9583075143440105</v>
      </c>
      <c r="U187" s="6">
        <f t="shared" si="86"/>
        <v>0.42733209677380818</v>
      </c>
      <c r="V187" s="6">
        <f t="shared" si="87"/>
        <v>2.3133243843280944</v>
      </c>
      <c r="W187" s="6">
        <f t="shared" si="88"/>
        <v>-0.19450881602883707</v>
      </c>
      <c r="X187" s="6">
        <f t="shared" si="89"/>
        <v>0.85212868849264389</v>
      </c>
      <c r="Y187" s="6">
        <f t="shared" si="90"/>
        <v>1.4829570326763517</v>
      </c>
      <c r="Z187" s="6">
        <f t="shared" si="91"/>
        <v>0.38040201195621365</v>
      </c>
      <c r="AA187" s="6">
        <f t="shared" si="92"/>
        <v>0.16031519202691957</v>
      </c>
      <c r="AB187" s="6">
        <f t="shared" si="93"/>
        <v>0.4448890692727957</v>
      </c>
      <c r="AC187" s="6">
        <f t="shared" si="94"/>
        <v>0.28457387724587613</v>
      </c>
      <c r="AD187" s="6">
        <f t="shared" si="95"/>
        <v>0.10850593614043637</v>
      </c>
      <c r="AE187" s="6">
        <f t="shared" si="96"/>
        <v>0.85879613252280074</v>
      </c>
      <c r="AF187" s="6">
        <f t="shared" si="97"/>
        <v>13.163917998371732</v>
      </c>
      <c r="AG187" s="6">
        <f t="shared" si="98"/>
        <v>0.36939791633055213</v>
      </c>
      <c r="AH187">
        <v>105.290320894742</v>
      </c>
      <c r="AI187">
        <v>122.16415804327301</v>
      </c>
      <c r="AJ187">
        <v>86.457838883370798</v>
      </c>
      <c r="AK187">
        <f t="shared" si="99"/>
        <v>0.33541315493918133</v>
      </c>
      <c r="AL187">
        <f t="shared" si="100"/>
        <v>0.38916650003133574</v>
      </c>
      <c r="AM187">
        <f t="shared" si="101"/>
        <v>0.27542034502948298</v>
      </c>
      <c r="AN187">
        <f t="shared" si="102"/>
        <v>52.580156308433217</v>
      </c>
      <c r="AO187">
        <f t="shared" si="103"/>
        <v>0.34555056620661523</v>
      </c>
      <c r="AP187">
        <f t="shared" si="104"/>
        <v>-1.1231836065538943</v>
      </c>
      <c r="AQ187">
        <f t="shared" si="105"/>
        <v>25.242291209365789</v>
      </c>
      <c r="AR187">
        <f t="shared" si="106"/>
        <v>53.703339914987112</v>
      </c>
      <c r="AS187">
        <f t="shared" si="107"/>
        <v>0.17115318463976428</v>
      </c>
      <c r="AT187">
        <f t="shared" si="108"/>
        <v>0.33256442243301593</v>
      </c>
      <c r="AU187">
        <f t="shared" si="109"/>
        <v>-0.47257285392441511</v>
      </c>
      <c r="AV187">
        <f t="shared" si="110"/>
        <v>-9.8214668830010038E-2</v>
      </c>
      <c r="AW187">
        <f t="shared" si="111"/>
        <v>0.12057553942614425</v>
      </c>
      <c r="AX187">
        <f t="shared" si="112"/>
        <v>0.24226270890286392</v>
      </c>
      <c r="AY187">
        <f t="shared" si="113"/>
        <v>1.3232440017546019</v>
      </c>
      <c r="AZ187">
        <v>37.679872348575898</v>
      </c>
      <c r="BA187">
        <v>13.3028634714082</v>
      </c>
      <c r="BB187">
        <v>0.36023356839783499</v>
      </c>
      <c r="BC187">
        <v>23.322985588490202</v>
      </c>
      <c r="BD187">
        <v>3.1384737841419699</v>
      </c>
      <c r="BE187">
        <v>1.95817929976061</v>
      </c>
      <c r="BF187">
        <v>0.16123196371176099</v>
      </c>
      <c r="BG187">
        <v>0.47789598546390999</v>
      </c>
      <c r="BH187">
        <v>37.872966645989301</v>
      </c>
      <c r="BI187">
        <v>13.7649418586465</v>
      </c>
      <c r="BJ187">
        <v>0.36128000993953002</v>
      </c>
      <c r="BK187">
        <v>24.349471326906901</v>
      </c>
      <c r="BL187">
        <v>3.1877693989101599</v>
      </c>
      <c r="BM187">
        <v>1.9472488586968899</v>
      </c>
      <c r="BN187">
        <v>0.16548655806003201</v>
      </c>
      <c r="BO187">
        <v>0.48394368231950602</v>
      </c>
      <c r="BP187">
        <v>35.3486701157167</v>
      </c>
      <c r="BQ187">
        <v>12.458885896384</v>
      </c>
      <c r="BR187">
        <v>0.36156113708489701</v>
      </c>
      <c r="BS187">
        <v>21.712304244754598</v>
      </c>
      <c r="BT187">
        <v>3.0700383048500299</v>
      </c>
      <c r="BU187">
        <v>1.95200785862448</v>
      </c>
      <c r="BV187">
        <v>0.16405674591862901</v>
      </c>
      <c r="BW187">
        <v>0.47994299250571099</v>
      </c>
    </row>
    <row r="188" spans="1:75" x14ac:dyDescent="0.25">
      <c r="A188" t="s">
        <v>212</v>
      </c>
      <c r="B188" s="4" t="s">
        <v>321</v>
      </c>
      <c r="C188">
        <v>1</v>
      </c>
      <c r="D188">
        <v>0.2</v>
      </c>
      <c r="E188">
        <v>-0.49756486010000001</v>
      </c>
      <c r="F188">
        <v>0.67986463233182903</v>
      </c>
      <c r="G188">
        <v>1.2092631037766499</v>
      </c>
      <c r="H188">
        <v>2.2798042476532601</v>
      </c>
      <c r="I188">
        <v>3.8874338555342902</v>
      </c>
      <c r="J188">
        <v>38.161424293898399</v>
      </c>
      <c r="K188">
        <f t="shared" si="76"/>
        <v>0.89714085089095186</v>
      </c>
      <c r="L188">
        <f t="shared" si="77"/>
        <v>0.91111453094574035</v>
      </c>
      <c r="M188">
        <f t="shared" si="78"/>
        <v>0.52584606748447071</v>
      </c>
      <c r="N188">
        <f t="shared" si="79"/>
        <v>0.79020149074689194</v>
      </c>
      <c r="O188" s="6">
        <f t="shared" si="80"/>
        <v>0.88725346237635405</v>
      </c>
      <c r="P188" s="6">
        <f t="shared" si="81"/>
        <v>16.738903935800739</v>
      </c>
      <c r="Q188" s="6">
        <f t="shared" si="82"/>
        <v>0.61130759703341242</v>
      </c>
      <c r="R188" s="6">
        <f t="shared" si="83"/>
        <v>0.8154312055032461</v>
      </c>
      <c r="S188" s="6">
        <f t="shared" si="84"/>
        <v>0.81509919524001451</v>
      </c>
      <c r="T188" s="6">
        <f t="shared" si="85"/>
        <v>8.2065053906906531</v>
      </c>
      <c r="U188" s="6">
        <f t="shared" si="86"/>
        <v>0.84233777860979786</v>
      </c>
      <c r="V188" s="6">
        <f t="shared" si="87"/>
        <v>9.8166105744977319</v>
      </c>
      <c r="W188" s="6">
        <f t="shared" si="88"/>
        <v>-0.30682730828852434</v>
      </c>
      <c r="X188" s="6">
        <f t="shared" si="89"/>
        <v>0.92681555465249643</v>
      </c>
      <c r="Y188" s="6">
        <f t="shared" si="90"/>
        <v>1.8852838894473856</v>
      </c>
      <c r="Z188" s="6">
        <f t="shared" si="91"/>
        <v>8.4052660050094541E-2</v>
      </c>
      <c r="AA188" s="6">
        <f t="shared" si="92"/>
        <v>0.64393114599827439</v>
      </c>
      <c r="AB188" s="6">
        <f t="shared" si="93"/>
        <v>1.21364194020862</v>
      </c>
      <c r="AC188" s="6">
        <f t="shared" si="94"/>
        <v>0.56971079421034565</v>
      </c>
      <c r="AD188" s="6">
        <f t="shared" si="95"/>
        <v>0.21740975342674837</v>
      </c>
      <c r="AE188" s="6">
        <f t="shared" si="96"/>
        <v>0.93857038402392434</v>
      </c>
      <c r="AF188" s="6">
        <f t="shared" si="97"/>
        <v>31.55758591717257</v>
      </c>
      <c r="AG188" s="6">
        <f t="shared" si="98"/>
        <v>0.54058061229115995</v>
      </c>
      <c r="AH188">
        <v>99.207521886725004</v>
      </c>
      <c r="AI188">
        <v>118.619974986599</v>
      </c>
      <c r="AJ188">
        <v>79.619583668364101</v>
      </c>
      <c r="AK188">
        <f t="shared" si="99"/>
        <v>0.33352999029627645</v>
      </c>
      <c r="AL188">
        <f t="shared" si="100"/>
        <v>0.39879354260454419</v>
      </c>
      <c r="AM188">
        <f t="shared" si="101"/>
        <v>0.26767646709917925</v>
      </c>
      <c r="AN188">
        <f t="shared" si="102"/>
        <v>58.412844418108904</v>
      </c>
      <c r="AO188">
        <f t="shared" si="103"/>
        <v>0.39381590635671188</v>
      </c>
      <c r="AP188">
        <f t="shared" si="104"/>
        <v>-7.1525578508892664</v>
      </c>
      <c r="AQ188">
        <f t="shared" si="105"/>
        <v>20.270555654815979</v>
      </c>
      <c r="AR188">
        <f t="shared" si="106"/>
        <v>65.56540226899817</v>
      </c>
      <c r="AS188">
        <f t="shared" si="107"/>
        <v>0.1967336468202861</v>
      </c>
      <c r="AT188">
        <f t="shared" si="108"/>
        <v>0.37880594012587143</v>
      </c>
      <c r="AU188">
        <f t="shared" si="109"/>
        <v>-0.49775021336254061</v>
      </c>
      <c r="AV188">
        <f t="shared" si="110"/>
        <v>-0.10953562189333028</v>
      </c>
      <c r="AW188">
        <f t="shared" si="111"/>
        <v>0.14039286129958345</v>
      </c>
      <c r="AX188">
        <f t="shared" si="112"/>
        <v>0.28092673958511377</v>
      </c>
      <c r="AY188">
        <f t="shared" si="113"/>
        <v>1.3846123500162759</v>
      </c>
      <c r="AZ188">
        <v>35.762849700244303</v>
      </c>
      <c r="BA188">
        <v>12.997549488093499</v>
      </c>
      <c r="BB188">
        <v>0.34813861272715202</v>
      </c>
      <c r="BC188">
        <v>22.0766584763211</v>
      </c>
      <c r="BD188">
        <v>3.1438172333107501</v>
      </c>
      <c r="BE188">
        <v>1.96832943596817</v>
      </c>
      <c r="BF188">
        <v>0.158493198587497</v>
      </c>
      <c r="BG188">
        <v>0.44277550381340602</v>
      </c>
      <c r="BH188">
        <v>36.253300949656897</v>
      </c>
      <c r="BI188">
        <v>13.081906869895001</v>
      </c>
      <c r="BJ188">
        <v>0.35279541855651497</v>
      </c>
      <c r="BK188">
        <v>22.402051052244602</v>
      </c>
      <c r="BL188">
        <v>3.1434995968175001</v>
      </c>
      <c r="BM188">
        <v>1.95800142285971</v>
      </c>
      <c r="BN188">
        <v>0.16203345531490901</v>
      </c>
      <c r="BO188">
        <v>0.44438919043720498</v>
      </c>
      <c r="BP188">
        <v>34.7264709965403</v>
      </c>
      <c r="BQ188">
        <v>13.0519701925791</v>
      </c>
      <c r="BR188">
        <v>0.35404109057427202</v>
      </c>
      <c r="BS188">
        <v>22.069472103773801</v>
      </c>
      <c r="BT188">
        <v>3.1318862320772398</v>
      </c>
      <c r="BU188">
        <v>1.96570339884122</v>
      </c>
      <c r="BV188">
        <v>0.159514468863449</v>
      </c>
      <c r="BW188">
        <v>0.44290837469177102</v>
      </c>
    </row>
    <row r="189" spans="1:75" x14ac:dyDescent="0.25">
      <c r="A189" t="s">
        <v>116</v>
      </c>
      <c r="B189" s="4" t="s">
        <v>299</v>
      </c>
      <c r="C189">
        <v>1</v>
      </c>
      <c r="D189">
        <v>0.33333333333333298</v>
      </c>
      <c r="E189">
        <v>9.5932582200000102E-2</v>
      </c>
      <c r="F189">
        <v>1.65498009281478</v>
      </c>
      <c r="G189">
        <v>2.64813812352824</v>
      </c>
      <c r="H189">
        <v>3.68757617717525</v>
      </c>
      <c r="I189">
        <v>13.937488748338099</v>
      </c>
      <c r="J189">
        <v>38.201567763808001</v>
      </c>
      <c r="K189">
        <f t="shared" si="76"/>
        <v>0.86789186452649436</v>
      </c>
      <c r="L189">
        <f t="shared" si="77"/>
        <v>0.8944065394470796</v>
      </c>
      <c r="M189">
        <f t="shared" si="78"/>
        <v>0.55786152847366277</v>
      </c>
      <c r="N189">
        <f t="shared" si="79"/>
        <v>0.80068608627476268</v>
      </c>
      <c r="O189" s="6">
        <f t="shared" si="80"/>
        <v>0.82393642694772651</v>
      </c>
      <c r="P189" s="6">
        <f t="shared" si="81"/>
        <v>10.359533180700579</v>
      </c>
      <c r="Q189" s="6">
        <f t="shared" si="82"/>
        <v>0.58334292708721103</v>
      </c>
      <c r="R189" s="6">
        <f t="shared" si="83"/>
        <v>0.7395288866864077</v>
      </c>
      <c r="S189" s="6">
        <f t="shared" si="84"/>
        <v>0.46537242210774266</v>
      </c>
      <c r="T189" s="6">
        <f t="shared" si="85"/>
        <v>2.3438615169482699</v>
      </c>
      <c r="U189" s="6">
        <f t="shared" si="86"/>
        <v>0.49691845315378791</v>
      </c>
      <c r="V189" s="6">
        <f t="shared" si="87"/>
        <v>2.7409218729136655</v>
      </c>
      <c r="W189" s="6">
        <f t="shared" si="88"/>
        <v>-0.16406012081883101</v>
      </c>
      <c r="X189" s="6">
        <f t="shared" si="89"/>
        <v>0.87245964545092991</v>
      </c>
      <c r="Y189" s="6">
        <f t="shared" si="90"/>
        <v>1.3925165550889458</v>
      </c>
      <c r="Z189" s="6">
        <f t="shared" si="91"/>
        <v>0.32151844477858615</v>
      </c>
      <c r="AA189" s="6">
        <f t="shared" si="92"/>
        <v>0.2266130681953239</v>
      </c>
      <c r="AB189" s="6">
        <f t="shared" si="93"/>
        <v>0.53248793847421749</v>
      </c>
      <c r="AC189" s="6">
        <f t="shared" si="94"/>
        <v>0.3058748702788936</v>
      </c>
      <c r="AD189" s="6">
        <f t="shared" si="95"/>
        <v>0.11684899584205136</v>
      </c>
      <c r="AE189" s="6">
        <f t="shared" si="96"/>
        <v>0.87034726121006478</v>
      </c>
      <c r="AF189" s="6">
        <f t="shared" si="97"/>
        <v>14.425821457118801</v>
      </c>
      <c r="AG189" s="6">
        <f t="shared" si="98"/>
        <v>0.38045384674334237</v>
      </c>
      <c r="AH189">
        <v>89.561550114841395</v>
      </c>
      <c r="AI189">
        <v>104.463523088199</v>
      </c>
      <c r="AJ189">
        <v>74.540428032714601</v>
      </c>
      <c r="AK189">
        <f t="shared" si="99"/>
        <v>0.33348121669663572</v>
      </c>
      <c r="AL189">
        <f t="shared" si="100"/>
        <v>0.38896851087548184</v>
      </c>
      <c r="AM189">
        <f t="shared" si="101"/>
        <v>0.27755027242788244</v>
      </c>
      <c r="AN189">
        <f t="shared" si="102"/>
        <v>44.825068028841997</v>
      </c>
      <c r="AO189">
        <f t="shared" si="103"/>
        <v>0.33455156300480943</v>
      </c>
      <c r="AP189">
        <f t="shared" si="104"/>
        <v>-0.10692384239855812</v>
      </c>
      <c r="AQ189">
        <f t="shared" si="105"/>
        <v>20.922647072578954</v>
      </c>
      <c r="AR189">
        <f t="shared" si="106"/>
        <v>44.931991871240555</v>
      </c>
      <c r="AS189">
        <f t="shared" si="107"/>
        <v>0.16716443893057947</v>
      </c>
      <c r="AT189">
        <f t="shared" si="108"/>
        <v>0.32524037714048298</v>
      </c>
      <c r="AU189">
        <f t="shared" si="109"/>
        <v>-0.49800907779512343</v>
      </c>
      <c r="AV189">
        <f t="shared" si="110"/>
        <v>-9.1535289529661931E-2</v>
      </c>
      <c r="AW189">
        <f t="shared" si="111"/>
        <v>0.12016509468687894</v>
      </c>
      <c r="AX189">
        <f t="shared" si="112"/>
        <v>0.2408762064291568</v>
      </c>
      <c r="AY189">
        <f t="shared" si="113"/>
        <v>1.3183259162938366</v>
      </c>
      <c r="AZ189">
        <v>29.178353695726098</v>
      </c>
      <c r="BA189">
        <v>25.849026400010601</v>
      </c>
      <c r="BB189">
        <v>0.260176918800542</v>
      </c>
      <c r="BC189">
        <v>42.2598697517288</v>
      </c>
      <c r="BD189">
        <v>4.5770612339460204</v>
      </c>
      <c r="BE189">
        <v>2.0742559741593598</v>
      </c>
      <c r="BF189">
        <v>0.136000339772061</v>
      </c>
      <c r="BG189">
        <v>0.46918819673027901</v>
      </c>
      <c r="BH189">
        <v>29.262198750360501</v>
      </c>
      <c r="BI189">
        <v>25.907027313461601</v>
      </c>
      <c r="BJ189">
        <v>0.26282048595130802</v>
      </c>
      <c r="BK189">
        <v>42.553107544789597</v>
      </c>
      <c r="BL189">
        <v>4.5831746501635502</v>
      </c>
      <c r="BM189">
        <v>2.0701075174305799</v>
      </c>
      <c r="BN189">
        <v>0.136697706260513</v>
      </c>
      <c r="BO189">
        <v>0.46160681061310399</v>
      </c>
      <c r="BP189">
        <v>24.8546356662692</v>
      </c>
      <c r="BQ189">
        <v>22.6047146468105</v>
      </c>
      <c r="BR189">
        <v>0.26972952835164399</v>
      </c>
      <c r="BS189">
        <v>37.1852761989256</v>
      </c>
      <c r="BT189">
        <v>4.3154655509474296</v>
      </c>
      <c r="BU189">
        <v>2.0642427136779702</v>
      </c>
      <c r="BV189">
        <v>0.13791025530191001</v>
      </c>
      <c r="BW189">
        <v>0.444064176127139</v>
      </c>
    </row>
    <row r="190" spans="1:75" x14ac:dyDescent="0.25">
      <c r="A190" t="s">
        <v>69</v>
      </c>
      <c r="B190" s="4" t="s">
        <v>304</v>
      </c>
      <c r="D190">
        <v>0.625</v>
      </c>
      <c r="E190">
        <v>0.22671246989999999</v>
      </c>
      <c r="F190">
        <v>2.14943984153859</v>
      </c>
      <c r="G190">
        <v>3.0423834012698401</v>
      </c>
      <c r="H190">
        <v>4.9769907676623699</v>
      </c>
      <c r="I190">
        <v>14.900904349724</v>
      </c>
      <c r="J190">
        <v>34.723028914410797</v>
      </c>
      <c r="K190">
        <f t="shared" si="76"/>
        <v>0.81769573112850658</v>
      </c>
      <c r="L190">
        <f t="shared" si="77"/>
        <v>0.85120455952253804</v>
      </c>
      <c r="M190">
        <f t="shared" si="78"/>
        <v>0.50525550332931657</v>
      </c>
      <c r="N190">
        <f t="shared" si="79"/>
        <v>0.7631040890195594</v>
      </c>
      <c r="O190" s="6">
        <f t="shared" si="80"/>
        <v>0.74927011082013306</v>
      </c>
      <c r="P190" s="6">
        <f t="shared" si="81"/>
        <v>6.9767115382293081</v>
      </c>
      <c r="Q190" s="6">
        <f t="shared" si="82"/>
        <v>0.50089589298367176</v>
      </c>
      <c r="R190" s="6">
        <f t="shared" si="83"/>
        <v>0.63296555236184271</v>
      </c>
      <c r="S190" s="6">
        <f t="shared" si="84"/>
        <v>0.39944686486617209</v>
      </c>
      <c r="T190" s="6">
        <f t="shared" si="85"/>
        <v>1.9104358661313403</v>
      </c>
      <c r="U190" s="6">
        <f t="shared" si="86"/>
        <v>0.4373326228779334</v>
      </c>
      <c r="V190" s="6">
        <f t="shared" si="87"/>
        <v>2.3302631907072104</v>
      </c>
      <c r="W190" s="6">
        <f t="shared" si="88"/>
        <v>-0.2412416886454028</v>
      </c>
      <c r="X190" s="6">
        <f t="shared" si="89"/>
        <v>0.82049302075235619</v>
      </c>
      <c r="Y190" s="6">
        <f t="shared" si="90"/>
        <v>1.6358854592702081</v>
      </c>
      <c r="Z190" s="6">
        <f t="shared" si="91"/>
        <v>0.36723364599374803</v>
      </c>
      <c r="AA190" s="6">
        <f t="shared" si="92"/>
        <v>0.13654782023985146</v>
      </c>
      <c r="AB190" s="6">
        <f t="shared" si="93"/>
        <v>0.39812747075343979</v>
      </c>
      <c r="AC190" s="6">
        <f t="shared" si="94"/>
        <v>0.26157965051358834</v>
      </c>
      <c r="AD190" s="6">
        <f t="shared" si="95"/>
        <v>9.0828377682047989E-2</v>
      </c>
      <c r="AE190" s="6">
        <f t="shared" si="96"/>
        <v>0.8388799054627768</v>
      </c>
      <c r="AF190" s="6">
        <f t="shared" si="97"/>
        <v>11.413100958912011</v>
      </c>
      <c r="AG190" s="6">
        <f t="shared" si="98"/>
        <v>0.39676958651265315</v>
      </c>
      <c r="AH190">
        <v>118.760250867106</v>
      </c>
      <c r="AI190">
        <v>133.32161353161899</v>
      </c>
      <c r="AJ190">
        <v>103.451465767092</v>
      </c>
      <c r="AK190">
        <f t="shared" si="99"/>
        <v>0.3340340856698793</v>
      </c>
      <c r="AL190">
        <f t="shared" si="100"/>
        <v>0.3749904783032274</v>
      </c>
      <c r="AM190">
        <f t="shared" si="101"/>
        <v>0.29097543602689324</v>
      </c>
      <c r="AN190">
        <f t="shared" si="102"/>
        <v>44.431510429040003</v>
      </c>
      <c r="AO190">
        <f t="shared" si="103"/>
        <v>0.25310932854929752</v>
      </c>
      <c r="AP190">
        <f t="shared" si="104"/>
        <v>11.510438542309799</v>
      </c>
      <c r="AQ190">
        <f t="shared" si="105"/>
        <v>32.94273768232938</v>
      </c>
      <c r="AR190">
        <f t="shared" si="106"/>
        <v>32.921071886730203</v>
      </c>
      <c r="AS190">
        <f t="shared" si="107"/>
        <v>0.12615516870836085</v>
      </c>
      <c r="AT190">
        <f t="shared" si="108"/>
        <v>0.24835769328798732</v>
      </c>
      <c r="AU190">
        <f t="shared" si="109"/>
        <v>-0.4874888058573883</v>
      </c>
      <c r="AV190">
        <f t="shared" si="110"/>
        <v>-6.8892789866769763E-2</v>
      </c>
      <c r="AW190">
        <f t="shared" si="111"/>
        <v>9.0888945692118694E-2</v>
      </c>
      <c r="AX190">
        <f t="shared" si="112"/>
        <v>0.18258901133349972</v>
      </c>
      <c r="AY190">
        <f t="shared" si="113"/>
        <v>1.2308517237455201</v>
      </c>
      <c r="AZ190">
        <v>34.1437898459737</v>
      </c>
      <c r="BA190">
        <v>19.998632282247701</v>
      </c>
      <c r="BB190">
        <v>0.33950807724280102</v>
      </c>
      <c r="BC190">
        <v>34.903037669397001</v>
      </c>
      <c r="BD190">
        <v>3.9075298165674002</v>
      </c>
      <c r="BE190">
        <v>1.9474335547614301</v>
      </c>
      <c r="BF190">
        <v>0.16745414855541399</v>
      </c>
      <c r="BG190">
        <v>0.42575646408670398</v>
      </c>
      <c r="BH190">
        <v>38.516294769523199</v>
      </c>
      <c r="BI190">
        <v>21.358630235370399</v>
      </c>
      <c r="BJ190">
        <v>0.33786213821565098</v>
      </c>
      <c r="BK190">
        <v>37.590356535703997</v>
      </c>
      <c r="BL190">
        <v>4.0382953521547202</v>
      </c>
      <c r="BM190">
        <v>1.93848340887805</v>
      </c>
      <c r="BN190">
        <v>0.17131734229123299</v>
      </c>
      <c r="BO190">
        <v>0.43798550575342299</v>
      </c>
      <c r="BP190">
        <v>33.277955234234803</v>
      </c>
      <c r="BQ190">
        <v>19.849488106627199</v>
      </c>
      <c r="BR190">
        <v>0.33321990523629003</v>
      </c>
      <c r="BS190">
        <v>33.587901686814703</v>
      </c>
      <c r="BT190">
        <v>3.9074400693731102</v>
      </c>
      <c r="BU190">
        <v>1.95399522844525</v>
      </c>
      <c r="BV190">
        <v>0.16617189204197999</v>
      </c>
      <c r="BW190">
        <v>0.433443716893465</v>
      </c>
    </row>
    <row r="191" spans="1:75" x14ac:dyDescent="0.25">
      <c r="A191" t="s">
        <v>186</v>
      </c>
      <c r="B191" s="4" t="s">
        <v>299</v>
      </c>
      <c r="D191">
        <v>0.43</v>
      </c>
      <c r="E191">
        <v>0.1085049434</v>
      </c>
      <c r="F191">
        <v>1.8558867245999</v>
      </c>
      <c r="G191">
        <v>3.28506666488917</v>
      </c>
      <c r="H191">
        <v>4.9383221931084202</v>
      </c>
      <c r="I191">
        <v>17.3055269673773</v>
      </c>
      <c r="J191">
        <v>38.507229359441403</v>
      </c>
      <c r="K191">
        <f t="shared" si="76"/>
        <v>0.8374243778573055</v>
      </c>
      <c r="L191">
        <f t="shared" si="77"/>
        <v>0.86381303096030815</v>
      </c>
      <c r="M191">
        <f t="shared" si="78"/>
        <v>0.52706764208931101</v>
      </c>
      <c r="N191">
        <f t="shared" si="79"/>
        <v>0.78287508610198453</v>
      </c>
      <c r="O191" s="6">
        <f t="shared" si="80"/>
        <v>0.77266615261471627</v>
      </c>
      <c r="P191" s="6">
        <f t="shared" si="81"/>
        <v>7.7976340655090146</v>
      </c>
      <c r="Q191" s="6">
        <f t="shared" si="82"/>
        <v>0.54417941706020079</v>
      </c>
      <c r="R191" s="6">
        <f t="shared" si="83"/>
        <v>0.65522868384627153</v>
      </c>
      <c r="S191" s="6">
        <f t="shared" si="84"/>
        <v>0.37987198245352433</v>
      </c>
      <c r="T191" s="6">
        <f t="shared" si="85"/>
        <v>1.9127681925779441</v>
      </c>
      <c r="U191" s="6">
        <f t="shared" si="86"/>
        <v>0.40693478742743161</v>
      </c>
      <c r="V191" s="6">
        <f t="shared" si="87"/>
        <v>2.2251405248757519</v>
      </c>
      <c r="W191" s="6">
        <f t="shared" si="88"/>
        <v>-0.20104309266749434</v>
      </c>
      <c r="X191" s="6">
        <f t="shared" si="89"/>
        <v>0.84361554463198973</v>
      </c>
      <c r="Y191" s="6">
        <f t="shared" si="90"/>
        <v>1.5032639203000853</v>
      </c>
      <c r="Z191" s="6">
        <f t="shared" si="91"/>
        <v>0.40121401876422919</v>
      </c>
      <c r="AA191" s="6">
        <f t="shared" si="92"/>
        <v>0.23441816360318668</v>
      </c>
      <c r="AB191" s="6">
        <f t="shared" si="93"/>
        <v>0.4810409819020669</v>
      </c>
      <c r="AC191" s="6">
        <f t="shared" si="94"/>
        <v>0.24662281829888019</v>
      </c>
      <c r="AD191" s="6">
        <f t="shared" si="95"/>
        <v>9.4967614295068226E-2</v>
      </c>
      <c r="AE191" s="6">
        <f t="shared" si="96"/>
        <v>0.84279080225806802</v>
      </c>
      <c r="AF191" s="6">
        <f t="shared" si="97"/>
        <v>11.721901954382574</v>
      </c>
      <c r="AG191" s="6">
        <f t="shared" si="98"/>
        <v>0.45368570584788886</v>
      </c>
      <c r="AH191">
        <v>127.44489917404501</v>
      </c>
      <c r="AI191">
        <v>144.19041595356799</v>
      </c>
      <c r="AJ191">
        <v>92.663888061923103</v>
      </c>
      <c r="AK191">
        <f t="shared" si="99"/>
        <v>0.3498357889839756</v>
      </c>
      <c r="AL191">
        <f t="shared" si="100"/>
        <v>0.3958021722011541</v>
      </c>
      <c r="AM191">
        <f t="shared" si="101"/>
        <v>0.25436203881487029</v>
      </c>
      <c r="AN191">
        <f t="shared" si="102"/>
        <v>68.272044671167862</v>
      </c>
      <c r="AO191">
        <f t="shared" si="103"/>
        <v>0.47095154174648968</v>
      </c>
      <c r="AP191">
        <f t="shared" si="104"/>
        <v>-14.460972666875648</v>
      </c>
      <c r="AQ191">
        <f t="shared" si="105"/>
        <v>34.232442890095001</v>
      </c>
      <c r="AR191">
        <f t="shared" si="106"/>
        <v>82.73301733804351</v>
      </c>
      <c r="AS191">
        <f t="shared" si="107"/>
        <v>0.21754524624671745</v>
      </c>
      <c r="AT191">
        <f t="shared" si="108"/>
        <v>0.4154298851011532</v>
      </c>
      <c r="AU191">
        <f t="shared" si="109"/>
        <v>-0.32498826264282987</v>
      </c>
      <c r="AV191">
        <f t="shared" si="110"/>
        <v>-0.15801736745219008</v>
      </c>
      <c r="AW191">
        <f t="shared" si="111"/>
        <v>0.13426438240021193</v>
      </c>
      <c r="AX191">
        <f t="shared" si="112"/>
        <v>0.27549759495942677</v>
      </c>
      <c r="AY191">
        <f t="shared" si="113"/>
        <v>1.3993768986134363</v>
      </c>
      <c r="AZ191">
        <v>37.125158695195601</v>
      </c>
      <c r="BA191">
        <v>23.832630346474499</v>
      </c>
      <c r="BB191">
        <v>0.28114579809026802</v>
      </c>
      <c r="BC191">
        <v>42.1338068711933</v>
      </c>
      <c r="BD191">
        <v>4.4955892415634198</v>
      </c>
      <c r="BE191">
        <v>2.03515657211079</v>
      </c>
      <c r="BF191">
        <v>0.145466623478958</v>
      </c>
      <c r="BG191">
        <v>0.461941186561588</v>
      </c>
      <c r="BH191">
        <v>36.829600936715899</v>
      </c>
      <c r="BI191">
        <v>24.875524665214801</v>
      </c>
      <c r="BJ191">
        <v>0.28093387759267402</v>
      </c>
      <c r="BK191">
        <v>44.010881002994303</v>
      </c>
      <c r="BL191">
        <v>4.5961754319368699</v>
      </c>
      <c r="BM191">
        <v>2.0323279598380299</v>
      </c>
      <c r="BN191">
        <v>0.14669944602194701</v>
      </c>
      <c r="BO191">
        <v>0.45511220778933997</v>
      </c>
      <c r="BP191">
        <v>33.134691258512497</v>
      </c>
      <c r="BQ191">
        <v>22.854134903511198</v>
      </c>
      <c r="BR191">
        <v>0.28404765218647099</v>
      </c>
      <c r="BS191">
        <v>40.4415430203235</v>
      </c>
      <c r="BT191">
        <v>4.4392606514393096</v>
      </c>
      <c r="BU191">
        <v>2.0318314529518999</v>
      </c>
      <c r="BV191">
        <v>0.14789368540926701</v>
      </c>
      <c r="BW191">
        <v>0.443208126311817</v>
      </c>
    </row>
    <row r="192" spans="1:75" x14ac:dyDescent="0.25">
      <c r="A192" t="s">
        <v>195</v>
      </c>
      <c r="B192" s="4" t="s">
        <v>299</v>
      </c>
      <c r="D192">
        <v>0.41739130434782601</v>
      </c>
      <c r="E192">
        <v>0.1660371615</v>
      </c>
      <c r="F192">
        <v>1.7183490207327601</v>
      </c>
      <c r="G192">
        <v>4.2231538005711702</v>
      </c>
      <c r="H192">
        <v>4.4462427158369104</v>
      </c>
      <c r="I192">
        <v>17.0701934309362</v>
      </c>
      <c r="J192">
        <v>38.585759270888197</v>
      </c>
      <c r="K192">
        <f t="shared" si="76"/>
        <v>0.85204391670090773</v>
      </c>
      <c r="L192">
        <f t="shared" si="77"/>
        <v>0.87712120982631125</v>
      </c>
      <c r="M192">
        <f t="shared" si="78"/>
        <v>0.54221272603776582</v>
      </c>
      <c r="N192">
        <f t="shared" si="79"/>
        <v>0.79636909548286794</v>
      </c>
      <c r="O192" s="6">
        <f t="shared" si="80"/>
        <v>0.79335180746605627</v>
      </c>
      <c r="P192" s="6">
        <f t="shared" si="81"/>
        <v>8.6782845060281986</v>
      </c>
      <c r="Q192" s="6">
        <f t="shared" si="82"/>
        <v>0.5601211254167302</v>
      </c>
      <c r="R192" s="6">
        <f t="shared" si="83"/>
        <v>0.68644437212780496</v>
      </c>
      <c r="S192" s="6">
        <f t="shared" si="84"/>
        <v>0.38658157475483695</v>
      </c>
      <c r="T192" s="6">
        <f t="shared" si="85"/>
        <v>1.9622283285141449</v>
      </c>
      <c r="U192" s="6">
        <f t="shared" si="86"/>
        <v>0.41202361044584335</v>
      </c>
      <c r="V192" s="6">
        <f t="shared" si="87"/>
        <v>2.2604172253232631</v>
      </c>
      <c r="W192" s="6">
        <f t="shared" si="88"/>
        <v>-2.5732923259826949E-2</v>
      </c>
      <c r="X192" s="6">
        <f t="shared" si="89"/>
        <v>0.85674401719744819</v>
      </c>
      <c r="Y192" s="6">
        <f t="shared" si="90"/>
        <v>1.0528251931614634</v>
      </c>
      <c r="Z192" s="6">
        <f t="shared" si="91"/>
        <v>0.39786296033277618</v>
      </c>
      <c r="AA192" s="6">
        <f t="shared" si="92"/>
        <v>0.34516408928123432</v>
      </c>
      <c r="AB192" s="6">
        <f t="shared" si="93"/>
        <v>0.5233723056278794</v>
      </c>
      <c r="AC192" s="6">
        <f t="shared" si="94"/>
        <v>0.17820821634664508</v>
      </c>
      <c r="AD192" s="6">
        <f t="shared" si="95"/>
        <v>6.8762993360460101E-2</v>
      </c>
      <c r="AE192" s="6">
        <f t="shared" si="96"/>
        <v>0.802697452583222</v>
      </c>
      <c r="AF192" s="6">
        <f t="shared" si="97"/>
        <v>9.1367165613692727</v>
      </c>
      <c r="AG192" s="6">
        <f t="shared" si="98"/>
        <v>0.44251003337685835</v>
      </c>
      <c r="AH192">
        <v>114.81786807952101</v>
      </c>
      <c r="AI192">
        <v>125.961697370339</v>
      </c>
      <c r="AJ192">
        <v>77.300185239348707</v>
      </c>
      <c r="AK192">
        <f t="shared" si="99"/>
        <v>0.36097195068449339</v>
      </c>
      <c r="AL192">
        <f t="shared" si="100"/>
        <v>0.39600665272595242</v>
      </c>
      <c r="AM192">
        <f t="shared" si="101"/>
        <v>0.24302139658955418</v>
      </c>
      <c r="AN192">
        <f t="shared" si="102"/>
        <v>59.805341421808293</v>
      </c>
      <c r="AO192">
        <f t="shared" si="103"/>
        <v>0.55019565076834809</v>
      </c>
      <c r="AP192">
        <f t="shared" si="104"/>
        <v>-17.741438035250809</v>
      </c>
      <c r="AQ192">
        <f t="shared" si="105"/>
        <v>34.783317940990415</v>
      </c>
      <c r="AR192">
        <f t="shared" si="106"/>
        <v>77.546779457059102</v>
      </c>
      <c r="AS192">
        <f t="shared" si="107"/>
        <v>0.23940303762920587</v>
      </c>
      <c r="AT192">
        <f t="shared" si="108"/>
        <v>0.45285143230471009</v>
      </c>
      <c r="AU192">
        <f t="shared" si="109"/>
        <v>-0.22900704895524601</v>
      </c>
      <c r="AV192">
        <f t="shared" si="110"/>
        <v>-0.19528452528041171</v>
      </c>
      <c r="AW192">
        <f t="shared" si="111"/>
        <v>0.13468414194926273</v>
      </c>
      <c r="AX192">
        <f t="shared" si="112"/>
        <v>0.28255458718191667</v>
      </c>
      <c r="AY192">
        <f t="shared" si="113"/>
        <v>1.4283641163784653</v>
      </c>
      <c r="AZ192">
        <v>31.909477300192599</v>
      </c>
      <c r="BA192">
        <v>26.5533120594406</v>
      </c>
      <c r="BB192">
        <v>0.29525037651997599</v>
      </c>
      <c r="BC192">
        <v>48.111743668639598</v>
      </c>
      <c r="BD192">
        <v>4.6219587763320904</v>
      </c>
      <c r="BE192">
        <v>2.0159752247851901</v>
      </c>
      <c r="BF192">
        <v>0.14927092107748999</v>
      </c>
      <c r="BG192">
        <v>0.46291628557229197</v>
      </c>
      <c r="BH192">
        <v>33.036780016704903</v>
      </c>
      <c r="BI192">
        <v>27.7176392764224</v>
      </c>
      <c r="BJ192">
        <v>0.29509543589078302</v>
      </c>
      <c r="BK192">
        <v>50.343276907740098</v>
      </c>
      <c r="BL192">
        <v>4.7156090281926497</v>
      </c>
      <c r="BM192">
        <v>2.0116904191964302</v>
      </c>
      <c r="BN192">
        <v>0.150687136815676</v>
      </c>
      <c r="BO192">
        <v>0.46385149767487699</v>
      </c>
      <c r="BP192">
        <v>29.6007499407187</v>
      </c>
      <c r="BQ192">
        <v>23.8076973333078</v>
      </c>
      <c r="BR192">
        <v>0.29674961841168801</v>
      </c>
      <c r="BS192">
        <v>42.734701424394203</v>
      </c>
      <c r="BT192">
        <v>4.4123906767963499</v>
      </c>
      <c r="BU192">
        <v>2.0171183994363</v>
      </c>
      <c r="BV192">
        <v>0.149539762201335</v>
      </c>
      <c r="BW192">
        <v>0.453665034043092</v>
      </c>
    </row>
    <row r="193" spans="1:75" ht="15.6" x14ac:dyDescent="0.25">
      <c r="A193" t="s">
        <v>54</v>
      </c>
      <c r="B193" s="4" t="s">
        <v>304</v>
      </c>
      <c r="C193" s="3">
        <v>1</v>
      </c>
      <c r="D193">
        <v>0.214285714285714</v>
      </c>
      <c r="E193">
        <v>-6.9557954900000094E-2</v>
      </c>
      <c r="F193">
        <v>1.94643783421132</v>
      </c>
      <c r="G193">
        <v>4.91548025458063</v>
      </c>
      <c r="H193">
        <v>4.4956801647770597</v>
      </c>
      <c r="I193">
        <v>17.2830523818354</v>
      </c>
      <c r="J193">
        <v>38.681165904148003</v>
      </c>
      <c r="K193">
        <f t="shared" si="76"/>
        <v>0.85128389957722428</v>
      </c>
      <c r="L193">
        <f t="shared" si="77"/>
        <v>0.87960167761210317</v>
      </c>
      <c r="M193">
        <f t="shared" si="78"/>
        <v>0.55140914467972657</v>
      </c>
      <c r="N193">
        <f t="shared" si="79"/>
        <v>0.80058023986130844</v>
      </c>
      <c r="O193" s="6">
        <f t="shared" si="80"/>
        <v>0.79175504585951428</v>
      </c>
      <c r="P193" s="6">
        <f t="shared" si="81"/>
        <v>8.6040742415816851</v>
      </c>
      <c r="Q193" s="6">
        <f t="shared" si="82"/>
        <v>0.56577143200843305</v>
      </c>
      <c r="R193" s="6">
        <f t="shared" si="83"/>
        <v>0.69186419648258168</v>
      </c>
      <c r="S193" s="6">
        <f t="shared" si="84"/>
        <v>0.382353478305832</v>
      </c>
      <c r="T193" s="6">
        <f t="shared" si="85"/>
        <v>1.9103329135206144</v>
      </c>
      <c r="U193" s="6">
        <f t="shared" si="86"/>
        <v>0.41093838657995752</v>
      </c>
      <c r="V193" s="6">
        <f t="shared" si="87"/>
        <v>2.2380980540683981</v>
      </c>
      <c r="W193" s="6">
        <f t="shared" si="88"/>
        <v>4.4606623529664755E-2</v>
      </c>
      <c r="X193" s="6">
        <f t="shared" si="89"/>
        <v>0.85079692970847043</v>
      </c>
      <c r="Y193" s="6">
        <f t="shared" si="90"/>
        <v>0.91459632262536961</v>
      </c>
      <c r="Z193" s="6">
        <f t="shared" si="91"/>
        <v>0.39648790798158046</v>
      </c>
      <c r="AA193" s="6">
        <f t="shared" si="92"/>
        <v>0.31032010181714914</v>
      </c>
      <c r="AB193" s="6">
        <f t="shared" si="93"/>
        <v>0.4558988731714535</v>
      </c>
      <c r="AC193" s="6">
        <f t="shared" si="94"/>
        <v>0.14557877135430436</v>
      </c>
      <c r="AD193" s="6">
        <f t="shared" si="95"/>
        <v>5.6311566068778761E-2</v>
      </c>
      <c r="AE193" s="6">
        <f t="shared" si="96"/>
        <v>0.77450190839524091</v>
      </c>
      <c r="AF193" s="6">
        <f t="shared" si="97"/>
        <v>7.8692546609462743</v>
      </c>
      <c r="AG193" s="6">
        <f t="shared" si="98"/>
        <v>0.39571493893251458</v>
      </c>
      <c r="AH193">
        <v>108.451356238698</v>
      </c>
      <c r="AI193">
        <v>124.73381555153701</v>
      </c>
      <c r="AJ193">
        <v>88.871247739602097</v>
      </c>
      <c r="AK193">
        <f t="shared" si="99"/>
        <v>0.33674645081449917</v>
      </c>
      <c r="AL193">
        <f t="shared" si="100"/>
        <v>0.38730423611376258</v>
      </c>
      <c r="AM193">
        <f t="shared" si="101"/>
        <v>0.27594931307173826</v>
      </c>
      <c r="AN193">
        <f t="shared" si="102"/>
        <v>52.145027124773918</v>
      </c>
      <c r="AO193">
        <f t="shared" si="103"/>
        <v>0.34104901117798841</v>
      </c>
      <c r="AP193">
        <f t="shared" si="104"/>
        <v>-0.31406871609408427</v>
      </c>
      <c r="AQ193">
        <f t="shared" si="105"/>
        <v>27.098083182640167</v>
      </c>
      <c r="AR193">
        <f t="shared" si="106"/>
        <v>52.459095840868002</v>
      </c>
      <c r="AS193">
        <f t="shared" si="107"/>
        <v>0.16789193692031074</v>
      </c>
      <c r="AT193">
        <f t="shared" si="108"/>
        <v>0.3265783796380517</v>
      </c>
      <c r="AU193">
        <f t="shared" si="109"/>
        <v>-0.45402379991932079</v>
      </c>
      <c r="AV193">
        <f t="shared" si="110"/>
        <v>-9.9228918047570253E-2</v>
      </c>
      <c r="AW193">
        <f t="shared" si="111"/>
        <v>0.11671031063442272</v>
      </c>
      <c r="AX193">
        <f t="shared" si="112"/>
        <v>0.23496369977288709</v>
      </c>
      <c r="AY193">
        <f t="shared" si="113"/>
        <v>1.3134912511786807</v>
      </c>
      <c r="AZ193">
        <v>37.140084974531497</v>
      </c>
      <c r="BA193">
        <v>21.620741545349201</v>
      </c>
      <c r="BB193">
        <v>0.33320443272094302</v>
      </c>
      <c r="BC193">
        <v>42.417762282757501</v>
      </c>
      <c r="BD193">
        <v>4.26441642495704</v>
      </c>
      <c r="BE193">
        <v>1.94850344072989</v>
      </c>
      <c r="BF193">
        <v>0.166241751498059</v>
      </c>
      <c r="BG193">
        <v>0.44279973156271402</v>
      </c>
      <c r="BH193">
        <v>39.180684927330397</v>
      </c>
      <c r="BI193">
        <v>22.379750016409801</v>
      </c>
      <c r="BJ193">
        <v>0.33864986290638699</v>
      </c>
      <c r="BK193">
        <v>44.002706419659901</v>
      </c>
      <c r="BL193">
        <v>4.3112987515795496</v>
      </c>
      <c r="BM193">
        <v>1.93599414597655</v>
      </c>
      <c r="BN193">
        <v>0.170245353677245</v>
      </c>
      <c r="BO193">
        <v>0.44945667383460403</v>
      </c>
      <c r="BP193">
        <v>36.157243803626699</v>
      </c>
      <c r="BQ193">
        <v>21.553466138827499</v>
      </c>
      <c r="BR193">
        <v>0.33208943014572001</v>
      </c>
      <c r="BS193">
        <v>41.716188383032303</v>
      </c>
      <c r="BT193">
        <v>4.2528431935760098</v>
      </c>
      <c r="BU193">
        <v>1.9483426519083999</v>
      </c>
      <c r="BV193">
        <v>0.16688470945543599</v>
      </c>
      <c r="BW193">
        <v>0.44889021211154001</v>
      </c>
    </row>
    <row r="194" spans="1:75" x14ac:dyDescent="0.25">
      <c r="A194" t="s">
        <v>120</v>
      </c>
      <c r="B194" s="4" t="s">
        <v>309</v>
      </c>
      <c r="C194">
        <v>1</v>
      </c>
      <c r="D194">
        <v>0.25833333333333303</v>
      </c>
      <c r="E194">
        <v>0.2496706947</v>
      </c>
      <c r="F194">
        <v>2.4189895755217701</v>
      </c>
      <c r="G194">
        <v>3.5516281998864301</v>
      </c>
      <c r="H194">
        <v>5.7563096630455801</v>
      </c>
      <c r="I194">
        <v>17.4388150080621</v>
      </c>
      <c r="J194">
        <v>39.103824380860203</v>
      </c>
      <c r="K194">
        <f t="shared" ref="K194:K210" si="114">(J194+I194-H194)/SUM(H194:J194)</f>
        <v>0.81520363503262827</v>
      </c>
      <c r="L194">
        <f t="shared" ref="L194:L210" si="115">(J194+I194-H194)/(J194+I194+H194-F194)</f>
        <v>0.84813567293500958</v>
      </c>
      <c r="M194">
        <f t="shared" ref="M194:M210" si="116">(J194+I194-H194)/(J194+I194+6*H194-7.5*F194+25)</f>
        <v>0.51855552031490726</v>
      </c>
      <c r="N194">
        <f t="shared" ref="N194:N210" si="117">(J194+I194+G194-H194)/(J194+I194+G194+H194-F194+7)</f>
        <v>0.77149983009715095</v>
      </c>
      <c r="O194" s="6">
        <f t="shared" ref="O194:O210" si="118">(J194-H194)/(J194+H194)</f>
        <v>0.74336636366660302</v>
      </c>
      <c r="P194" s="6">
        <f t="shared" ref="P194:P210" si="119">J194/H194</f>
        <v>6.7932106974541977</v>
      </c>
      <c r="Q194" s="6">
        <f t="shared" ref="Q194:Q210" si="120">2.5*((J194/100-H194/100)/(J194/100+6*H194/100-7.5*F194/100+1))</f>
        <v>0.5361362266519113</v>
      </c>
      <c r="R194" s="6">
        <f t="shared" ref="R194:R210" si="121">(J194-(2*H194-F194))/(J194+(2*H194-F194))</f>
        <v>0.6226510335682055</v>
      </c>
      <c r="S194" s="6">
        <f t="shared" ref="S194:S210" si="122">(J194-I194)/(J194+I194)</f>
        <v>0.38316232858847865</v>
      </c>
      <c r="T194" s="6">
        <f t="shared" ref="T194:T210" si="123">(J194-F194)/(I194+F194)</f>
        <v>1.8473761613942559</v>
      </c>
      <c r="U194" s="6">
        <f t="shared" ref="U194:U210" si="124">(J194-I194)/(J194+I194-2*F194)</f>
        <v>0.4190146356851282</v>
      </c>
      <c r="V194" s="6">
        <f t="shared" ref="V194:V210" si="125">J194/I194</f>
        <v>2.2423441250327043</v>
      </c>
      <c r="W194" s="6">
        <f t="shared" ref="W194:W210" si="126">(G194-H194)/(G194+H194)</f>
        <v>-0.23686035463763538</v>
      </c>
      <c r="X194" s="6">
        <f t="shared" ref="X194:X210" si="127">(J194-F194)/(J194+H194)</f>
        <v>0.81776025834951871</v>
      </c>
      <c r="Y194" s="6">
        <f t="shared" ref="Y194:Y210" si="128">H194/G194</f>
        <v>1.6207523251531928</v>
      </c>
      <c r="Z194" s="6">
        <f t="shared" ref="Z194:Z210" si="129">(I194-F194)/J194</f>
        <v>0.3841011888313397</v>
      </c>
      <c r="AA194" s="6">
        <f t="shared" ref="AA194:AA210" si="130">1/F194-1/G194</f>
        <v>0.13183474244784688</v>
      </c>
      <c r="AB194" s="6">
        <f t="shared" ref="AB194:AB210" si="131">1/F194-1/I194</f>
        <v>0.35605240010521938</v>
      </c>
      <c r="AC194" s="6">
        <f t="shared" ref="AC194:AC210" si="132">1/G194-1/I194</f>
        <v>0.22421765765737248</v>
      </c>
      <c r="AD194" s="6">
        <f t="shared" ref="AD194:AD210" si="133">(1/G194-1/I194)*J194/100</f>
        <v>8.7677679081217277E-2</v>
      </c>
      <c r="AE194" s="6">
        <f t="shared" ref="AE194:AE210" si="134">(J194-G194)/(J194+G194)</f>
        <v>0.83347365998927292</v>
      </c>
      <c r="AF194" s="6">
        <f t="shared" ref="AF194:AF210" si="135">J194/G194</f>
        <v>11.010112033154433</v>
      </c>
      <c r="AG194" s="6">
        <f t="shared" ref="AG194:AG210" si="136">(H194-F194)/(H194+F194)</f>
        <v>0.40821993056594785</v>
      </c>
      <c r="AH194">
        <v>129.078717201166</v>
      </c>
      <c r="AI194">
        <v>139.08577071381501</v>
      </c>
      <c r="AJ194">
        <v>101.659597479544</v>
      </c>
      <c r="AK194">
        <f t="shared" ref="AK194:AK210" si="137">AH194/SUM(AH194:AJ194)</f>
        <v>0.34902734110317879</v>
      </c>
      <c r="AL194">
        <f t="shared" ref="AL194:AL210" si="138">AI194/SUM(AH194:AJ194)</f>
        <v>0.37608629671980276</v>
      </c>
      <c r="AM194">
        <f t="shared" ref="AM194:AM210" si="139">AJ194/SUM(AH194:AJ194)</f>
        <v>0.27488636217701845</v>
      </c>
      <c r="AN194">
        <f t="shared" ref="AN194:AN210" si="140">2*AI194-AH194-AJ194</f>
        <v>47.433226746920013</v>
      </c>
      <c r="AO194">
        <f t="shared" si="103"/>
        <v>0.33515980735275741</v>
      </c>
      <c r="AP194">
        <f t="shared" si="104"/>
        <v>3.2376657575465799</v>
      </c>
      <c r="AQ194">
        <f t="shared" si="105"/>
        <v>41.624433367817375</v>
      </c>
      <c r="AR194">
        <f t="shared" si="106"/>
        <v>44.195560989373433</v>
      </c>
      <c r="AS194">
        <f t="shared" si="107"/>
        <v>0.15545957754091241</v>
      </c>
      <c r="AT194">
        <f t="shared" si="108"/>
        <v>0.30358227571306728</v>
      </c>
      <c r="AU194">
        <f t="shared" si="109"/>
        <v>-0.26738115729891371</v>
      </c>
      <c r="AV194">
        <f t="shared" si="110"/>
        <v>-0.11883210536387899</v>
      </c>
      <c r="AW194">
        <f t="shared" si="111"/>
        <v>9.3205557286008073E-2</v>
      </c>
      <c r="AX194">
        <f t="shared" si="112"/>
        <v>0.19166452978037318</v>
      </c>
      <c r="AY194">
        <f t="shared" si="113"/>
        <v>1.2635724047208925</v>
      </c>
      <c r="AZ194">
        <v>32.086758712211797</v>
      </c>
      <c r="BA194">
        <v>17.051873356270601</v>
      </c>
      <c r="BB194">
        <v>0.35227437297933401</v>
      </c>
      <c r="BC194">
        <v>29.6178306708725</v>
      </c>
      <c r="BD194">
        <v>3.5068341629648101</v>
      </c>
      <c r="BE194">
        <v>1.9536799420353399</v>
      </c>
      <c r="BF194">
        <v>0.16233993405180999</v>
      </c>
      <c r="BG194">
        <v>0.46821820329715602</v>
      </c>
      <c r="BH194">
        <v>34.542211918842902</v>
      </c>
      <c r="BI194">
        <v>17.734058926422701</v>
      </c>
      <c r="BJ194">
        <v>0.35568388380464699</v>
      </c>
      <c r="BK194">
        <v>31.296937658988298</v>
      </c>
      <c r="BL194">
        <v>3.5783045370232198</v>
      </c>
      <c r="BM194">
        <v>1.9455627967034801</v>
      </c>
      <c r="BN194">
        <v>0.16459938031025201</v>
      </c>
      <c r="BO194">
        <v>0.462768794170072</v>
      </c>
      <c r="BP194">
        <v>31.6661602367207</v>
      </c>
      <c r="BQ194">
        <v>14.915039840754201</v>
      </c>
      <c r="BR194">
        <v>0.35281385797169001</v>
      </c>
      <c r="BS194">
        <v>26.159906148276999</v>
      </c>
      <c r="BT194">
        <v>3.3657116662295001</v>
      </c>
      <c r="BU194">
        <v>1.9470627693531</v>
      </c>
      <c r="BV194">
        <v>0.16360085854722101</v>
      </c>
      <c r="BW194">
        <v>0.45997870793972101</v>
      </c>
    </row>
    <row r="195" spans="1:75" ht="15.6" x14ac:dyDescent="0.25">
      <c r="A195" t="s">
        <v>50</v>
      </c>
      <c r="B195" s="4" t="s">
        <v>322</v>
      </c>
      <c r="C195" s="3">
        <v>1</v>
      </c>
      <c r="D195">
        <v>0.236363636363636</v>
      </c>
      <c r="E195">
        <v>-0.22958224799999999</v>
      </c>
      <c r="F195">
        <v>1.5177350527098901</v>
      </c>
      <c r="G195">
        <v>2.85414662484866</v>
      </c>
      <c r="H195">
        <v>3.1119739304123599</v>
      </c>
      <c r="I195">
        <v>13.5351603926437</v>
      </c>
      <c r="J195">
        <v>39.121788166019797</v>
      </c>
      <c r="K195">
        <f t="shared" si="114"/>
        <v>0.8883975593746879</v>
      </c>
      <c r="L195">
        <f t="shared" si="115"/>
        <v>0.91325143226339522</v>
      </c>
      <c r="M195">
        <f t="shared" si="116"/>
        <v>0.58325410712731729</v>
      </c>
      <c r="N195">
        <f t="shared" si="117"/>
        <v>0.81739097097697844</v>
      </c>
      <c r="O195" s="6">
        <f t="shared" si="118"/>
        <v>0.85263098639866342</v>
      </c>
      <c r="P195" s="6">
        <f t="shared" si="119"/>
        <v>12.571374002749396</v>
      </c>
      <c r="Q195" s="6">
        <f t="shared" si="120"/>
        <v>0.61487709220941911</v>
      </c>
      <c r="R195" s="6">
        <f t="shared" si="121"/>
        <v>0.78524173115300289</v>
      </c>
      <c r="S195" s="6">
        <f t="shared" si="122"/>
        <v>0.48591170726254324</v>
      </c>
      <c r="T195" s="6">
        <f t="shared" si="123"/>
        <v>2.4981275695312979</v>
      </c>
      <c r="U195" s="6">
        <f t="shared" si="124"/>
        <v>0.51563614327786156</v>
      </c>
      <c r="V195" s="6">
        <f t="shared" si="125"/>
        <v>2.8903823103036381</v>
      </c>
      <c r="W195" s="6">
        <f t="shared" si="126"/>
        <v>-4.321523562515741E-2</v>
      </c>
      <c r="X195" s="6">
        <f t="shared" si="127"/>
        <v>0.89037895860304239</v>
      </c>
      <c r="Y195" s="6">
        <f t="shared" si="128"/>
        <v>1.0903342888270049</v>
      </c>
      <c r="Z195" s="6">
        <f t="shared" si="129"/>
        <v>0.30717985816333016</v>
      </c>
      <c r="AA195" s="6">
        <f t="shared" si="130"/>
        <v>0.30850910294648426</v>
      </c>
      <c r="AB195" s="6">
        <f t="shared" si="131"/>
        <v>0.58499487544390461</v>
      </c>
      <c r="AC195" s="6">
        <f t="shared" si="132"/>
        <v>0.27648577249742035</v>
      </c>
      <c r="AD195" s="6">
        <f t="shared" si="133"/>
        <v>0.1081661782256242</v>
      </c>
      <c r="AE195" s="6">
        <f t="shared" si="134"/>
        <v>0.86401033644308223</v>
      </c>
      <c r="AF195" s="6">
        <f t="shared" si="135"/>
        <v>13.70700013286606</v>
      </c>
      <c r="AG195" s="6">
        <f t="shared" si="136"/>
        <v>0.34434969530791631</v>
      </c>
      <c r="AH195">
        <v>84.997067007595604</v>
      </c>
      <c r="AI195">
        <v>103.928410287261</v>
      </c>
      <c r="AJ195">
        <v>73.999323206497095</v>
      </c>
      <c r="AK195">
        <f t="shared" si="137"/>
        <v>0.32327519825258172</v>
      </c>
      <c r="AL195">
        <f t="shared" si="138"/>
        <v>0.39527807985053859</v>
      </c>
      <c r="AM195">
        <f t="shared" si="139"/>
        <v>0.2814467218968798</v>
      </c>
      <c r="AN195">
        <f t="shared" si="140"/>
        <v>48.860430360429305</v>
      </c>
      <c r="AO195">
        <f t="shared" ref="AO195:AO214" si="141">(AI195-AJ195)/(AI195+AJ195-AH195)</f>
        <v>0.32205824204672406</v>
      </c>
      <c r="AP195">
        <f t="shared" ref="AP195:AP214" si="142">1.4*AJ195-AI195</f>
        <v>-0.32935779816507704</v>
      </c>
      <c r="AQ195">
        <f t="shared" ref="AQ195:AQ214" si="143">1.4*AH195-AI195</f>
        <v>15.067483523372829</v>
      </c>
      <c r="AR195">
        <f t="shared" ref="AR195:AR214" si="144">AN195-AP195</f>
        <v>49.189788158594382</v>
      </c>
      <c r="AS195">
        <f t="shared" ref="AS195:AS214" si="145">(AI195-AJ195)/(AI195+AJ195)</f>
        <v>0.16820923019183995</v>
      </c>
      <c r="AT195">
        <f t="shared" ref="AT195:AT214" si="146">(AI195*AI195-AJ195*AJ195)/(AI195*AI195+AJ195*AJ195)</f>
        <v>0.32716163614014049</v>
      </c>
      <c r="AU195">
        <f t="shared" ref="AU195:AU214" si="147">(AI195-AH195)/(AJ195-AI195)</f>
        <v>-0.63253995113780115</v>
      </c>
      <c r="AV195">
        <f t="shared" ref="AV195:AV214" si="148">(AJ195-AH195)/(AJ195+AH195)</f>
        <v>-6.9169770372080566E-2</v>
      </c>
      <c r="AW195">
        <f t="shared" ref="AW195:AW214" si="149">AN195/(2*AI195+AJ195+AH195)</f>
        <v>0.13318795889886126</v>
      </c>
      <c r="AX195">
        <f t="shared" ref="AX195:AX214" si="150">(AI195*AI195-AH195*AJ195)/(AI195*AI195+AH195*AJ195)</f>
        <v>0.26396532052720023</v>
      </c>
      <c r="AY195">
        <f t="shared" ref="AY195:AY214" si="151">AI195/((AJ195^0.667)*(AH195^0.333))</f>
        <v>1.3411206961730509</v>
      </c>
      <c r="AZ195">
        <v>32.519385231986298</v>
      </c>
      <c r="BA195">
        <v>24.532652501067801</v>
      </c>
      <c r="BB195">
        <v>0.30268403344075601</v>
      </c>
      <c r="BC195">
        <v>44.208820674830001</v>
      </c>
      <c r="BD195">
        <v>4.5050384666020404</v>
      </c>
      <c r="BE195">
        <v>1.99712620878384</v>
      </c>
      <c r="BF195">
        <v>0.153696185909351</v>
      </c>
      <c r="BG195">
        <v>0.44848592760466</v>
      </c>
      <c r="BH195">
        <v>34.922286235886297</v>
      </c>
      <c r="BI195">
        <v>25.221290321701002</v>
      </c>
      <c r="BJ195">
        <v>0.30435666961510699</v>
      </c>
      <c r="BK195">
        <v>45.685851498368102</v>
      </c>
      <c r="BL195">
        <v>4.5662840999453298</v>
      </c>
      <c r="BM195">
        <v>1.99293005737187</v>
      </c>
      <c r="BN195">
        <v>0.154615288354083</v>
      </c>
      <c r="BO195">
        <v>0.44568425014940599</v>
      </c>
      <c r="BP195">
        <v>30.7014760019268</v>
      </c>
      <c r="BQ195">
        <v>22.095293464958502</v>
      </c>
      <c r="BR195">
        <v>0.30433489136826503</v>
      </c>
      <c r="BS195">
        <v>39.450084964977897</v>
      </c>
      <c r="BT195">
        <v>4.2846126741036201</v>
      </c>
      <c r="BU195">
        <v>1.9951518248581199</v>
      </c>
      <c r="BV195">
        <v>0.154208655267559</v>
      </c>
      <c r="BW195">
        <v>0.44250485546913298</v>
      </c>
    </row>
    <row r="196" spans="1:75" ht="15.6" x14ac:dyDescent="0.25">
      <c r="A196" t="s">
        <v>36</v>
      </c>
      <c r="B196" s="4" t="s">
        <v>321</v>
      </c>
      <c r="C196" s="3"/>
      <c r="D196">
        <v>0.25</v>
      </c>
      <c r="E196">
        <v>0.1238104266</v>
      </c>
      <c r="F196">
        <v>0.90599225371903602</v>
      </c>
      <c r="G196">
        <v>1.3031921259535</v>
      </c>
      <c r="H196">
        <v>3.0644736793822802</v>
      </c>
      <c r="I196">
        <v>6.7553175092281297</v>
      </c>
      <c r="J196">
        <v>39.675992153238298</v>
      </c>
      <c r="K196">
        <f t="shared" si="114"/>
        <v>0.87617233337970968</v>
      </c>
      <c r="L196">
        <f t="shared" si="115"/>
        <v>0.89250920845548809</v>
      </c>
      <c r="M196">
        <f t="shared" si="116"/>
        <v>0.52234593276769437</v>
      </c>
      <c r="N196">
        <f t="shared" si="117"/>
        <v>0.78515882953348304</v>
      </c>
      <c r="O196" s="6">
        <f t="shared" si="118"/>
        <v>0.85660082922898795</v>
      </c>
      <c r="P196" s="6">
        <f t="shared" si="119"/>
        <v>12.947082045500213</v>
      </c>
      <c r="Q196" s="6">
        <f t="shared" si="120"/>
        <v>0.60507748721055776</v>
      </c>
      <c r="R196" s="6">
        <f t="shared" si="121"/>
        <v>0.76734621081424614</v>
      </c>
      <c r="S196" s="6">
        <f t="shared" si="122"/>
        <v>0.70901886858948937</v>
      </c>
      <c r="T196" s="6">
        <f t="shared" si="123"/>
        <v>5.060492409147173</v>
      </c>
      <c r="U196" s="6">
        <f t="shared" si="124"/>
        <v>0.73781202493826126</v>
      </c>
      <c r="V196" s="6">
        <f t="shared" si="125"/>
        <v>5.8732979018438058</v>
      </c>
      <c r="W196" s="6">
        <f t="shared" si="126"/>
        <v>-0.40325465178153103</v>
      </c>
      <c r="X196" s="6">
        <f t="shared" si="127"/>
        <v>0.90710288585411347</v>
      </c>
      <c r="Y196" s="6">
        <f t="shared" si="128"/>
        <v>2.3515133481489632</v>
      </c>
      <c r="Z196" s="6">
        <f t="shared" si="129"/>
        <v>0.14742732161347299</v>
      </c>
      <c r="AA196" s="6">
        <f t="shared" si="130"/>
        <v>0.33641563258861984</v>
      </c>
      <c r="AB196" s="6">
        <f t="shared" si="131"/>
        <v>0.9557306645310335</v>
      </c>
      <c r="AC196" s="6">
        <f t="shared" si="132"/>
        <v>0.61931503194241366</v>
      </c>
      <c r="AD196" s="6">
        <f t="shared" si="133"/>
        <v>0.2457193834772973</v>
      </c>
      <c r="AE196" s="6">
        <f t="shared" si="134"/>
        <v>0.93639736130056506</v>
      </c>
      <c r="AF196" s="6">
        <f t="shared" si="135"/>
        <v>30.445236249573536</v>
      </c>
      <c r="AG196" s="6">
        <f t="shared" si="136"/>
        <v>0.54363428928283553</v>
      </c>
      <c r="AH196">
        <v>100.72245467224499</v>
      </c>
      <c r="AI196">
        <v>125.84453195504101</v>
      </c>
      <c r="AJ196">
        <v>84.789084940500601</v>
      </c>
      <c r="AK196">
        <f t="shared" si="137"/>
        <v>0.32349603515059866</v>
      </c>
      <c r="AL196">
        <f t="shared" si="138"/>
        <v>0.4041820393010801</v>
      </c>
      <c r="AM196">
        <f t="shared" si="139"/>
        <v>0.27232192554832141</v>
      </c>
      <c r="AN196">
        <f t="shared" si="140"/>
        <v>66.177524297336419</v>
      </c>
      <c r="AO196">
        <f t="shared" si="141"/>
        <v>0.37353300778615872</v>
      </c>
      <c r="AP196">
        <f t="shared" si="142"/>
        <v>-7.1398130383401792</v>
      </c>
      <c r="AQ196">
        <f t="shared" si="143"/>
        <v>15.166904586101978</v>
      </c>
      <c r="AR196">
        <f t="shared" si="144"/>
        <v>73.317337335676598</v>
      </c>
      <c r="AS196">
        <f t="shared" si="145"/>
        <v>0.19491402948704439</v>
      </c>
      <c r="AT196">
        <f t="shared" si="146"/>
        <v>0.37555997992452811</v>
      </c>
      <c r="AU196">
        <f t="shared" si="147"/>
        <v>-0.61190607117001183</v>
      </c>
      <c r="AV196">
        <f t="shared" si="148"/>
        <v>-8.5888833465590453E-2</v>
      </c>
      <c r="AW196">
        <f t="shared" si="149"/>
        <v>0.15136649804254235</v>
      </c>
      <c r="AX196">
        <f t="shared" si="150"/>
        <v>0.29932633915097601</v>
      </c>
      <c r="AY196">
        <f t="shared" si="151"/>
        <v>1.4014917513547493</v>
      </c>
      <c r="AZ196">
        <v>38.430397785720203</v>
      </c>
      <c r="BA196">
        <v>13.6080559489103</v>
      </c>
      <c r="BB196">
        <v>0.38647340599311297</v>
      </c>
      <c r="BC196">
        <v>22.346779301548001</v>
      </c>
      <c r="BD196">
        <v>2.9973838890355</v>
      </c>
      <c r="BE196">
        <v>1.9076429423868</v>
      </c>
      <c r="BF196">
        <v>0.17400530396679201</v>
      </c>
      <c r="BG196">
        <v>0.45588310551790101</v>
      </c>
      <c r="BH196">
        <v>41.300745264540403</v>
      </c>
      <c r="BI196">
        <v>14.2219306475126</v>
      </c>
      <c r="BJ196">
        <v>0.38798968192288102</v>
      </c>
      <c r="BK196">
        <v>23.8030924235272</v>
      </c>
      <c r="BL196">
        <v>3.0815307962892202</v>
      </c>
      <c r="BM196">
        <v>1.90605080239697</v>
      </c>
      <c r="BN196">
        <v>0.17508500637662999</v>
      </c>
      <c r="BO196">
        <v>0.45114320602479902</v>
      </c>
      <c r="BP196">
        <v>38.710021548866102</v>
      </c>
      <c r="BQ196">
        <v>13.5132001586645</v>
      </c>
      <c r="BR196">
        <v>0.38702352679991597</v>
      </c>
      <c r="BS196">
        <v>21.7127194929033</v>
      </c>
      <c r="BT196">
        <v>2.99578864721598</v>
      </c>
      <c r="BU196">
        <v>1.9122824258023401</v>
      </c>
      <c r="BV196">
        <v>0.17438411149803301</v>
      </c>
      <c r="BW196">
        <v>0.456309117444826</v>
      </c>
    </row>
    <row r="197" spans="1:75" x14ac:dyDescent="0.25">
      <c r="A197" t="s">
        <v>101</v>
      </c>
      <c r="B197" s="4" t="s">
        <v>299</v>
      </c>
      <c r="D197">
        <v>0.28571428571428598</v>
      </c>
      <c r="E197">
        <v>8.7869872300000207E-2</v>
      </c>
      <c r="F197">
        <v>1.97848633159788</v>
      </c>
      <c r="G197">
        <v>3.2343795735275198</v>
      </c>
      <c r="H197">
        <v>4.5966544733836798</v>
      </c>
      <c r="I197">
        <v>17.810101414463801</v>
      </c>
      <c r="J197">
        <v>39.720858143411697</v>
      </c>
      <c r="K197">
        <f t="shared" si="114"/>
        <v>0.85202539820470502</v>
      </c>
      <c r="L197">
        <f t="shared" si="115"/>
        <v>0.88005108484374395</v>
      </c>
      <c r="M197">
        <f t="shared" si="116"/>
        <v>0.55561101207911889</v>
      </c>
      <c r="N197">
        <f t="shared" si="117"/>
        <v>0.79803759196034929</v>
      </c>
      <c r="O197" s="6">
        <f t="shared" si="118"/>
        <v>0.79255810166378127</v>
      </c>
      <c r="P197" s="6">
        <f t="shared" si="119"/>
        <v>8.6412538452498602</v>
      </c>
      <c r="Q197" s="6">
        <f t="shared" si="120"/>
        <v>0.57594961356850716</v>
      </c>
      <c r="R197" s="6">
        <f t="shared" si="121"/>
        <v>0.69256554934060877</v>
      </c>
      <c r="S197" s="6">
        <f t="shared" si="122"/>
        <v>0.38085157795614238</v>
      </c>
      <c r="T197" s="6">
        <f t="shared" si="123"/>
        <v>1.9072797056639526</v>
      </c>
      <c r="U197" s="6">
        <f t="shared" si="124"/>
        <v>0.40898126122332301</v>
      </c>
      <c r="V197" s="6">
        <f t="shared" si="125"/>
        <v>2.2302432321443102</v>
      </c>
      <c r="W197" s="6">
        <f t="shared" si="126"/>
        <v>-0.17395849535266458</v>
      </c>
      <c r="X197" s="6">
        <f t="shared" si="127"/>
        <v>0.85163560821123963</v>
      </c>
      <c r="Y197" s="6">
        <f t="shared" si="128"/>
        <v>1.4211858468950256</v>
      </c>
      <c r="Z197" s="6">
        <f t="shared" si="129"/>
        <v>0.39857182908048105</v>
      </c>
      <c r="AA197" s="6">
        <f t="shared" si="130"/>
        <v>0.19625859417090191</v>
      </c>
      <c r="AB197" s="6">
        <f t="shared" si="131"/>
        <v>0.44928898933166334</v>
      </c>
      <c r="AC197" s="6">
        <f t="shared" si="132"/>
        <v>0.25303039516076142</v>
      </c>
      <c r="AD197" s="6">
        <f t="shared" si="133"/>
        <v>0.10050584432152009</v>
      </c>
      <c r="AE197" s="6">
        <f t="shared" si="134"/>
        <v>0.84940697593895254</v>
      </c>
      <c r="AF197" s="6">
        <f t="shared" si="135"/>
        <v>12.28082766429632</v>
      </c>
      <c r="AG197" s="6">
        <f t="shared" si="136"/>
        <v>0.3981919504753697</v>
      </c>
      <c r="AH197">
        <v>116.686207816459</v>
      </c>
      <c r="AI197">
        <v>132.28538081899401</v>
      </c>
      <c r="AJ197">
        <v>85.038851802403101</v>
      </c>
      <c r="AK197">
        <f t="shared" si="137"/>
        <v>0.34934898341349574</v>
      </c>
      <c r="AL197">
        <f t="shared" si="138"/>
        <v>0.39605163433089213</v>
      </c>
      <c r="AM197">
        <f t="shared" si="139"/>
        <v>0.25459938225561213</v>
      </c>
      <c r="AN197">
        <f t="shared" si="140"/>
        <v>62.845702019125937</v>
      </c>
      <c r="AO197">
        <f t="shared" si="141"/>
        <v>0.46946995539873326</v>
      </c>
      <c r="AP197">
        <f t="shared" si="142"/>
        <v>-13.230988295629686</v>
      </c>
      <c r="AQ197">
        <f t="shared" si="143"/>
        <v>31.075310124048571</v>
      </c>
      <c r="AR197">
        <f t="shared" si="144"/>
        <v>76.076690314755623</v>
      </c>
      <c r="AS197">
        <f t="shared" si="145"/>
        <v>0.21740110822753758</v>
      </c>
      <c r="AT197">
        <f t="shared" si="146"/>
        <v>0.41517948790357473</v>
      </c>
      <c r="AU197">
        <f t="shared" si="147"/>
        <v>-0.33016548151203368</v>
      </c>
      <c r="AV197">
        <f t="shared" si="148"/>
        <v>-0.15688361214937893</v>
      </c>
      <c r="AW197">
        <f t="shared" si="149"/>
        <v>0.13477646411184241</v>
      </c>
      <c r="AX197">
        <f t="shared" si="150"/>
        <v>0.27629212394556568</v>
      </c>
      <c r="AY197">
        <f t="shared" si="151"/>
        <v>1.4000371252519959</v>
      </c>
      <c r="AZ197">
        <v>34.085264200939697</v>
      </c>
      <c r="BA197">
        <v>26.367093555741999</v>
      </c>
      <c r="BB197">
        <v>0.26434524956768501</v>
      </c>
      <c r="BC197">
        <v>44.795778164415204</v>
      </c>
      <c r="BD197">
        <v>4.6309117462072997</v>
      </c>
      <c r="BE197">
        <v>2.07036351012328</v>
      </c>
      <c r="BF197">
        <v>0.135848579985174</v>
      </c>
      <c r="BG197">
        <v>0.45426827429077798</v>
      </c>
      <c r="BH197">
        <v>33.929335245183502</v>
      </c>
      <c r="BI197">
        <v>26.706577528022098</v>
      </c>
      <c r="BJ197">
        <v>0.26510086953108603</v>
      </c>
      <c r="BK197">
        <v>45.728662381918298</v>
      </c>
      <c r="BL197">
        <v>4.6795311925603</v>
      </c>
      <c r="BM197">
        <v>2.06442430898064</v>
      </c>
      <c r="BN197">
        <v>0.1373553556788</v>
      </c>
      <c r="BO197">
        <v>0.45396514199469601</v>
      </c>
      <c r="BP197">
        <v>29.905547803722701</v>
      </c>
      <c r="BQ197">
        <v>23.991659410422599</v>
      </c>
      <c r="BR197">
        <v>0.26269282650799303</v>
      </c>
      <c r="BS197">
        <v>40.736532247346098</v>
      </c>
      <c r="BT197">
        <v>4.4876915002946003</v>
      </c>
      <c r="BU197">
        <v>2.0711206532532702</v>
      </c>
      <c r="BV197">
        <v>0.13560156754844199</v>
      </c>
      <c r="BW197">
        <v>0.44825527714089303</v>
      </c>
    </row>
    <row r="198" spans="1:75" x14ac:dyDescent="0.25">
      <c r="A198" t="s">
        <v>231</v>
      </c>
      <c r="B198" s="4" t="s">
        <v>321</v>
      </c>
      <c r="C198">
        <v>1</v>
      </c>
      <c r="D198">
        <v>0.247058823529412</v>
      </c>
      <c r="E198">
        <v>1.87218857E-2</v>
      </c>
      <c r="F198">
        <v>1.4656777306337601</v>
      </c>
      <c r="G198">
        <v>2.6914390170035398</v>
      </c>
      <c r="H198">
        <v>4.0230228232143697</v>
      </c>
      <c r="I198">
        <v>10.7563193412945</v>
      </c>
      <c r="J198">
        <v>39.821350905682998</v>
      </c>
      <c r="K198">
        <f t="shared" si="114"/>
        <v>0.85263839717043244</v>
      </c>
      <c r="L198">
        <f t="shared" si="115"/>
        <v>0.87615759826654249</v>
      </c>
      <c r="M198">
        <f t="shared" si="116"/>
        <v>0.52471771444422943</v>
      </c>
      <c r="N198">
        <f t="shared" si="117"/>
        <v>0.78384315882730327</v>
      </c>
      <c r="O198" s="6">
        <f t="shared" si="118"/>
        <v>0.81648624527790503</v>
      </c>
      <c r="P198" s="6">
        <f t="shared" si="119"/>
        <v>9.8983656458269831</v>
      </c>
      <c r="Q198" s="6">
        <f t="shared" si="120"/>
        <v>0.58506655596535184</v>
      </c>
      <c r="R198" s="6">
        <f t="shared" si="121"/>
        <v>0.71637395842547436</v>
      </c>
      <c r="S198" s="6">
        <f t="shared" si="122"/>
        <v>0.57466133616791915</v>
      </c>
      <c r="T198" s="6">
        <f t="shared" si="123"/>
        <v>3.1382492525010788</v>
      </c>
      <c r="U198" s="6">
        <f t="shared" si="124"/>
        <v>0.61001636107868817</v>
      </c>
      <c r="V198" s="6">
        <f t="shared" si="125"/>
        <v>3.7021354277578173</v>
      </c>
      <c r="W198" s="6">
        <f t="shared" si="126"/>
        <v>-0.19831579028939941</v>
      </c>
      <c r="X198" s="6">
        <f t="shared" si="127"/>
        <v>0.87481402772938732</v>
      </c>
      <c r="Y198" s="6">
        <f t="shared" si="128"/>
        <v>1.4947479016980747</v>
      </c>
      <c r="Z198" s="6">
        <f t="shared" si="129"/>
        <v>0.2333080470490731</v>
      </c>
      <c r="AA198" s="6">
        <f t="shared" si="130"/>
        <v>0.31072977282937997</v>
      </c>
      <c r="AB198" s="6">
        <f t="shared" si="131"/>
        <v>0.58930962005398047</v>
      </c>
      <c r="AC198" s="6">
        <f t="shared" si="132"/>
        <v>0.27857984722460044</v>
      </c>
      <c r="AD198" s="6">
        <f t="shared" si="133"/>
        <v>0.11093425851582374</v>
      </c>
      <c r="AE198" s="6">
        <f t="shared" si="134"/>
        <v>0.87338215055289614</v>
      </c>
      <c r="AF198" s="6">
        <f t="shared" si="135"/>
        <v>14.795561279340189</v>
      </c>
      <c r="AG198" s="6">
        <f t="shared" si="136"/>
        <v>0.46592906052920924</v>
      </c>
      <c r="AH198">
        <v>109.602644786106</v>
      </c>
      <c r="AI198">
        <v>125.61833824583699</v>
      </c>
      <c r="AJ198">
        <v>89.340157731219506</v>
      </c>
      <c r="AK198">
        <f t="shared" si="137"/>
        <v>0.33769490866463531</v>
      </c>
      <c r="AL198">
        <f t="shared" si="138"/>
        <v>0.38704059873114238</v>
      </c>
      <c r="AM198">
        <f t="shared" si="139"/>
        <v>0.27526449260422237</v>
      </c>
      <c r="AN198">
        <f t="shared" si="140"/>
        <v>52.293873974348486</v>
      </c>
      <c r="AO198">
        <f t="shared" si="141"/>
        <v>0.34433949424285598</v>
      </c>
      <c r="AP198">
        <f t="shared" si="142"/>
        <v>-0.54211742212969227</v>
      </c>
      <c r="AQ198">
        <f t="shared" si="143"/>
        <v>27.825364454711391</v>
      </c>
      <c r="AR198">
        <f t="shared" si="144"/>
        <v>52.835991396478178</v>
      </c>
      <c r="AS198">
        <f t="shared" si="145"/>
        <v>0.16876830268895082</v>
      </c>
      <c r="AT198">
        <f t="shared" si="146"/>
        <v>0.32818888665099039</v>
      </c>
      <c r="AU198">
        <f t="shared" si="147"/>
        <v>-0.44146903820818212</v>
      </c>
      <c r="AV198">
        <f t="shared" si="148"/>
        <v>-0.10185081741332097</v>
      </c>
      <c r="AW198">
        <f t="shared" si="149"/>
        <v>0.11616227840830365</v>
      </c>
      <c r="AX198">
        <f t="shared" si="150"/>
        <v>0.23416535203639802</v>
      </c>
      <c r="AY198">
        <f t="shared" si="151"/>
        <v>1.3135435639082127</v>
      </c>
      <c r="AZ198">
        <v>36.028298296111998</v>
      </c>
      <c r="BA198">
        <v>12.988897548267101</v>
      </c>
      <c r="BB198">
        <v>0.300647709739705</v>
      </c>
      <c r="BC198">
        <v>23.357913931517299</v>
      </c>
      <c r="BD198">
        <v>3.4138365545848899</v>
      </c>
      <c r="BE198">
        <v>2.0464886800991899</v>
      </c>
      <c r="BF198">
        <v>0.14002948668927401</v>
      </c>
      <c r="BG198">
        <v>0.46741213621268801</v>
      </c>
      <c r="BH198">
        <v>36.337741862936497</v>
      </c>
      <c r="BI198">
        <v>13.3364392833235</v>
      </c>
      <c r="BJ198">
        <v>0.300623092414677</v>
      </c>
      <c r="BK198">
        <v>24.329368359620599</v>
      </c>
      <c r="BL198">
        <v>3.4590492960486099</v>
      </c>
      <c r="BM198">
        <v>2.0470800058951601</v>
      </c>
      <c r="BN198">
        <v>0.13963412629326299</v>
      </c>
      <c r="BO198">
        <v>0.47349284960676902</v>
      </c>
      <c r="BP198">
        <v>30.415536381839601</v>
      </c>
      <c r="BQ198">
        <v>11.968798077248101</v>
      </c>
      <c r="BR198">
        <v>0.30169228361450601</v>
      </c>
      <c r="BS198">
        <v>21.1341161628091</v>
      </c>
      <c r="BT198">
        <v>3.2967861778763998</v>
      </c>
      <c r="BU198">
        <v>2.0485784184606901</v>
      </c>
      <c r="BV198">
        <v>0.13858573186967801</v>
      </c>
      <c r="BW198">
        <v>0.46729626196645302</v>
      </c>
    </row>
    <row r="199" spans="1:75" x14ac:dyDescent="0.25">
      <c r="A199" t="s">
        <v>251</v>
      </c>
      <c r="B199" s="4" t="s">
        <v>299</v>
      </c>
      <c r="C199">
        <v>1</v>
      </c>
      <c r="D199">
        <v>0.31304347826086998</v>
      </c>
      <c r="E199">
        <v>6.9284642699999996E-2</v>
      </c>
      <c r="F199">
        <v>1.6780996973104501</v>
      </c>
      <c r="G199">
        <v>3.7837126386746398</v>
      </c>
      <c r="H199">
        <v>4.1648141809193397</v>
      </c>
      <c r="I199">
        <v>16.145291842725701</v>
      </c>
      <c r="J199">
        <v>39.959851294575898</v>
      </c>
      <c r="K199">
        <f t="shared" si="114"/>
        <v>0.86179468623382538</v>
      </c>
      <c r="L199">
        <f t="shared" si="115"/>
        <v>0.88647691104856863</v>
      </c>
      <c r="M199">
        <f t="shared" si="116"/>
        <v>0.55546234710493325</v>
      </c>
      <c r="N199">
        <f t="shared" si="117"/>
        <v>0.80322282593933592</v>
      </c>
      <c r="O199" s="6">
        <f t="shared" si="118"/>
        <v>0.81122512154875015</v>
      </c>
      <c r="P199" s="6">
        <f t="shared" si="119"/>
        <v>9.5946300503988322</v>
      </c>
      <c r="Q199" s="6">
        <f t="shared" si="120"/>
        <v>0.58733156639210238</v>
      </c>
      <c r="R199" s="6">
        <f t="shared" si="121"/>
        <v>0.7145963637908106</v>
      </c>
      <c r="S199" s="6">
        <f t="shared" si="122"/>
        <v>0.42446303707969774</v>
      </c>
      <c r="T199" s="6">
        <f t="shared" si="123"/>
        <v>2.1478376610464003</v>
      </c>
      <c r="U199" s="6">
        <f t="shared" si="124"/>
        <v>0.4514698828477422</v>
      </c>
      <c r="V199" s="6">
        <f t="shared" si="125"/>
        <v>2.475015731138976</v>
      </c>
      <c r="W199" s="6">
        <f t="shared" si="126"/>
        <v>-4.7946185613319356E-2</v>
      </c>
      <c r="X199" s="6">
        <f t="shared" si="127"/>
        <v>0.86758168441017036</v>
      </c>
      <c r="Y199" s="6">
        <f t="shared" si="128"/>
        <v>1.1007215871388669</v>
      </c>
      <c r="Z199" s="6">
        <f t="shared" si="129"/>
        <v>0.36204319277281721</v>
      </c>
      <c r="AA199" s="6">
        <f t="shared" si="130"/>
        <v>0.3316214672236204</v>
      </c>
      <c r="AB199" s="6">
        <f t="shared" si="131"/>
        <v>0.53397458976999679</v>
      </c>
      <c r="AC199" s="6">
        <f t="shared" si="132"/>
        <v>0.20235312254637641</v>
      </c>
      <c r="AD199" s="6">
        <f t="shared" si="133"/>
        <v>8.0860006859462957E-2</v>
      </c>
      <c r="AE199" s="6">
        <f t="shared" si="134"/>
        <v>0.82700483003861736</v>
      </c>
      <c r="AF199" s="6">
        <f t="shared" si="135"/>
        <v>10.56101641708527</v>
      </c>
      <c r="AG199" s="6">
        <f t="shared" si="136"/>
        <v>0.42559492325809917</v>
      </c>
      <c r="AH199">
        <v>100.224166009981</v>
      </c>
      <c r="AI199">
        <v>115.43940110323</v>
      </c>
      <c r="AJ199">
        <v>77.964107414998097</v>
      </c>
      <c r="AK199">
        <f t="shared" si="137"/>
        <v>0.34133078965059327</v>
      </c>
      <c r="AL199">
        <f t="shared" si="138"/>
        <v>0.39314891312174188</v>
      </c>
      <c r="AM199">
        <f t="shared" si="139"/>
        <v>0.26552029722766474</v>
      </c>
      <c r="AN199">
        <f t="shared" si="140"/>
        <v>52.690528781480879</v>
      </c>
      <c r="AO199">
        <f t="shared" si="141"/>
        <v>0.40218456880520542</v>
      </c>
      <c r="AP199">
        <f t="shared" si="142"/>
        <v>-6.2896507222326647</v>
      </c>
      <c r="AQ199">
        <f t="shared" si="143"/>
        <v>24.87443131074339</v>
      </c>
      <c r="AR199">
        <f t="shared" si="144"/>
        <v>58.980179503713543</v>
      </c>
      <c r="AS199">
        <f t="shared" si="145"/>
        <v>0.19376739323578451</v>
      </c>
      <c r="AT199">
        <f t="shared" si="146"/>
        <v>0.37351101558123012</v>
      </c>
      <c r="AU199">
        <f t="shared" si="147"/>
        <v>-0.40600709416259823</v>
      </c>
      <c r="AV199">
        <f t="shared" si="148"/>
        <v>-0.1249243744670709</v>
      </c>
      <c r="AW199">
        <f t="shared" si="149"/>
        <v>0.12880657457006867</v>
      </c>
      <c r="AX199">
        <f t="shared" si="150"/>
        <v>0.26075356681056244</v>
      </c>
      <c r="AY199">
        <f t="shared" si="151"/>
        <v>1.3618725504198599</v>
      </c>
      <c r="AZ199">
        <v>35.205002954997497</v>
      </c>
      <c r="BA199">
        <v>16.207364738790702</v>
      </c>
      <c r="BB199">
        <v>0.306756905465425</v>
      </c>
      <c r="BC199">
        <v>28.652272519603098</v>
      </c>
      <c r="BD199">
        <v>3.6610338762257699</v>
      </c>
      <c r="BE199">
        <v>2.0256396567943602</v>
      </c>
      <c r="BF199">
        <v>0.14535861701900499</v>
      </c>
      <c r="BG199">
        <v>0.48629582726407899</v>
      </c>
      <c r="BH199">
        <v>36.281563694019198</v>
      </c>
      <c r="BI199">
        <v>17.4459927631843</v>
      </c>
      <c r="BJ199">
        <v>0.30346211931480499</v>
      </c>
      <c r="BK199">
        <v>30.827575419323001</v>
      </c>
      <c r="BL199">
        <v>3.7800660700991502</v>
      </c>
      <c r="BM199">
        <v>2.0274980948889998</v>
      </c>
      <c r="BN199">
        <v>0.14489682969464199</v>
      </c>
      <c r="BO199">
        <v>0.49175006185270498</v>
      </c>
      <c r="BP199">
        <v>32.463941149778002</v>
      </c>
      <c r="BQ199">
        <v>15.458082231421599</v>
      </c>
      <c r="BR199">
        <v>0.30427080786490701</v>
      </c>
      <c r="BS199">
        <v>26.777416307505501</v>
      </c>
      <c r="BT199">
        <v>3.5795173764522299</v>
      </c>
      <c r="BU199">
        <v>2.0318918932946501</v>
      </c>
      <c r="BV199">
        <v>0.143729389600391</v>
      </c>
      <c r="BW199">
        <v>0.48612656695435702</v>
      </c>
    </row>
    <row r="200" spans="1:75" ht="15.6" x14ac:dyDescent="0.25">
      <c r="A200" t="s">
        <v>46</v>
      </c>
      <c r="B200" s="4" t="s">
        <v>305</v>
      </c>
      <c r="C200" s="3">
        <v>1</v>
      </c>
      <c r="D200">
        <v>0.22</v>
      </c>
      <c r="E200">
        <v>9.38827406999998E-2</v>
      </c>
      <c r="F200">
        <v>1.64132493946219</v>
      </c>
      <c r="G200">
        <v>1.9188886186110401</v>
      </c>
      <c r="H200">
        <v>3.46209322254344</v>
      </c>
      <c r="I200">
        <v>13.339891511047201</v>
      </c>
      <c r="J200">
        <v>40.115931936822498</v>
      </c>
      <c r="K200">
        <f t="shared" si="114"/>
        <v>0.87834785863330478</v>
      </c>
      <c r="L200">
        <f t="shared" si="115"/>
        <v>0.9044285955375454</v>
      </c>
      <c r="M200">
        <f t="shared" si="116"/>
        <v>0.57517975386380293</v>
      </c>
      <c r="N200">
        <f t="shared" si="117"/>
        <v>0.8086646997772875</v>
      </c>
      <c r="O200" s="6">
        <f t="shared" si="118"/>
        <v>0.84110830126503089</v>
      </c>
      <c r="P200" s="6">
        <f t="shared" si="119"/>
        <v>11.587189991190121</v>
      </c>
      <c r="Q200" s="6">
        <f t="shared" si="120"/>
        <v>0.61674174488359901</v>
      </c>
      <c r="R200" s="6">
        <f t="shared" si="121"/>
        <v>0.76726863843543069</v>
      </c>
      <c r="S200" s="6">
        <f t="shared" si="122"/>
        <v>0.50090034534567385</v>
      </c>
      <c r="T200" s="6">
        <f t="shared" si="123"/>
        <v>2.5681897811477183</v>
      </c>
      <c r="U200" s="6">
        <f t="shared" si="124"/>
        <v>0.53367244926177704</v>
      </c>
      <c r="V200" s="6">
        <f t="shared" si="125"/>
        <v>3.007215756110249</v>
      </c>
      <c r="W200" s="6">
        <f t="shared" si="126"/>
        <v>-0.28678866598838182</v>
      </c>
      <c r="X200" s="6">
        <f t="shared" si="127"/>
        <v>0.88289010015157188</v>
      </c>
      <c r="Y200" s="6">
        <f t="shared" si="128"/>
        <v>1.8042179149769653</v>
      </c>
      <c r="Z200" s="6">
        <f t="shared" si="129"/>
        <v>0.29161896550250327</v>
      </c>
      <c r="AA200" s="6">
        <f t="shared" si="130"/>
        <v>8.8128889974754654E-2</v>
      </c>
      <c r="AB200" s="6">
        <f t="shared" si="131"/>
        <v>0.53430075103047625</v>
      </c>
      <c r="AC200" s="6">
        <f t="shared" si="132"/>
        <v>0.44617186105572154</v>
      </c>
      <c r="AD200" s="6">
        <f t="shared" si="133"/>
        <v>0.17898600010236748</v>
      </c>
      <c r="AE200" s="6">
        <f t="shared" si="134"/>
        <v>0.90870004471266852</v>
      </c>
      <c r="AF200" s="6">
        <f t="shared" si="135"/>
        <v>20.905815766347001</v>
      </c>
      <c r="AG200" s="6">
        <f t="shared" si="136"/>
        <v>0.35677426879040869</v>
      </c>
      <c r="AH200">
        <v>85.507171671896003</v>
      </c>
      <c r="AI200">
        <v>98.903142681082201</v>
      </c>
      <c r="AJ200">
        <v>76.811364146286707</v>
      </c>
      <c r="AK200">
        <f t="shared" si="137"/>
        <v>0.32733566434126027</v>
      </c>
      <c r="AL200">
        <f t="shared" si="138"/>
        <v>0.37861766775746564</v>
      </c>
      <c r="AM200">
        <f t="shared" si="139"/>
        <v>0.29404666790127393</v>
      </c>
      <c r="AN200">
        <f t="shared" si="140"/>
        <v>35.487749543981693</v>
      </c>
      <c r="AO200">
        <f t="shared" si="141"/>
        <v>0.2449000238918507</v>
      </c>
      <c r="AP200">
        <f t="shared" si="142"/>
        <v>8.6327671237191765</v>
      </c>
      <c r="AQ200">
        <f t="shared" si="143"/>
        <v>20.806897659572201</v>
      </c>
      <c r="AR200">
        <f t="shared" si="144"/>
        <v>26.854982420262516</v>
      </c>
      <c r="AS200">
        <f t="shared" si="145"/>
        <v>0.12572541068848464</v>
      </c>
      <c r="AT200">
        <f t="shared" si="146"/>
        <v>0.24753801790655952</v>
      </c>
      <c r="AU200">
        <f t="shared" si="147"/>
        <v>-0.60637811428749255</v>
      </c>
      <c r="AV200">
        <f t="shared" si="148"/>
        <v>-5.3572486233794646E-2</v>
      </c>
      <c r="AW200">
        <f t="shared" si="149"/>
        <v>9.8542914725141262E-2</v>
      </c>
      <c r="AX200">
        <f t="shared" si="150"/>
        <v>0.19657232186608187</v>
      </c>
      <c r="AY200">
        <f t="shared" si="151"/>
        <v>1.2424372150615952</v>
      </c>
      <c r="AZ200">
        <v>31.6923239484607</v>
      </c>
      <c r="BA200">
        <v>23.163917416736801</v>
      </c>
      <c r="BB200">
        <v>0.34137885918938898</v>
      </c>
      <c r="BC200">
        <v>43.170759797487698</v>
      </c>
      <c r="BD200">
        <v>4.2676913007533699</v>
      </c>
      <c r="BE200">
        <v>1.9186709264427799</v>
      </c>
      <c r="BF200">
        <v>0.17705893574305301</v>
      </c>
      <c r="BG200">
        <v>0.41304776012119299</v>
      </c>
      <c r="BH200">
        <v>34.352834882138303</v>
      </c>
      <c r="BI200">
        <v>24.100648178495799</v>
      </c>
      <c r="BJ200">
        <v>0.34556606780600901</v>
      </c>
      <c r="BK200">
        <v>45.328304626568901</v>
      </c>
      <c r="BL200">
        <v>4.3472324389774197</v>
      </c>
      <c r="BM200">
        <v>1.90261885760698</v>
      </c>
      <c r="BN200">
        <v>0.18212141805880799</v>
      </c>
      <c r="BO200">
        <v>0.40486783186536401</v>
      </c>
      <c r="BP200">
        <v>29.995749182476999</v>
      </c>
      <c r="BQ200">
        <v>21.301908780650798</v>
      </c>
      <c r="BR200">
        <v>0.346439659891917</v>
      </c>
      <c r="BS200">
        <v>39.596755165648197</v>
      </c>
      <c r="BT200">
        <v>4.1036170894544703</v>
      </c>
      <c r="BU200">
        <v>1.9166176204427301</v>
      </c>
      <c r="BV200">
        <v>0.17519301018678601</v>
      </c>
      <c r="BW200">
        <v>0.398951673418596</v>
      </c>
    </row>
    <row r="201" spans="1:75" x14ac:dyDescent="0.25">
      <c r="A201" t="s">
        <v>80</v>
      </c>
      <c r="B201" s="4" t="s">
        <v>309</v>
      </c>
      <c r="C201">
        <v>1</v>
      </c>
      <c r="D201">
        <v>0.54545454545454497</v>
      </c>
      <c r="E201">
        <v>0.30938941040000001</v>
      </c>
      <c r="F201">
        <v>1.9558154017856699</v>
      </c>
      <c r="G201">
        <v>4.5939807500693401</v>
      </c>
      <c r="H201">
        <v>5.2647524831017103</v>
      </c>
      <c r="I201">
        <v>17.722369195511799</v>
      </c>
      <c r="J201">
        <v>40.163275426956503</v>
      </c>
      <c r="K201">
        <f t="shared" si="114"/>
        <v>0.83326304427506626</v>
      </c>
      <c r="L201">
        <f t="shared" si="115"/>
        <v>0.8598946291369528</v>
      </c>
      <c r="M201">
        <f t="shared" si="116"/>
        <v>0.52723415981094446</v>
      </c>
      <c r="N201">
        <f t="shared" si="117"/>
        <v>0.78604207804912873</v>
      </c>
      <c r="O201" s="6">
        <f t="shared" si="118"/>
        <v>0.7682156710159086</v>
      </c>
      <c r="P201" s="6">
        <f t="shared" si="119"/>
        <v>7.6287110468856172</v>
      </c>
      <c r="Q201" s="6">
        <f t="shared" si="120"/>
        <v>0.55541471875621418</v>
      </c>
      <c r="R201" s="6">
        <f t="shared" si="121"/>
        <v>0.64816481428684902</v>
      </c>
      <c r="S201" s="6">
        <f t="shared" si="122"/>
        <v>0.38767653669238517</v>
      </c>
      <c r="T201" s="6">
        <f t="shared" si="123"/>
        <v>1.9416150832540775</v>
      </c>
      <c r="U201" s="6">
        <f t="shared" si="124"/>
        <v>0.41577241794064734</v>
      </c>
      <c r="V201" s="6">
        <f t="shared" si="125"/>
        <v>2.266247530670328</v>
      </c>
      <c r="W201" s="6">
        <f t="shared" si="126"/>
        <v>-6.8038328775898632E-2</v>
      </c>
      <c r="X201" s="6">
        <f t="shared" si="127"/>
        <v>0.84105478011981505</v>
      </c>
      <c r="Y201" s="6">
        <f t="shared" si="128"/>
        <v>1.1460110021188585</v>
      </c>
      <c r="Z201" s="6">
        <f t="shared" si="129"/>
        <v>0.39256145386847718</v>
      </c>
      <c r="AA201" s="6">
        <f t="shared" si="130"/>
        <v>0.29361955680820567</v>
      </c>
      <c r="AB201" s="6">
        <f t="shared" si="131"/>
        <v>0.45486983314148305</v>
      </c>
      <c r="AC201" s="6">
        <f t="shared" si="132"/>
        <v>0.16125027633327738</v>
      </c>
      <c r="AD201" s="6">
        <f t="shared" si="133"/>
        <v>6.4763392610462656E-2</v>
      </c>
      <c r="AE201" s="6">
        <f t="shared" si="134"/>
        <v>0.79471571126259266</v>
      </c>
      <c r="AF201" s="6">
        <f t="shared" si="135"/>
        <v>8.7425867917165938</v>
      </c>
      <c r="AG201" s="6">
        <f t="shared" si="136"/>
        <v>0.45826549020356588</v>
      </c>
      <c r="AH201">
        <v>125.26129686265</v>
      </c>
      <c r="AI201">
        <v>136.664100890003</v>
      </c>
      <c r="AJ201">
        <v>88.643824317822407</v>
      </c>
      <c r="AK201">
        <f t="shared" si="137"/>
        <v>0.3573083116733749</v>
      </c>
      <c r="AL201">
        <f t="shared" si="138"/>
        <v>0.38983485225217296</v>
      </c>
      <c r="AM201">
        <f t="shared" si="139"/>
        <v>0.25285683607445214</v>
      </c>
      <c r="AN201">
        <f t="shared" si="140"/>
        <v>59.423080599533591</v>
      </c>
      <c r="AO201">
        <f t="shared" si="141"/>
        <v>0.47997895947581221</v>
      </c>
      <c r="AP201">
        <f t="shared" si="142"/>
        <v>-12.562746845051635</v>
      </c>
      <c r="AQ201">
        <f t="shared" si="143"/>
        <v>38.701714717706977</v>
      </c>
      <c r="AR201">
        <f t="shared" si="144"/>
        <v>71.985827444585226</v>
      </c>
      <c r="AS201">
        <f t="shared" si="145"/>
        <v>0.21313176856911001</v>
      </c>
      <c r="AT201">
        <f t="shared" si="146"/>
        <v>0.40774180420556544</v>
      </c>
      <c r="AU201">
        <f t="shared" si="147"/>
        <v>-0.2374581081434034</v>
      </c>
      <c r="AV201">
        <f t="shared" si="148"/>
        <v>-0.17118558145194346</v>
      </c>
      <c r="AW201">
        <f t="shared" si="149"/>
        <v>0.12196021454048547</v>
      </c>
      <c r="AX201">
        <f t="shared" si="150"/>
        <v>0.25430670838086139</v>
      </c>
      <c r="AY201">
        <f t="shared" si="151"/>
        <v>1.3740415968733444</v>
      </c>
      <c r="AZ201">
        <v>37.579556881687097</v>
      </c>
      <c r="BA201">
        <v>11.010329800262101</v>
      </c>
      <c r="BB201">
        <v>0.40190133601223499</v>
      </c>
      <c r="BC201">
        <v>20.523178228225099</v>
      </c>
      <c r="BD201">
        <v>2.8783700572293598</v>
      </c>
      <c r="BE201">
        <v>1.85662584190151</v>
      </c>
      <c r="BF201">
        <v>0.18860367874963599</v>
      </c>
      <c r="BG201">
        <v>0.44313090099874097</v>
      </c>
      <c r="BH201">
        <v>38.136009596954104</v>
      </c>
      <c r="BI201">
        <v>12.0102072136209</v>
      </c>
      <c r="BJ201">
        <v>0.403505999366568</v>
      </c>
      <c r="BK201">
        <v>22.111497075617802</v>
      </c>
      <c r="BL201">
        <v>2.96978730554182</v>
      </c>
      <c r="BM201">
        <v>1.8451327829277999</v>
      </c>
      <c r="BN201">
        <v>0.19249307035515001</v>
      </c>
      <c r="BO201">
        <v>0.440269222283038</v>
      </c>
      <c r="BP201">
        <v>37.855312776509798</v>
      </c>
      <c r="BQ201">
        <v>12.0552576313816</v>
      </c>
      <c r="BR201">
        <v>0.40545877699937699</v>
      </c>
      <c r="BS201">
        <v>21.566956820981499</v>
      </c>
      <c r="BT201">
        <v>2.9410674086214401</v>
      </c>
      <c r="BU201">
        <v>1.84855186327442</v>
      </c>
      <c r="BV201">
        <v>0.19155890369900899</v>
      </c>
      <c r="BW201">
        <v>0.44835845277362602</v>
      </c>
    </row>
    <row r="202" spans="1:75" x14ac:dyDescent="0.25">
      <c r="A202" t="s">
        <v>166</v>
      </c>
      <c r="B202" s="4" t="s">
        <v>299</v>
      </c>
      <c r="D202">
        <v>0.39130434782608697</v>
      </c>
      <c r="E202">
        <v>0.17983942759999999</v>
      </c>
      <c r="F202">
        <v>1.7225425124396301</v>
      </c>
      <c r="G202">
        <v>2.24526813941592</v>
      </c>
      <c r="H202">
        <v>3.9373685476464901</v>
      </c>
      <c r="I202">
        <v>14.4802401963734</v>
      </c>
      <c r="J202">
        <v>40.179981951115103</v>
      </c>
      <c r="K202">
        <f t="shared" si="114"/>
        <v>0.86561329566836986</v>
      </c>
      <c r="L202">
        <f t="shared" si="115"/>
        <v>0.89182963743448396</v>
      </c>
      <c r="M202">
        <f t="shared" si="116"/>
        <v>0.56130857026847747</v>
      </c>
      <c r="N202">
        <f t="shared" si="117"/>
        <v>0.80108693795744701</v>
      </c>
      <c r="O202" s="6">
        <f t="shared" si="118"/>
        <v>0.82150475932334066</v>
      </c>
      <c r="P202" s="6">
        <f t="shared" si="119"/>
        <v>10.204780544389768</v>
      </c>
      <c r="Q202" s="6">
        <f t="shared" si="120"/>
        <v>0.6005001080971808</v>
      </c>
      <c r="R202" s="6">
        <f t="shared" si="121"/>
        <v>0.73443101347320194</v>
      </c>
      <c r="S202" s="6">
        <f t="shared" si="122"/>
        <v>0.47017265472131892</v>
      </c>
      <c r="T202" s="6">
        <f t="shared" si="123"/>
        <v>2.3735083121097262</v>
      </c>
      <c r="U202" s="6">
        <f t="shared" si="124"/>
        <v>0.50179972560097652</v>
      </c>
      <c r="V202" s="6">
        <f t="shared" si="125"/>
        <v>2.7748146029496281</v>
      </c>
      <c r="W202" s="6">
        <f t="shared" si="126"/>
        <v>-0.2736858874097205</v>
      </c>
      <c r="X202" s="6">
        <f t="shared" si="127"/>
        <v>0.8717078202544144</v>
      </c>
      <c r="Y202" s="6">
        <f t="shared" si="128"/>
        <v>1.7536295458549329</v>
      </c>
      <c r="Z202" s="6">
        <f t="shared" si="129"/>
        <v>0.31751377338733994</v>
      </c>
      <c r="AA202" s="6">
        <f t="shared" si="130"/>
        <v>0.13515609311224064</v>
      </c>
      <c r="AB202" s="6">
        <f t="shared" si="131"/>
        <v>0.51147756799628352</v>
      </c>
      <c r="AC202" s="6">
        <f t="shared" si="132"/>
        <v>0.37632147488404288</v>
      </c>
      <c r="AD202" s="6">
        <f t="shared" si="133"/>
        <v>0.15120590068657858</v>
      </c>
      <c r="AE202" s="6">
        <f t="shared" si="134"/>
        <v>0.89415415892070149</v>
      </c>
      <c r="AF202" s="6">
        <f t="shared" si="135"/>
        <v>17.895404671607487</v>
      </c>
      <c r="AG202" s="6">
        <f t="shared" si="136"/>
        <v>0.39131816943659881</v>
      </c>
      <c r="AH202">
        <v>95.223085962216402</v>
      </c>
      <c r="AI202">
        <v>106.500723131157</v>
      </c>
      <c r="AJ202">
        <v>79.088384524780196</v>
      </c>
      <c r="AK202">
        <f t="shared" si="137"/>
        <v>0.33909882877700126</v>
      </c>
      <c r="AL202">
        <f t="shared" si="138"/>
        <v>0.37925961034290379</v>
      </c>
      <c r="AM202">
        <f t="shared" si="139"/>
        <v>0.28164156088009484</v>
      </c>
      <c r="AN202">
        <f t="shared" si="140"/>
        <v>38.689975775317407</v>
      </c>
      <c r="AO202">
        <f t="shared" si="141"/>
        <v>0.30334785235191547</v>
      </c>
      <c r="AP202">
        <f t="shared" si="142"/>
        <v>4.2230152035352688</v>
      </c>
      <c r="AQ202">
        <f t="shared" si="143"/>
        <v>26.811597215945966</v>
      </c>
      <c r="AR202">
        <f t="shared" si="144"/>
        <v>34.466960571782138</v>
      </c>
      <c r="AS202">
        <f t="shared" si="145"/>
        <v>0.1477044582659259</v>
      </c>
      <c r="AT202">
        <f t="shared" si="146"/>
        <v>0.28910169839730493</v>
      </c>
      <c r="AU202">
        <f t="shared" si="147"/>
        <v>-0.41140733488229769</v>
      </c>
      <c r="AV202">
        <f t="shared" si="148"/>
        <v>-9.2562476768502933E-2</v>
      </c>
      <c r="AW202">
        <f t="shared" si="149"/>
        <v>9.989332682224901E-2</v>
      </c>
      <c r="AX202">
        <f t="shared" si="150"/>
        <v>0.20194321587415123</v>
      </c>
      <c r="AY202">
        <f t="shared" si="151"/>
        <v>1.2658732212667148</v>
      </c>
      <c r="AZ202">
        <v>33.4930905632921</v>
      </c>
      <c r="BA202">
        <v>24.139195171914199</v>
      </c>
      <c r="BB202">
        <v>0.28122491920361797</v>
      </c>
      <c r="BC202">
        <v>44.485236658024299</v>
      </c>
      <c r="BD202">
        <v>4.5089086935780696</v>
      </c>
      <c r="BE202">
        <v>2.03924963710634</v>
      </c>
      <c r="BF202">
        <v>0.14410508821187901</v>
      </c>
      <c r="BG202">
        <v>0.43101119014566203</v>
      </c>
      <c r="BH202">
        <v>34.143567167537</v>
      </c>
      <c r="BI202">
        <v>25.135456782818299</v>
      </c>
      <c r="BJ202">
        <v>0.28107701616487901</v>
      </c>
      <c r="BK202">
        <v>46.510792307595999</v>
      </c>
      <c r="BL202">
        <v>4.59193318607465</v>
      </c>
      <c r="BM202">
        <v>2.0358135914819702</v>
      </c>
      <c r="BN202">
        <v>0.14492195856840001</v>
      </c>
      <c r="BO202">
        <v>0.43398075859158203</v>
      </c>
      <c r="BP202">
        <v>29.562275118816</v>
      </c>
      <c r="BQ202">
        <v>22.033401496440302</v>
      </c>
      <c r="BR202">
        <v>0.28323723075367202</v>
      </c>
      <c r="BS202">
        <v>40.230960658151602</v>
      </c>
      <c r="BT202">
        <v>4.3378028071013199</v>
      </c>
      <c r="BU202">
        <v>2.0421178962738602</v>
      </c>
      <c r="BV202">
        <v>0.14352033408208001</v>
      </c>
      <c r="BW202">
        <v>0.42363579606799401</v>
      </c>
    </row>
    <row r="203" spans="1:75" x14ac:dyDescent="0.25">
      <c r="A203" t="s">
        <v>70</v>
      </c>
      <c r="B203" s="4" t="s">
        <v>311</v>
      </c>
      <c r="D203">
        <v>0.29411764705882398</v>
      </c>
      <c r="E203">
        <v>1.7901949100000099E-2</v>
      </c>
      <c r="F203">
        <v>1.5062712509626901</v>
      </c>
      <c r="G203">
        <v>2.4019475253615101</v>
      </c>
      <c r="H203">
        <v>3.4726413925481898</v>
      </c>
      <c r="I203">
        <v>14.307377849704</v>
      </c>
      <c r="J203">
        <v>40.265904661453298</v>
      </c>
      <c r="K203">
        <f t="shared" si="114"/>
        <v>0.88034848413097599</v>
      </c>
      <c r="L203">
        <f t="shared" si="115"/>
        <v>0.90380182263341446</v>
      </c>
      <c r="M203">
        <f t="shared" si="116"/>
        <v>0.57344225009513083</v>
      </c>
      <c r="N203">
        <f t="shared" si="117"/>
        <v>0.81136321380529641</v>
      </c>
      <c r="O203" s="6">
        <f t="shared" si="118"/>
        <v>0.84120910703063978</v>
      </c>
      <c r="P203" s="6">
        <f t="shared" si="119"/>
        <v>11.595180760057282</v>
      </c>
      <c r="Q203" s="6">
        <f t="shared" si="120"/>
        <v>0.61402043280541507</v>
      </c>
      <c r="R203" s="6">
        <f t="shared" si="121"/>
        <v>0.76199446419031613</v>
      </c>
      <c r="S203" s="6">
        <f t="shared" si="122"/>
        <v>0.47566365109964159</v>
      </c>
      <c r="T203" s="6">
        <f t="shared" si="123"/>
        <v>2.4510239960273643</v>
      </c>
      <c r="U203" s="6">
        <f t="shared" si="124"/>
        <v>0.50345528025977593</v>
      </c>
      <c r="V203" s="6">
        <f t="shared" si="125"/>
        <v>2.8143455135132496</v>
      </c>
      <c r="W203" s="6">
        <f t="shared" si="126"/>
        <v>-0.18225851751472932</v>
      </c>
      <c r="X203" s="6">
        <f t="shared" si="127"/>
        <v>0.88616648030861145</v>
      </c>
      <c r="Y203" s="6">
        <f t="shared" si="128"/>
        <v>1.4457607236967147</v>
      </c>
      <c r="Z203" s="6">
        <f t="shared" si="129"/>
        <v>0.31791429265951293</v>
      </c>
      <c r="AA203" s="6">
        <f t="shared" si="130"/>
        <v>0.24756221964598324</v>
      </c>
      <c r="AB203" s="6">
        <f t="shared" si="131"/>
        <v>0.59399703914962421</v>
      </c>
      <c r="AC203" s="6">
        <f t="shared" si="132"/>
        <v>0.34643481950364097</v>
      </c>
      <c r="AD203" s="6">
        <f t="shared" si="133"/>
        <v>0.13949511413541388</v>
      </c>
      <c r="AE203" s="6">
        <f t="shared" si="134"/>
        <v>0.8874118380815168</v>
      </c>
      <c r="AF203" s="6">
        <f t="shared" si="135"/>
        <v>16.76385692705464</v>
      </c>
      <c r="AG203" s="6">
        <f t="shared" si="136"/>
        <v>0.39493967506104188</v>
      </c>
      <c r="AH203">
        <v>86.639457744447597</v>
      </c>
      <c r="AI203">
        <v>107.00778771271899</v>
      </c>
      <c r="AJ203">
        <v>70.453060988979203</v>
      </c>
      <c r="AK203">
        <f t="shared" si="137"/>
        <v>0.32805512008035004</v>
      </c>
      <c r="AL203">
        <f t="shared" si="138"/>
        <v>0.40517858215563851</v>
      </c>
      <c r="AM203">
        <f t="shared" si="139"/>
        <v>0.26676629776401145</v>
      </c>
      <c r="AN203">
        <f t="shared" si="140"/>
        <v>56.923056692011187</v>
      </c>
      <c r="AO203">
        <f t="shared" si="141"/>
        <v>0.40249027611728622</v>
      </c>
      <c r="AP203">
        <f t="shared" si="142"/>
        <v>-8.3735023281481205</v>
      </c>
      <c r="AQ203">
        <f t="shared" si="143"/>
        <v>14.287453129507639</v>
      </c>
      <c r="AR203">
        <f t="shared" si="144"/>
        <v>65.296559020159307</v>
      </c>
      <c r="AS203">
        <f t="shared" si="145"/>
        <v>0.20598755720585024</v>
      </c>
      <c r="AT203">
        <f t="shared" si="146"/>
        <v>0.39520617126399715</v>
      </c>
      <c r="AU203">
        <f t="shared" si="147"/>
        <v>-0.55720099133017353</v>
      </c>
      <c r="AV203">
        <f t="shared" si="148"/>
        <v>-0.10303734949297866</v>
      </c>
      <c r="AW203">
        <f t="shared" si="149"/>
        <v>0.15338672906348261</v>
      </c>
      <c r="AX203">
        <f t="shared" si="150"/>
        <v>0.30457126724509848</v>
      </c>
      <c r="AY203">
        <f t="shared" si="151"/>
        <v>1.4177734452875885</v>
      </c>
      <c r="AZ203">
        <v>33.595507308757298</v>
      </c>
      <c r="BA203">
        <v>15.179393827267001</v>
      </c>
      <c r="BB203">
        <v>0.31689077448588698</v>
      </c>
      <c r="BC203">
        <v>29.6928889894536</v>
      </c>
      <c r="BD203">
        <v>3.6996059146757201</v>
      </c>
      <c r="BE203">
        <v>1.9810884799192501</v>
      </c>
      <c r="BF203">
        <v>0.15909083048668801</v>
      </c>
      <c r="BG203">
        <v>0.39671412922272198</v>
      </c>
      <c r="BH203">
        <v>34.7187904148442</v>
      </c>
      <c r="BI203">
        <v>15.9856055184979</v>
      </c>
      <c r="BJ203">
        <v>0.320006439002955</v>
      </c>
      <c r="BK203">
        <v>31.462885442532102</v>
      </c>
      <c r="BL203">
        <v>3.7753678599278402</v>
      </c>
      <c r="BM203">
        <v>1.9771938179218</v>
      </c>
      <c r="BN203">
        <v>0.159906991438164</v>
      </c>
      <c r="BO203">
        <v>0.39037910218695498</v>
      </c>
      <c r="BP203">
        <v>31.7229758945569</v>
      </c>
      <c r="BQ203">
        <v>14.7198083917191</v>
      </c>
      <c r="BR203">
        <v>0.32541354616291501</v>
      </c>
      <c r="BS203">
        <v>28.5852583025322</v>
      </c>
      <c r="BT203">
        <v>3.6242349566434502</v>
      </c>
      <c r="BU203">
        <v>1.9716494349467799</v>
      </c>
      <c r="BV203">
        <v>0.161999383029794</v>
      </c>
      <c r="BW203">
        <v>0.39905550135843199</v>
      </c>
    </row>
    <row r="204" spans="1:75" x14ac:dyDescent="0.25">
      <c r="A204" t="s">
        <v>122</v>
      </c>
      <c r="B204" s="4" t="s">
        <v>299</v>
      </c>
      <c r="D204">
        <v>0.35</v>
      </c>
      <c r="E204">
        <v>0.1993812499</v>
      </c>
      <c r="F204">
        <v>1.7506947365791901</v>
      </c>
      <c r="G204">
        <v>2.8524631134235601</v>
      </c>
      <c r="H204">
        <v>4.6010340319067398</v>
      </c>
      <c r="I204">
        <v>17.712566074140401</v>
      </c>
      <c r="J204">
        <v>40.317756171573897</v>
      </c>
      <c r="K204">
        <f t="shared" si="114"/>
        <v>0.85307570184135562</v>
      </c>
      <c r="L204">
        <f t="shared" si="115"/>
        <v>0.87760689291769511</v>
      </c>
      <c r="M204">
        <f t="shared" si="116"/>
        <v>0.54795720373215107</v>
      </c>
      <c r="N204">
        <f t="shared" si="117"/>
        <v>0.79569157452282901</v>
      </c>
      <c r="O204" s="6">
        <f t="shared" si="118"/>
        <v>0.79513989530598617</v>
      </c>
      <c r="P204" s="6">
        <f t="shared" si="119"/>
        <v>8.7627598257223926</v>
      </c>
      <c r="Q204" s="6">
        <f t="shared" si="120"/>
        <v>0.57684373847283799</v>
      </c>
      <c r="R204" s="6">
        <f t="shared" si="121"/>
        <v>0.68802557612358439</v>
      </c>
      <c r="S204" s="6">
        <f t="shared" si="122"/>
        <v>0.38954100585066026</v>
      </c>
      <c r="T204" s="6">
        <f t="shared" si="123"/>
        <v>1.9815313482185624</v>
      </c>
      <c r="U204" s="6">
        <f t="shared" si="124"/>
        <v>0.4145540531981684</v>
      </c>
      <c r="V204" s="6">
        <f t="shared" si="125"/>
        <v>2.2762233322271763</v>
      </c>
      <c r="W204" s="6">
        <f t="shared" si="126"/>
        <v>-0.2345973821937638</v>
      </c>
      <c r="X204" s="6">
        <f t="shared" si="127"/>
        <v>0.8585952840734844</v>
      </c>
      <c r="Y204" s="6">
        <f t="shared" si="128"/>
        <v>1.6130038668175883</v>
      </c>
      <c r="Z204" s="6">
        <f t="shared" si="129"/>
        <v>0.39590177760971618</v>
      </c>
      <c r="AA204" s="6">
        <f t="shared" si="130"/>
        <v>0.22062759958245898</v>
      </c>
      <c r="AB204" s="6">
        <f t="shared" si="131"/>
        <v>0.51474471513308739</v>
      </c>
      <c r="AC204" s="6">
        <f t="shared" si="132"/>
        <v>0.29411711555062836</v>
      </c>
      <c r="AD204" s="6">
        <f t="shared" si="133"/>
        <v>0.1185814215065686</v>
      </c>
      <c r="AE204" s="6">
        <f t="shared" si="134"/>
        <v>0.86785042278370583</v>
      </c>
      <c r="AF204" s="6">
        <f t="shared" si="135"/>
        <v>14.134365482884036</v>
      </c>
      <c r="AG204" s="6">
        <f t="shared" si="136"/>
        <v>0.44875015908574278</v>
      </c>
      <c r="AH204">
        <v>125.64066398004201</v>
      </c>
      <c r="AI204">
        <v>144.459556706966</v>
      </c>
      <c r="AJ204">
        <v>87.865085461878294</v>
      </c>
      <c r="AK204">
        <f t="shared" si="137"/>
        <v>0.35098558944643948</v>
      </c>
      <c r="AL204">
        <f t="shared" si="138"/>
        <v>0.40355742365401703</v>
      </c>
      <c r="AM204">
        <f t="shared" si="139"/>
        <v>0.24545698689954362</v>
      </c>
      <c r="AN204">
        <f t="shared" si="140"/>
        <v>75.413363972011695</v>
      </c>
      <c r="AO204">
        <f t="shared" si="141"/>
        <v>0.53048707224744218</v>
      </c>
      <c r="AP204">
        <f t="shared" si="142"/>
        <v>-21.448437060336389</v>
      </c>
      <c r="AQ204">
        <f t="shared" si="143"/>
        <v>31.437372865092811</v>
      </c>
      <c r="AR204">
        <f t="shared" si="144"/>
        <v>96.861801032348083</v>
      </c>
      <c r="AS204">
        <f t="shared" si="145"/>
        <v>0.24360081098912054</v>
      </c>
      <c r="AT204">
        <f t="shared" si="146"/>
        <v>0.45990994274508912</v>
      </c>
      <c r="AU204">
        <f t="shared" si="147"/>
        <v>-0.33252175191154271</v>
      </c>
      <c r="AV204">
        <f t="shared" si="148"/>
        <v>-0.17693002936410271</v>
      </c>
      <c r="AW204">
        <f t="shared" si="149"/>
        <v>0.15009878998294734</v>
      </c>
      <c r="AX204">
        <f t="shared" si="150"/>
        <v>0.30804621273817373</v>
      </c>
      <c r="AY204">
        <f t="shared" si="151"/>
        <v>1.4595212336727015</v>
      </c>
      <c r="AZ204">
        <v>38.1984323019648</v>
      </c>
      <c r="BA204">
        <v>20.131821289590299</v>
      </c>
      <c r="BB204">
        <v>0.36661448461653501</v>
      </c>
      <c r="BC204">
        <v>34.247132634839097</v>
      </c>
      <c r="BD204">
        <v>3.6917472597979399</v>
      </c>
      <c r="BE204">
        <v>1.8941490613259999</v>
      </c>
      <c r="BF204">
        <v>0.18405983852720401</v>
      </c>
      <c r="BG204">
        <v>0.46633117503807497</v>
      </c>
      <c r="BH204">
        <v>40.952691536470297</v>
      </c>
      <c r="BI204">
        <v>21.7335730600667</v>
      </c>
      <c r="BJ204">
        <v>0.36710714529650401</v>
      </c>
      <c r="BK204">
        <v>37.135179292258996</v>
      </c>
      <c r="BL204">
        <v>3.8189461388914898</v>
      </c>
      <c r="BM204">
        <v>1.8800435898640699</v>
      </c>
      <c r="BN204">
        <v>0.18897820913685501</v>
      </c>
      <c r="BO204">
        <v>0.46772543495491098</v>
      </c>
      <c r="BP204">
        <v>36.813146994750298</v>
      </c>
      <c r="BQ204">
        <v>19.241031124412899</v>
      </c>
      <c r="BR204">
        <v>0.36390454410652101</v>
      </c>
      <c r="BS204">
        <v>32.381005401013297</v>
      </c>
      <c r="BT204">
        <v>3.6440276899972801</v>
      </c>
      <c r="BU204">
        <v>1.8985911873652599</v>
      </c>
      <c r="BV204">
        <v>0.182061454400954</v>
      </c>
      <c r="BW204">
        <v>0.46076350638647501</v>
      </c>
    </row>
    <row r="205" spans="1:75" x14ac:dyDescent="0.25">
      <c r="A205" t="s">
        <v>225</v>
      </c>
      <c r="B205" s="4" t="s">
        <v>322</v>
      </c>
      <c r="C205">
        <v>1</v>
      </c>
      <c r="D205">
        <v>0.23478260869565201</v>
      </c>
      <c r="E205">
        <v>-0.28492796850000002</v>
      </c>
      <c r="F205">
        <v>1.41975320292305</v>
      </c>
      <c r="G205">
        <v>2.0018523121678702</v>
      </c>
      <c r="H205">
        <v>2.7749524182067402</v>
      </c>
      <c r="I205">
        <v>12.791645888909301</v>
      </c>
      <c r="J205">
        <v>40.5049265951397</v>
      </c>
      <c r="K205">
        <f t="shared" si="114"/>
        <v>0.90102097551140059</v>
      </c>
      <c r="L205">
        <f t="shared" si="115"/>
        <v>0.9244278546684177</v>
      </c>
      <c r="M205">
        <f t="shared" si="116"/>
        <v>0.59932071195929459</v>
      </c>
      <c r="N205">
        <f t="shared" si="117"/>
        <v>0.825145043878735</v>
      </c>
      <c r="O205" s="6">
        <f t="shared" si="118"/>
        <v>0.87176708985942353</v>
      </c>
      <c r="P205" s="6">
        <f t="shared" si="119"/>
        <v>14.596620226488508</v>
      </c>
      <c r="Q205" s="6">
        <f t="shared" si="120"/>
        <v>0.64382768368547194</v>
      </c>
      <c r="R205" s="6">
        <f t="shared" si="121"/>
        <v>0.814936960014501</v>
      </c>
      <c r="S205" s="6">
        <f t="shared" si="122"/>
        <v>0.51998241940463696</v>
      </c>
      <c r="T205" s="6">
        <f t="shared" si="123"/>
        <v>2.7502692127392216</v>
      </c>
      <c r="U205" s="6">
        <f t="shared" si="124"/>
        <v>0.54924479087384637</v>
      </c>
      <c r="V205" s="6">
        <f t="shared" si="125"/>
        <v>3.1665140629212192</v>
      </c>
      <c r="W205" s="6">
        <f t="shared" si="126"/>
        <v>-0.16184461155024885</v>
      </c>
      <c r="X205" s="6">
        <f t="shared" si="127"/>
        <v>0.9030795437335617</v>
      </c>
      <c r="Y205" s="6">
        <f t="shared" si="128"/>
        <v>1.3861923785984267</v>
      </c>
      <c r="Z205" s="6">
        <f t="shared" si="129"/>
        <v>0.28075332167990635</v>
      </c>
      <c r="AA205" s="6">
        <f t="shared" si="130"/>
        <v>0.20481041784525922</v>
      </c>
      <c r="AB205" s="6">
        <f t="shared" si="131"/>
        <v>0.62617174554065946</v>
      </c>
      <c r="AC205" s="6">
        <f t="shared" si="132"/>
        <v>0.42136132769540025</v>
      </c>
      <c r="AD205" s="6">
        <f t="shared" si="133"/>
        <v>0.17067209648332793</v>
      </c>
      <c r="AE205" s="6">
        <f t="shared" si="134"/>
        <v>0.90581020893005282</v>
      </c>
      <c r="AF205" s="6">
        <f t="shared" si="135"/>
        <v>20.233723711254012</v>
      </c>
      <c r="AG205" s="6">
        <f t="shared" si="136"/>
        <v>0.32307373572467396</v>
      </c>
      <c r="AH205">
        <v>76.301085329341305</v>
      </c>
      <c r="AI205">
        <v>101.950006233636</v>
      </c>
      <c r="AJ205">
        <v>75.769969445656798</v>
      </c>
      <c r="AK205">
        <f t="shared" si="137"/>
        <v>0.30037306759673699</v>
      </c>
      <c r="AL205">
        <f t="shared" si="138"/>
        <v>0.4013446988561738</v>
      </c>
      <c r="AM205">
        <f t="shared" si="139"/>
        <v>0.29828223354708921</v>
      </c>
      <c r="AN205">
        <f t="shared" si="140"/>
        <v>51.828957692273903</v>
      </c>
      <c r="AO205">
        <f t="shared" si="141"/>
        <v>0.25813767728717535</v>
      </c>
      <c r="AP205">
        <f t="shared" si="142"/>
        <v>4.1279509902835088</v>
      </c>
      <c r="AQ205">
        <f t="shared" si="143"/>
        <v>4.8715132274418238</v>
      </c>
      <c r="AR205">
        <f t="shared" si="144"/>
        <v>47.701006701990394</v>
      </c>
      <c r="AS205">
        <f t="shared" si="145"/>
        <v>0.1473106030310446</v>
      </c>
      <c r="AT205">
        <f t="shared" si="146"/>
        <v>0.28836359669885381</v>
      </c>
      <c r="AU205">
        <f t="shared" si="147"/>
        <v>-0.97971294356895733</v>
      </c>
      <c r="AV205">
        <f t="shared" si="148"/>
        <v>-3.4925507978512886E-3</v>
      </c>
      <c r="AW205">
        <f t="shared" si="149"/>
        <v>0.14559879288447808</v>
      </c>
      <c r="AX205">
        <f t="shared" si="150"/>
        <v>0.28515823574937477</v>
      </c>
      <c r="AY205">
        <f t="shared" si="151"/>
        <v>1.3423938524297296</v>
      </c>
      <c r="AZ205">
        <v>35.5236743770622</v>
      </c>
      <c r="BA205">
        <v>23.993549564502899</v>
      </c>
      <c r="BB205">
        <v>0.29017709625396898</v>
      </c>
      <c r="BC205">
        <v>42.546150291036398</v>
      </c>
      <c r="BD205">
        <v>4.3932733282794203</v>
      </c>
      <c r="BE205">
        <v>2.03732380433327</v>
      </c>
      <c r="BF205">
        <v>0.14394929557908601</v>
      </c>
      <c r="BG205">
        <v>0.43336741096534198</v>
      </c>
      <c r="BH205">
        <v>36.582180529725001</v>
      </c>
      <c r="BI205">
        <v>25.937651548649299</v>
      </c>
      <c r="BJ205">
        <v>0.28636342699494</v>
      </c>
      <c r="BK205">
        <v>46.098069588627297</v>
      </c>
      <c r="BL205">
        <v>4.5523626671934698</v>
      </c>
      <c r="BM205">
        <v>2.0428063503867402</v>
      </c>
      <c r="BN205">
        <v>0.142873416107304</v>
      </c>
      <c r="BO205">
        <v>0.43725456668602902</v>
      </c>
      <c r="BP205">
        <v>31.427898033641501</v>
      </c>
      <c r="BQ205">
        <v>22.664261131538598</v>
      </c>
      <c r="BR205">
        <v>0.284450498912589</v>
      </c>
      <c r="BS205">
        <v>40.468396037475998</v>
      </c>
      <c r="BT205">
        <v>4.3250912009049696</v>
      </c>
      <c r="BU205">
        <v>2.0388324245737999</v>
      </c>
      <c r="BV205">
        <v>0.14351986736809699</v>
      </c>
      <c r="BW205">
        <v>0.43158340841964998</v>
      </c>
    </row>
    <row r="206" spans="1:75" x14ac:dyDescent="0.25">
      <c r="A206" t="s">
        <v>132</v>
      </c>
      <c r="B206" s="4" t="s">
        <v>299</v>
      </c>
      <c r="D206">
        <v>0.33333333333333298</v>
      </c>
      <c r="E206">
        <v>0.1756030885</v>
      </c>
      <c r="F206">
        <v>1.49618459064936</v>
      </c>
      <c r="G206">
        <v>1.92447773657712</v>
      </c>
      <c r="H206">
        <v>3.3037264641503401</v>
      </c>
      <c r="I206">
        <v>13.5002129030626</v>
      </c>
      <c r="J206">
        <v>40.783124560552103</v>
      </c>
      <c r="K206">
        <f t="shared" si="114"/>
        <v>0.88526150705323658</v>
      </c>
      <c r="L206">
        <f t="shared" si="115"/>
        <v>0.90887523251451041</v>
      </c>
      <c r="M206">
        <f t="shared" si="116"/>
        <v>0.58007635201904084</v>
      </c>
      <c r="N206">
        <f t="shared" si="117"/>
        <v>0.81371680657042944</v>
      </c>
      <c r="O206" s="6">
        <f t="shared" si="118"/>
        <v>0.85012644870919829</v>
      </c>
      <c r="P206" s="6">
        <f t="shared" si="119"/>
        <v>12.344582701716137</v>
      </c>
      <c r="Q206" s="6">
        <f t="shared" si="120"/>
        <v>0.6272320542894787</v>
      </c>
      <c r="R206" s="6">
        <f t="shared" si="121"/>
        <v>0.77725957290737346</v>
      </c>
      <c r="S206" s="6">
        <f t="shared" si="122"/>
        <v>0.50260195729079526</v>
      </c>
      <c r="T206" s="6">
        <f t="shared" si="123"/>
        <v>2.6197585110941408</v>
      </c>
      <c r="U206" s="6">
        <f t="shared" si="124"/>
        <v>0.53192428552564608</v>
      </c>
      <c r="V206" s="6">
        <f t="shared" si="125"/>
        <v>3.0209245478862203</v>
      </c>
      <c r="W206" s="6">
        <f t="shared" si="126"/>
        <v>-0.26380926884632955</v>
      </c>
      <c r="X206" s="6">
        <f t="shared" si="127"/>
        <v>0.8911260173218033</v>
      </c>
      <c r="Y206" s="6">
        <f t="shared" si="128"/>
        <v>1.7166872868201399</v>
      </c>
      <c r="Z206" s="6">
        <f t="shared" si="129"/>
        <v>0.2943381224896206</v>
      </c>
      <c r="AA206" s="6">
        <f t="shared" si="130"/>
        <v>0.14874523270281104</v>
      </c>
      <c r="AB206" s="6">
        <f t="shared" si="131"/>
        <v>0.59429382254346397</v>
      </c>
      <c r="AC206" s="6">
        <f t="shared" si="132"/>
        <v>0.44554858984065293</v>
      </c>
      <c r="AD206" s="6">
        <f t="shared" si="133"/>
        <v>0.18170863637249687</v>
      </c>
      <c r="AE206" s="6">
        <f t="shared" si="134"/>
        <v>0.9098765731127697</v>
      </c>
      <c r="AF206" s="6">
        <f t="shared" si="135"/>
        <v>21.191788185135906</v>
      </c>
      <c r="AG206" s="6">
        <f t="shared" si="136"/>
        <v>0.37657820173428369</v>
      </c>
      <c r="AH206">
        <v>90.927011137134897</v>
      </c>
      <c r="AI206">
        <v>109.526356033452</v>
      </c>
      <c r="AJ206">
        <v>80.430671967048198</v>
      </c>
      <c r="AK206">
        <f t="shared" si="137"/>
        <v>0.32371725861069678</v>
      </c>
      <c r="AL206">
        <f t="shared" si="138"/>
        <v>0.38993442407663231</v>
      </c>
      <c r="AM206">
        <f t="shared" si="139"/>
        <v>0.28634831731267085</v>
      </c>
      <c r="AN206">
        <f t="shared" si="140"/>
        <v>47.695028962720897</v>
      </c>
      <c r="AO206">
        <f t="shared" si="141"/>
        <v>0.29380671626611954</v>
      </c>
      <c r="AP206">
        <f t="shared" si="142"/>
        <v>3.0765847204154682</v>
      </c>
      <c r="AQ206">
        <f t="shared" si="143"/>
        <v>17.771459558536847</v>
      </c>
      <c r="AR206">
        <f t="shared" si="144"/>
        <v>44.618444242305429</v>
      </c>
      <c r="AS206">
        <f t="shared" si="145"/>
        <v>0.15316982147313438</v>
      </c>
      <c r="AT206">
        <f t="shared" si="146"/>
        <v>0.29931736009411475</v>
      </c>
      <c r="AU206">
        <f t="shared" si="147"/>
        <v>-0.63924755485619911</v>
      </c>
      <c r="AV206">
        <f t="shared" si="148"/>
        <v>-6.1253974609968738E-2</v>
      </c>
      <c r="AW206">
        <f t="shared" si="149"/>
        <v>0.12216639093797643</v>
      </c>
      <c r="AX206">
        <f t="shared" si="150"/>
        <v>0.24250964905258876</v>
      </c>
      <c r="AY206">
        <f t="shared" si="151"/>
        <v>1.3072469161376661</v>
      </c>
      <c r="AZ206">
        <v>37.471180691439898</v>
      </c>
      <c r="BA206">
        <v>14.798322181203901</v>
      </c>
      <c r="BB206">
        <v>0.44801932255460403</v>
      </c>
      <c r="BC206">
        <v>23.164561615080601</v>
      </c>
      <c r="BD206">
        <v>2.8891969483108002</v>
      </c>
      <c r="BE206">
        <v>1.76153569990303</v>
      </c>
      <c r="BF206">
        <v>0.21776244166148001</v>
      </c>
      <c r="BG206">
        <v>0.47965536671702202</v>
      </c>
      <c r="BH206">
        <v>38.4996579868277</v>
      </c>
      <c r="BI206">
        <v>16.241465699855301</v>
      </c>
      <c r="BJ206">
        <v>0.45338676444037801</v>
      </c>
      <c r="BK206">
        <v>25.198699426908</v>
      </c>
      <c r="BL206">
        <v>2.9837197170498202</v>
      </c>
      <c r="BM206">
        <v>1.7501342966679001</v>
      </c>
      <c r="BN206">
        <v>0.221776778672687</v>
      </c>
      <c r="BO206">
        <v>0.47375270107214301</v>
      </c>
      <c r="BP206">
        <v>39.342015954038096</v>
      </c>
      <c r="BQ206">
        <v>15.827496907866999</v>
      </c>
      <c r="BR206">
        <v>0.44883240345696301</v>
      </c>
      <c r="BS206">
        <v>24.3085627000744</v>
      </c>
      <c r="BT206">
        <v>2.9606372836260602</v>
      </c>
      <c r="BU206">
        <v>1.7559426400367999</v>
      </c>
      <c r="BV206">
        <v>0.219954869327009</v>
      </c>
      <c r="BW206">
        <v>0.47465558689448201</v>
      </c>
    </row>
    <row r="207" spans="1:75" x14ac:dyDescent="0.25">
      <c r="A207" t="s">
        <v>204</v>
      </c>
      <c r="B207" s="4" t="s">
        <v>311</v>
      </c>
      <c r="D207">
        <v>0.28888888888888897</v>
      </c>
      <c r="E207">
        <v>-9.4702677299999899E-2</v>
      </c>
      <c r="F207">
        <v>1.46799685770471</v>
      </c>
      <c r="G207">
        <v>3.2615650308522701</v>
      </c>
      <c r="H207">
        <v>3.496525039317</v>
      </c>
      <c r="I207">
        <v>13.934899343130599</v>
      </c>
      <c r="J207">
        <v>40.880261292960597</v>
      </c>
      <c r="K207">
        <f t="shared" si="114"/>
        <v>0.88007463688220577</v>
      </c>
      <c r="L207">
        <f t="shared" si="115"/>
        <v>0.90280269743492514</v>
      </c>
      <c r="M207">
        <f t="shared" si="116"/>
        <v>0.5715767223459407</v>
      </c>
      <c r="N207">
        <f t="shared" si="117"/>
        <v>0.81335212218709374</v>
      </c>
      <c r="O207" s="6">
        <f t="shared" si="118"/>
        <v>0.84241648265666358</v>
      </c>
      <c r="P207" s="6">
        <f t="shared" si="119"/>
        <v>11.69168269446914</v>
      </c>
      <c r="Q207" s="6">
        <f t="shared" si="120"/>
        <v>0.61955379928724263</v>
      </c>
      <c r="R207" s="6">
        <f t="shared" si="121"/>
        <v>0.76187842798584859</v>
      </c>
      <c r="S207" s="6">
        <f t="shared" si="122"/>
        <v>0.49156769107575565</v>
      </c>
      <c r="T207" s="6">
        <f t="shared" si="123"/>
        <v>2.558756737782764</v>
      </c>
      <c r="U207" s="6">
        <f t="shared" si="124"/>
        <v>0.51938694372303329</v>
      </c>
      <c r="V207" s="6">
        <f t="shared" si="125"/>
        <v>2.9336603219249722</v>
      </c>
      <c r="W207" s="6">
        <f t="shared" si="126"/>
        <v>-3.4767220623747146E-2</v>
      </c>
      <c r="X207" s="6">
        <f t="shared" si="127"/>
        <v>0.88812795365916908</v>
      </c>
      <c r="Y207" s="6">
        <f t="shared" si="128"/>
        <v>1.072039038388676</v>
      </c>
      <c r="Z207" s="6">
        <f t="shared" si="129"/>
        <v>0.30496141881491923</v>
      </c>
      <c r="AA207" s="6">
        <f t="shared" si="130"/>
        <v>0.37459909227660532</v>
      </c>
      <c r="AB207" s="6">
        <f t="shared" si="131"/>
        <v>0.60943809886222067</v>
      </c>
      <c r="AC207" s="6">
        <f t="shared" si="132"/>
        <v>0.23483900658561532</v>
      </c>
      <c r="AD207" s="6">
        <f t="shared" si="133"/>
        <v>9.6002799509992492E-2</v>
      </c>
      <c r="AE207" s="6">
        <f t="shared" si="134"/>
        <v>0.85222337621799871</v>
      </c>
      <c r="AF207" s="6">
        <f t="shared" si="135"/>
        <v>12.533940272924221</v>
      </c>
      <c r="AG207" s="6">
        <f t="shared" si="136"/>
        <v>0.40860494196414648</v>
      </c>
      <c r="AH207">
        <v>87.331186125735499</v>
      </c>
      <c r="AI207">
        <v>105.696136701337</v>
      </c>
      <c r="AJ207">
        <v>70.516151032302005</v>
      </c>
      <c r="AK207">
        <f t="shared" si="137"/>
        <v>0.33137297936785559</v>
      </c>
      <c r="AL207">
        <f t="shared" si="138"/>
        <v>0.40105768947151366</v>
      </c>
      <c r="AM207">
        <f t="shared" si="139"/>
        <v>0.26756933116063075</v>
      </c>
      <c r="AN207">
        <f t="shared" si="140"/>
        <v>53.544936244636489</v>
      </c>
      <c r="AO207">
        <f t="shared" si="141"/>
        <v>0.39580951442558071</v>
      </c>
      <c r="AP207">
        <f t="shared" si="142"/>
        <v>-6.9735252561142005</v>
      </c>
      <c r="AQ207">
        <f t="shared" si="143"/>
        <v>16.567523874692696</v>
      </c>
      <c r="AR207">
        <f t="shared" si="144"/>
        <v>60.518461500750689</v>
      </c>
      <c r="AS207">
        <f t="shared" si="145"/>
        <v>0.19964547377202638</v>
      </c>
      <c r="AT207">
        <f t="shared" si="146"/>
        <v>0.38398591587754471</v>
      </c>
      <c r="AU207">
        <f t="shared" si="147"/>
        <v>-0.52202837000488345</v>
      </c>
      <c r="AV207">
        <f t="shared" si="148"/>
        <v>-0.10652720151115505</v>
      </c>
      <c r="AW207">
        <f t="shared" si="149"/>
        <v>0.1450140632618625</v>
      </c>
      <c r="AX207">
        <f t="shared" si="150"/>
        <v>0.28929219573280046</v>
      </c>
      <c r="AY207">
        <f t="shared" si="151"/>
        <v>1.3958579407613341</v>
      </c>
      <c r="AZ207">
        <v>34.107795894957803</v>
      </c>
      <c r="BA207">
        <v>22.538854843547</v>
      </c>
      <c r="BB207">
        <v>0.26778221822064902</v>
      </c>
      <c r="BC207">
        <v>40.526402575932998</v>
      </c>
      <c r="BD207">
        <v>4.4754555168505803</v>
      </c>
      <c r="BE207">
        <v>2.0565192359820199</v>
      </c>
      <c r="BF207">
        <v>0.13986266475150499</v>
      </c>
      <c r="BG207">
        <v>0.41248601879923602</v>
      </c>
      <c r="BH207">
        <v>35.504286202568402</v>
      </c>
      <c r="BI207">
        <v>23.2802666853873</v>
      </c>
      <c r="BJ207">
        <v>0.26841645331173303</v>
      </c>
      <c r="BK207">
        <v>41.9002950412427</v>
      </c>
      <c r="BL207">
        <v>4.5395824245507903</v>
      </c>
      <c r="BM207">
        <v>2.05159872265485</v>
      </c>
      <c r="BN207">
        <v>0.14127670057069899</v>
      </c>
      <c r="BO207">
        <v>0.42162930478289401</v>
      </c>
      <c r="BP207">
        <v>27.235224096065298</v>
      </c>
      <c r="BQ207">
        <v>19.9559173960881</v>
      </c>
      <c r="BR207">
        <v>0.27802174941053298</v>
      </c>
      <c r="BS207">
        <v>34.982548236429402</v>
      </c>
      <c r="BT207">
        <v>4.2108649623793797</v>
      </c>
      <c r="BU207">
        <v>2.0551275718420201</v>
      </c>
      <c r="BV207">
        <v>0.140344201320521</v>
      </c>
      <c r="BW207">
        <v>0.41092849343976601</v>
      </c>
    </row>
    <row r="208" spans="1:75" x14ac:dyDescent="0.25">
      <c r="A208" t="s">
        <v>169</v>
      </c>
      <c r="B208" s="4" t="s">
        <v>299</v>
      </c>
      <c r="C208">
        <v>1</v>
      </c>
      <c r="D208">
        <v>0.2</v>
      </c>
      <c r="E208">
        <v>-4.7009698399999897E-2</v>
      </c>
      <c r="F208">
        <v>1.51720773584004</v>
      </c>
      <c r="G208">
        <v>2.7303713123894902</v>
      </c>
      <c r="H208">
        <v>3.50636168355223</v>
      </c>
      <c r="I208">
        <v>15.5435561701533</v>
      </c>
      <c r="J208">
        <v>41.383267188920399</v>
      </c>
      <c r="K208">
        <f t="shared" si="114"/>
        <v>0.88395906384616163</v>
      </c>
      <c r="L208">
        <f t="shared" si="115"/>
        <v>0.90672282999485354</v>
      </c>
      <c r="M208">
        <f t="shared" si="116"/>
        <v>0.58328237210169542</v>
      </c>
      <c r="N208">
        <f t="shared" si="117"/>
        <v>0.817972610596014</v>
      </c>
      <c r="O208" s="6">
        <f t="shared" si="118"/>
        <v>0.84377853987104756</v>
      </c>
      <c r="P208" s="6">
        <f t="shared" si="119"/>
        <v>11.802338413359507</v>
      </c>
      <c r="Q208" s="6">
        <f t="shared" si="120"/>
        <v>0.6269251333313014</v>
      </c>
      <c r="R208" s="6">
        <f t="shared" si="121"/>
        <v>0.76554358707034564</v>
      </c>
      <c r="S208" s="6">
        <f t="shared" si="122"/>
        <v>0.45391099474811014</v>
      </c>
      <c r="T208" s="6">
        <f t="shared" si="123"/>
        <v>2.3367101070471796</v>
      </c>
      <c r="U208" s="6">
        <f t="shared" si="124"/>
        <v>0.4794684823279432</v>
      </c>
      <c r="V208" s="6">
        <f t="shared" si="125"/>
        <v>2.6624066420774706</v>
      </c>
      <c r="W208" s="6">
        <f t="shared" si="126"/>
        <v>-0.12442257375258511</v>
      </c>
      <c r="X208" s="6">
        <f t="shared" si="127"/>
        <v>0.88809064486445699</v>
      </c>
      <c r="Y208" s="6">
        <f t="shared" si="128"/>
        <v>1.2842069016919277</v>
      </c>
      <c r="Z208" s="6">
        <f t="shared" si="129"/>
        <v>0.33893767667692881</v>
      </c>
      <c r="AA208" s="6">
        <f t="shared" si="130"/>
        <v>0.29285497228627955</v>
      </c>
      <c r="AB208" s="6">
        <f t="shared" si="131"/>
        <v>0.59477018230158896</v>
      </c>
      <c r="AC208" s="6">
        <f t="shared" si="132"/>
        <v>0.30191521001530947</v>
      </c>
      <c r="AD208" s="6">
        <f t="shared" si="133"/>
        <v>0.12494237804462567</v>
      </c>
      <c r="AE208" s="6">
        <f t="shared" si="134"/>
        <v>0.87621191970785095</v>
      </c>
      <c r="AF208" s="6">
        <f t="shared" si="135"/>
        <v>15.156644446540037</v>
      </c>
      <c r="AG208" s="6">
        <f t="shared" si="136"/>
        <v>0.39596426000077634</v>
      </c>
      <c r="AH208">
        <v>100.95966372282599</v>
      </c>
      <c r="AI208">
        <v>125.82175611413</v>
      </c>
      <c r="AJ208">
        <v>77.1088839816545</v>
      </c>
      <c r="AK208">
        <f t="shared" si="137"/>
        <v>0.3322240376023578</v>
      </c>
      <c r="AL208">
        <f t="shared" si="138"/>
        <v>0.41403675778096533</v>
      </c>
      <c r="AM208">
        <f t="shared" si="139"/>
        <v>0.25373920461667682</v>
      </c>
      <c r="AN208">
        <f t="shared" si="140"/>
        <v>73.574964523779514</v>
      </c>
      <c r="AO208">
        <f t="shared" si="141"/>
        <v>0.47771310881939905</v>
      </c>
      <c r="AP208">
        <f t="shared" si="142"/>
        <v>-17.869318539813705</v>
      </c>
      <c r="AQ208">
        <f t="shared" si="143"/>
        <v>15.521773097826397</v>
      </c>
      <c r="AR208">
        <f t="shared" si="144"/>
        <v>91.444283063593218</v>
      </c>
      <c r="AS208">
        <f t="shared" si="145"/>
        <v>0.24004690523561512</v>
      </c>
      <c r="AT208">
        <f t="shared" si="146"/>
        <v>0.45393682801235313</v>
      </c>
      <c r="AU208">
        <f t="shared" si="147"/>
        <v>-0.51038034307833691</v>
      </c>
      <c r="AV208">
        <f t="shared" si="148"/>
        <v>-0.13394156378898445</v>
      </c>
      <c r="AW208">
        <f t="shared" si="149"/>
        <v>0.17121922185589958</v>
      </c>
      <c r="AX208">
        <f t="shared" si="150"/>
        <v>0.34071082609257108</v>
      </c>
      <c r="AY208">
        <f t="shared" si="151"/>
        <v>1.4916806179170226</v>
      </c>
      <c r="AZ208">
        <v>33.841835179102901</v>
      </c>
      <c r="BA208">
        <v>20.268300615492699</v>
      </c>
      <c r="BB208">
        <v>0.31885115614540599</v>
      </c>
      <c r="BC208">
        <v>36.188359140500701</v>
      </c>
      <c r="BD208">
        <v>4.0172763011916803</v>
      </c>
      <c r="BE208">
        <v>1.9874979616345201</v>
      </c>
      <c r="BF208">
        <v>0.156692417005694</v>
      </c>
      <c r="BG208">
        <v>0.45735032622086902</v>
      </c>
      <c r="BH208">
        <v>36.208956461399701</v>
      </c>
      <c r="BI208">
        <v>21.890528749582099</v>
      </c>
      <c r="BJ208">
        <v>0.32065667802494902</v>
      </c>
      <c r="BK208">
        <v>39.519758264269697</v>
      </c>
      <c r="BL208">
        <v>4.1557594647886598</v>
      </c>
      <c r="BM208">
        <v>1.9779464786912699</v>
      </c>
      <c r="BN208">
        <v>0.160535764438859</v>
      </c>
      <c r="BO208">
        <v>0.45002144453764398</v>
      </c>
      <c r="BP208">
        <v>32.463513698914703</v>
      </c>
      <c r="BQ208">
        <v>19.202800210216001</v>
      </c>
      <c r="BR208">
        <v>0.31266464514520398</v>
      </c>
      <c r="BS208">
        <v>33.765550026453703</v>
      </c>
      <c r="BT208">
        <v>3.9446898707765601</v>
      </c>
      <c r="BU208">
        <v>1.9978078217701101</v>
      </c>
      <c r="BV208">
        <v>0.15358083617225601</v>
      </c>
      <c r="BW208">
        <v>0.44507383070565398</v>
      </c>
    </row>
    <row r="209" spans="1:75" x14ac:dyDescent="0.25">
      <c r="A209" t="s">
        <v>73</v>
      </c>
      <c r="B209" s="4" t="s">
        <v>311</v>
      </c>
      <c r="C209">
        <v>1</v>
      </c>
      <c r="D209">
        <v>0.27</v>
      </c>
      <c r="E209">
        <v>0.1034486677</v>
      </c>
      <c r="F209">
        <v>1.4998520076217401</v>
      </c>
      <c r="G209">
        <v>2.4094386511597699</v>
      </c>
      <c r="H209">
        <v>3.6145402997201801</v>
      </c>
      <c r="I209">
        <v>12.943523918396</v>
      </c>
      <c r="J209">
        <v>41.462532814579603</v>
      </c>
      <c r="K209">
        <f t="shared" si="114"/>
        <v>0.87540492567895101</v>
      </c>
      <c r="L209">
        <f t="shared" si="115"/>
        <v>0.89863494210352335</v>
      </c>
      <c r="M209">
        <f t="shared" si="116"/>
        <v>0.56532751782631396</v>
      </c>
      <c r="N209">
        <f t="shared" si="117"/>
        <v>0.80692866480808556</v>
      </c>
      <c r="O209" s="6">
        <f t="shared" si="118"/>
        <v>0.83962843858318104</v>
      </c>
      <c r="P209" s="6">
        <f t="shared" si="119"/>
        <v>11.471039019205133</v>
      </c>
      <c r="Q209" s="6">
        <f t="shared" si="120"/>
        <v>0.62290605853864689</v>
      </c>
      <c r="R209" s="6">
        <f t="shared" si="121"/>
        <v>0.75719369563341399</v>
      </c>
      <c r="S209" s="6">
        <f t="shared" si="122"/>
        <v>0.52418812552717475</v>
      </c>
      <c r="T209" s="6">
        <f t="shared" si="123"/>
        <v>2.766851808860741</v>
      </c>
      <c r="U209" s="6">
        <f t="shared" si="124"/>
        <v>0.55477596422331377</v>
      </c>
      <c r="V209" s="6">
        <f t="shared" si="125"/>
        <v>3.2033419241919834</v>
      </c>
      <c r="W209" s="6">
        <f t="shared" si="126"/>
        <v>-0.2000507734815998</v>
      </c>
      <c r="X209" s="6">
        <f t="shared" si="127"/>
        <v>0.88654116263552418</v>
      </c>
      <c r="Y209" s="6">
        <f t="shared" si="128"/>
        <v>1.5001586772007418</v>
      </c>
      <c r="Z209" s="6">
        <f t="shared" si="129"/>
        <v>0.27600031001362957</v>
      </c>
      <c r="AA209" s="6">
        <f t="shared" si="130"/>
        <v>0.25169801638664069</v>
      </c>
      <c r="AB209" s="6">
        <f t="shared" si="131"/>
        <v>0.58947373451769147</v>
      </c>
      <c r="AC209" s="6">
        <f t="shared" si="132"/>
        <v>0.33777571813105078</v>
      </c>
      <c r="AD209" s="6">
        <f t="shared" si="133"/>
        <v>0.14005036796976883</v>
      </c>
      <c r="AE209" s="6">
        <f t="shared" si="134"/>
        <v>0.89016045686292655</v>
      </c>
      <c r="AF209" s="6">
        <f t="shared" si="135"/>
        <v>17.208378721168867</v>
      </c>
      <c r="AG209" s="6">
        <f t="shared" si="136"/>
        <v>0.41347791976433207</v>
      </c>
      <c r="AH209">
        <v>96.717207334273496</v>
      </c>
      <c r="AI209">
        <v>120.641640447</v>
      </c>
      <c r="AJ209">
        <v>81.081582804103505</v>
      </c>
      <c r="AK209">
        <f t="shared" si="137"/>
        <v>0.32407541814816176</v>
      </c>
      <c r="AL209">
        <f t="shared" si="138"/>
        <v>0.40424027069779739</v>
      </c>
      <c r="AM209">
        <f t="shared" si="139"/>
        <v>0.2716843111540409</v>
      </c>
      <c r="AN209">
        <f t="shared" si="140"/>
        <v>63.484490755623</v>
      </c>
      <c r="AO209">
        <f t="shared" si="141"/>
        <v>0.37674086858252043</v>
      </c>
      <c r="AP209">
        <f t="shared" si="142"/>
        <v>-7.1274245212551079</v>
      </c>
      <c r="AQ209">
        <f t="shared" si="143"/>
        <v>14.762449820982894</v>
      </c>
      <c r="AR209">
        <f t="shared" si="144"/>
        <v>70.611915276878108</v>
      </c>
      <c r="AS209">
        <f t="shared" si="145"/>
        <v>0.19611057668681234</v>
      </c>
      <c r="AT209">
        <f t="shared" si="146"/>
        <v>0.37769523693259888</v>
      </c>
      <c r="AU209">
        <f t="shared" si="147"/>
        <v>-0.60476234207465662</v>
      </c>
      <c r="AV209">
        <f t="shared" si="148"/>
        <v>-8.7939993956095641E-2</v>
      </c>
      <c r="AW209">
        <f t="shared" si="149"/>
        <v>0.151484625909273</v>
      </c>
      <c r="AX209">
        <f t="shared" si="150"/>
        <v>0.29970996464835775</v>
      </c>
      <c r="AY209">
        <f t="shared" si="151"/>
        <v>1.4030507054560135</v>
      </c>
      <c r="AZ209">
        <v>37.837227681783197</v>
      </c>
      <c r="BA209">
        <v>17.851443485973899</v>
      </c>
      <c r="BB209">
        <v>0.33681229336789797</v>
      </c>
      <c r="BC209">
        <v>35.740877876461703</v>
      </c>
      <c r="BD209">
        <v>3.8646222398988899</v>
      </c>
      <c r="BE209">
        <v>1.9766963684818799</v>
      </c>
      <c r="BF209">
        <v>0.15682910348433099</v>
      </c>
      <c r="BG209">
        <v>0.42785777971384198</v>
      </c>
      <c r="BH209">
        <v>39.700867233300102</v>
      </c>
      <c r="BI209">
        <v>19.112052909131801</v>
      </c>
      <c r="BJ209">
        <v>0.335061211215542</v>
      </c>
      <c r="BK209">
        <v>38.531283333370901</v>
      </c>
      <c r="BL209">
        <v>3.9913385756389701</v>
      </c>
      <c r="BM209">
        <v>1.9772975072046399</v>
      </c>
      <c r="BN209">
        <v>0.157004571116929</v>
      </c>
      <c r="BO209">
        <v>0.42191497964013902</v>
      </c>
      <c r="BP209">
        <v>35.028329728468897</v>
      </c>
      <c r="BQ209">
        <v>17.151922845391901</v>
      </c>
      <c r="BR209">
        <v>0.336037442164971</v>
      </c>
      <c r="BS209">
        <v>33.723163032627198</v>
      </c>
      <c r="BT209">
        <v>3.7923584246713502</v>
      </c>
      <c r="BU209">
        <v>1.97873338754321</v>
      </c>
      <c r="BV209">
        <v>0.15647013209339</v>
      </c>
      <c r="BW209">
        <v>0.41492075330459799</v>
      </c>
    </row>
    <row r="210" spans="1:75" x14ac:dyDescent="0.25">
      <c r="A210" t="s">
        <v>236</v>
      </c>
      <c r="B210" s="4" t="s">
        <v>322</v>
      </c>
      <c r="D210">
        <v>0.45</v>
      </c>
      <c r="E210">
        <v>0.3818171434</v>
      </c>
      <c r="F210">
        <v>1.87003129190354</v>
      </c>
      <c r="G210">
        <v>3.0137174717949899</v>
      </c>
      <c r="H210">
        <v>4.5601315409522103</v>
      </c>
      <c r="I210">
        <v>15.8783669929892</v>
      </c>
      <c r="J210">
        <v>38.471670062008897</v>
      </c>
      <c r="K210">
        <f t="shared" si="114"/>
        <v>0.84518355151114977</v>
      </c>
      <c r="L210">
        <f t="shared" si="115"/>
        <v>0.87289245551155936</v>
      </c>
      <c r="M210">
        <f t="shared" si="116"/>
        <v>0.53719143017158233</v>
      </c>
      <c r="N210">
        <f t="shared" si="117"/>
        <v>0.7874807967768771</v>
      </c>
      <c r="O210" s="6">
        <f t="shared" si="118"/>
        <v>0.78805760525543878</v>
      </c>
      <c r="P210" s="6">
        <f t="shared" si="119"/>
        <v>8.4365263844945027</v>
      </c>
      <c r="Q210" s="6">
        <f t="shared" si="120"/>
        <v>0.55846384462746124</v>
      </c>
      <c r="R210" s="6">
        <f t="shared" si="121"/>
        <v>0.6828551964671965</v>
      </c>
      <c r="S210" s="6">
        <f t="shared" si="122"/>
        <v>0.41569986504621875</v>
      </c>
      <c r="T210" s="6">
        <f t="shared" si="123"/>
        <v>2.0622502483089029</v>
      </c>
      <c r="U210" s="6">
        <f t="shared" si="124"/>
        <v>0.4464199657298899</v>
      </c>
      <c r="V210" s="6">
        <f t="shared" si="125"/>
        <v>2.4228984050435005</v>
      </c>
      <c r="W210" s="6">
        <f t="shared" si="126"/>
        <v>-0.20417809578122317</v>
      </c>
      <c r="X210" s="6">
        <f t="shared" si="127"/>
        <v>0.85057184237405303</v>
      </c>
      <c r="Y210" s="6">
        <f t="shared" si="128"/>
        <v>1.5131250967052881</v>
      </c>
      <c r="Z210" s="6">
        <f t="shared" si="129"/>
        <v>0.36412081093716309</v>
      </c>
      <c r="AA210" s="6">
        <f t="shared" si="130"/>
        <v>0.20293430266653301</v>
      </c>
      <c r="AB210" s="6">
        <f t="shared" si="131"/>
        <v>0.4717716414064721</v>
      </c>
      <c r="AC210" s="6">
        <f t="shared" si="132"/>
        <v>0.26883733873993909</v>
      </c>
      <c r="AD210" s="6">
        <f t="shared" si="133"/>
        <v>0.10342621396351459</v>
      </c>
      <c r="AE210" s="6">
        <f t="shared" si="134"/>
        <v>0.85470944585780728</v>
      </c>
      <c r="AF210" s="6">
        <f t="shared" si="135"/>
        <v>12.765519801394959</v>
      </c>
      <c r="AG210" s="6">
        <f t="shared" si="136"/>
        <v>0.41835647385214797</v>
      </c>
      <c r="AH210">
        <v>115.295081215013</v>
      </c>
      <c r="AI210">
        <v>126.16678902450199</v>
      </c>
      <c r="AJ210">
        <v>83.204663331344406</v>
      </c>
      <c r="AK210">
        <f t="shared" si="137"/>
        <v>0.35511846554350668</v>
      </c>
      <c r="AL210">
        <f t="shared" si="138"/>
        <v>0.38860423227750301</v>
      </c>
      <c r="AM210">
        <f t="shared" si="139"/>
        <v>0.2562773021789902</v>
      </c>
      <c r="AN210">
        <f t="shared" si="140"/>
        <v>53.833833502646584</v>
      </c>
      <c r="AO210">
        <f t="shared" si="141"/>
        <v>0.45667286240072757</v>
      </c>
      <c r="AP210">
        <f t="shared" si="142"/>
        <v>-9.6802603606198403</v>
      </c>
      <c r="AQ210">
        <f t="shared" si="143"/>
        <v>35.246324676516181</v>
      </c>
      <c r="AR210">
        <f t="shared" si="144"/>
        <v>63.514093863266424</v>
      </c>
      <c r="AS210">
        <f t="shared" si="145"/>
        <v>0.2051957189471057</v>
      </c>
      <c r="AT210">
        <f t="shared" si="146"/>
        <v>0.39380995812971326</v>
      </c>
      <c r="AU210">
        <f t="shared" si="147"/>
        <v>-0.25305330297519452</v>
      </c>
      <c r="AV210">
        <f t="shared" si="148"/>
        <v>-0.1616647817709117</v>
      </c>
      <c r="AW210">
        <f t="shared" si="149"/>
        <v>0.11940961504960521</v>
      </c>
      <c r="AX210">
        <f t="shared" si="150"/>
        <v>0.24792966852446147</v>
      </c>
      <c r="AY210">
        <f t="shared" si="151"/>
        <v>1.3602651337013054</v>
      </c>
      <c r="AZ210">
        <v>35.8196857534735</v>
      </c>
      <c r="BA210">
        <v>15.1982957376431</v>
      </c>
      <c r="BB210">
        <v>0.33841342470119101</v>
      </c>
      <c r="BC210">
        <v>28.424801358244199</v>
      </c>
      <c r="BD210">
        <v>3.5320374669199901</v>
      </c>
      <c r="BE210">
        <v>1.97427334607801</v>
      </c>
      <c r="BF210">
        <v>0.15827326125308799</v>
      </c>
      <c r="BG210">
        <v>0.45252467387454698</v>
      </c>
      <c r="BH210">
        <v>36.115618564824999</v>
      </c>
      <c r="BI210">
        <v>15.499864735502699</v>
      </c>
      <c r="BJ210">
        <v>0.33856030565535999</v>
      </c>
      <c r="BK210">
        <v>29.2900751750621</v>
      </c>
      <c r="BL210">
        <v>3.5778196867819601</v>
      </c>
      <c r="BM210">
        <v>1.97288025485831</v>
      </c>
      <c r="BN210">
        <v>0.15892810236693</v>
      </c>
      <c r="BO210">
        <v>0.44871502961932502</v>
      </c>
      <c r="BP210">
        <v>32.443088774824602</v>
      </c>
      <c r="BQ210">
        <v>14.025333855986201</v>
      </c>
      <c r="BR210">
        <v>0.33406868470989298</v>
      </c>
      <c r="BS210">
        <v>25.721605702684201</v>
      </c>
      <c r="BT210">
        <v>3.4201361274229898</v>
      </c>
      <c r="BU210">
        <v>1.9836878903231301</v>
      </c>
      <c r="BV210">
        <v>0.15563690318469001</v>
      </c>
      <c r="BW210">
        <v>0.45393473692470498</v>
      </c>
    </row>
    <row r="212" spans="1:75" x14ac:dyDescent="0.25">
      <c r="A212" s="10" t="s">
        <v>327</v>
      </c>
      <c r="B212" s="8"/>
      <c r="C212" s="8"/>
      <c r="D212" s="1">
        <f>CORREL($D$2:$D$210,D2:D210)</f>
        <v>1.0000000000000002</v>
      </c>
      <c r="E212" s="1">
        <f t="shared" ref="E212:AJ212" si="152">CORREL($D$2:$D$210,E2:E210)</f>
        <v>0.50400718170583036</v>
      </c>
      <c r="F212" s="1">
        <f t="shared" si="152"/>
        <v>0.18313937478707218</v>
      </c>
      <c r="G212" s="1">
        <f t="shared" si="152"/>
        <v>-3.7997655650137019E-2</v>
      </c>
      <c r="H212" s="1">
        <f t="shared" si="152"/>
        <v>0.30429192716132769</v>
      </c>
      <c r="I212" s="1">
        <f t="shared" si="152"/>
        <v>-0.21495119254581257</v>
      </c>
      <c r="J212" s="1">
        <f t="shared" si="152"/>
        <v>-0.61837124876085381</v>
      </c>
      <c r="K212" s="1">
        <f t="shared" si="152"/>
        <v>-0.63448305496992929</v>
      </c>
      <c r="L212" s="1">
        <f t="shared" si="152"/>
        <v>-0.63636235184651424</v>
      </c>
      <c r="M212" s="1">
        <f t="shared" si="152"/>
        <v>-0.70396527646909723</v>
      </c>
      <c r="N212" s="1">
        <f t="shared" si="152"/>
        <v>-0.71534417489136848</v>
      </c>
      <c r="O212" s="1">
        <f t="shared" si="152"/>
        <v>-0.57740484424158789</v>
      </c>
      <c r="P212" s="1">
        <f t="shared" si="152"/>
        <v>-0.48602588616299897</v>
      </c>
      <c r="Q212" s="1">
        <f t="shared" si="152"/>
        <v>-0.71660569084541825</v>
      </c>
      <c r="R212" s="1">
        <f t="shared" si="152"/>
        <v>-0.58928884058277142</v>
      </c>
      <c r="S212" s="1">
        <f t="shared" si="152"/>
        <v>-6.9352175321062054E-2</v>
      </c>
      <c r="T212" s="1">
        <f t="shared" si="152"/>
        <v>-7.7211688325155833E-2</v>
      </c>
      <c r="U212" s="1">
        <f t="shared" si="152"/>
        <v>-2.6782113496516977E-2</v>
      </c>
      <c r="V212" s="1">
        <f t="shared" si="152"/>
        <v>-2.5149771445540307E-2</v>
      </c>
      <c r="W212" s="1">
        <f t="shared" si="152"/>
        <v>-0.28131247243061319</v>
      </c>
      <c r="X212" s="1">
        <f t="shared" si="152"/>
        <v>-0.5451360186765124</v>
      </c>
      <c r="Y212" s="1">
        <f t="shared" si="152"/>
        <v>0.22405517827880453</v>
      </c>
      <c r="Z212" s="1">
        <f t="shared" si="152"/>
        <v>6.0783014911038992E-3</v>
      </c>
      <c r="AA212" s="1">
        <f t="shared" si="152"/>
        <v>-0.28068261289689123</v>
      </c>
      <c r="AB212" s="1">
        <f t="shared" si="152"/>
        <v>-0.17489183408410858</v>
      </c>
      <c r="AC212" s="1">
        <f t="shared" si="152"/>
        <v>-4.2660523169852804E-2</v>
      </c>
      <c r="AD212" s="1">
        <f t="shared" si="152"/>
        <v>-0.17659940471421026</v>
      </c>
      <c r="AE212" s="1">
        <f t="shared" si="152"/>
        <v>-0.2233583965107547</v>
      </c>
      <c r="AF212" s="1">
        <f t="shared" si="152"/>
        <v>-0.15231865193669902</v>
      </c>
      <c r="AG212" s="1">
        <f t="shared" si="152"/>
        <v>0.10793970276301591</v>
      </c>
      <c r="AH212" s="1">
        <f t="shared" si="152"/>
        <v>0.2624301176902335</v>
      </c>
      <c r="AI212" s="1">
        <f t="shared" si="152"/>
        <v>-2.5730514890002433E-3</v>
      </c>
      <c r="AJ212" s="1">
        <f t="shared" si="152"/>
        <v>0.40168647336779423</v>
      </c>
      <c r="AK212" s="1">
        <f t="shared" ref="AK212:BW212" si="153">CORREL($D$2:$D$210,AK2:AK210)</f>
        <v>0.20974580628532535</v>
      </c>
      <c r="AL212" s="1">
        <f t="shared" si="153"/>
        <v>-0.43399852672391498</v>
      </c>
      <c r="AM212" s="1">
        <f t="shared" si="153"/>
        <v>0.32479743622613422</v>
      </c>
      <c r="AN212" s="1">
        <f t="shared" si="153"/>
        <v>-0.46130876242358632</v>
      </c>
      <c r="AO212" s="1">
        <f t="shared" ref="AO212:AS212" si="154">CORREL($D$2:$D$210,AO2:AO210)</f>
        <v>-0.36236355721522501</v>
      </c>
      <c r="AP212" s="1">
        <f t="shared" si="154"/>
        <v>0.50346759144642661</v>
      </c>
      <c r="AQ212" s="1">
        <f t="shared" si="154"/>
        <v>0.5489390157153704</v>
      </c>
      <c r="AR212" s="1">
        <f t="shared" si="154"/>
        <v>-0.49129875449260685</v>
      </c>
      <c r="AS212" s="1">
        <f t="shared" si="154"/>
        <v>-0.39014428088919229</v>
      </c>
      <c r="AT212" s="1">
        <f t="shared" ref="AT212:AY212" si="155">CORREL($D$2:$D$210,AT2:AT210)</f>
        <v>-0.38497831836688129</v>
      </c>
      <c r="AU212" s="1">
        <f t="shared" si="155"/>
        <v>4.712951902216965E-2</v>
      </c>
      <c r="AV212" s="1">
        <f t="shared" si="155"/>
        <v>0.18055577966072148</v>
      </c>
      <c r="AW212" s="1">
        <f t="shared" si="155"/>
        <v>-0.42473137654810517</v>
      </c>
      <c r="AX212" s="1">
        <f t="shared" si="155"/>
        <v>-0.42253089338948518</v>
      </c>
      <c r="AY212" s="1">
        <f t="shared" si="155"/>
        <v>-0.44316123540418179</v>
      </c>
      <c r="AZ212" s="1">
        <f t="shared" si="153"/>
        <v>-8.9986645628921572E-2</v>
      </c>
      <c r="BA212" s="1">
        <f t="shared" si="153"/>
        <v>-3.7206142558310869E-3</v>
      </c>
      <c r="BB212" s="1">
        <f t="shared" si="153"/>
        <v>3.5694139899428837E-2</v>
      </c>
      <c r="BC212" s="1">
        <f t="shared" si="153"/>
        <v>-1.643794007370682E-3</v>
      </c>
      <c r="BD212" s="1">
        <f t="shared" si="153"/>
        <v>-1.3425972444967004E-2</v>
      </c>
      <c r="BE212" s="1">
        <f t="shared" si="153"/>
        <v>-3.410229817424814E-2</v>
      </c>
      <c r="BF212" s="1">
        <f t="shared" si="153"/>
        <v>3.3400044170774405E-2</v>
      </c>
      <c r="BG212" s="1">
        <f t="shared" si="153"/>
        <v>4.1101779266455259E-2</v>
      </c>
      <c r="BH212" s="1">
        <f t="shared" si="153"/>
        <v>-4.1401754515118204E-2</v>
      </c>
      <c r="BI212" s="1">
        <f t="shared" si="153"/>
        <v>2.983022657115243E-3</v>
      </c>
      <c r="BJ212" s="1">
        <f t="shared" si="153"/>
        <v>3.041187837198666E-2</v>
      </c>
      <c r="BK212" s="1">
        <f t="shared" si="153"/>
        <v>3.0985356417311135E-3</v>
      </c>
      <c r="BL212" s="1">
        <f t="shared" si="153"/>
        <v>-7.7885607864538915E-3</v>
      </c>
      <c r="BM212" s="1">
        <f t="shared" si="153"/>
        <v>-3.8829986721301987E-2</v>
      </c>
      <c r="BN212" s="1">
        <f t="shared" si="153"/>
        <v>4.206585903243882E-2</v>
      </c>
      <c r="BO212" s="1">
        <f t="shared" si="153"/>
        <v>4.923444667921157E-2</v>
      </c>
      <c r="BP212" s="1">
        <f t="shared" si="153"/>
        <v>-2.8614828018244413E-3</v>
      </c>
      <c r="BQ212" s="1">
        <f t="shared" si="153"/>
        <v>2.909496068994823E-3</v>
      </c>
      <c r="BR212" s="1">
        <f t="shared" si="153"/>
        <v>3.1328741545674069E-2</v>
      </c>
      <c r="BS212" s="1">
        <f t="shared" si="153"/>
        <v>1.6193727278043378E-3</v>
      </c>
      <c r="BT212" s="1">
        <f t="shared" si="153"/>
        <v>-7.83386296519498E-3</v>
      </c>
      <c r="BU212" s="1">
        <f t="shared" si="153"/>
        <v>-3.4999242955220361E-2</v>
      </c>
      <c r="BV212" s="1">
        <f t="shared" si="153"/>
        <v>3.706162106521256E-2</v>
      </c>
      <c r="BW212" s="1">
        <f t="shared" si="153"/>
        <v>4.4728479442989806E-2</v>
      </c>
    </row>
    <row r="213" spans="1:75" x14ac:dyDescent="0.25">
      <c r="A213" s="10" t="s">
        <v>328</v>
      </c>
      <c r="B213" s="8"/>
      <c r="C213" s="8"/>
      <c r="D213" s="1">
        <f>CORREL($D$2:$D$50,D2:D50)</f>
        <v>1.0000000000000002</v>
      </c>
      <c r="E213" s="1">
        <f t="shared" ref="E213:AJ213" si="156">CORREL($D$2:$D$50,E2:E50)</f>
        <v>0.54852813999650496</v>
      </c>
      <c r="F213" s="1">
        <f t="shared" si="156"/>
        <v>0.27815166978240258</v>
      </c>
      <c r="G213" s="1">
        <f t="shared" si="156"/>
        <v>0.2728471837736105</v>
      </c>
      <c r="H213" s="1">
        <f t="shared" si="156"/>
        <v>0.45498886297307267</v>
      </c>
      <c r="I213" s="1">
        <f t="shared" si="156"/>
        <v>-1.2648819717464456E-2</v>
      </c>
      <c r="J213" s="1">
        <f t="shared" si="156"/>
        <v>-0.41976464840022848</v>
      </c>
      <c r="K213" s="1">
        <f t="shared" si="156"/>
        <v>-0.62579861081477495</v>
      </c>
      <c r="L213" s="1">
        <f t="shared" si="156"/>
        <v>-0.60540009880574897</v>
      </c>
      <c r="M213" s="1">
        <f t="shared" si="156"/>
        <v>-0.46665057918359232</v>
      </c>
      <c r="N213" s="1">
        <f t="shared" si="156"/>
        <v>-0.52220624225681078</v>
      </c>
      <c r="O213" s="1">
        <f t="shared" si="156"/>
        <v>-0.61494527862647042</v>
      </c>
      <c r="P213" s="1">
        <f t="shared" si="156"/>
        <v>-0.57008950797211411</v>
      </c>
      <c r="Q213" s="1">
        <f t="shared" si="156"/>
        <v>-0.56095227003342529</v>
      </c>
      <c r="R213" s="1">
        <f t="shared" si="156"/>
        <v>-0.61750915589367783</v>
      </c>
      <c r="S213" s="1">
        <f t="shared" si="156"/>
        <v>-8.759813203612006E-2</v>
      </c>
      <c r="T213" s="1">
        <f t="shared" si="156"/>
        <v>-0.19777016506150771</v>
      </c>
      <c r="U213" s="1">
        <f t="shared" si="156"/>
        <v>-3.214894645483081E-2</v>
      </c>
      <c r="V213" s="1">
        <f t="shared" si="156"/>
        <v>-0.10888175773575258</v>
      </c>
      <c r="W213" s="1">
        <f t="shared" si="156"/>
        <v>5.0852139071564467E-2</v>
      </c>
      <c r="X213" s="1">
        <f t="shared" si="156"/>
        <v>-0.58097356693389923</v>
      </c>
      <c r="Y213" s="1">
        <f t="shared" si="156"/>
        <v>-7.3565563516166013E-2</v>
      </c>
      <c r="Z213" s="1">
        <f t="shared" si="156"/>
        <v>2.638476929081052E-2</v>
      </c>
      <c r="AA213" s="1">
        <f t="shared" si="156"/>
        <v>-7.467511658072358E-2</v>
      </c>
      <c r="AB213" s="1">
        <f t="shared" si="156"/>
        <v>-0.38777689169667362</v>
      </c>
      <c r="AC213" s="1">
        <f t="shared" si="156"/>
        <v>-0.43438120149596016</v>
      </c>
      <c r="AD213" s="1">
        <f t="shared" si="156"/>
        <v>-0.55217966921529216</v>
      </c>
      <c r="AE213" s="1">
        <f t="shared" si="156"/>
        <v>-0.42623487987871206</v>
      </c>
      <c r="AF213" s="1">
        <f t="shared" si="156"/>
        <v>-0.50142047983338589</v>
      </c>
      <c r="AG213" s="1">
        <f t="shared" si="156"/>
        <v>-4.6142489526118095E-2</v>
      </c>
      <c r="AH213" s="1">
        <f t="shared" si="156"/>
        <v>0.5576261899141447</v>
      </c>
      <c r="AI213" s="1">
        <f t="shared" si="156"/>
        <v>0.52291759821013428</v>
      </c>
      <c r="AJ213" s="1">
        <f t="shared" si="156"/>
        <v>0.4918280845112063</v>
      </c>
      <c r="AK213" s="1">
        <f t="shared" ref="AK213:BW213" si="157">CORREL($D$2:$D$50,AK2:AK50)</f>
        <v>-8.8025915046907377E-2</v>
      </c>
      <c r="AL213" s="1">
        <f t="shared" si="157"/>
        <v>0.30532764990194922</v>
      </c>
      <c r="AM213" s="1">
        <f t="shared" si="157"/>
        <v>-0.17111966526469305</v>
      </c>
      <c r="AN213" s="1">
        <f t="shared" si="157"/>
        <v>0.24232592609089559</v>
      </c>
      <c r="AO213" s="1">
        <f t="shared" ref="AO213:AS213" si="158">CORREL($D$2:$D$50,AO2:AO50)</f>
        <v>0.26544990269652236</v>
      </c>
      <c r="AP213" s="1">
        <f t="shared" si="158"/>
        <v>0.16540865301813965</v>
      </c>
      <c r="AQ213" s="1">
        <f t="shared" si="158"/>
        <v>0.35610913236911729</v>
      </c>
      <c r="AR213" s="1">
        <f t="shared" si="158"/>
        <v>7.1812794770939631E-2</v>
      </c>
      <c r="AS213" s="1">
        <f t="shared" si="158"/>
        <v>0.27236447238103373</v>
      </c>
      <c r="AT213" s="1">
        <f t="shared" ref="AT213:AY213" si="159">CORREL($D$2:$D$50,AT2:AT50)</f>
        <v>0.27218032331996467</v>
      </c>
      <c r="AU213" s="1">
        <f t="shared" si="159"/>
        <v>-6.2111557503703287E-3</v>
      </c>
      <c r="AV213" s="1">
        <f t="shared" si="159"/>
        <v>-5.1618427151000013E-2</v>
      </c>
      <c r="AW213" s="1">
        <f t="shared" si="159"/>
        <v>0.30728089983416462</v>
      </c>
      <c r="AX213" s="1">
        <f t="shared" si="159"/>
        <v>0.30279565457246299</v>
      </c>
      <c r="AY213" s="1">
        <f t="shared" si="159"/>
        <v>0.29692278246538745</v>
      </c>
      <c r="AZ213" s="1">
        <f t="shared" si="157"/>
        <v>-0.1845180335652003</v>
      </c>
      <c r="BA213" s="1">
        <f t="shared" si="157"/>
        <v>0.15761326472868986</v>
      </c>
      <c r="BB213" s="1">
        <f t="shared" si="157"/>
        <v>-0.15993868554277005</v>
      </c>
      <c r="BC213" s="1">
        <f t="shared" si="157"/>
        <v>0.10225147237671017</v>
      </c>
      <c r="BD213" s="1">
        <f t="shared" si="157"/>
        <v>0.12811656186797576</v>
      </c>
      <c r="BE213" s="1">
        <f t="shared" si="157"/>
        <v>0.1946159867369166</v>
      </c>
      <c r="BF213" s="1">
        <f t="shared" si="157"/>
        <v>-0.20271761967816795</v>
      </c>
      <c r="BG213" s="1">
        <f t="shared" si="157"/>
        <v>0.10601705849049201</v>
      </c>
      <c r="BH213" s="1">
        <f t="shared" si="157"/>
        <v>-0.12273437061034029</v>
      </c>
      <c r="BI213" s="1">
        <f t="shared" si="157"/>
        <v>0.16389760712573531</v>
      </c>
      <c r="BJ213" s="1">
        <f t="shared" si="157"/>
        <v>-0.17493723088376645</v>
      </c>
      <c r="BK213" s="1">
        <f t="shared" si="157"/>
        <v>0.11714833501446464</v>
      </c>
      <c r="BL213" s="1">
        <f t="shared" si="157"/>
        <v>0.1427964537500897</v>
      </c>
      <c r="BM213" s="1">
        <f t="shared" si="157"/>
        <v>0.19993742763561526</v>
      </c>
      <c r="BN213" s="1">
        <f t="shared" si="157"/>
        <v>-0.21140354672281633</v>
      </c>
      <c r="BO213" s="1">
        <f t="shared" si="157"/>
        <v>0.12437664469214893</v>
      </c>
      <c r="BP213" s="1">
        <f t="shared" si="157"/>
        <v>-0.12544774468905842</v>
      </c>
      <c r="BQ213" s="1">
        <f t="shared" si="157"/>
        <v>0.15913252008354992</v>
      </c>
      <c r="BR213" s="1">
        <f t="shared" si="157"/>
        <v>-0.16601623862818321</v>
      </c>
      <c r="BS213" s="1">
        <f t="shared" si="157"/>
        <v>0.10968000190144028</v>
      </c>
      <c r="BT213" s="1">
        <f t="shared" si="157"/>
        <v>0.13966749382159141</v>
      </c>
      <c r="BU213" s="1">
        <f t="shared" si="157"/>
        <v>0.198562980478865</v>
      </c>
      <c r="BV213" s="1">
        <f t="shared" si="157"/>
        <v>-0.2135887944784185</v>
      </c>
      <c r="BW213" s="1">
        <f t="shared" si="157"/>
        <v>8.0262809409269997E-2</v>
      </c>
    </row>
    <row r="214" spans="1:75" x14ac:dyDescent="0.25">
      <c r="A214" s="10" t="s">
        <v>329</v>
      </c>
      <c r="B214" s="8"/>
      <c r="C214" s="8"/>
      <c r="D214" s="1">
        <f>CORREL($D$51:$D$210,D51:D210)</f>
        <v>1</v>
      </c>
      <c r="E214" s="1">
        <f t="shared" ref="E214:AJ214" si="160">CORREL($D$51:$D$210,E51:E210)</f>
        <v>0.5419937480680006</v>
      </c>
      <c r="F214" s="1">
        <f t="shared" si="160"/>
        <v>0.30708287773216003</v>
      </c>
      <c r="G214" s="1">
        <f t="shared" si="160"/>
        <v>-1.5758239684709206E-2</v>
      </c>
      <c r="H214" s="1">
        <f t="shared" si="160"/>
        <v>0.38585644684506787</v>
      </c>
      <c r="I214" s="1">
        <f t="shared" si="160"/>
        <v>-0.28217229768884944</v>
      </c>
      <c r="J214" s="1">
        <f t="shared" si="160"/>
        <v>-0.65745560259780356</v>
      </c>
      <c r="K214" s="1">
        <f t="shared" si="160"/>
        <v>-0.68757515885063614</v>
      </c>
      <c r="L214" s="1">
        <f t="shared" si="160"/>
        <v>-0.67627940932207853</v>
      </c>
      <c r="M214" s="1">
        <f t="shared" si="160"/>
        <v>-0.77270985394232472</v>
      </c>
      <c r="N214" s="1">
        <f t="shared" si="160"/>
        <v>-0.76923815950844998</v>
      </c>
      <c r="O214" s="1">
        <f t="shared" si="160"/>
        <v>-0.66520354517643432</v>
      </c>
      <c r="P214" s="1">
        <f t="shared" si="160"/>
        <v>-0.58370582473713584</v>
      </c>
      <c r="Q214" s="1">
        <f t="shared" si="160"/>
        <v>-0.75642833365111617</v>
      </c>
      <c r="R214" s="1">
        <f t="shared" si="160"/>
        <v>-0.65883199634929257</v>
      </c>
      <c r="S214" s="1">
        <f t="shared" si="160"/>
        <v>-0.20536662373262715</v>
      </c>
      <c r="T214" s="1">
        <f t="shared" si="160"/>
        <v>-0.16207448472317537</v>
      </c>
      <c r="U214" s="1">
        <f t="shared" si="160"/>
        <v>-0.14775850905943791</v>
      </c>
      <c r="V214" s="1">
        <f t="shared" si="160"/>
        <v>-0.10268450212261579</v>
      </c>
      <c r="W214" s="1">
        <f t="shared" si="160"/>
        <v>-0.36671788156219093</v>
      </c>
      <c r="X214" s="1">
        <f t="shared" si="160"/>
        <v>-0.66007861074970731</v>
      </c>
      <c r="Y214" s="1">
        <f t="shared" si="160"/>
        <v>0.36006877586037817</v>
      </c>
      <c r="Z214" s="1">
        <f t="shared" si="160"/>
        <v>0.10882419713014993</v>
      </c>
      <c r="AA214" s="1">
        <f t="shared" si="160"/>
        <v>-0.33808957874574869</v>
      </c>
      <c r="AB214" s="1">
        <f t="shared" si="160"/>
        <v>-0.26165271171026189</v>
      </c>
      <c r="AC214" s="1">
        <f t="shared" si="160"/>
        <v>2.2828329836227595E-3</v>
      </c>
      <c r="AD214" s="1">
        <f t="shared" si="160"/>
        <v>-0.28155078479632645</v>
      </c>
      <c r="AE214" s="1">
        <f t="shared" si="160"/>
        <v>-0.35617014361813132</v>
      </c>
      <c r="AF214" s="1">
        <f t="shared" si="160"/>
        <v>-0.24825502960930901</v>
      </c>
      <c r="AG214" s="1">
        <f t="shared" si="160"/>
        <v>0.12553858545970431</v>
      </c>
      <c r="AH214" s="1">
        <f t="shared" si="160"/>
        <v>0.28647645742902994</v>
      </c>
      <c r="AI214" s="1">
        <f t="shared" si="160"/>
        <v>-7.704471467961102E-2</v>
      </c>
      <c r="AJ214" s="1">
        <f t="shared" si="160"/>
        <v>0.42845146684864466</v>
      </c>
      <c r="AK214" s="1">
        <f t="shared" ref="AK214:BW214" si="161">CORREL($D$51:$D$210,AK51:AK210)</f>
        <v>0.28857572064667331</v>
      </c>
      <c r="AL214" s="1">
        <f t="shared" si="161"/>
        <v>-0.72898098232707509</v>
      </c>
      <c r="AM214" s="1">
        <f t="shared" si="161"/>
        <v>0.45978566043718905</v>
      </c>
      <c r="AN214" s="1">
        <f t="shared" si="161"/>
        <v>-0.73825916296145766</v>
      </c>
      <c r="AO214" s="1">
        <f t="shared" ref="AO214:AS214" si="162">CORREL($D$51:$D$210,AO51:AO210)</f>
        <v>-0.55019488761503588</v>
      </c>
      <c r="AP214" s="1">
        <f t="shared" si="162"/>
        <v>0.61663619812971748</v>
      </c>
      <c r="AQ214" s="1">
        <f t="shared" si="162"/>
        <v>0.58277919367718656</v>
      </c>
      <c r="AR214" s="1">
        <f t="shared" si="162"/>
        <v>-0.69433703131815461</v>
      </c>
      <c r="AS214" s="1">
        <f t="shared" si="162"/>
        <v>-0.61067113305699505</v>
      </c>
      <c r="AT214" s="1">
        <f t="shared" ref="AT214:AY214" si="163">CORREL($D$51:$D$210,AT51:AT210)</f>
        <v>-0.61377103881487616</v>
      </c>
      <c r="AU214" s="1">
        <f t="shared" si="163"/>
        <v>8.9812200201251774E-2</v>
      </c>
      <c r="AV214" s="1">
        <f t="shared" si="163"/>
        <v>0.21181608199114135</v>
      </c>
      <c r="AW214" s="1">
        <f t="shared" si="163"/>
        <v>-0.73059751730978151</v>
      </c>
      <c r="AX214" s="1">
        <f t="shared" si="163"/>
        <v>-0.72442263132398843</v>
      </c>
      <c r="AY214" s="1">
        <f t="shared" si="163"/>
        <v>-0.68101522060127551</v>
      </c>
      <c r="AZ214" s="1">
        <f t="shared" si="161"/>
        <v>-6.2686696833178179E-2</v>
      </c>
      <c r="BA214" s="1">
        <f t="shared" si="161"/>
        <v>-3.5085418526151706E-2</v>
      </c>
      <c r="BB214" s="1">
        <f t="shared" si="161"/>
        <v>9.1178011604903145E-2</v>
      </c>
      <c r="BC214" s="1">
        <f t="shared" si="161"/>
        <v>-2.0806142552781359E-2</v>
      </c>
      <c r="BD214" s="1">
        <f t="shared" si="161"/>
        <v>-4.4137878868351556E-2</v>
      </c>
      <c r="BE214" s="1">
        <f t="shared" si="161"/>
        <v>-0.10262467254236063</v>
      </c>
      <c r="BF214" s="1">
        <f t="shared" si="161"/>
        <v>0.10334030118435408</v>
      </c>
      <c r="BG214" s="1">
        <f t="shared" si="161"/>
        <v>3.5512461314275955E-2</v>
      </c>
      <c r="BH214" s="1">
        <f t="shared" si="161"/>
        <v>-7.2961615120613671E-3</v>
      </c>
      <c r="BI214" s="1">
        <f t="shared" si="161"/>
        <v>-2.8480973969044126E-2</v>
      </c>
      <c r="BJ214" s="1">
        <f t="shared" si="161"/>
        <v>8.8362389362379806E-2</v>
      </c>
      <c r="BK214" s="1">
        <f t="shared" si="161"/>
        <v>-1.8504810249137624E-2</v>
      </c>
      <c r="BL214" s="1">
        <f t="shared" si="161"/>
        <v>-4.0617752726121878E-2</v>
      </c>
      <c r="BM214" s="1">
        <f t="shared" si="161"/>
        <v>-0.11056175781947128</v>
      </c>
      <c r="BN214" s="1">
        <f t="shared" si="161"/>
        <v>0.11649201960335605</v>
      </c>
      <c r="BO214" s="1">
        <f t="shared" si="161"/>
        <v>3.9691383092010757E-2</v>
      </c>
      <c r="BP214" s="1">
        <f t="shared" si="161"/>
        <v>4.2959902172476888E-2</v>
      </c>
      <c r="BQ214" s="1">
        <f t="shared" si="161"/>
        <v>-2.6248764441231982E-2</v>
      </c>
      <c r="BR214" s="1">
        <f t="shared" si="161"/>
        <v>8.7306018843634564E-2</v>
      </c>
      <c r="BS214" s="1">
        <f t="shared" si="161"/>
        <v>-1.7983311942034806E-2</v>
      </c>
      <c r="BT214" s="1">
        <f t="shared" si="161"/>
        <v>-4.0250703086530566E-2</v>
      </c>
      <c r="BU214" s="1">
        <f t="shared" si="161"/>
        <v>-0.10436271752828867</v>
      </c>
      <c r="BV214" s="1">
        <f t="shared" si="161"/>
        <v>0.10893179446609966</v>
      </c>
      <c r="BW214" s="1">
        <f t="shared" si="161"/>
        <v>5.06680204776375E-2</v>
      </c>
    </row>
    <row r="217" spans="1:75" x14ac:dyDescent="0.25">
      <c r="A217" s="9" t="s">
        <v>326</v>
      </c>
      <c r="B217" s="9"/>
      <c r="C217" s="9"/>
    </row>
    <row r="218" spans="1:75" x14ac:dyDescent="0.25">
      <c r="A218" s="9"/>
      <c r="B218" s="9"/>
      <c r="C218" s="9"/>
    </row>
    <row r="219" spans="1:75" x14ac:dyDescent="0.25">
      <c r="A219" s="9"/>
      <c r="B219" s="9"/>
      <c r="C219" s="9"/>
    </row>
    <row r="220" spans="1:75" x14ac:dyDescent="0.25">
      <c r="A220" s="9"/>
      <c r="B220" s="9"/>
      <c r="C220" s="9"/>
    </row>
    <row r="221" spans="1:75" x14ac:dyDescent="0.25">
      <c r="A221" s="9"/>
      <c r="B221" s="9"/>
      <c r="C221" s="9"/>
    </row>
    <row r="222" spans="1:75" x14ac:dyDescent="0.25">
      <c r="A222" s="9"/>
      <c r="B222" s="9"/>
      <c r="C222" s="9"/>
    </row>
    <row r="223" spans="1:75" x14ac:dyDescent="0.25">
      <c r="A223" s="9"/>
      <c r="B223" s="9"/>
      <c r="C223" s="9"/>
    </row>
  </sheetData>
  <autoFilter ref="A1:BW214" xr:uid="{00000000-0009-0000-0000-000008000000}"/>
  <sortState xmlns:xlrd2="http://schemas.microsoft.com/office/spreadsheetml/2017/richdata2" ref="A2:BW217">
    <sortCondition ref="J2"/>
  </sortState>
  <mergeCells count="4">
    <mergeCell ref="A217:C223"/>
    <mergeCell ref="A212:C212"/>
    <mergeCell ref="A213:C213"/>
    <mergeCell ref="A214:C214"/>
  </mergeCells>
  <phoneticPr fontId="6" type="noConversion"/>
  <conditionalFormatting sqref="E212:BW212">
    <cfRule type="cellIs" dxfId="5" priority="11" operator="lessThan">
      <formula>-0.181</formula>
    </cfRule>
    <cfRule type="cellIs" dxfId="4" priority="12" operator="greaterThan">
      <formula>0.181</formula>
    </cfRule>
  </conditionalFormatting>
  <conditionalFormatting sqref="E213:BW213">
    <cfRule type="cellIs" dxfId="3" priority="9" operator="lessThan">
      <formula>-0.358</formula>
    </cfRule>
    <cfRule type="cellIs" dxfId="2" priority="10" operator="greaterThan">
      <formula>0.358</formula>
    </cfRule>
  </conditionalFormatting>
  <conditionalFormatting sqref="E214:BW214">
    <cfRule type="cellIs" dxfId="1" priority="7" operator="lessThan">
      <formula>-0.202</formula>
    </cfRule>
    <cfRule type="cellIs" dxfId="0" priority="8" operator="greaterThan">
      <formula>0.202</formula>
    </cfRule>
  </conditionalFormatting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MS</vt:lpstr>
      <vt:lpstr>color</vt:lpstr>
      <vt:lpstr>texture</vt:lpstr>
      <vt:lpstr>area</vt:lpstr>
      <vt:lpstr>乘10</vt:lpstr>
      <vt:lpstr>多酚-寒害-类型</vt:lpstr>
      <vt:lpstr>汇总</vt:lpstr>
      <vt:lpstr>汇总_use</vt:lpstr>
      <vt:lpstr>汇总_去异常值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ASUS</cp:lastModifiedBy>
  <dcterms:created xsi:type="dcterms:W3CDTF">2022-09-23T06:07:00Z</dcterms:created>
  <dcterms:modified xsi:type="dcterms:W3CDTF">2023-01-10T07:51:25Z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2052-11.1.0.12358</vt:lpwstr>
  </property>
  <property fmtid="{D5CDD505-2E9C-101B-9397-08002B2CF9AE}" pid="3" name="ICV">
    <vt:lpwstr>C317EB912FCD483E978FFAA5D2829A74</vt:lpwstr>
  </property>
</Properties>
</file>