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<sst xmlns="http://schemas.openxmlformats.org/spreadsheetml/2006/main" count="23" uniqueCount="18">
  <si>
    <t>Angle</t>
  </si>
  <si>
    <t>Dist (cm)</t>
  </si>
  <si>
    <t>without cap</t>
  </si>
  <si>
    <t>1inch cap</t>
  </si>
  <si>
    <t>2inch cap</t>
  </si>
  <si>
    <t>Error no</t>
  </si>
  <si>
    <t>Error 1in</t>
  </si>
  <si>
    <t>Error 2in</t>
  </si>
  <si>
    <t>Servo Position</t>
  </si>
  <si>
    <t>Potent 1</t>
  </si>
  <si>
    <t>Potent 2</t>
  </si>
  <si>
    <t xml:space="preserve">Average Potentiometer </t>
  </si>
  <si>
    <t>Angle (Degrees)</t>
  </si>
  <si>
    <t>Average errror</t>
  </si>
  <si>
    <t>servo pos</t>
  </si>
  <si>
    <t>Avg pot val</t>
  </si>
  <si>
    <t>Round 2</t>
  </si>
  <si>
    <t>angle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</si>
</sst>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2" numFmtId="0" xfId="0" applyAlignment="1" applyFont="1">
      <alignment readingOrder="0"/>
    </xf>
    <xf borderId="0" fillId="0" fontId="1" numFmtId="164" xfId="0" applyFont="1" applyNumberFormat="1"/>
    <xf borderId="1" fillId="2" fontId="0" numFmtId="0" xfId="0" applyBorder="1" applyFill="1" applyFont="1"/>
    <xf borderId="0" fillId="0" fontId="0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3600">
                <a:solidFill>
                  <a:srgbClr val="595959"/>
                </a:solidFill>
                <a:latin typeface="+mn-lt"/>
              </a:defRPr>
            </a:pPr>
            <a:r>
              <a:t>Calibration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Sheet1!$K$23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(angle)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Sheet1!$J$24:$J$41</c:f>
            </c:numRef>
          </c:xVal>
          <c:yVal>
            <c:numRef>
              <c:f>Sheet1!$K$24:$K$41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26113"/>
        <c:axId val="105921125"/>
      </c:scatterChart>
      <c:valAx>
        <c:axId val="122852611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2400">
                    <a:solidFill>
                      <a:srgbClr val="595959"/>
                    </a:solidFill>
                    <a:latin typeface="+mn-lt"/>
                  </a:defRPr>
                </a:pPr>
                <a:r>
                  <a:t>Potentiometer 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5921125"/>
      </c:valAx>
      <c:valAx>
        <c:axId val="1059211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2000">
                    <a:solidFill>
                      <a:srgbClr val="595959"/>
                    </a:solidFill>
                    <a:latin typeface="+mn-lt"/>
                  </a:defRPr>
                </a:pPr>
                <a:r>
                  <a:t>Angle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2852611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13</xdr:col>
      <xdr:colOff>257175</xdr:colOff>
      <xdr:row>3</xdr:row>
      <xdr:rowOff>28575</xdr:rowOff>
    </xdr:from>
    <xdr:to>
      <xdr:col>22</xdr:col>
      <xdr:colOff>28575</xdr:colOff>
      <xdr:row>20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4" width="8.71"/>
    <col customWidth="1" min="5" max="5" width="13.57"/>
    <col customWidth="1" min="6" max="6" width="8.71"/>
    <col customWidth="1" min="7" max="7" width="13.14"/>
    <col customWidth="1" min="8" max="9" width="8.71"/>
    <col customWidth="1" min="10" max="10" width="10.57"/>
    <col customWidth="1" min="11" max="11" width="10.71"/>
    <col customWidth="1" min="12" max="26" width="8.71"/>
  </cols>
  <sheetData>
    <row r="1">
      <c r="A1" s="1" t="s">
        <v>14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J1" s="1" t="s">
        <v>14</v>
      </c>
      <c r="K1" s="1" t="s">
        <v>15</v>
      </c>
      <c r="L1" s="1" t="s">
        <v>0</v>
      </c>
    </row>
    <row r="2">
      <c r="A2">
        <v>-127.0</v>
      </c>
      <c r="B2" s="6">
        <v>797.0</v>
      </c>
      <c r="C2">
        <v>859.0</v>
      </c>
      <c r="D2">
        <v>864.0</v>
      </c>
      <c r="E2">
        <v>856.0</v>
      </c>
      <c r="F2" s="6">
        <v>846.0</v>
      </c>
      <c r="G2">
        <v>863.0</v>
      </c>
      <c r="H2">
        <v>880.0</v>
      </c>
      <c r="J2">
        <v>-127.0</v>
      </c>
      <c r="K2" s="7">
        <f t="shared" ref="K2:K19" si="1">AVERAGE(B2:H2)</f>
        <v>852.1428571</v>
      </c>
      <c r="L2">
        <v>15.0</v>
      </c>
    </row>
    <row r="3">
      <c r="A3">
        <v>-112.0</v>
      </c>
      <c r="B3" s="6">
        <v>837.0</v>
      </c>
      <c r="C3">
        <v>883.0</v>
      </c>
      <c r="D3">
        <v>883.0</v>
      </c>
      <c r="E3">
        <v>882.0</v>
      </c>
      <c r="F3" s="6">
        <v>875.0</v>
      </c>
      <c r="G3">
        <v>876.0</v>
      </c>
      <c r="H3">
        <v>889.0</v>
      </c>
      <c r="J3">
        <v>-112.0</v>
      </c>
      <c r="K3" s="7">
        <f t="shared" si="1"/>
        <v>875</v>
      </c>
      <c r="L3">
        <v>23.0</v>
      </c>
    </row>
    <row r="4">
      <c r="A4">
        <v>-97.0</v>
      </c>
      <c r="B4" s="6">
        <v>870.0</v>
      </c>
      <c r="C4">
        <v>998.0</v>
      </c>
      <c r="D4">
        <v>995.0</v>
      </c>
      <c r="E4">
        <v>995.0</v>
      </c>
      <c r="F4" s="6">
        <v>909.0</v>
      </c>
      <c r="G4">
        <v>984.0</v>
      </c>
      <c r="H4">
        <v>997.0</v>
      </c>
      <c r="J4">
        <v>-97.0</v>
      </c>
      <c r="K4" s="7">
        <f t="shared" si="1"/>
        <v>964</v>
      </c>
      <c r="L4">
        <v>31.5</v>
      </c>
    </row>
    <row r="5">
      <c r="A5">
        <v>-82.0</v>
      </c>
      <c r="B5" s="6">
        <v>1059.0</v>
      </c>
      <c r="C5">
        <v>1114.0</v>
      </c>
      <c r="D5">
        <v>1111.0</v>
      </c>
      <c r="E5">
        <v>1113.0</v>
      </c>
      <c r="F5" s="6">
        <v>1104.0</v>
      </c>
      <c r="G5">
        <v>1099.0</v>
      </c>
      <c r="H5">
        <v>1113.0</v>
      </c>
      <c r="J5">
        <v>-82.0</v>
      </c>
      <c r="K5" s="7">
        <f t="shared" si="1"/>
        <v>1101.857143</v>
      </c>
      <c r="L5">
        <v>39.5</v>
      </c>
    </row>
    <row r="6">
      <c r="A6">
        <v>-67.0</v>
      </c>
      <c r="B6" s="6">
        <v>1175.0</v>
      </c>
      <c r="C6">
        <v>1235.0</v>
      </c>
      <c r="D6">
        <v>1233.0</v>
      </c>
      <c r="E6">
        <v>1233.0</v>
      </c>
      <c r="F6" s="6">
        <v>1175.0</v>
      </c>
      <c r="G6">
        <v>1219.0</v>
      </c>
      <c r="H6">
        <v>1234.0</v>
      </c>
      <c r="J6">
        <v>-67.0</v>
      </c>
      <c r="K6" s="7">
        <f t="shared" si="1"/>
        <v>1214.857143</v>
      </c>
      <c r="L6">
        <v>42.5</v>
      </c>
    </row>
    <row r="7">
      <c r="A7">
        <v>-52.0</v>
      </c>
      <c r="B7" s="6">
        <v>1283.0</v>
      </c>
      <c r="C7">
        <v>1353.0</v>
      </c>
      <c r="D7">
        <v>1350.0</v>
      </c>
      <c r="E7">
        <v>1349.0</v>
      </c>
      <c r="F7" s="6">
        <v>1338.0</v>
      </c>
      <c r="G7">
        <v>1333.0</v>
      </c>
      <c r="H7">
        <v>1349.0</v>
      </c>
      <c r="J7">
        <v>-52.0</v>
      </c>
      <c r="K7" s="7">
        <f t="shared" si="1"/>
        <v>1336.428571</v>
      </c>
      <c r="L7">
        <v>55.5</v>
      </c>
    </row>
    <row r="8">
      <c r="A8">
        <v>-37.0</v>
      </c>
      <c r="B8" s="6">
        <v>1401.0</v>
      </c>
      <c r="C8">
        <v>1473.0</v>
      </c>
      <c r="D8">
        <v>1469.0</v>
      </c>
      <c r="E8">
        <v>1468.0</v>
      </c>
      <c r="F8" s="6">
        <v>1459.0</v>
      </c>
      <c r="G8">
        <v>1455.0</v>
      </c>
      <c r="H8">
        <v>1474.0</v>
      </c>
      <c r="J8">
        <v>-37.0</v>
      </c>
      <c r="K8" s="7">
        <f t="shared" si="1"/>
        <v>1457</v>
      </c>
      <c r="L8">
        <v>64.0</v>
      </c>
    </row>
    <row r="9">
      <c r="A9">
        <v>-22.0</v>
      </c>
      <c r="B9" s="6">
        <v>1513.0</v>
      </c>
      <c r="C9">
        <v>1597.0</v>
      </c>
      <c r="D9">
        <v>1593.0</v>
      </c>
      <c r="E9">
        <v>1589.0</v>
      </c>
      <c r="F9" s="6">
        <v>1585.0</v>
      </c>
      <c r="G9">
        <v>1578.0</v>
      </c>
      <c r="H9">
        <v>1596.0</v>
      </c>
      <c r="J9">
        <v>-22.0</v>
      </c>
      <c r="K9" s="7">
        <f t="shared" si="1"/>
        <v>1578.714286</v>
      </c>
      <c r="L9">
        <v>72.5</v>
      </c>
    </row>
    <row r="10">
      <c r="A10">
        <v>-7.0</v>
      </c>
      <c r="B10" s="6">
        <v>1636.0</v>
      </c>
      <c r="C10">
        <v>1728.0</v>
      </c>
      <c r="D10">
        <v>1723.0</v>
      </c>
      <c r="E10">
        <v>1724.0</v>
      </c>
      <c r="F10" s="6">
        <v>1714.0</v>
      </c>
      <c r="G10">
        <v>1708.0</v>
      </c>
      <c r="H10">
        <v>1729.0</v>
      </c>
      <c r="J10">
        <v>-7.0</v>
      </c>
      <c r="K10" s="7">
        <f t="shared" si="1"/>
        <v>1708.857143</v>
      </c>
      <c r="L10">
        <v>81.5</v>
      </c>
    </row>
    <row r="11">
      <c r="A11">
        <v>8.0</v>
      </c>
      <c r="B11" s="6">
        <v>1759.0</v>
      </c>
      <c r="C11">
        <v>1861.0</v>
      </c>
      <c r="D11">
        <v>1855.0</v>
      </c>
      <c r="E11">
        <v>1857.0</v>
      </c>
      <c r="F11" s="6">
        <v>1847.0</v>
      </c>
      <c r="G11">
        <v>1838.0</v>
      </c>
      <c r="H11">
        <v>1861.0</v>
      </c>
      <c r="J11">
        <v>8.0</v>
      </c>
      <c r="K11" s="7">
        <f t="shared" si="1"/>
        <v>1839.714286</v>
      </c>
      <c r="L11">
        <v>90.5</v>
      </c>
    </row>
    <row r="12">
      <c r="A12">
        <v>23.0</v>
      </c>
      <c r="B12" s="6">
        <v>1879.0</v>
      </c>
      <c r="C12">
        <v>1989.0</v>
      </c>
      <c r="D12">
        <v>1982.0</v>
      </c>
      <c r="E12">
        <v>1983.0</v>
      </c>
      <c r="F12" s="6">
        <v>1973.0</v>
      </c>
      <c r="G12">
        <v>1967.0</v>
      </c>
      <c r="H12">
        <v>1991.0</v>
      </c>
      <c r="J12">
        <v>23.0</v>
      </c>
      <c r="K12" s="7">
        <f t="shared" si="1"/>
        <v>1966.285714</v>
      </c>
      <c r="L12">
        <v>99.0</v>
      </c>
    </row>
    <row r="13">
      <c r="A13">
        <v>38.0</v>
      </c>
      <c r="B13" s="6">
        <v>2005.0</v>
      </c>
      <c r="C13">
        <v>2120.0</v>
      </c>
      <c r="D13">
        <v>2115.0</v>
      </c>
      <c r="E13">
        <v>2117.0</v>
      </c>
      <c r="F13" s="6">
        <v>2104.0</v>
      </c>
      <c r="G13">
        <v>2099.0</v>
      </c>
      <c r="H13">
        <v>2124.0</v>
      </c>
      <c r="J13">
        <v>38.0</v>
      </c>
      <c r="K13" s="7">
        <f t="shared" si="1"/>
        <v>2097.714286</v>
      </c>
      <c r="L13">
        <v>108.0</v>
      </c>
    </row>
    <row r="14">
      <c r="A14">
        <v>53.0</v>
      </c>
      <c r="B14" s="6">
        <v>2137.0</v>
      </c>
      <c r="C14">
        <v>2261.0</v>
      </c>
      <c r="D14">
        <v>2256.0</v>
      </c>
      <c r="E14">
        <v>2256.0</v>
      </c>
      <c r="F14" s="6">
        <v>2245.0</v>
      </c>
      <c r="G14">
        <v>2234.0</v>
      </c>
      <c r="H14">
        <v>2263.0</v>
      </c>
      <c r="J14">
        <v>53.0</v>
      </c>
      <c r="K14" s="7">
        <f t="shared" si="1"/>
        <v>2236</v>
      </c>
      <c r="L14">
        <v>117.0</v>
      </c>
    </row>
    <row r="15">
      <c r="A15">
        <v>68.0</v>
      </c>
      <c r="B15" s="6">
        <v>2275.0</v>
      </c>
      <c r="C15">
        <v>2406.0</v>
      </c>
      <c r="D15">
        <v>2399.0</v>
      </c>
      <c r="E15">
        <v>2398.0</v>
      </c>
      <c r="F15" s="6">
        <v>2383.0</v>
      </c>
      <c r="G15">
        <v>2375.0</v>
      </c>
      <c r="H15">
        <v>2406.0</v>
      </c>
      <c r="J15">
        <v>68.0</v>
      </c>
      <c r="K15" s="7">
        <f t="shared" si="1"/>
        <v>2377.428571</v>
      </c>
      <c r="L15">
        <v>125.5</v>
      </c>
    </row>
    <row r="16">
      <c r="A16">
        <v>83.0</v>
      </c>
      <c r="B16" s="6">
        <v>2410.0</v>
      </c>
      <c r="C16">
        <v>2550.0</v>
      </c>
      <c r="D16">
        <v>2540.0</v>
      </c>
      <c r="E16">
        <v>2540.0</v>
      </c>
      <c r="F16" s="6">
        <v>2523.0</v>
      </c>
      <c r="G16">
        <v>2514.0</v>
      </c>
      <c r="H16">
        <v>2547.0</v>
      </c>
      <c r="J16">
        <v>83.0</v>
      </c>
      <c r="K16" s="7">
        <f t="shared" si="1"/>
        <v>2517.714286</v>
      </c>
      <c r="L16">
        <v>134.0</v>
      </c>
    </row>
    <row r="17">
      <c r="A17">
        <v>98.0</v>
      </c>
      <c r="B17" s="6">
        <v>2535.0</v>
      </c>
      <c r="C17">
        <v>2681.0</v>
      </c>
      <c r="D17">
        <v>2673.0</v>
      </c>
      <c r="E17">
        <v>2674.0</v>
      </c>
      <c r="F17" s="6">
        <v>2650.0</v>
      </c>
      <c r="G17">
        <v>2643.0</v>
      </c>
      <c r="H17">
        <v>2681.0</v>
      </c>
      <c r="J17">
        <v>98.0</v>
      </c>
      <c r="K17" s="7">
        <f t="shared" si="1"/>
        <v>2648.142857</v>
      </c>
      <c r="L17">
        <v>142.5</v>
      </c>
    </row>
    <row r="18">
      <c r="A18">
        <v>113.0</v>
      </c>
      <c r="B18" s="6">
        <v>2660.0</v>
      </c>
      <c r="C18">
        <v>2818.0</v>
      </c>
      <c r="D18">
        <v>2811.0</v>
      </c>
      <c r="E18">
        <v>2807.0</v>
      </c>
      <c r="F18" s="6">
        <v>2789.0</v>
      </c>
      <c r="G18">
        <v>2779.0</v>
      </c>
      <c r="H18">
        <v>2818.0</v>
      </c>
      <c r="J18">
        <v>113.0</v>
      </c>
      <c r="K18" s="7">
        <f t="shared" si="1"/>
        <v>2783.142857</v>
      </c>
      <c r="L18">
        <v>151.0</v>
      </c>
    </row>
    <row r="19">
      <c r="A19">
        <v>128.0</v>
      </c>
      <c r="B19" s="6"/>
      <c r="F19" s="6">
        <v>2912.0</v>
      </c>
      <c r="G19">
        <v>2904.0</v>
      </c>
      <c r="H19">
        <v>2945.0</v>
      </c>
      <c r="J19">
        <v>128.0</v>
      </c>
      <c r="K19" s="7">
        <f t="shared" si="1"/>
        <v>2920.333333</v>
      </c>
      <c r="L19">
        <v>158.5</v>
      </c>
    </row>
    <row r="22">
      <c r="J22" t="s">
        <v>16</v>
      </c>
    </row>
    <row r="23">
      <c r="G23" s="2" t="s">
        <v>8</v>
      </c>
      <c r="J23" s="2" t="s">
        <v>11</v>
      </c>
      <c r="K23" s="1" t="s">
        <v>17</v>
      </c>
    </row>
    <row r="24">
      <c r="G24">
        <v>-127.0</v>
      </c>
      <c r="H24">
        <v>3086.0</v>
      </c>
      <c r="I24">
        <v>3076.0</v>
      </c>
      <c r="J24">
        <f t="shared" ref="J24:J41" si="2">AVERAGE(H24:I24)</f>
        <v>3081</v>
      </c>
      <c r="K24">
        <v>15.0</v>
      </c>
      <c r="P24">
        <v>3063.0</v>
      </c>
    </row>
    <row r="25">
      <c r="G25">
        <v>-112.0</v>
      </c>
      <c r="H25">
        <v>3003.0</v>
      </c>
      <c r="I25">
        <v>3002.0</v>
      </c>
      <c r="J25">
        <f t="shared" si="2"/>
        <v>3002.5</v>
      </c>
      <c r="K25">
        <v>20.0</v>
      </c>
      <c r="P25">
        <v>3091.0</v>
      </c>
    </row>
    <row r="26">
      <c r="G26">
        <v>-97.0</v>
      </c>
      <c r="H26">
        <v>2868.0</v>
      </c>
      <c r="I26">
        <v>2869.0</v>
      </c>
      <c r="J26">
        <f t="shared" si="2"/>
        <v>2868.5</v>
      </c>
      <c r="K26">
        <v>28.0</v>
      </c>
      <c r="P26">
        <v>3006.0</v>
      </c>
    </row>
    <row r="27">
      <c r="G27">
        <v>-82.0</v>
      </c>
      <c r="H27">
        <v>2724.0</v>
      </c>
      <c r="I27">
        <v>2722.0</v>
      </c>
      <c r="J27">
        <f t="shared" si="2"/>
        <v>2723</v>
      </c>
      <c r="K27">
        <v>32.0</v>
      </c>
      <c r="P27">
        <v>2865.0</v>
      </c>
    </row>
    <row r="28">
      <c r="G28">
        <v>-67.0</v>
      </c>
      <c r="H28">
        <v>2585.0</v>
      </c>
      <c r="I28">
        <v>2583.0</v>
      </c>
      <c r="J28">
        <f t="shared" si="2"/>
        <v>2584</v>
      </c>
      <c r="K28">
        <v>45.0</v>
      </c>
      <c r="P28">
        <v>2722.0</v>
      </c>
    </row>
    <row r="29">
      <c r="G29">
        <v>-52.0</v>
      </c>
      <c r="H29">
        <v>2439.0</v>
      </c>
      <c r="I29">
        <v>2440.0</v>
      </c>
      <c r="J29">
        <f t="shared" si="2"/>
        <v>2439.5</v>
      </c>
      <c r="K29">
        <v>55.0</v>
      </c>
      <c r="P29">
        <v>2584.0</v>
      </c>
    </row>
    <row r="30">
      <c r="G30">
        <v>-37.0</v>
      </c>
      <c r="H30">
        <v>2304.0</v>
      </c>
      <c r="I30">
        <v>2301.0</v>
      </c>
      <c r="J30">
        <f t="shared" si="2"/>
        <v>2302.5</v>
      </c>
      <c r="K30">
        <v>65.0</v>
      </c>
      <c r="P30">
        <v>2440.0</v>
      </c>
    </row>
    <row r="31">
      <c r="G31">
        <v>-22.0</v>
      </c>
      <c r="H31">
        <v>2177.0</v>
      </c>
      <c r="I31">
        <v>2176.0</v>
      </c>
      <c r="J31">
        <f t="shared" si="2"/>
        <v>2176.5</v>
      </c>
      <c r="K31">
        <v>71.0</v>
      </c>
      <c r="P31">
        <v>2301.0</v>
      </c>
    </row>
    <row r="32">
      <c r="G32">
        <v>-7.0</v>
      </c>
      <c r="H32">
        <v>2043.0</v>
      </c>
      <c r="I32">
        <v>2043.0</v>
      </c>
      <c r="J32">
        <f t="shared" si="2"/>
        <v>2043</v>
      </c>
      <c r="K32">
        <v>80.5</v>
      </c>
      <c r="P32">
        <v>2176.0</v>
      </c>
    </row>
    <row r="33">
      <c r="G33">
        <v>8.0</v>
      </c>
      <c r="H33">
        <v>1928.0</v>
      </c>
      <c r="I33">
        <v>1928.0</v>
      </c>
      <c r="J33">
        <f t="shared" si="2"/>
        <v>1928</v>
      </c>
      <c r="K33">
        <v>87.5</v>
      </c>
      <c r="P33">
        <v>2045.0</v>
      </c>
    </row>
    <row r="34">
      <c r="G34">
        <v>23.0</v>
      </c>
      <c r="H34">
        <v>1806.0</v>
      </c>
      <c r="I34">
        <v>1806.0</v>
      </c>
      <c r="J34">
        <f t="shared" si="2"/>
        <v>1806</v>
      </c>
      <c r="K34">
        <v>97.0</v>
      </c>
      <c r="P34">
        <v>1924.0</v>
      </c>
    </row>
    <row r="35">
      <c r="G35">
        <v>38.0</v>
      </c>
      <c r="H35">
        <v>1690.0</v>
      </c>
      <c r="I35">
        <v>1690.0</v>
      </c>
      <c r="J35">
        <f t="shared" si="2"/>
        <v>1690</v>
      </c>
      <c r="K35">
        <v>107.0</v>
      </c>
      <c r="P35">
        <v>1805.0</v>
      </c>
    </row>
    <row r="36">
      <c r="G36">
        <v>53.0</v>
      </c>
      <c r="H36">
        <v>1563.0</v>
      </c>
      <c r="I36">
        <v>1565.0</v>
      </c>
      <c r="J36">
        <f t="shared" si="2"/>
        <v>1564</v>
      </c>
      <c r="K36">
        <v>114.0</v>
      </c>
      <c r="P36">
        <v>1690.0</v>
      </c>
    </row>
    <row r="37">
      <c r="G37">
        <v>68.0</v>
      </c>
      <c r="H37">
        <v>1444.0</v>
      </c>
      <c r="I37">
        <v>1443.0</v>
      </c>
      <c r="J37">
        <f t="shared" si="2"/>
        <v>1443.5</v>
      </c>
      <c r="K37">
        <v>123.0</v>
      </c>
      <c r="P37">
        <v>1564.0</v>
      </c>
    </row>
    <row r="38">
      <c r="G38">
        <v>83.0</v>
      </c>
      <c r="H38">
        <v>1320.0</v>
      </c>
      <c r="I38">
        <v>1318.0</v>
      </c>
      <c r="J38">
        <f t="shared" si="2"/>
        <v>1319</v>
      </c>
      <c r="K38">
        <v>133.0</v>
      </c>
      <c r="P38">
        <v>1444.0</v>
      </c>
    </row>
    <row r="39">
      <c r="G39">
        <v>98.0</v>
      </c>
      <c r="H39">
        <v>1201.0</v>
      </c>
      <c r="I39">
        <v>1205.0</v>
      </c>
      <c r="J39">
        <f t="shared" si="2"/>
        <v>1203</v>
      </c>
      <c r="K39">
        <v>142.0</v>
      </c>
      <c r="P39">
        <v>1318.0</v>
      </c>
    </row>
    <row r="40">
      <c r="G40">
        <v>113.0</v>
      </c>
      <c r="H40">
        <v>1075.0</v>
      </c>
      <c r="I40">
        <v>1081.0</v>
      </c>
      <c r="J40">
        <f t="shared" si="2"/>
        <v>1078</v>
      </c>
      <c r="K40">
        <v>151.0</v>
      </c>
      <c r="P40">
        <v>1201.0</v>
      </c>
    </row>
    <row r="41">
      <c r="G41">
        <v>128.0</v>
      </c>
      <c r="H41">
        <v>953.0</v>
      </c>
      <c r="I41">
        <v>955.0</v>
      </c>
      <c r="J41">
        <f t="shared" si="2"/>
        <v>954</v>
      </c>
      <c r="K41">
        <v>158.0</v>
      </c>
      <c r="P41">
        <v>1066.0</v>
      </c>
    </row>
    <row r="42">
      <c r="P42">
        <v>952.0</v>
      </c>
    </row>
    <row r="51">
      <c r="E51" s="2" t="s">
        <v>8</v>
      </c>
      <c r="F51" s="2"/>
    </row>
    <row r="52">
      <c r="E52">
        <v>-127.0</v>
      </c>
    </row>
    <row r="53">
      <c r="E53">
        <v>-112.0</v>
      </c>
    </row>
    <row r="54">
      <c r="E54">
        <v>-97.0</v>
      </c>
    </row>
    <row r="55">
      <c r="E55">
        <v>-82.0</v>
      </c>
    </row>
    <row r="56">
      <c r="E56">
        <v>-67.0</v>
      </c>
    </row>
    <row r="57">
      <c r="E57">
        <v>-52.0</v>
      </c>
    </row>
    <row r="58">
      <c r="E58">
        <v>-37.0</v>
      </c>
    </row>
    <row r="59">
      <c r="E59">
        <v>-22.0</v>
      </c>
    </row>
    <row r="60">
      <c r="E60">
        <v>-7.0</v>
      </c>
    </row>
    <row r="61">
      <c r="E61">
        <v>8.0</v>
      </c>
    </row>
    <row r="62">
      <c r="E62">
        <v>23.0</v>
      </c>
    </row>
    <row r="63">
      <c r="E63">
        <v>38.0</v>
      </c>
    </row>
    <row r="64">
      <c r="E64">
        <v>53.0</v>
      </c>
    </row>
    <row r="65">
      <c r="E65">
        <v>68.0</v>
      </c>
    </row>
    <row r="66">
      <c r="E66">
        <v>83.0</v>
      </c>
    </row>
    <row r="67">
      <c r="E67">
        <v>98.0</v>
      </c>
    </row>
    <row r="68">
      <c r="E68">
        <v>113.0</v>
      </c>
    </row>
    <row r="69">
      <c r="E69">
        <v>128.0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11.43"/>
    <col customWidth="1" min="4" max="4" width="10.71"/>
    <col customWidth="1" min="5" max="5" width="14.0"/>
    <col customWidth="1" min="6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>
        <v>145.0</v>
      </c>
      <c r="B2">
        <v>15.0</v>
      </c>
      <c r="C2">
        <v>126.0</v>
      </c>
      <c r="D2">
        <v>145.8</v>
      </c>
      <c r="E2">
        <v>137.4</v>
      </c>
      <c r="F2" s="3">
        <f t="shared" ref="F2:H2" si="1">ABS(C2-$A2)/$A2</f>
        <v>0.1310344828</v>
      </c>
      <c r="G2" s="3">
        <f t="shared" si="1"/>
        <v>0.005517241379</v>
      </c>
      <c r="H2" s="3">
        <f t="shared" si="1"/>
        <v>0.0524137931</v>
      </c>
    </row>
    <row r="3">
      <c r="A3">
        <v>145.0</v>
      </c>
      <c r="B3">
        <v>20.0</v>
      </c>
      <c r="C3">
        <v>121.3</v>
      </c>
      <c r="D3">
        <v>120.2</v>
      </c>
      <c r="E3">
        <v>154.0</v>
      </c>
      <c r="F3" s="3">
        <f t="shared" ref="F3:H3" si="2">ABS(C3-$A3)/$A3</f>
        <v>0.1634482759</v>
      </c>
      <c r="G3" s="3">
        <f t="shared" si="2"/>
        <v>0.1710344828</v>
      </c>
      <c r="H3" s="3">
        <f t="shared" si="2"/>
        <v>0.06206896552</v>
      </c>
    </row>
    <row r="4">
      <c r="A4">
        <v>90.0</v>
      </c>
      <c r="B4">
        <v>15.0</v>
      </c>
      <c r="C4">
        <v>88.1</v>
      </c>
      <c r="D4">
        <v>97.6</v>
      </c>
      <c r="E4">
        <v>95.8</v>
      </c>
      <c r="F4" s="3">
        <f t="shared" ref="F4:H4" si="3">ABS(C4-$A4)/$A4</f>
        <v>0.02111111111</v>
      </c>
      <c r="G4" s="3">
        <f t="shared" si="3"/>
        <v>0.08444444444</v>
      </c>
      <c r="H4" s="3">
        <f t="shared" si="3"/>
        <v>0.06444444444</v>
      </c>
    </row>
    <row r="5">
      <c r="A5">
        <v>90.0</v>
      </c>
      <c r="B5">
        <v>20.0</v>
      </c>
      <c r="C5">
        <v>88.5</v>
      </c>
      <c r="D5">
        <v>92.6</v>
      </c>
      <c r="E5">
        <v>95.8</v>
      </c>
      <c r="F5" s="3">
        <f t="shared" ref="F5:H5" si="4">ABS(C5-$A5)/$A5</f>
        <v>0.01666666667</v>
      </c>
      <c r="G5" s="3">
        <f t="shared" si="4"/>
        <v>0.02888888889</v>
      </c>
      <c r="H5" s="3">
        <f t="shared" si="4"/>
        <v>0.06444444444</v>
      </c>
    </row>
    <row r="6">
      <c r="A6">
        <v>45.0</v>
      </c>
      <c r="B6">
        <v>15.0</v>
      </c>
      <c r="C6">
        <v>60.3</v>
      </c>
      <c r="D6">
        <v>79.3</v>
      </c>
      <c r="E6">
        <v>62.0</v>
      </c>
      <c r="F6" s="3">
        <f t="shared" ref="F6:H6" si="5">ABS(C6-$A6)/$A6</f>
        <v>0.34</v>
      </c>
      <c r="G6" s="3">
        <f t="shared" si="5"/>
        <v>0.7622222222</v>
      </c>
      <c r="H6" s="3">
        <f t="shared" si="5"/>
        <v>0.3777777778</v>
      </c>
    </row>
    <row r="7">
      <c r="A7">
        <v>45.0</v>
      </c>
      <c r="B7">
        <v>20.0</v>
      </c>
      <c r="C7">
        <v>49.3</v>
      </c>
      <c r="D7">
        <v>83.8</v>
      </c>
      <c r="E7">
        <v>60.2</v>
      </c>
      <c r="F7" s="3">
        <f t="shared" ref="F7:H7" si="6">ABS(C7-$A7)/$A7</f>
        <v>0.09555555556</v>
      </c>
      <c r="G7" s="3">
        <f t="shared" si="6"/>
        <v>0.8622222222</v>
      </c>
      <c r="H7" s="3">
        <f t="shared" si="6"/>
        <v>0.3377777778</v>
      </c>
    </row>
    <row r="8">
      <c r="E8" s="1" t="s">
        <v>13</v>
      </c>
      <c r="F8" s="5">
        <f t="shared" ref="F8:H8" si="7">AVERAGE(F2:F7)</f>
        <v>0.1279693487</v>
      </c>
      <c r="G8" s="5">
        <f t="shared" si="7"/>
        <v>0.319054917</v>
      </c>
      <c r="H8" s="5">
        <f t="shared" si="7"/>
        <v>0.1598212005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4" max="4" width="22.57"/>
  </cols>
  <sheetData>
    <row r="1">
      <c r="A1" s="2" t="s">
        <v>8</v>
      </c>
      <c r="B1" s="4" t="s">
        <v>9</v>
      </c>
      <c r="C1" s="4" t="s">
        <v>10</v>
      </c>
      <c r="D1" s="2" t="s">
        <v>11</v>
      </c>
      <c r="E1" s="2" t="s">
        <v>12</v>
      </c>
    </row>
    <row r="2">
      <c r="A2">
        <v>-127.0</v>
      </c>
      <c r="B2">
        <v>3086.0</v>
      </c>
      <c r="C2">
        <v>3076.0</v>
      </c>
      <c r="D2">
        <f t="shared" ref="D2:D19" si="1">AVERAGE(B2:C2)</f>
        <v>3081</v>
      </c>
      <c r="E2">
        <v>15.0</v>
      </c>
      <c r="H2" s="2"/>
      <c r="I2" s="2"/>
    </row>
    <row r="3">
      <c r="A3">
        <v>-112.0</v>
      </c>
      <c r="B3">
        <v>3003.0</v>
      </c>
      <c r="C3">
        <v>3002.0</v>
      </c>
      <c r="D3">
        <f t="shared" si="1"/>
        <v>3002.5</v>
      </c>
      <c r="E3">
        <v>20.0</v>
      </c>
    </row>
    <row r="4">
      <c r="A4">
        <v>-97.0</v>
      </c>
      <c r="B4">
        <v>2868.0</v>
      </c>
      <c r="C4">
        <v>2869.0</v>
      </c>
      <c r="D4">
        <f t="shared" si="1"/>
        <v>2868.5</v>
      </c>
      <c r="E4">
        <v>28.0</v>
      </c>
    </row>
    <row r="5">
      <c r="A5">
        <v>-82.0</v>
      </c>
      <c r="B5">
        <v>2724.0</v>
      </c>
      <c r="C5">
        <v>2722.0</v>
      </c>
      <c r="D5">
        <f t="shared" si="1"/>
        <v>2723</v>
      </c>
      <c r="E5">
        <v>32.0</v>
      </c>
    </row>
    <row r="6">
      <c r="A6">
        <v>-67.0</v>
      </c>
      <c r="B6">
        <v>2585.0</v>
      </c>
      <c r="C6">
        <v>2583.0</v>
      </c>
      <c r="D6">
        <f t="shared" si="1"/>
        <v>2584</v>
      </c>
      <c r="E6">
        <v>45.0</v>
      </c>
    </row>
    <row r="7">
      <c r="A7">
        <v>-52.0</v>
      </c>
      <c r="B7">
        <v>2439.0</v>
      </c>
      <c r="C7">
        <v>2440.0</v>
      </c>
      <c r="D7">
        <f t="shared" si="1"/>
        <v>2439.5</v>
      </c>
      <c r="E7">
        <v>55.0</v>
      </c>
    </row>
    <row r="8">
      <c r="A8">
        <v>-37.0</v>
      </c>
      <c r="B8">
        <v>2304.0</v>
      </c>
      <c r="C8">
        <v>2301.0</v>
      </c>
      <c r="D8">
        <f t="shared" si="1"/>
        <v>2302.5</v>
      </c>
      <c r="E8">
        <v>65.0</v>
      </c>
    </row>
    <row r="9">
      <c r="A9">
        <v>-22.0</v>
      </c>
      <c r="B9">
        <v>2177.0</v>
      </c>
      <c r="C9">
        <v>2176.0</v>
      </c>
      <c r="D9">
        <f t="shared" si="1"/>
        <v>2176.5</v>
      </c>
      <c r="E9">
        <v>71.0</v>
      </c>
    </row>
    <row r="10">
      <c r="A10">
        <v>-7.0</v>
      </c>
      <c r="B10">
        <v>2043.0</v>
      </c>
      <c r="C10">
        <v>2043.0</v>
      </c>
      <c r="D10">
        <f t="shared" si="1"/>
        <v>2043</v>
      </c>
      <c r="E10">
        <v>80.5</v>
      </c>
    </row>
    <row r="11">
      <c r="A11">
        <v>8.0</v>
      </c>
      <c r="B11">
        <v>1928.0</v>
      </c>
      <c r="C11">
        <v>1928.0</v>
      </c>
      <c r="D11">
        <f t="shared" si="1"/>
        <v>1928</v>
      </c>
      <c r="E11">
        <v>87.5</v>
      </c>
    </row>
    <row r="12">
      <c r="A12">
        <v>23.0</v>
      </c>
      <c r="B12">
        <v>1806.0</v>
      </c>
      <c r="C12">
        <v>1806.0</v>
      </c>
      <c r="D12">
        <f t="shared" si="1"/>
        <v>1806</v>
      </c>
      <c r="E12">
        <v>97.0</v>
      </c>
    </row>
    <row r="13">
      <c r="A13">
        <v>38.0</v>
      </c>
      <c r="B13">
        <v>1690.0</v>
      </c>
      <c r="C13">
        <v>1690.0</v>
      </c>
      <c r="D13">
        <f t="shared" si="1"/>
        <v>1690</v>
      </c>
      <c r="E13">
        <v>107.0</v>
      </c>
    </row>
    <row r="14">
      <c r="A14">
        <v>53.0</v>
      </c>
      <c r="B14">
        <v>1563.0</v>
      </c>
      <c r="C14">
        <v>1565.0</v>
      </c>
      <c r="D14">
        <f t="shared" si="1"/>
        <v>1564</v>
      </c>
      <c r="E14">
        <v>114.0</v>
      </c>
    </row>
    <row r="15">
      <c r="A15">
        <v>68.0</v>
      </c>
      <c r="B15">
        <v>1444.0</v>
      </c>
      <c r="C15">
        <v>1443.0</v>
      </c>
      <c r="D15">
        <f t="shared" si="1"/>
        <v>1443.5</v>
      </c>
      <c r="E15">
        <v>123.0</v>
      </c>
    </row>
    <row r="16">
      <c r="A16">
        <v>83.0</v>
      </c>
      <c r="B16">
        <v>1320.0</v>
      </c>
      <c r="C16">
        <v>1318.0</v>
      </c>
      <c r="D16">
        <f t="shared" si="1"/>
        <v>1319</v>
      </c>
      <c r="E16">
        <v>133.0</v>
      </c>
    </row>
    <row r="17">
      <c r="A17">
        <v>98.0</v>
      </c>
      <c r="B17">
        <v>1201.0</v>
      </c>
      <c r="C17">
        <v>1205.0</v>
      </c>
      <c r="D17">
        <f t="shared" si="1"/>
        <v>1203</v>
      </c>
      <c r="E17">
        <v>142.0</v>
      </c>
    </row>
    <row r="18">
      <c r="A18">
        <v>113.0</v>
      </c>
      <c r="B18">
        <v>1075.0</v>
      </c>
      <c r="C18">
        <v>1081.0</v>
      </c>
      <c r="D18">
        <f t="shared" si="1"/>
        <v>1078</v>
      </c>
      <c r="E18">
        <v>151.0</v>
      </c>
    </row>
    <row r="19">
      <c r="A19">
        <v>128.0</v>
      </c>
      <c r="B19">
        <v>953.0</v>
      </c>
      <c r="C19">
        <v>955.0</v>
      </c>
      <c r="D19">
        <f t="shared" si="1"/>
        <v>954</v>
      </c>
      <c r="E19">
        <v>158.0</v>
      </c>
    </row>
  </sheetData>
  <drawing r:id="rId1"/>
</worksheet>
</file>