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 activeTab="7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</sheets>
  <calcPr calcId="124519"/>
</workbook>
</file>

<file path=xl/calcChain.xml><?xml version="1.0" encoding="utf-8"?>
<calcChain xmlns="http://schemas.openxmlformats.org/spreadsheetml/2006/main">
  <c r="G481" i="1"/>
  <c r="G492"/>
  <c r="G489"/>
  <c r="G484"/>
  <c r="G482"/>
  <c r="G477"/>
  <c r="G459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<sst xmlns="http://schemas.openxmlformats.org/spreadsheetml/2006/main" count="2144" uniqueCount="1798">
  <si>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</si>
  <si>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</si>
  <si>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</si>
  <si>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</si>
  <si>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</si>
  <si>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</si>
  <si>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</si>
  <si>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</si>
  <si>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</si>
  <si>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</si>
  <si>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</si>
  <si>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</si>
  <si>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</si>
  <si>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</si>
  <si>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</si>
  <si>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</si>
  <si>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</si>
  <si>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</si>
  <si>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</si>
  <si>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</si>
  <si>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</si>
  <si>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</si>
  <si>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</si>
  <si>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</si>
  <si>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</si>
  <si>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</si>
  <si>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</si>
  <si>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</si>
  <si>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</si>
  <si>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</si>
  <si>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</si>
  <si>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</si>
  <si>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</si>
  <si>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</si>
  <si>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</si>
  <si>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</si>
  <si>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</si>
  <si>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</si>
  <si>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</si>
  <si>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</si>
  <si>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</si>
  <si>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</si>
  <si>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</si>
  <si>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</si>
  <si>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</si>
  <si>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</si>
  <si>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</si>
  <si>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</si>
  <si>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</si>
  <si>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</si>
  <si>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</si>
  <si>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</si>
  <si>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</si>
  <si>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</si>
  <si>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</si>
  <si>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</si>
  <si>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</si>
  <si>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</si>
  <si>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</si>
  <si>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</si>
  <si>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</si>
  <si>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</si>
  <si>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</si>
  <si>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</si>
  <si>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</si>
  <si>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</si>
  <si>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</si>
  <si>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</si>
  <si>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</si>
  <si>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</si>
  <si>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</si>
  <si>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</si>
  <si>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</si>
  <si>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</si>
  <si>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</si>
  <si>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</si>
  <si>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</si>
  <si>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</si>
  <si>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</si>
  <si>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</si>
  <si>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</si>
  <si>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</si>
  <si>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</si>
  <si>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</si>
  <si>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</si>
  <si>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</si>
  <si>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</si>
  <si>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</si>
  <si>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</si>
  <si>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</si>
  <si>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</si>
  <si>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</si>
  <si>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</si>
  <si>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</si>
  <si>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</si>
  <si>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</si>
  <si>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</si>
  <si>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</si>
  <si>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</si>
  <si>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</si>
  <si>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</si>
  <si>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</si>
  <si>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</si>
  <si>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</si>
  <si>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</si>
  <si>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</si>
  <si>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</si>
  <si>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</si>
  <si>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</si>
  <si>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</si>
  <si>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</si>
  <si>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</si>
  <si>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</si>
  <si>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</si>
  <si>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</si>
  <si>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</si>
  <si>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</si>
  <si>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</si>
  <si>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</si>
  <si>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</si>
  <si>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</si>
  <si>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</si>
  <si>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</si>
  <si>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</si>
  <si>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</si>
  <si>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</si>
  <si>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</si>
  <si>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</si>
  <si>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</si>
  <si>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</si>
  <si>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</si>
  <si>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</si>
  <si>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</si>
  <si>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</si>
  <si>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</si>
  <si>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</si>
  <si>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</si>
  <si>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</si>
  <si>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</si>
  <si>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</si>
  <si>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</si>
  <si>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</si>
  <si>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</si>
  <si>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</si>
  <si>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</si>
  <si>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</si>
  <si>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</si>
  <si>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</si>
  <si>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</si>
  <si>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</si>
  <si>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</si>
  <si>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</si>
  <si>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</si>
  <si>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</si>
  <si>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</si>
  <si>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</si>
  <si>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</si>
  <si>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</si>
  <si>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</si>
  <si>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</si>
  <si>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</si>
  <si>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</si>
  <si>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</si>
  <si>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</si>
  <si>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</si>
  <si>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</si>
  <si>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</si>
  <si>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</si>
  <si>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</si>
  <si>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</si>
  <si>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</si>
  <si>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</si>
  <si>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</si>
  <si>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</si>
  <si>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</si>
  <si>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</si>
  <si>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</si>
  <si>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</si>
  <si>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</si>
  <si>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</si>
  <si>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</si>
  <si>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</si>
  <si>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</si>
  <si>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</si>
  <si>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</si>
  <si>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</si>
  <si>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</si>
  <si>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</si>
  <si>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</si>
  <si>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</si>
  <si>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</si>
  <si>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</si>
  <si>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</si>
  <si>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</si>
  <si>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</si>
  <si>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</si>
  <si>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</si>
  <si>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</si>
  <si>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</si>
  <si>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</si>
  <si>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</si>
  <si>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</si>
  <si>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</si>
  <si>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</si>
  <si>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</si>
  <si>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</si>
  <si>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</si>
  <si>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</si>
  <si>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</si>
  <si>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</si>
  <si>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</si>
  <si>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</si>
  <si>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</si>
  <si>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</si>
  <si>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</si>
  <si>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</si>
  <si>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</si>
  <si>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</si>
  <si>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</si>
  <si>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</si>
  <si>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</si>
  <si>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</si>
  <si>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</si>
  <si>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</si>
  <si>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</si>
  <si>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</si>
  <si>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</si>
  <si>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</si>
  <si>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</si>
  <si>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</si>
  <si>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</si>
  <si>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</si>
  <si>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</si>
  <si>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</si>
  <si>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</si>
  <si>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</si>
  <si>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</si>
  <si>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</si>
  <si>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</si>
  <si>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</si>
  <si>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</si>
  <si>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</si>
  <si>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</si>
  <si>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</si>
  <si>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</si>
  <si>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</si>
  <si>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</si>
  <si>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</si>
  <si>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</si>
  <si>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</si>
  <si>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</si>
  <si>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</si>
  <si>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</si>
  <si>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</si>
  <si>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</si>
  <si>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</si>
  <si>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</si>
  <si>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</si>
  <si>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</si>
  <si>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</si>
  <si>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</si>
  <si>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</si>
  <si>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</si>
  <si>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</si>
  <si>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</si>
  <si>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</si>
  <si>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</si>
  <si>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</si>
  <si>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</si>
  <si>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</si>
  <si>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</si>
  <si>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</si>
  <si>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</si>
  <si>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</si>
  <si>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</si>
  <si>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</si>
  <si>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</si>
  <si>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</si>
  <si>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</si>
  <si>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</si>
  <si>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</si>
  <si>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</si>
  <si>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</si>
  <si>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</si>
  <si>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</si>
  <si>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</si>
  <si>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</si>
  <si>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</si>
  <si>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</si>
  <si>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</si>
  <si>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</si>
  <si>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</si>
  <si>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</si>
  <si>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</si>
  <si>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</si>
  <si>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</si>
  <si>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</si>
  <si>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</si>
  <si>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</si>
  <si>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</si>
  <si>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</si>
  <si>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</si>
  <si>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</si>
  <si>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</si>
  <si>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</si>
  <si>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</si>
  <si>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</si>
  <si>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</si>
  <si>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</si>
  <si>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</si>
  <si>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</si>
  <si>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</si>
  <si>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</si>
  <si>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</si>
  <si>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</si>
  <si>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</si>
  <si>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</si>
  <si>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</si>
  <si>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</si>
  <si>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</si>
  <si>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</si>
  <si>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</si>
  <si>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</si>
  <si>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</si>
  <si>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</si>
  <si>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</si>
  <si>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</si>
  <si>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</si>
  <si>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</si>
  <si>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</si>
  <si>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</si>
  <si>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</si>
  <si>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</si>
  <si>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</si>
  <si>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</si>
  <si>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</si>
  <si>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</si>
  <si>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</si>
  <si>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</si>
  <si>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</si>
  <si>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</si>
  <si>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</si>
  <si>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</si>
  <si>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</si>
  <si>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</si>
  <si>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</si>
  <si>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</si>
  <si>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</si>
  <si>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</si>
  <si>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</si>
  <si>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</si>
  <si>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</si>
  <si>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</si>
  <si>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</si>
  <si>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</si>
  <si>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</si>
  <si>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</si>
  <si>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</si>
  <si>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</si>
  <si>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</si>
  <si>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</si>
  <si>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</si>
  <si>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</si>
  <si>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</si>
  <si>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</si>
  <si>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</si>
  <si>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</si>
  <si>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</si>
  <si>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</si>
  <si>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</si>
  <si>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</si>
  <si>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</si>
  <si>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</si>
  <si>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</si>
  <si>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</si>
  <si>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</si>
  <si>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</si>
  <si>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</si>
  <si>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</si>
  <si>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</si>
  <si>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</si>
  <si>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</si>
  <si>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</si>
  <si>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</si>
  <si>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</si>
  <si>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</si>
  <si>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</si>
  <si>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</si>
  <si>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</si>
  <si>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</si>
  <si>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</si>
  <si>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</si>
  <si>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</si>
  <si>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</si>
  <si>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</si>
  <si>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</si>
  <si>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</si>
  <si>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</si>
  <si>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</si>
  <si>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</si>
  <si>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</si>
  <si>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</si>
  <si>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</si>
  <si>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</si>
  <si>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</si>
  <si>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</si>
  <si>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</si>
  <si>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</si>
  <si>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</si>
  <si>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</si>
  <si>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</si>
  <si>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</si>
  <si>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</si>
  <si>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</si>
  <si>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</si>
  <si>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</si>
  <si>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</si>
  <si>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</si>
  <si>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</si>
  <si>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</si>
  <si>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</si>
  <si>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</si>
  <si>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</si>
  <si>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</si>
  <si>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</si>
  <si>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</si>
  <si>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</si>
  <si>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</si>
  <si>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</si>
  <si>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</si>
  <si>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</si>
  <si>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</si>
  <si>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</si>
  <si>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</si>
  <si>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</si>
  <si>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</si>
  <si>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</si>
  <si>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</si>
  <si>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</si>
  <si>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</si>
  <si>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</si>
  <si>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</si>
  <si>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</si>
  <si>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</si>
  <si>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</si>
  <si>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</si>
  <si>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</si>
  <si>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</si>
  <si>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</si>
  <si>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</si>
  <si>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</si>
  <si>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</si>
  <si>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</si>
  <si>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</si>
  <si>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</si>
  <si>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</si>
  <si>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</si>
  <si>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</si>
  <si>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</si>
  <si>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</si>
  <si>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</si>
  <si>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</si>
  <si>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</si>
  <si>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</si>
  <si>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</si>
  <si>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</si>
  <si>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</si>
  <si>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</si>
  <si>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</si>
  <si>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</si>
  <si>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</si>
  <si>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</si>
  <si>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</si>
  <si>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</si>
  <si>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</si>
  <si>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</si>
  <si>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</si>
  <si>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</si>
  <si>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</si>
  <si>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</si>
  <si>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</si>
  <si>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</si>
  <si>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</si>
  <si>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</si>
  <si>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</si>
  <si>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</si>
  <si>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</si>
  <si>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</si>
  <si>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</si>
  <si>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</si>
  <si>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</si>
  <si>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</si>
  <si>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</si>
  <si>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</si>
  <si>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</si>
  <si>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</si>
  <si>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</si>
  <si>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</si>
  <si>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</si>
  <si>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</si>
  <si>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</si>
  <si>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</si>
  <si>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</si>
  <si>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</si>
  <si>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</si>
  <si>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</si>
  <si>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</si>
  <si>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</si>
  <si>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</si>
  <si>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</si>
  <si>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</si>
  <si>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</si>
  <si>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</si>
  <si>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</si>
  <si>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</si>
  <si>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</si>
  <si>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</si>
  <si>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</si>
  <si>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</si>
  <si>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</si>
  <si>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</si>
  <si>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</si>
  <si>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</si>
  <si>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</si>
  <si>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</si>
  <si>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</si>
  <si>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</si>
  <si>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</si>
  <si>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</si>
  <si>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</si>
  <si>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</si>
  <si>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</si>
  <si>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</si>
  <si>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</si>
  <si>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</si>
  <si>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</si>
  <si>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</si>
  <si>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</si>
  <si>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</si>
  <si>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</si>
  <si>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</si>
  <si>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</si>
  <si>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</si>
  <si>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</si>
  <si>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</si>
  <si>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</si>
  <si>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</si>
  <si>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</si>
  <si>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</si>
  <si>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</si>
  <si>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</si>
  <si>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</si>
  <si>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</si>
  <si>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</si>
  <si>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</si>
  <si>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</si>
  <si>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</si>
  <si>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</si>
  <si>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</si>
  <si>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</si>
  <si>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</si>
  <si>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</si>
  <si>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</si>
  <si>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</si>
  <si>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</si>
  <si>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</si>
  <si>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</si>
  <si>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</si>
  <si>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</si>
  <si>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</si>
  <si>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</si>
  <si>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</si>
  <si>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</si>
  <si>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</si>
  <si>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</si>
  <si>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</si>
  <si>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</si>
  <si>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</si>
  <si>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</si>
  <si>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</si>
  <si>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</si>
  <si>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</si>
  <si>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</si>
  <si>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</si>
  <si>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</si>
  <si>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</si>
  <si>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</si>
  <si>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</si>
  <si>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</si>
  <si>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</si>
  <si>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</si>
  <si>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</si>
  <si>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</si>
  <si>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</si>
  <si>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</si>
  <si>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</si>
  <si>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</si>
  <si>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</si>
  <si>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</si>
  <si>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</si>
  <si>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</si>
  <si>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</si>
  <si>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</si>
  <si>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</si>
  <si>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</si>
  <si>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</si>
  <si>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</si>
  <si>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</si>
  <si>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</si>
  <si>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</si>
  <si>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</si>
  <si>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</si>
  <si>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</si>
  <si>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</si>
  <si>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</si>
  <si>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</si>
  <si>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</si>
  <si>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</si>
  <si>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</si>
  <si>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</si>
  <si>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</si>
  <si>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</si>
  <si>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</si>
  <si>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</si>
  <si>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</si>
  <si>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</si>
  <si>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</si>
  <si>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</si>
  <si>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</si>
  <si>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</si>
  <si>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</si>
  <si>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</si>
  <si>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</si>
  <si>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</si>
  <si>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</si>
  <si>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</si>
  <si>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</si>
  <si>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</si>
  <si>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</si>
  <si>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</si>
  <si>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</si>
  <si>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</si>
  <si>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</si>
  <si>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</si>
  <si>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</si>
  <si>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</si>
  <si>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</si>
  <si>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</si>
  <si>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</si>
  <si>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</si>
  <si>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</si>
  <si>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</si>
  <si>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</si>
  <si>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</si>
  <si>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</si>
  <si>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</si>
  <si>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</si>
  <si>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</si>
  <si>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</si>
  <si>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</si>
  <si>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</si>
  <si>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</si>
  <si>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</si>
  <si>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</si>
  <si>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</si>
  <si>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</si>
  <si>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</si>
  <si>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</si>
  <si>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</si>
  <si>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</si>
  <si>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</si>
  <si>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</si>
  <si>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</si>
  <si>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</si>
  <si>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</si>
  <si>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</si>
  <si>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</si>
  <si>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</si>
  <si>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</si>
  <si>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</si>
  <si>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</si>
  <si>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</si>
  <si>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</si>
  <si>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</si>
  <si>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</si>
  <si>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</si>
  <si>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</si>
  <si>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</si>
  <si>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</si>
  <si>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</si>
  <si>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</si>
  <si>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</si>
  <si>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</si>
  <si>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</si>
  <si>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</si>
  <si>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</si>
  <si>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</si>
  <si>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</si>
  <si>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</si>
  <si>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</si>
  <si>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</si>
  <si>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</si>
  <si>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</si>
  <si>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</si>
  <si>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</si>
  <si>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</si>
  <si>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</si>
  <si>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</si>
  <si>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</si>
  <si>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</si>
  <si>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</si>
  <si>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</si>
  <si>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</si>
  <si>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</si>
  <si>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</si>
  <si>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</si>
  <si>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</si>
  <si>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</si>
  <si>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</si>
  <si>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</si>
  <si>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</si>
  <si>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</si>
  <si>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</si>
  <si>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</si>
  <si>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</si>
  <si>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</si>
  <si>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</si>
  <si>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</si>
  <si>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</si>
  <si>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</si>
  <si>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</si>
  <si>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</si>
  <si>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</si>
  <si>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</si>
  <si>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</si>
  <si>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</si>
  <si>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</si>
  <si>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</si>
  <si>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</si>
  <si>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</si>
  <si>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</si>
  <si>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</si>
  <si>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</si>
  <si>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</si>
  <si>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</si>
  <si>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</si>
  <si>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</si>
  <si>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</si>
  <si>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</si>
  <si>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</si>
  <si>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</si>
  <si>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</si>
  <si>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</si>
  <si>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</si>
  <si>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</si>
  <si>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</si>
  <si>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</si>
  <si>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</si>
  <si>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</si>
  <si>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</si>
  <si>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</si>
  <si>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</si>
  <si>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</si>
  <si>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</si>
  <si>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</si>
  <si>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</si>
  <si>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</si>
  <si>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</si>
  <si>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</si>
  <si>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</si>
  <si>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</si>
  <si>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</si>
  <si>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</si>
  <si>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</si>
  <si>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</si>
  <si>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</si>
  <si>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</si>
  <si>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</si>
  <si>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</si>
  <si>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</si>
  <si>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</si>
  <si>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</si>
  <si>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</si>
  <si>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</si>
  <si>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</si>
  <si>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</si>
  <si>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</si>
  <si>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</si>
  <si>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</si>
  <si>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</si>
  <si>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</si>
  <si>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</si>
  <si>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</si>
  <si>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</si>
  <si>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</si>
  <si>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</si>
  <si>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</si>
  <si>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</si>
  <si>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</si>
  <si>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</si>
  <si>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</si>
  <si>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</si>
  <si>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</si>
  <si>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</si>
  <si>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</si>
  <si>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</si>
  <si>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</si>
  <si>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</si>
  <si>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</si>
  <si>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</si>
  <si>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</si>
  <si>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</si>
  <si>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</si>
  <si>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</si>
  <si>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</si>
  <si>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</si>
  <si>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</si>
  <si>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</si>
  <si>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</si>
  <si>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</si>
  <si>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</si>
  <si>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</si>
  <si>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</si>
  <si>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</si>
  <si>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</si>
  <si>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</si>
  <si>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</si>
  <si>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</si>
  <si>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</si>
  <si>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</si>
  <si>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</si>
  <si>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</si>
  <si>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</si>
  <si>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</si>
  <si>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</si>
  <si>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</si>
  <si>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</si>
  <si>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</si>
  <si>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</si>
  <si>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</si>
  <si>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</si>
  <si>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</si>
  <si>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</si>
  <si>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</si>
  <si>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</si>
  <si>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</si>
  <si>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</si>
  <si>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</si>
  <si>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</si>
  <si>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</si>
  <si>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</si>
  <si>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</si>
  <si>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</si>
  <si>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</si>
  <si>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</si>
  <si>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</si>
  <si>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</si>
  <si>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</si>
  <si>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</si>
  <si>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</si>
  <si>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</si>
  <si>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</si>
  <si>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</si>
  <si>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</si>
  <si>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</si>
  <si>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</si>
  <si>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</si>
  <si>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</si>
  <si>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</si>
  <si>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</si>
  <si>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</si>
  <si>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</si>
  <si>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</si>
  <si>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</si>
  <si>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</si>
  <si>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</si>
  <si>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</si>
  <si>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</si>
  <si>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</si>
  <si>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</si>
  <si>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</si>
  <si>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</si>
  <si>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</si>
  <si>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</si>
  <si>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</si>
  <si>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</si>
  <si>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</si>
  <si>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</si>
  <si>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</si>
  <si>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</si>
  <si>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</si>
  <si>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</si>
  <si>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</si>
  <si>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</si>
  <si>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</si>
  <si>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</si>
  <si>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</si>
  <si>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</si>
  <si>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</si>
  <si>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</si>
  <si>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</si>
  <si>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</si>
  <si>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</si>
  <si>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</si>
  <si>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</si>
  <si>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</si>
  <si>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</si>
  <si>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</si>
  <si>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</si>
  <si>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</si>
  <si>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</si>
  <si>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</si>
  <si>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</si>
  <si>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</si>
  <si>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</si>
  <si>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</si>
  <si>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</si>
  <si>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</si>
  <si>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</si>
  <si>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</si>
  <si>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</si>
  <si>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</si>
  <si>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</si>
  <si>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</si>
  <si>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</si>
  <si>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</si>
  <si>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</si>
  <si>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</si>
  <si>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</si>
  <si>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</si>
  <si>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</si>
  <si>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</si>
  <si>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</si>
  <si>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</si>
  <si>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</si>
  <si>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</si>
  <si>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</si>
  <si>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</si>
  <si>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</si>
  <si>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</si>
  <si>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</si>
  <si>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</si>
  <si>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</si>
  <si>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</si>
  <si>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</si>
  <si>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</si>
  <si>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</si>
  <si>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</si>
  <si>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</si>
  <si>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</si>
  <si>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</si>
  <si>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</si>
  <si>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</si>
  <si>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</si>
  <si>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</si>
  <si>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</si>
  <si>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</si>
  <si>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</si>
  <si>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</si>
  <si>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</si>
  <si>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</si>
  <si>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</si>
  <si>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</si>
  <si>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</si>
  <si>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</si>
  <si>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</si>
  <si>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</si>
  <si>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</si>
  <si>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</si>
  <si>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</si>
  <si>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</si>
  <si>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</si>
  <si>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</si>
  <si>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</si>
  <si>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</si>
  <si>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</si>
  <si>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</si>
  <si>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</si>
  <si>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</si>
  <si>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</si>
  <si>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</si>
  <si>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</si>
  <si>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</si>
  <si>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</si>
  <si>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</si>
  <si>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</si>
  <si>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</si>
  <si>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</si>
  <si>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</si>
  <si>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</si>
  <si>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</si>
  <si>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</si>
  <si>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</si>
  <si>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</si>
  <si>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</si>
  <si>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</si>
  <si>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</si>
  <si>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</si>
  <si>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</si>
  <si>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</si>
  <si>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</si>
  <si>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</si>
  <si>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</si>
  <si>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</si>
  <si>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</si>
  <si>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</si>
  <si>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</si>
  <si>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</si>
  <si>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</si>
  <si>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</si>
  <si>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</si>
  <si>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</si>
  <si>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</si>
  <si>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</si>
  <si>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</si>
  <si>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</si>
  <si>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</si>
  <si>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</si>
  <si>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</si>
  <si>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</si>
  <si>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</si>
  <si>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</si>
  <si>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</si>
  <si>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</si>
  <si>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</si>
  <si>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</si>
  <si>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</si>
  <si>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</si>
  <si>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</si>
  <si>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</si>
  <si>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</si>
  <si>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</si>
  <si>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</si>
  <si>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</si>
  <si>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</si>
  <si>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</si>
  <si>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</si>
  <si>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</si>
  <si>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</si>
  <si>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</si>
  <si>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</si>
  <si>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</si>
  <si>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</si>
  <si>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</si>
  <si>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</si>
  <si>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</si>
  <si>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</si>
  <si>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</si>
  <si>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</si>
  <si>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</si>
  <si>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</si>
  <si>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</si>
  <si>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</si>
  <si>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</si>
  <si>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</si>
  <si>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</si>
  <si>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</si>
  <si>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</si>
  <si>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</si>
  <si>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</si>
  <si>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</si>
  <si>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</si>
  <si>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</si>
  <si>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</si>
  <si>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</si>
  <si>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</si>
  <si>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</si>
  <si>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</si>
  <si>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</si>
  <si>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</si>
  <si>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</si>
  <si>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</si>
  <si>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</si>
  <si>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</si>
  <si>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</si>
  <si>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</si>
  <si>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</si>
  <si>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</si>
  <si>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</si>
  <si>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</si>
  <si>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</si>
  <si>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</si>
  <si>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</si>
  <si>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</si>
  <si>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</si>
  <si>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</si>
  <si>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</si>
  <si>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</si>
  <si>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</si>
  <si>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</si>
  <si>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</si>
  <si>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</si>
  <si>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</si>
  <si>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</si>
  <si>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</si>
  <si>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</si>
  <si>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</si>
  <si>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</si>
  <si>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</si>
  <si>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</si>
  <si>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</si>
  <si>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</si>
  <si>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</si>
  <si>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</si>
  <si>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</si>
  <si>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</si>
  <si>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</si>
  <si>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</si>
  <si>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</si>
  <si>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</si>
  <si>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</si>
  <si>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</si>
  <si>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</si>
  <si>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</si>
  <si>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</si>
  <si>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</si>
  <si>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</si>
  <si>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</si>
  <si>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</si>
  <si>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</si>
  <si>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</si>
  <si>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</si>
  <si>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</si>
  <si>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</si>
  <si>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</si>
  <si>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</si>
  <si>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</si>
  <si>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</si>
  <si>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</si>
  <si>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</si>
  <si>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</si>
  <si>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</si>
  <si>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</si>
  <si>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</si>
  <si>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</si>
  <si>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</si>
  <si>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</si>
  <si>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</si>
  <si>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</si>
  <si>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</si>
  <si>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</si>
  <si>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</si>
  <si>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</si>
  <si>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</si>
  <si>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</si>
  <si>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</si>
  <si>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</si>
  <si>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</si>
  <si>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</si>
  <si>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</si>
  <si>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</si>
  <si>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</si>
  <si>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</si>
  <si>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</si>
  <si>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</si>
  <si>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</si>
  <si>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</si>
  <si>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</si>
  <si>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</si>
  <si>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</si>
  <si>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</si>
  <si>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</si>
  <si>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</si>
  <si>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</si>
  <si>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</si>
  <si>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</si>
  <si>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</si>
  <si>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</si>
  <si>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</si>
  <si>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</si>
  <si>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</si>
  <si>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</si>
  <si>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</si>
  <si>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</si>
  <si>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</si>
  <si>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</si>
  <si>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</si>
  <si>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</si>
  <si>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</si>
  <si>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</si>
  <si>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</si>
  <si>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</si>
  <si>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</si>
  <si>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</si>
  <si>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</si>
  <si>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</si>
  <si>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</si>
  <si>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</si>
  <si>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</si>
  <si>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</si>
  <si>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</si>
  <si>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</si>
  <si>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</si>
  <si>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</si>
  <si>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</si>
  <si>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</si>
  <si>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</si>
  <si>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</si>
  <si>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</si>
  <si>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</si>
  <si>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</si>
  <si>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</si>
  <si>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</si>
  <si>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</si>
  <si>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</si>
  <si>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</si>
  <si>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</si>
  <si>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</si>
  <si>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</si>
  <si>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</si>
  <si>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</si>
  <si>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</si>
  <si>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</si>
  <si>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</si>
  <si>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</si>
  <si>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</si>
  <si>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</si>
  <si>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</si>
  <si>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</si>
  <si>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</si>
  <si>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</si>
  <si>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</si>
  <si>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</si>
  <si>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</si>
  <si>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</si>
  <si>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</si>
  <si>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</si>
  <si>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</si>
  <si>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</si>
  <si>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</si>
  <si>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</si>
  <si>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</si>
  <si>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</si>
  <si>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</si>
  <si>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</si>
  <si>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</si>
  <si>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</si>
  <si>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</si>
  <si>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</si>
  <si>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</si>
  <si>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</si>
  <si>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</si>
  <si>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</si>
  <si>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</si>
  <si>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</si>
  <si>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</si>
  <si>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</si>
  <si>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</si>
  <si>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</si>
  <si>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</si>
  <si>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</si>
  <si>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</si>
  <si>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</si>
  <si>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</si>
  <si>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</si>
  <si>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</si>
  <si>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</si>
  <si>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</si>
  <si>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</si>
  <si>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</si>
  <si>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</si>
  <si>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</si>
  <si>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</si>
  <si>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</si>
  <si>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</si>
  <si>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</si>
  <si>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</si>
  <si>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</si>
  <si>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</si>
  <si>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</si>
  <si>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</si>
  <si>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</si>
  <si>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</si>
  <si>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</si>
  <si>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</si>
  <si>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</si>
  <si>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</si>
  <si>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</si>
  <si>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</si>
  <si>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</si>
  <si>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</si>
  <si>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</si>
  <si>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</si>
  <si>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</si>
  <si>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</si>
  <si>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</si>
  <si>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</si>
  <si>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</si>
  <si>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</si>
  <si>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</si>
  <si>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</si>
  <si>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</si>
  <si>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</si>
  <si>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</si>
  <si>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</si>
  <si>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</si>
  <si>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</si>
  <si>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</si>
  <si>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</si>
  <si>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</si>
  <si>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</si>
  <si>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</si>
  <si>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</si>
  <si>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</si>
  <si>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</si>
  <si>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</si>
  <si>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</si>
  <si>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</si>
  <si>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</si>
  <si>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</si>
  <si>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</si>
  <si>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</si>
  <si>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</si>
  <si>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</si>
  <si>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</si>
  <si>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</si>
  <si>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</si>
  <si>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</si>
  <si>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</si>
  <si>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</si>
  <si>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</si>
  <si>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</si>
  <si>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</si>
  <si>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</si>
  <si>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</si>
  <si>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</si>
  <si>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</si>
  <si>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</si>
  <si>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</si>
  <si>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</si>
  <si>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</si>
  <si>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</si>
  <si>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</si>
  <si>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</si>
  <si>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</si>
  <si>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</si>
  <si>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</si>
  <si>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</si>
  <si>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</si>
  <si>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</si>
  <si>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</si>
  <si>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</si>
  <si>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</si>
  <si>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</si>
  <si>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</si>
  <si>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</si>
  <si>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</si>
  <si>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</si>
  <si>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</si>
  <si>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</si>
  <si>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</si>
  <si>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</si>
  <si>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</si>
  <si>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</si>
  <si>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</si>
  <si>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</si>
  <si>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</si>
  <si>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</si>
  <si>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</si>
  <si>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</si>
  <si>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</si>
  <si>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</si>
  <si>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</si>
  <si>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</si>
  <si>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</si>
  <si>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</si>
  <si>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</si>
  <si>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</si>
  <si>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</si>
  <si>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</si>
  <si>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</si>
  <si>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</si>
  <si>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</si>
  <si>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</si>
  <si>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</si>
  <si>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</si>
  <si>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</si>
  <si>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</si>
  <si>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</si>
  <si>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</si>
  <si>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</si>
  <si>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</si>
  <si>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</si>
  <si>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</si>
  <si>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</si>
  <si>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</si>
  <si>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</si>
  <si>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</si>
  <si>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</si>
  <si>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</si>
  <si>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</si>
  <si>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</si>
  <si>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</si>
  <si>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</si>
  <si>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</si>
  <si>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</si>
  <si>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</si>
  <si>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</si>
  <si>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</si>
  <si>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</si>
  <si>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</si>
  <si>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</si>
  <si>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</si>
  <si>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</si>
  <si>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</si>
  <si>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</si>
  <si>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</si>
  <si>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</si>
  <si>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</si>
  <si>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</si>
  <si>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</si>
  <si>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</si>
  <si>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</si>
  <si>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</si>
  <si>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</si>
  <si>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</si>
  <si>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</si>
  <si>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</si>
  <si>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</si>
  <si>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</si>
  <si>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</si>
  <si>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</si>
  <si>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</si>
  <si>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</si>
  <si>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</si>
  <si>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</si>
  <si>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</si>
  <si>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</si>
  <si>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</si>
  <si>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</si>
  <si>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</si>
  <si>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</si>
  <si>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</si>
  <si>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</si>
  <si>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</si>
  <si>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</si>
  <si>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</si>
  <si>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</si>
  <si>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</si>
  <si>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</si>
  <si>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</si>
  <si>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</si>
  <si>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</si>
  <si>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</si>
  <si>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</si>
  <si>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</si>
  <si>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</si>
  <si>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</si>
  <si>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</si>
  <si>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</si>
  <si>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</si>
  <si>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</si>
  <si>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</si>
  <si>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</si>
  <si>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</si>
  <si>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</si>
  <si>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</si>
  <si>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</si>
  <si>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</si>
  <si>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</si>
  <si>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</si>
  <si>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</si>
  <si>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</si>
  <si>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</si>
  <si>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</si>
  <si>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</si>
  <si>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</si>
  <si>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</si>
  <si>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</si>
  <si>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</si>
  <si>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</si>
  <si>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</si>
  <si>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</si>
  <si>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</si>
  <si>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</si>
  <si>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</si>
  <si>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</si>
  <si>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</si>
  <si>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</si>
  <si>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</si>
  <si>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</si>
  <si>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</si>
  <si>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</si>
  <si>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</si>
  <si>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</si>
  <si>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</si>
  <si>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</si>
  <si>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</si>
  <si>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</si>
  <si>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</si>
  <si>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</si>
  <si>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</si>
  <si>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</si>
  <si>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</si>
  <si>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</si>
  <si>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</si>
  <si>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</si>
  <si>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</si>
  <si>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</si>
  <si>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</si>
  <si>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</si>
  <si>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</si>
  <si>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</si>
  <si>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</si>
  <si>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</si>
  <si>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</si>
  <si>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</si>
  <si>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</si>
  <si>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</si>
  <si>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</si>
  <si>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</si>
  <si>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</si>
  <si>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</si>
  <si>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</si>
  <si>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</si>
  <si>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</si>
  <si>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</si>
  <si>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</si>
  <si>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</si>
  <si>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</si>
  <si>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</si>
  <si>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</si>
  <si>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</si>
  <si>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</si>
  <si>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</si>
  <si>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</si>
  <si>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</si>
  <si>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</si>
  <si>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</si>
  <si>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</si>
  <si>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</si>
  <si>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</si>
  <si>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</si>
  <si>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</si>
  <si>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</si>
  <si>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</si>
  <si>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</si>
  <si>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</si>
  <si>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</si>
  <si>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</si>
  <si>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</si>
  <si>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</si>
  <si>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</si>
  <si>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</si>
  <si>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</si>
  <si>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</si>
  <si>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</si>
  <si>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</si>
  <si>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</si>
  <si>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</si>
  <si>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</si>
  <si>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</si>
  <si>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</si>
  <si>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</si>
  <si>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</si>
  <si>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</si>
  <si>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</si>
  <si>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</si>
  <si>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</si>
  <si>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</si>
  <si>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</si>
  <si>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</si>
  <si>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</si>
  <si>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</si>
  <si>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</si>
  <si>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</si>
  <si>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</si>
  <si>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</si>
  <si>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</si>
  <si>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</si>
  <si>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</si>
  <si>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</si>
  <si>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</si>
  <si>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</si>
  <si>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</si>
  <si>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</si>
  <si>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</si>
  <si>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</si>
  <si>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</si>
  <si>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</si>
  <si>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</si>
  <si>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</si>
  <si>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</si>
  <si>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</si>
  <si>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</si>
  <si>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</si>
  <si>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</si>
  <si>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</si>
  <si>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</si>
  <si>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</si>
  <si>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</si>
  <si>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</si>
  <si>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</si>
  <si>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</si>
  <si>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</si>
  <si>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</si>
  <si>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</si>
  <si>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</si>
  <si>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</si>
  <si>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</si>
  <si>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</si>
  <si>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</si>
  <si>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</si>
  <si>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</si>
  <si>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</si>
  <si>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</si>
  <si>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</si>
  <si>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</si>
  <si>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</si>
  <si>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</si>
  <si>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</si>
  <si>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</si>
  <si>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</si>
  <si>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</si>
  <si>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</si>
  <si>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</si>
  <si>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</si>
  <si>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</si>
  <si>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</si>
  <si>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</si>
  <si>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</si>
  <si>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</si>
  <si>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</si>
  <si>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</si>
  <si>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</si>
  <si>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</si>
  <si>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</si>
  <si>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</si>
  <si>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</si>
  <si>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</si>
  <si>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</si>
  <si>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</si>
  <si>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</si>
  <si>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</si>
  <si>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</si>
  <si>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</si>
  <si>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</si>
  <si>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</si>
  <si>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</si>
  <si>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</si>
  <si>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</si>
  <si>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</si>
  <si>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</si>
  <si>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</si>
  <si>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</si>
  <si>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</si>
  <si>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</si>
  <si>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</si>
  <si>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</si>
  <si>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</si>
  <si>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</si>
  <si>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</si>
  <si>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</si>
  <si>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</si>
  <si>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</si>
  <si>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</si>
  <si>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</si>
  <si>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</si>
  <si>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</si>
  <si>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</si>
  <si>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</si>
  <si>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</si>
  <si>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</si>
  <si>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</si>
  <si>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</si>
  <si>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</si>
  <si>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</si>
  <si>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</si>
  <si>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</si>
  <si>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</si>
  <si>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</si>
  <si>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</si>
  <si>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</si>
  <si>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</si>
  <si>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</si>
  <si>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</si>
  <si>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</si>
  <si>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</si>
  <si>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</si>
  <si>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</si>
  <si>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</si>
  <si>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</si>
  <si>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</si>
  <si>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</si>
  <si>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</si>
  <si>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</si>
  <si>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</si>
  <si>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</si>
  <si>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</si>
  <si>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</si>
  <si>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</si>
  <si>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</si>
  <si>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</si>
  <si>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</si>
  <si>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</si>
  <si>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</si>
  <si>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</si>
  <si>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</si>
  <si>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</si>
  <si>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</si>
  <si>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</si>
  <si>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</si>
  <si>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</si>
  <si>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</si>
  <si>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</si>
  <si>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</si>
  <si>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</si>
  <si>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</si>
  <si>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</si>
  <si>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</si>
  <si>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</si>
  <si>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</si>
  <si>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</si>
  <si>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</si>
  <si>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</si>
  <si>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</si>
  <si>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</si>
  <si>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</si>
  <si>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</si>
  <si>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</si>
  <si>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</si>
  <si>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</si>
  <si>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</si>
  <si>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</si>
  <si>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</si>
  <si>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</si>
  <si>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</si>
  <si>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</si>
  <si>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</si>
  <si>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</si>
  <si>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</si>
  <si>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</si>
  <si>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</si>
  <si>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</si>
  <si>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</si>
  <si>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</si>
  <si>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</si>
  <si>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</si>
  <si>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</si>
  <si>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</si>
  <si>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</si>
  <si>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</si>
  <si>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</si>
  <si>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</si>
  <si>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</si>
  <si>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</si>
  <si>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</si>
  <si>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</si>
  <si>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</si>
  <si>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</si>
  <si>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</si>
  <si>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</si>
  <si>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</si>
  <si>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</si>
  <si>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</si>
  <si>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</si>
  <si>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</si>
  <si>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</si>
  <si>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</si>
  <si>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</si>
  <si>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</si>
  <si>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</si>
  <si>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</si>
  <si>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</si>
  <si>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</si>
  <si>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</si>
  <si>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</si>
  <si>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</si>
  <si>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</si>
  <si>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缩量减分 行情起步加分</t>
    <phoneticPr fontId="1" type="noConversion"/>
  </si>
  <si>
    <t>放量加分 平开加分</t>
    <phoneticPr fontId="1" type="noConversion"/>
  </si>
  <si>
    <t>放量加分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</si>
  <si>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</si>
  <si>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</si>
  <si>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</si>
  <si>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</si>
  <si>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8-欣龙控股-000955.SZ-实体-海南-15.0</t>
    <phoneticPr fontId="1" type="noConversion"/>
  </si>
  <si>
    <t>大北农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</si>
  <si>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</si>
  <si>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</si>
  <si>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</si>
  <si>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</si>
  <si>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</si>
  <si>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</si>
  <si>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是否连续3个一字板以上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</si>
  <si>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</si>
  <si>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</si>
  <si>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</si>
  <si>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是否并架模式
(相同题材 选最强)
(都缩量 选开最低)
(都放量 都低开 好好考虑)</t>
    <phoneticPr fontId="1" type="noConversion"/>
  </si>
  <si>
    <t>是否涨停价开盘</t>
    <phoneticPr fontId="1" type="noConversion"/>
  </si>
  <si>
    <t>是否是第一次买入机会
(一字板 缩量板不算)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</si>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</sst>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4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 wrapText="1"/>
    </xf>
    <xf numFmtId="0" fontId="25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6" fillId="0" borderId="3" xfId="4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workbookViewId="0">
      <pane ySplit="1" topLeftCell="A209" activePane="bottomLeft" state="frozen"/>
      <selection pane="bottomLeft" activeCell="D197" sqref="D197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B1" s="26" t="s">
        <v>1747</v>
      </c>
      <c r="C1" s="26" t="s">
        <v>1748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1342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1343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1344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1345</v>
      </c>
      <c r="E9">
        <v>40.479999999999997</v>
      </c>
      <c r="F9">
        <v>38.71</v>
      </c>
      <c r="G9">
        <f t="shared" si="0"/>
        <v>-4.3725296442687656</v>
      </c>
      <c r="H9" s="21" t="s">
        <v>1718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1346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1347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1348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1349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1350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1351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1352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1353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1354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1355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1356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1357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1358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1359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1360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1361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1362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1363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1364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1365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1366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1367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1368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1369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1370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1371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1372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1373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1374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1375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1376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1377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1378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1379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1380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1381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1382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1383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1384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1385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1386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1387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1388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1389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1390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1391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1392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1393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1394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1395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1396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1397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1398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1399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1400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1401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1402</v>
      </c>
      <c r="E66">
        <v>45</v>
      </c>
      <c r="F66">
        <v>38</v>
      </c>
      <c r="H66" s="21" t="s">
        <v>1687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1403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1404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1405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1406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1407</v>
      </c>
      <c r="E71">
        <v>71</v>
      </c>
      <c r="F71">
        <v>62</v>
      </c>
      <c r="H71" s="21" t="s">
        <v>1686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1408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1409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1410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1411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1412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1413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1414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1415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1416</v>
      </c>
      <c r="E80">
        <v>6.5</v>
      </c>
      <c r="F80">
        <v>5.75</v>
      </c>
      <c r="H80" s="21" t="s">
        <v>1668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1417</v>
      </c>
      <c r="E81">
        <v>22.88</v>
      </c>
      <c r="F81">
        <v>18.7</v>
      </c>
      <c r="H81" s="21" t="s">
        <v>1666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1418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1419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1420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1421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1422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1423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1424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1425</v>
      </c>
      <c r="E89">
        <v>32.770000000000003</v>
      </c>
      <c r="F89">
        <v>25.8</v>
      </c>
      <c r="H89" s="21" t="s">
        <v>1667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1426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1427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1428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1429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1430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1431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1432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1433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1434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1435</v>
      </c>
      <c r="E99">
        <v>32.549999999999997</v>
      </c>
      <c r="F99">
        <v>30.5</v>
      </c>
      <c r="H99" s="21" t="s">
        <v>1719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1436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1437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1438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1439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1440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1441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1442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1443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1444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1445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1446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1447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1448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1449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1450</v>
      </c>
      <c r="E114">
        <v>12.73</v>
      </c>
      <c r="F114">
        <v>11.2</v>
      </c>
      <c r="H114" s="21" t="s">
        <v>1669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1451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1452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1453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1454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1455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1456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1457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1458</v>
      </c>
      <c r="E122">
        <v>11.63</v>
      </c>
      <c r="F122">
        <v>14</v>
      </c>
      <c r="G122">
        <f t="shared" si="4"/>
        <v>20.378331900257944</v>
      </c>
      <c r="H122" s="22" t="s">
        <v>1717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1459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1460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1461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1462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1463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1709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1464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1465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1466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1467</v>
      </c>
      <c r="E131">
        <v>78</v>
      </c>
      <c r="F131">
        <v>68.5</v>
      </c>
      <c r="G131">
        <f>(F131-E131)/E131*100</f>
        <v>-12.179487179487179</v>
      </c>
      <c r="H131" s="21" t="s">
        <v>1670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1468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1715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1469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1470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6" t="s">
        <v>1792</v>
      </c>
      <c r="H135" s="21" t="s">
        <v>1716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1471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1472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1473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1709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1474</v>
      </c>
      <c r="E139">
        <v>4.4800000000000004</v>
      </c>
      <c r="F139">
        <v>5.6</v>
      </c>
      <c r="G139">
        <f t="shared" si="8"/>
        <v>24.999999999999982</v>
      </c>
      <c r="H139" s="22" t="s">
        <v>1709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1475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1476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1477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1478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1479</v>
      </c>
      <c r="E144">
        <v>6.39</v>
      </c>
      <c r="F144">
        <v>6.68</v>
      </c>
      <c r="G144">
        <f t="shared" si="8"/>
        <v>4.5383411580594686</v>
      </c>
      <c r="H144" s="22" t="s">
        <v>1709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1480</v>
      </c>
      <c r="E145">
        <v>5.23</v>
      </c>
      <c r="F145">
        <v>5.2</v>
      </c>
      <c r="G145">
        <f t="shared" si="8"/>
        <v>-0.5736137667304062</v>
      </c>
      <c r="H145" s="22" t="s">
        <v>1709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1481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1482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1483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1484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1485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1486</v>
      </c>
      <c r="E151">
        <v>11.6</v>
      </c>
      <c r="F151">
        <v>12.5</v>
      </c>
      <c r="G151">
        <f t="shared" si="8"/>
        <v>7.7586206896551753</v>
      </c>
      <c r="H151" s="22" t="s">
        <v>1665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1487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1488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1489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1490</v>
      </c>
      <c r="H155" s="21" t="s">
        <v>1714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1491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1492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1493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1494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1495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1496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1497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1498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1499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1500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1501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1502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1503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1504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1505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1506</v>
      </c>
      <c r="E171">
        <v>6.74</v>
      </c>
      <c r="F171">
        <v>7.28</v>
      </c>
      <c r="G171">
        <f>(F171-E171)/E171*100</f>
        <v>8.0118694362017813</v>
      </c>
      <c r="H171" s="22" t="s">
        <v>1656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1507</v>
      </c>
      <c r="E172">
        <v>7.91</v>
      </c>
      <c r="F172">
        <v>8.48</v>
      </c>
      <c r="H172" s="22" t="s">
        <v>1657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1508</v>
      </c>
      <c r="E173">
        <v>10.050000000000001</v>
      </c>
      <c r="F173">
        <v>10.4</v>
      </c>
      <c r="G173">
        <f t="shared" si="8"/>
        <v>3.4825870646766131</v>
      </c>
      <c r="H173" s="22" t="s">
        <v>1658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1509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1510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1511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1512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1513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1514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1515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1516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1517</v>
      </c>
      <c r="H182" s="21" t="s">
        <v>1310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1518</v>
      </c>
      <c r="E183">
        <v>8.81</v>
      </c>
      <c r="F183">
        <v>7.8</v>
      </c>
      <c r="H183" s="21" t="s">
        <v>1713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1519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1520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1521</v>
      </c>
      <c r="E186">
        <v>9.35</v>
      </c>
      <c r="F186">
        <v>8.4</v>
      </c>
      <c r="H186" s="21" t="s">
        <v>1340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1522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1523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1524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1525</v>
      </c>
      <c r="E190">
        <v>44.44</v>
      </c>
      <c r="F190">
        <v>47.98</v>
      </c>
      <c r="G190">
        <f>(F190-E190)/E190*100</f>
        <v>7.9657965796579644</v>
      </c>
      <c r="H190" s="22" t="s">
        <v>1659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1526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1527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1528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1529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1530</v>
      </c>
      <c r="H195" s="21" t="s">
        <v>1664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1531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1532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1533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1534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1535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1536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1709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1537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1538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1539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1540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1541</v>
      </c>
      <c r="E206">
        <v>24</v>
      </c>
      <c r="F206">
        <v>25.75</v>
      </c>
      <c r="G206">
        <f t="shared" si="11"/>
        <v>7.291666666666667</v>
      </c>
      <c r="H206" s="22" t="s">
        <v>1709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1542</v>
      </c>
      <c r="H207" s="21" t="s">
        <v>1711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1543</v>
      </c>
      <c r="E208">
        <v>5.57</v>
      </c>
      <c r="F208">
        <v>6.1</v>
      </c>
      <c r="G208">
        <f t="shared" si="11"/>
        <v>9.5152603231597723</v>
      </c>
      <c r="H208" s="22" t="s">
        <v>1712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1544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1545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1546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1547</v>
      </c>
      <c r="E212">
        <v>7.38</v>
      </c>
      <c r="F212">
        <v>9.8000000000000007</v>
      </c>
      <c r="G212" s="25">
        <f t="shared" si="11"/>
        <v>32.791327913279147</v>
      </c>
      <c r="H212" s="22" t="s">
        <v>1662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1548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1549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1550</v>
      </c>
      <c r="H215" s="21" t="s">
        <v>1710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1551</v>
      </c>
      <c r="E216">
        <v>9.32</v>
      </c>
      <c r="F216">
        <v>9.52</v>
      </c>
      <c r="H216" s="21" t="s">
        <v>1698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1552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1553</v>
      </c>
      <c r="E218">
        <v>10.53</v>
      </c>
      <c r="F218">
        <v>11.26</v>
      </c>
      <c r="G218">
        <f t="shared" si="11"/>
        <v>6.9325735992402704</v>
      </c>
      <c r="H218" s="22" t="s">
        <v>1709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1554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1555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1556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1557</v>
      </c>
      <c r="H222" s="21" t="s">
        <v>1708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1558</v>
      </c>
      <c r="H223" s="21" t="s">
        <v>1750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1559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1560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1561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1562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1563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1564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1565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1566</v>
      </c>
      <c r="E231">
        <v>24.9</v>
      </c>
      <c r="F231">
        <v>24.52</v>
      </c>
      <c r="H231" s="21" t="s">
        <v>1341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1567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1568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1569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1570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1571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1572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1573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1574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1575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1576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1577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1578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1579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1580</v>
      </c>
      <c r="H245" s="21" t="s">
        <v>1310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1581</v>
      </c>
      <c r="E246">
        <v>10.1</v>
      </c>
      <c r="F246">
        <v>11.57</v>
      </c>
      <c r="G246">
        <f t="shared" si="11"/>
        <v>14.554455445544562</v>
      </c>
      <c r="H246" s="22" t="s">
        <v>1339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1582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1583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1584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1585</v>
      </c>
      <c r="E250">
        <v>4.8499999999999996</v>
      </c>
      <c r="F250">
        <v>7</v>
      </c>
      <c r="G250">
        <f t="shared" si="11"/>
        <v>44.329896907216501</v>
      </c>
      <c r="H250" s="22" t="s">
        <v>1325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1586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1587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1588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1589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1590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1591</v>
      </c>
      <c r="H256" s="21" t="s">
        <v>1310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1592</v>
      </c>
      <c r="E257">
        <v>27.85</v>
      </c>
      <c r="F257">
        <v>28.71</v>
      </c>
      <c r="G257">
        <f t="shared" si="11"/>
        <v>3.087971274685815</v>
      </c>
      <c r="H257" s="22" t="s">
        <v>1338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1593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1594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1595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1596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1597</v>
      </c>
      <c r="E262">
        <v>6.03</v>
      </c>
      <c r="F262">
        <v>6.45</v>
      </c>
      <c r="G262">
        <f>(F262-E262)/E262*100</f>
        <v>6.9651741293532323</v>
      </c>
      <c r="H262" s="22" t="s">
        <v>1338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1598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1599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1600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1601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1307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1602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1603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1604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1605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1606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1607</v>
      </c>
      <c r="H272" s="22" t="s">
        <v>1663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1608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1609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1610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1611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1612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1613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1614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1615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1616</v>
      </c>
      <c r="E281">
        <v>7</v>
      </c>
      <c r="F281">
        <v>8.1999999999999993</v>
      </c>
      <c r="G281">
        <f>(F281-E281)/E281*100</f>
        <v>17.142857142857132</v>
      </c>
      <c r="H281" s="22" t="s">
        <v>1299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1617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1618</v>
      </c>
      <c r="H283" s="21" t="s">
        <v>1705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1619</v>
      </c>
      <c r="E284">
        <v>14.94</v>
      </c>
      <c r="F284">
        <v>18.14</v>
      </c>
      <c r="G284">
        <f>(F284-E284)/E284*100</f>
        <v>21.419009370816607</v>
      </c>
      <c r="H284" s="22" t="s">
        <v>1706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1620</v>
      </c>
      <c r="E285">
        <v>7.06</v>
      </c>
      <c r="F285">
        <v>12.98</v>
      </c>
      <c r="G285">
        <f t="shared" si="12"/>
        <v>83.852691218130332</v>
      </c>
      <c r="H285" s="22" t="s">
        <v>1300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1621</v>
      </c>
      <c r="E286">
        <v>14.84</v>
      </c>
      <c r="F286">
        <v>22.67</v>
      </c>
      <c r="G286">
        <f t="shared" si="12"/>
        <v>52.762803234501362</v>
      </c>
      <c r="H286" s="22" t="s">
        <v>1301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1622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1623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1624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1625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1626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1627</v>
      </c>
      <c r="E292">
        <v>16</v>
      </c>
      <c r="F292">
        <v>17.53</v>
      </c>
      <c r="G292">
        <f t="shared" si="12"/>
        <v>9.5625000000000071</v>
      </c>
      <c r="H292" s="22" t="s">
        <v>1302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1628</v>
      </c>
      <c r="E293">
        <v>8</v>
      </c>
      <c r="F293">
        <v>7.64</v>
      </c>
      <c r="G293">
        <f t="shared" si="12"/>
        <v>-4.5000000000000036</v>
      </c>
      <c r="H293" s="21" t="s">
        <v>1704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1629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1630</v>
      </c>
      <c r="E295">
        <v>16</v>
      </c>
      <c r="F295">
        <v>18.2</v>
      </c>
      <c r="G295">
        <f t="shared" si="12"/>
        <v>13.749999999999996</v>
      </c>
      <c r="H295" s="22" t="s">
        <v>1303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1631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1632</v>
      </c>
      <c r="E297">
        <v>8.3800000000000008</v>
      </c>
      <c r="F297">
        <v>8.56</v>
      </c>
      <c r="G297">
        <f t="shared" si="12"/>
        <v>2.1479713603818578</v>
      </c>
      <c r="H297" s="22" t="s">
        <v>1304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1633</v>
      </c>
      <c r="E298">
        <v>14.02</v>
      </c>
      <c r="F298">
        <v>15.4</v>
      </c>
      <c r="G298">
        <f t="shared" si="12"/>
        <v>9.8430813124108472</v>
      </c>
      <c r="H298" s="22" t="s">
        <v>1702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1634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1635</v>
      </c>
      <c r="E300">
        <v>10.64</v>
      </c>
      <c r="F300">
        <v>11.2</v>
      </c>
      <c r="G300">
        <f t="shared" si="12"/>
        <v>5.26315789473683</v>
      </c>
      <c r="H300" s="21" t="s">
        <v>1305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1636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1637</v>
      </c>
      <c r="E302">
        <v>18.88</v>
      </c>
      <c r="F302">
        <v>20.8</v>
      </c>
      <c r="G302">
        <f t="shared" si="12"/>
        <v>10.169491525423737</v>
      </c>
      <c r="H302" s="22" t="s">
        <v>1303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1638</v>
      </c>
      <c r="E303">
        <v>14.04</v>
      </c>
      <c r="F303">
        <v>16.7</v>
      </c>
      <c r="G303">
        <f t="shared" si="12"/>
        <v>18.945868945868948</v>
      </c>
      <c r="H303" s="22" t="s">
        <v>1303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1639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1640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1641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1642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1658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1643</v>
      </c>
      <c r="E308">
        <v>16.7</v>
      </c>
      <c r="F308">
        <v>16.05</v>
      </c>
      <c r="H308" s="21" t="s">
        <v>1306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1644</v>
      </c>
      <c r="E309">
        <v>7.44</v>
      </c>
      <c r="F309">
        <v>8</v>
      </c>
      <c r="G309">
        <f t="shared" si="12"/>
        <v>7.5268817204301026</v>
      </c>
      <c r="H309" s="22" t="s">
        <v>1307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1645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1646</v>
      </c>
      <c r="E311">
        <v>11.6</v>
      </c>
      <c r="F311">
        <v>11.2</v>
      </c>
      <c r="G311">
        <f t="shared" si="12"/>
        <v>-3.4482758620689689</v>
      </c>
      <c r="H311" s="21" t="s">
        <v>1703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1647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1648</v>
      </c>
      <c r="E313">
        <v>8.1999999999999993</v>
      </c>
      <c r="F313">
        <v>8</v>
      </c>
      <c r="G313">
        <f t="shared" si="12"/>
        <v>-2.4390243902438939</v>
      </c>
      <c r="H313" s="21" t="s">
        <v>1700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1649</v>
      </c>
      <c r="H314" s="21" t="s">
        <v>1701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1650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1651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1652</v>
      </c>
      <c r="E317">
        <v>17.07</v>
      </c>
      <c r="F317">
        <v>18.8</v>
      </c>
      <c r="G317">
        <f t="shared" si="12"/>
        <v>10.134739308728765</v>
      </c>
      <c r="H317" s="22" t="s">
        <v>1307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1653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1654</v>
      </c>
      <c r="E319">
        <v>20.55</v>
      </c>
      <c r="F319">
        <v>23.1</v>
      </c>
      <c r="H319" s="21" t="s">
        <v>1308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1655</v>
      </c>
      <c r="E320">
        <v>13.15</v>
      </c>
      <c r="F320">
        <v>14.48</v>
      </c>
      <c r="G320">
        <f t="shared" si="12"/>
        <v>10.114068441064639</v>
      </c>
      <c r="H320" s="22" t="s">
        <v>1307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1309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1699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1310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1698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1300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1696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1697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1307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1307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1681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1695</v>
      </c>
      <c r="O340">
        <v>20170627</v>
      </c>
      <c r="P340" t="s">
        <v>340</v>
      </c>
    </row>
    <row r="341" spans="1:16" ht="40.5">
      <c r="A341">
        <v>20190523</v>
      </c>
      <c r="B341">
        <v>14</v>
      </c>
      <c r="C341">
        <v>10</v>
      </c>
      <c r="D341" s="13" t="s">
        <v>1258</v>
      </c>
      <c r="H341" s="23" t="s">
        <v>1693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1694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1312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1313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1314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1315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1299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1316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1208</v>
      </c>
      <c r="H355" s="23" t="s">
        <v>1317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1318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1319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1692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1320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1323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1322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1321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1330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1324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1325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1326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1690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1691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1327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1283</v>
      </c>
      <c r="E391">
        <v>8.99</v>
      </c>
      <c r="F391">
        <v>8.9</v>
      </c>
      <c r="G391" s="9">
        <f t="shared" si="14"/>
        <v>-1.0011123470522787</v>
      </c>
      <c r="H391" s="21" t="s">
        <v>1311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1282</v>
      </c>
      <c r="G392" s="13"/>
      <c r="H392" s="21" t="s">
        <v>1328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1329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1316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1707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1331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1332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26" t="s">
        <v>1775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1333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1267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1268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1269</v>
      </c>
      <c r="E414">
        <v>10.88</v>
      </c>
      <c r="F414">
        <v>11.3</v>
      </c>
      <c r="G414" s="13">
        <f>(F414-E414)/E414*100</f>
        <v>3.8602941176470575</v>
      </c>
      <c r="H414" s="22" t="s">
        <v>1316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1270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26" t="s">
        <v>1278</v>
      </c>
      <c r="E416">
        <v>30.99</v>
      </c>
      <c r="F416">
        <v>29.41</v>
      </c>
      <c r="G416" s="13"/>
      <c r="H416" s="24" t="s">
        <v>1685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1271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1272</v>
      </c>
      <c r="E418">
        <v>13.59</v>
      </c>
      <c r="F418">
        <v>12.11</v>
      </c>
      <c r="G418" s="13"/>
      <c r="H418" s="21" t="s">
        <v>1334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1273</v>
      </c>
      <c r="E419">
        <v>9</v>
      </c>
      <c r="F419">
        <v>10.16</v>
      </c>
      <c r="G419" s="13"/>
      <c r="H419" s="21" t="s">
        <v>1335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1274</v>
      </c>
      <c r="E420">
        <v>12.5</v>
      </c>
      <c r="F420">
        <v>10.68</v>
      </c>
      <c r="G420" s="13"/>
      <c r="H420" s="21" t="s">
        <v>1336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1275</v>
      </c>
      <c r="E421">
        <v>22</v>
      </c>
      <c r="F421">
        <v>18.23</v>
      </c>
      <c r="H421" s="21" t="s">
        <v>1737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1276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1277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1337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1279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1280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1684</v>
      </c>
      <c r="G426" s="16"/>
      <c r="H426" s="22" t="s">
        <v>1688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1281</v>
      </c>
      <c r="E427">
        <v>16</v>
      </c>
      <c r="F427">
        <v>26.96</v>
      </c>
      <c r="G427" s="16">
        <f t="shared" si="16"/>
        <v>68.5</v>
      </c>
      <c r="H427" s="22" t="s">
        <v>1338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1284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1285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1286</v>
      </c>
      <c r="G430" s="25"/>
      <c r="H430" s="21" t="s">
        <v>1661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1287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1288</v>
      </c>
      <c r="G432" s="25"/>
      <c r="H432" s="21" t="s">
        <v>1689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1289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1290</v>
      </c>
      <c r="G434" s="25"/>
      <c r="H434" s="21" t="s">
        <v>1680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1291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1292</v>
      </c>
      <c r="G436" s="25"/>
      <c r="H436" s="21" t="s">
        <v>1313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1293</v>
      </c>
      <c r="G437" s="25"/>
      <c r="H437" s="21" t="s">
        <v>1681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1294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1295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1296</v>
      </c>
      <c r="G440" s="25"/>
      <c r="H440" s="21" t="s">
        <v>1660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1297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1298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1671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1672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1673</v>
      </c>
      <c r="H445" s="21" t="s">
        <v>1682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1674</v>
      </c>
      <c r="H446" s="21" t="s">
        <v>1679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6" t="s">
        <v>1774</v>
      </c>
      <c r="H447" s="21" t="s">
        <v>1678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1675</v>
      </c>
      <c r="E448">
        <v>5.35</v>
      </c>
      <c r="F448">
        <v>5.83</v>
      </c>
      <c r="G448" s="25">
        <f>(F448-E448)/E448*100</f>
        <v>8.9719626168224398</v>
      </c>
      <c r="H448" s="22" t="s">
        <v>1683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1676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1677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1720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1721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1722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1723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1724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1725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1726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1727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1728</v>
      </c>
      <c r="E459">
        <v>27</v>
      </c>
      <c r="F459">
        <v>28</v>
      </c>
      <c r="G459" s="26">
        <f t="shared" ref="G459" si="17">(F459-E459)/E459*100</f>
        <v>3.7037037037037033</v>
      </c>
      <c r="H459" s="22" t="s">
        <v>1734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1729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1730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1731</v>
      </c>
      <c r="E462">
        <v>3.39</v>
      </c>
      <c r="F462">
        <v>3.4</v>
      </c>
      <c r="G462" s="25">
        <f t="shared" ref="G462:G484" si="18">(F462-E462)/E462*100</f>
        <v>0.29498525073745685</v>
      </c>
      <c r="H462" s="22" t="s">
        <v>1735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1732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1733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1738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1736</v>
      </c>
      <c r="G466" s="26"/>
      <c r="H466" s="21" t="s">
        <v>1773</v>
      </c>
      <c r="O466">
        <v>20171227</v>
      </c>
      <c r="P466" t="s">
        <v>6</v>
      </c>
    </row>
    <row r="467" spans="1:16" ht="27">
      <c r="A467" s="26">
        <v>20191126</v>
      </c>
      <c r="B467" s="26">
        <v>10</v>
      </c>
      <c r="C467" s="26">
        <v>6</v>
      </c>
      <c r="D467" s="26" t="s">
        <v>1772</v>
      </c>
      <c r="E467">
        <v>6.19</v>
      </c>
      <c r="F467">
        <v>5.98</v>
      </c>
      <c r="G467" s="26">
        <f t="shared" si="18"/>
        <v>-3.3925686591276247</v>
      </c>
      <c r="H467" s="24" t="s">
        <v>1751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1739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1740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1741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1742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1743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1744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1680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1745</v>
      </c>
      <c r="G474" s="26"/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1746</v>
      </c>
      <c r="G475" s="26"/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1752</v>
      </c>
      <c r="G476" s="26"/>
      <c r="O476">
        <v>20180111</v>
      </c>
      <c r="P476" t="s">
        <v>466</v>
      </c>
    </row>
    <row r="477" spans="1:16">
      <c r="A477" s="26">
        <v>20191210</v>
      </c>
      <c r="B477" s="26">
        <v>14</v>
      </c>
      <c r="C477" s="26">
        <v>8</v>
      </c>
      <c r="D477" s="26" t="s">
        <v>1753</v>
      </c>
      <c r="E477">
        <v>24.04</v>
      </c>
      <c r="F477">
        <v>26.6</v>
      </c>
      <c r="G477" s="26">
        <f t="shared" si="18"/>
        <v>10.64891846921798</v>
      </c>
      <c r="H477" s="22" t="s">
        <v>1749</v>
      </c>
      <c r="O477">
        <v>20180112</v>
      </c>
      <c r="P477" t="s">
        <v>467</v>
      </c>
    </row>
    <row r="478" spans="1:16">
      <c r="A478" s="26">
        <v>20191211</v>
      </c>
      <c r="B478" s="26">
        <v>11</v>
      </c>
      <c r="C478" s="26">
        <v>5</v>
      </c>
      <c r="D478" s="26" t="s">
        <v>1768</v>
      </c>
      <c r="G478" s="26"/>
      <c r="O478">
        <v>20180115</v>
      </c>
      <c r="P478" t="s">
        <v>468</v>
      </c>
    </row>
    <row r="479" spans="1:16">
      <c r="A479" s="26">
        <v>20191212</v>
      </c>
      <c r="B479" s="26">
        <v>9</v>
      </c>
      <c r="C479" s="26">
        <v>6</v>
      </c>
      <c r="D479" s="26" t="s">
        <v>1754</v>
      </c>
      <c r="G479" s="26"/>
      <c r="O479">
        <v>20180116</v>
      </c>
      <c r="P479" t="s">
        <v>469</v>
      </c>
    </row>
    <row r="480" spans="1:16">
      <c r="A480" s="26">
        <v>20191213</v>
      </c>
      <c r="B480" s="26">
        <v>7</v>
      </c>
      <c r="C480" s="26">
        <v>4</v>
      </c>
      <c r="D480" s="26" t="s">
        <v>1767</v>
      </c>
      <c r="G480" s="26"/>
      <c r="O480">
        <v>20180117</v>
      </c>
      <c r="P480" t="s">
        <v>470</v>
      </c>
    </row>
    <row r="481" spans="1:18">
      <c r="A481" s="26">
        <v>20191216</v>
      </c>
      <c r="B481" s="26">
        <v>12</v>
      </c>
      <c r="C481" s="26">
        <v>10</v>
      </c>
      <c r="D481" s="26" t="s">
        <v>1755</v>
      </c>
      <c r="E481">
        <v>9.27</v>
      </c>
      <c r="F481">
        <v>9.8000000000000007</v>
      </c>
      <c r="G481" s="26">
        <f>(F481-E481)/E481*100</f>
        <v>5.7173678532901961</v>
      </c>
      <c r="H481" s="22" t="s">
        <v>1337</v>
      </c>
      <c r="O481">
        <v>20180118</v>
      </c>
      <c r="P481" t="s">
        <v>471</v>
      </c>
    </row>
    <row r="482" spans="1:18">
      <c r="A482" s="26">
        <v>20191217</v>
      </c>
      <c r="B482" s="26">
        <v>19</v>
      </c>
      <c r="C482" s="26">
        <v>15</v>
      </c>
      <c r="D482" s="26" t="s">
        <v>1756</v>
      </c>
      <c r="E482">
        <v>10.1</v>
      </c>
      <c r="F482">
        <v>8.91</v>
      </c>
      <c r="G482" s="26">
        <f t="shared" si="18"/>
        <v>-11.782178217821777</v>
      </c>
      <c r="H482" s="21" t="s">
        <v>1300</v>
      </c>
      <c r="O482">
        <v>20180119</v>
      </c>
      <c r="P482" t="s">
        <v>472</v>
      </c>
    </row>
    <row r="483" spans="1:18">
      <c r="A483" s="26">
        <v>20191218</v>
      </c>
      <c r="B483" s="26">
        <v>17</v>
      </c>
      <c r="C483" s="26">
        <v>12</v>
      </c>
      <c r="D483" s="26" t="s">
        <v>1757</v>
      </c>
      <c r="G483" s="26"/>
      <c r="O483">
        <v>20180122</v>
      </c>
      <c r="P483" t="s">
        <v>473</v>
      </c>
    </row>
    <row r="484" spans="1:18">
      <c r="A484" s="26">
        <v>20191219</v>
      </c>
      <c r="B484" s="26">
        <v>15</v>
      </c>
      <c r="C484" s="26">
        <v>10</v>
      </c>
      <c r="D484" s="26" t="s">
        <v>1758</v>
      </c>
      <c r="E484">
        <v>12.18</v>
      </c>
      <c r="F484">
        <v>13.28</v>
      </c>
      <c r="G484" s="26">
        <f t="shared" si="18"/>
        <v>9.0311986863710967</v>
      </c>
      <c r="H484" s="22" t="s">
        <v>1771</v>
      </c>
      <c r="O484">
        <v>20180123</v>
      </c>
      <c r="P484" t="s">
        <v>474</v>
      </c>
    </row>
    <row r="485" spans="1:18">
      <c r="A485" s="26">
        <v>20191220</v>
      </c>
      <c r="B485" s="26">
        <v>15</v>
      </c>
      <c r="C485" s="26">
        <v>10</v>
      </c>
      <c r="D485" s="26" t="s">
        <v>1759</v>
      </c>
      <c r="G485" s="26"/>
      <c r="O485">
        <v>20180124</v>
      </c>
      <c r="P485" t="s">
        <v>475</v>
      </c>
    </row>
    <row r="486" spans="1:18">
      <c r="A486" s="26">
        <v>20191223</v>
      </c>
      <c r="B486" s="26">
        <v>8</v>
      </c>
      <c r="C486" s="26">
        <v>5</v>
      </c>
      <c r="D486" s="26" t="s">
        <v>1760</v>
      </c>
      <c r="G486" s="26"/>
      <c r="O486">
        <v>20180125</v>
      </c>
      <c r="P486" t="s">
        <v>476</v>
      </c>
    </row>
    <row r="487" spans="1:18">
      <c r="A487" s="26">
        <v>20191224</v>
      </c>
      <c r="B487" s="26">
        <v>9</v>
      </c>
      <c r="C487" s="26">
        <v>5</v>
      </c>
      <c r="D487" s="26" t="s">
        <v>1761</v>
      </c>
      <c r="O487">
        <v>20180126</v>
      </c>
      <c r="P487" t="s">
        <v>477</v>
      </c>
    </row>
    <row r="488" spans="1:18">
      <c r="A488" s="26">
        <v>20191225</v>
      </c>
      <c r="B488" s="26">
        <v>11</v>
      </c>
      <c r="C488" s="26">
        <v>8</v>
      </c>
      <c r="D488" s="26" t="s">
        <v>1762</v>
      </c>
      <c r="E488">
        <v>18</v>
      </c>
      <c r="F488">
        <v>19.559999999999999</v>
      </c>
      <c r="G488" s="26"/>
      <c r="H488" s="22" t="s">
        <v>1769</v>
      </c>
      <c r="O488">
        <v>20180129</v>
      </c>
      <c r="P488" t="s">
        <v>478</v>
      </c>
    </row>
    <row r="489" spans="1:18">
      <c r="A489" s="26">
        <v>20191226</v>
      </c>
      <c r="B489" s="26">
        <v>14</v>
      </c>
      <c r="C489" s="26">
        <v>10</v>
      </c>
      <c r="D489" s="26" t="s">
        <v>1763</v>
      </c>
      <c r="G489" s="26">
        <f>(F488-E488)/E488*100</f>
        <v>8.6666666666666607</v>
      </c>
      <c r="O489">
        <v>20180130</v>
      </c>
      <c r="P489" t="s">
        <v>479</v>
      </c>
    </row>
    <row r="490" spans="1:18">
      <c r="A490" s="26">
        <v>20191227</v>
      </c>
      <c r="B490" s="26">
        <v>18</v>
      </c>
      <c r="C490" s="26">
        <v>13</v>
      </c>
      <c r="D490" s="26" t="s">
        <v>1764</v>
      </c>
      <c r="G490" s="26"/>
      <c r="O490">
        <v>20180131</v>
      </c>
      <c r="P490" t="s">
        <v>480</v>
      </c>
    </row>
    <row r="491" spans="1:18">
      <c r="A491" s="26">
        <v>20191230</v>
      </c>
      <c r="B491" s="26">
        <v>12</v>
      </c>
      <c r="C491" s="26">
        <v>11</v>
      </c>
      <c r="D491" s="26" t="s">
        <v>1765</v>
      </c>
      <c r="E491">
        <v>7.47</v>
      </c>
      <c r="F491">
        <v>8.43</v>
      </c>
      <c r="G491" s="26"/>
      <c r="H491" s="22" t="s">
        <v>1770</v>
      </c>
      <c r="O491">
        <v>20160104</v>
      </c>
      <c r="P491" t="s">
        <v>481</v>
      </c>
      <c r="Q491">
        <v>42.61</v>
      </c>
      <c r="R491">
        <v>42.61</v>
      </c>
    </row>
    <row r="492" spans="1:18">
      <c r="A492" s="26">
        <v>20191231</v>
      </c>
      <c r="B492" s="26">
        <v>17</v>
      </c>
      <c r="C492" s="26">
        <v>14</v>
      </c>
      <c r="D492" s="26" t="s">
        <v>1766</v>
      </c>
      <c r="G492" s="26">
        <f>(F491-E491)/E491*100</f>
        <v>12.851405622489958</v>
      </c>
      <c r="O492">
        <v>20160105</v>
      </c>
      <c r="P492" t="s">
        <v>482</v>
      </c>
    </row>
    <row r="493" spans="1:18">
      <c r="D493" s="26" t="s">
        <v>1776</v>
      </c>
      <c r="O493">
        <v>20160106</v>
      </c>
      <c r="P493" t="s">
        <v>483</v>
      </c>
      <c r="Q493">
        <v>33.5</v>
      </c>
      <c r="R493">
        <v>33</v>
      </c>
    </row>
    <row r="494" spans="1:18">
      <c r="D494" s="26" t="s">
        <v>1777</v>
      </c>
      <c r="O494">
        <v>20160107</v>
      </c>
      <c r="P494" t="s">
        <v>484</v>
      </c>
    </row>
    <row r="495" spans="1:18">
      <c r="O495">
        <v>20160108</v>
      </c>
      <c r="P495" t="s">
        <v>485</v>
      </c>
      <c r="Q495">
        <v>11.5</v>
      </c>
      <c r="R495">
        <v>10</v>
      </c>
    </row>
    <row r="496" spans="1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1" priority="52" operator="greaterThanOrEqual">
      <formula>10</formula>
    </cfRule>
  </conditionalFormatting>
  <conditionalFormatting sqref="C1:C1048576">
    <cfRule type="cellIs" dxfId="0" priority="5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I7" sqref="I7"/>
    </sheetView>
  </sheetViews>
  <sheetFormatPr defaultRowHeight="13.5"/>
  <cols>
    <col min="1" max="2" width="9" style="2"/>
    <col min="3" max="3" width="12.25" style="2" bestFit="1" customWidth="1"/>
    <col min="4" max="4" width="15.5" style="2" bestFit="1" customWidth="1"/>
    <col min="5" max="5" width="14.125" style="2" bestFit="1" customWidth="1"/>
    <col min="6" max="6" width="18" style="2" bestFit="1" customWidth="1"/>
    <col min="7" max="7" width="21.125" style="2" bestFit="1" customWidth="1"/>
    <col min="8" max="8" width="17.5" style="2" customWidth="1"/>
    <col min="9" max="9" width="8.75" style="2" customWidth="1"/>
    <col min="10" max="10" width="24.25" style="2" customWidth="1"/>
    <col min="11" max="11" width="9" style="2"/>
    <col min="12" max="12" width="14.125" style="2" bestFit="1" customWidth="1"/>
    <col min="13" max="13" width="21.125" style="2" customWidth="1"/>
    <col min="14" max="14" width="19.5" style="2" customWidth="1"/>
    <col min="15" max="16384" width="9" style="2"/>
  </cols>
  <sheetData>
    <row r="1" spans="1:14" s="28" customFormat="1" ht="48.75" thickBot="1">
      <c r="A1" s="27" t="s">
        <v>1778</v>
      </c>
      <c r="B1" s="28" t="s">
        <v>1779</v>
      </c>
      <c r="C1" s="28" t="s">
        <v>1780</v>
      </c>
      <c r="D1" s="29" t="s">
        <v>1781</v>
      </c>
      <c r="E1" s="28" t="s">
        <v>1782</v>
      </c>
      <c r="F1" s="28" t="s">
        <v>1783</v>
      </c>
      <c r="G1" s="28" t="s">
        <v>1784</v>
      </c>
      <c r="H1" s="30" t="s">
        <v>1785</v>
      </c>
      <c r="I1" s="28" t="s">
        <v>1786</v>
      </c>
      <c r="J1" s="29" t="s">
        <v>1788</v>
      </c>
      <c r="K1" s="28" t="s">
        <v>1787</v>
      </c>
      <c r="L1" s="28" t="s">
        <v>1789</v>
      </c>
      <c r="M1" s="29" t="s">
        <v>1790</v>
      </c>
      <c r="N1" s="29" t="s">
        <v>1791</v>
      </c>
    </row>
    <row r="2" spans="1:14" ht="14.2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>
      <selection activeCell="J9" sqref="J9"/>
    </sheetView>
  </sheetViews>
  <sheetFormatPr defaultRowHeight="13.5"/>
  <cols>
    <col min="1" max="1" width="24.5" bestFit="1" customWidth="1"/>
    <col min="2" max="2" width="44.5" bestFit="1" customWidth="1"/>
    <col min="3" max="3" width="14.125" bestFit="1" customWidth="1"/>
    <col min="4" max="4" width="26.5" bestFit="1" customWidth="1"/>
    <col min="5" max="5" width="19.75" bestFit="1" customWidth="1"/>
  </cols>
  <sheetData>
    <row r="1" spans="1:5" s="32" customFormat="1" ht="14.25" thickBot="1">
      <c r="A1" s="31" t="s">
        <v>1793</v>
      </c>
      <c r="B1" s="32" t="s">
        <v>1794</v>
      </c>
      <c r="C1" s="32" t="s">
        <v>1795</v>
      </c>
      <c r="D1" s="32" t="s">
        <v>1796</v>
      </c>
      <c r="E1" s="32" t="s">
        <v>1797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2020-01-04T16:19:05Z</dcterms:modified>
</cp:coreProperties>
</file>