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LaptopBackup\Desktop\School\Project\Weltec-Project\1. Final Documentation\4. DSDM Documents\4. Exploration\backup\"/>
    </mc:Choice>
  </mc:AlternateContent>
  <bookViews>
    <workbookView xWindow="480" yWindow="120" windowWidth="15960" windowHeight="8070" activeTab="2"/>
  </bookViews>
  <sheets>
    <sheet name="Instructions" sheetId="6" r:id="rId1"/>
    <sheet name="Lookups" sheetId="7" r:id="rId2"/>
    <sheet name="Issue Register" sheetId="1" r:id="rId3"/>
    <sheet name="Issues Summary" sheetId="4" r:id="rId4"/>
    <sheet name="Export Data" sheetId="5" r:id="rId5"/>
  </sheets>
  <definedNames>
    <definedName name="_xlnm._FilterDatabase" localSheetId="2" hidden="1">'Issue Register'!$A$4:$K$204</definedName>
    <definedName name="Issuelist">'Export Data'!$A$7:$H$207</definedName>
    <definedName name="Keyissues">'Export Data'!$J$7:$Q$207</definedName>
  </definedNames>
  <calcPr calcId="152511"/>
</workbook>
</file>

<file path=xl/calcChain.xml><?xml version="1.0" encoding="utf-8"?>
<calcChain xmlns="http://schemas.openxmlformats.org/spreadsheetml/2006/main">
  <c r="AJ152" i="1" l="1"/>
  <c r="AJ101" i="1"/>
  <c r="AE174" i="1"/>
  <c r="AE163" i="1"/>
  <c r="AI163" i="1"/>
  <c r="F2" i="1"/>
  <c r="J1" i="5"/>
  <c r="M1" i="5"/>
  <c r="Q206" i="5"/>
  <c r="N206" i="5"/>
  <c r="E2" i="4"/>
  <c r="C4" i="6"/>
  <c r="B7" i="4"/>
  <c r="B9" i="4"/>
  <c r="B8" i="4"/>
  <c r="C6" i="4"/>
  <c r="D6" i="4"/>
  <c r="E6" i="4"/>
  <c r="O4" i="1"/>
  <c r="O3" i="1"/>
  <c r="O2" i="1"/>
  <c r="N5" i="1"/>
  <c r="N4" i="1"/>
  <c r="N3" i="1"/>
  <c r="N2" i="1"/>
  <c r="L4" i="1"/>
  <c r="L3" i="1"/>
  <c r="L2" i="1"/>
  <c r="AE195" i="1"/>
  <c r="AI19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Q9" i="5"/>
  <c r="M9" i="5"/>
  <c r="Q11" i="5"/>
  <c r="Q13" i="5"/>
  <c r="L13" i="5"/>
  <c r="Q15" i="5"/>
  <c r="Q17" i="5"/>
  <c r="M17" i="5"/>
  <c r="Q19" i="5"/>
  <c r="Q21" i="5"/>
  <c r="Q23" i="5"/>
  <c r="Q25" i="5"/>
  <c r="Q27" i="5"/>
  <c r="Q29" i="5"/>
  <c r="Q31" i="5"/>
  <c r="Q33" i="5"/>
  <c r="Q35" i="5"/>
  <c r="Q37" i="5"/>
  <c r="Q39" i="5"/>
  <c r="Q41" i="5"/>
  <c r="Q43" i="5"/>
  <c r="Q45" i="5"/>
  <c r="Q47" i="5"/>
  <c r="Q49" i="5"/>
  <c r="Q51" i="5"/>
  <c r="Q53" i="5"/>
  <c r="Q55" i="5"/>
  <c r="Q57" i="5"/>
  <c r="Q59" i="5"/>
  <c r="Q61" i="5"/>
  <c r="Q63" i="5"/>
  <c r="Q65" i="5"/>
  <c r="Q67" i="5"/>
  <c r="Q69" i="5"/>
  <c r="Q71" i="5"/>
  <c r="Q73" i="5"/>
  <c r="Q75" i="5"/>
  <c r="Q77" i="5"/>
  <c r="Q79" i="5"/>
  <c r="Q81" i="5"/>
  <c r="Q83" i="5"/>
  <c r="Q85" i="5"/>
  <c r="Q87" i="5"/>
  <c r="Q89" i="5"/>
  <c r="Q91" i="5"/>
  <c r="Q93" i="5"/>
  <c r="Q95" i="5"/>
  <c r="Q97" i="5"/>
  <c r="Q99" i="5"/>
  <c r="Q101" i="5"/>
  <c r="Q103" i="5"/>
  <c r="Q105" i="5"/>
  <c r="Q107" i="5"/>
  <c r="Q109" i="5"/>
  <c r="Q111" i="5"/>
  <c r="Q113" i="5"/>
  <c r="Q115" i="5"/>
  <c r="Q117" i="5"/>
  <c r="Q119" i="5"/>
  <c r="Q121" i="5"/>
  <c r="Q123" i="5"/>
  <c r="Q125" i="5"/>
  <c r="Q127" i="5"/>
  <c r="Q129" i="5"/>
  <c r="Q131" i="5"/>
  <c r="Q133" i="5"/>
  <c r="Q135" i="5"/>
  <c r="Q137" i="5"/>
  <c r="Q139" i="5"/>
  <c r="Q141" i="5"/>
  <c r="Q143" i="5"/>
  <c r="Q145" i="5"/>
  <c r="Q147" i="5"/>
  <c r="Q149" i="5"/>
  <c r="Q151" i="5"/>
  <c r="Q153" i="5"/>
  <c r="Q155" i="5"/>
  <c r="Q157" i="5"/>
  <c r="Q159" i="5"/>
  <c r="Q161" i="5"/>
  <c r="Q163" i="5"/>
  <c r="Q165" i="5"/>
  <c r="Q167" i="5"/>
  <c r="Q169" i="5"/>
  <c r="Q171" i="5"/>
  <c r="Q173" i="5"/>
  <c r="Q175" i="5"/>
  <c r="Q177" i="5"/>
  <c r="Q179" i="5"/>
  <c r="Q181" i="5"/>
  <c r="Q183" i="5"/>
  <c r="Q185" i="5"/>
  <c r="Q187" i="5"/>
  <c r="Q189" i="5"/>
  <c r="Q191" i="5"/>
  <c r="Q193" i="5"/>
  <c r="Q195" i="5"/>
  <c r="Q197" i="5"/>
  <c r="Q199" i="5"/>
  <c r="Q201" i="5"/>
  <c r="Q203" i="5"/>
  <c r="Q205" i="5"/>
  <c r="Q207" i="5"/>
  <c r="Q8" i="5"/>
  <c r="P8" i="5"/>
  <c r="Q10" i="5"/>
  <c r="Q12" i="5"/>
  <c r="P12" i="5"/>
  <c r="Q14" i="5"/>
  <c r="Q16" i="5"/>
  <c r="P16" i="5"/>
  <c r="Q18" i="5"/>
  <c r="Q20" i="5"/>
  <c r="Q22" i="5"/>
  <c r="Q24" i="5"/>
  <c r="Q26" i="5"/>
  <c r="Q28" i="5"/>
  <c r="Q30" i="5"/>
  <c r="Q32" i="5"/>
  <c r="Q34" i="5"/>
  <c r="Q36" i="5"/>
  <c r="Q38" i="5"/>
  <c r="Q40" i="5"/>
  <c r="Q42" i="5"/>
  <c r="Q44" i="5"/>
  <c r="Q46" i="5"/>
  <c r="Q48" i="5"/>
  <c r="Q50" i="5"/>
  <c r="Q52" i="5"/>
  <c r="Q54" i="5"/>
  <c r="Q56" i="5"/>
  <c r="Q58" i="5"/>
  <c r="Q60" i="5"/>
  <c r="Q62" i="5"/>
  <c r="Q64" i="5"/>
  <c r="Q66" i="5"/>
  <c r="Q68" i="5"/>
  <c r="Q70" i="5"/>
  <c r="Q72" i="5"/>
  <c r="Q74" i="5"/>
  <c r="Q76" i="5"/>
  <c r="Q78" i="5"/>
  <c r="Q80" i="5"/>
  <c r="Q82" i="5"/>
  <c r="Q84" i="5"/>
  <c r="Q86" i="5"/>
  <c r="Q88" i="5"/>
  <c r="Q90" i="5"/>
  <c r="Q92" i="5"/>
  <c r="Q94" i="5"/>
  <c r="Q96" i="5"/>
  <c r="Q98" i="5"/>
  <c r="Q100" i="5"/>
  <c r="Q102" i="5"/>
  <c r="Q104" i="5"/>
  <c r="Q106" i="5"/>
  <c r="Q108" i="5"/>
  <c r="Q110" i="5"/>
  <c r="Q112" i="5"/>
  <c r="Q114" i="5"/>
  <c r="Q116" i="5"/>
  <c r="Q118" i="5"/>
  <c r="Q120" i="5"/>
  <c r="Q122" i="5"/>
  <c r="Q124" i="5"/>
  <c r="Q126" i="5"/>
  <c r="Q128" i="5"/>
  <c r="Q130" i="5"/>
  <c r="Q132" i="5"/>
  <c r="Q134" i="5"/>
  <c r="Q136" i="5"/>
  <c r="Q138" i="5"/>
  <c r="Q140" i="5"/>
  <c r="Q142" i="5"/>
  <c r="Q144" i="5"/>
  <c r="Q146" i="5"/>
  <c r="Q148" i="5"/>
  <c r="Q150" i="5"/>
  <c r="Q152" i="5"/>
  <c r="Q154" i="5"/>
  <c r="Q156" i="5"/>
  <c r="Q158" i="5"/>
  <c r="Q160" i="5"/>
  <c r="Q162" i="5"/>
  <c r="Q164" i="5"/>
  <c r="Q166" i="5"/>
  <c r="Q168" i="5"/>
  <c r="Q170" i="5"/>
  <c r="Q172" i="5"/>
  <c r="Q174" i="5"/>
  <c r="Q176" i="5"/>
  <c r="Q178" i="5"/>
  <c r="Q180" i="5"/>
  <c r="Q182" i="5"/>
  <c r="Q184" i="5"/>
  <c r="Q186" i="5"/>
  <c r="Q188" i="5"/>
  <c r="Q190" i="5"/>
  <c r="Q192" i="5"/>
  <c r="Q194" i="5"/>
  <c r="Q196" i="5"/>
  <c r="Q198" i="5"/>
  <c r="Q200" i="5"/>
  <c r="Q202" i="5"/>
  <c r="Q204" i="5"/>
  <c r="AM152" i="1"/>
  <c r="AK152" i="1"/>
  <c r="AN152" i="1"/>
  <c r="AL152" i="1"/>
  <c r="AL101" i="1"/>
  <c r="AF163" i="1"/>
  <c r="AH163" i="1"/>
  <c r="AG174" i="1"/>
  <c r="AF195" i="1"/>
  <c r="AH195" i="1"/>
  <c r="AG163" i="1"/>
  <c r="AG195" i="1"/>
  <c r="L17" i="5"/>
  <c r="L19" i="5"/>
  <c r="R204" i="1"/>
  <c r="S203" i="1"/>
  <c r="Q203" i="1"/>
  <c r="R202" i="1"/>
  <c r="S201" i="1"/>
  <c r="Q201" i="1"/>
  <c r="R200" i="1"/>
  <c r="S199" i="1"/>
  <c r="Q199" i="1"/>
  <c r="R198" i="1"/>
  <c r="S197" i="1"/>
  <c r="Q197" i="1"/>
  <c r="R196" i="1"/>
  <c r="S195" i="1"/>
  <c r="Q195" i="1"/>
  <c r="R194" i="1"/>
  <c r="S193" i="1"/>
  <c r="Q193" i="1"/>
  <c r="R192" i="1"/>
  <c r="S191" i="1"/>
  <c r="Q191" i="1"/>
  <c r="R190" i="1"/>
  <c r="S189" i="1"/>
  <c r="Q189" i="1"/>
  <c r="R188" i="1"/>
  <c r="S187" i="1"/>
  <c r="Q187" i="1"/>
  <c r="R186" i="1"/>
  <c r="S185" i="1"/>
  <c r="Q185" i="1"/>
  <c r="R184" i="1"/>
  <c r="S183" i="1"/>
  <c r="Q183" i="1"/>
  <c r="R182" i="1"/>
  <c r="S181" i="1"/>
  <c r="Q181" i="1"/>
  <c r="R180" i="1"/>
  <c r="S179" i="1"/>
  <c r="Q179" i="1"/>
  <c r="R178" i="1"/>
  <c r="S177" i="1"/>
  <c r="Q177" i="1"/>
  <c r="R176" i="1"/>
  <c r="S175" i="1"/>
  <c r="Q175" i="1"/>
  <c r="R174" i="1"/>
  <c r="S173" i="1"/>
  <c r="Q173" i="1"/>
  <c r="R172" i="1"/>
  <c r="S171" i="1"/>
  <c r="Q171" i="1"/>
  <c r="R170" i="1"/>
  <c r="S169" i="1"/>
  <c r="Q169" i="1"/>
  <c r="R168" i="1"/>
  <c r="S167" i="1"/>
  <c r="Q167" i="1"/>
  <c r="R166" i="1"/>
  <c r="S165" i="1"/>
  <c r="Q165" i="1"/>
  <c r="R164" i="1"/>
  <c r="S163" i="1"/>
  <c r="Q163" i="1"/>
  <c r="R162" i="1"/>
  <c r="S161" i="1"/>
  <c r="Q161" i="1"/>
  <c r="R160" i="1"/>
  <c r="S159" i="1"/>
  <c r="Q159" i="1"/>
  <c r="R158" i="1"/>
  <c r="S157" i="1"/>
  <c r="Q157" i="1"/>
  <c r="R156" i="1"/>
  <c r="S155" i="1"/>
  <c r="Q155" i="1"/>
  <c r="R154" i="1"/>
  <c r="S153" i="1"/>
  <c r="Q153" i="1"/>
  <c r="R152" i="1"/>
  <c r="S151" i="1"/>
  <c r="Q151" i="1"/>
  <c r="R150" i="1"/>
  <c r="S149" i="1"/>
  <c r="Q149" i="1"/>
  <c r="R148" i="1"/>
  <c r="S147" i="1"/>
  <c r="Q147" i="1"/>
  <c r="R146" i="1"/>
  <c r="S145" i="1"/>
  <c r="Q145" i="1"/>
  <c r="R144" i="1"/>
  <c r="S143" i="1"/>
  <c r="Q143" i="1"/>
  <c r="R142" i="1"/>
  <c r="S141" i="1"/>
  <c r="Q141" i="1"/>
  <c r="R140" i="1"/>
  <c r="S139" i="1"/>
  <c r="Q139" i="1"/>
  <c r="R138" i="1"/>
  <c r="S137" i="1"/>
  <c r="Q137" i="1"/>
  <c r="R136" i="1"/>
  <c r="S135" i="1"/>
  <c r="Q135" i="1"/>
  <c r="R134" i="1"/>
  <c r="S133" i="1"/>
  <c r="Q133" i="1"/>
  <c r="R132" i="1"/>
  <c r="S131" i="1"/>
  <c r="Q131" i="1"/>
  <c r="R130" i="1"/>
  <c r="S129" i="1"/>
  <c r="Q129" i="1"/>
  <c r="R128" i="1"/>
  <c r="S127" i="1"/>
  <c r="Q127" i="1"/>
  <c r="R126" i="1"/>
  <c r="S125" i="1"/>
  <c r="Q125" i="1"/>
  <c r="R124" i="1"/>
  <c r="S123" i="1"/>
  <c r="Q123" i="1"/>
  <c r="R122" i="1"/>
  <c r="S121" i="1"/>
  <c r="Q121" i="1"/>
  <c r="R120" i="1"/>
  <c r="S119" i="1"/>
  <c r="Q119" i="1"/>
  <c r="R118" i="1"/>
  <c r="S117" i="1"/>
  <c r="Q117" i="1"/>
  <c r="R116" i="1"/>
  <c r="S115" i="1"/>
  <c r="Q115" i="1"/>
  <c r="R114" i="1"/>
  <c r="S113" i="1"/>
  <c r="Q113" i="1"/>
  <c r="R112" i="1"/>
  <c r="S111" i="1"/>
  <c r="Q111" i="1"/>
  <c r="R110" i="1"/>
  <c r="S109" i="1"/>
  <c r="Q109" i="1"/>
  <c r="R108" i="1"/>
  <c r="S107" i="1"/>
  <c r="Q107" i="1"/>
  <c r="R106" i="1"/>
  <c r="S105" i="1"/>
  <c r="Q105" i="1"/>
  <c r="R104" i="1"/>
  <c r="S103" i="1"/>
  <c r="Q103" i="1"/>
  <c r="R102" i="1"/>
  <c r="S101" i="1"/>
  <c r="Q101" i="1"/>
  <c r="R100" i="1"/>
  <c r="S99" i="1"/>
  <c r="Q99" i="1"/>
  <c r="R98" i="1"/>
  <c r="S97" i="1"/>
  <c r="Q97" i="1"/>
  <c r="R96" i="1"/>
  <c r="S95" i="1"/>
  <c r="Q95" i="1"/>
  <c r="R94" i="1"/>
  <c r="S93" i="1"/>
  <c r="Q93" i="1"/>
  <c r="S204" i="1"/>
  <c r="Q204" i="1"/>
  <c r="R203" i="1"/>
  <c r="S202" i="1"/>
  <c r="Q202" i="1"/>
  <c r="R201" i="1"/>
  <c r="S200" i="1"/>
  <c r="Q200" i="1"/>
  <c r="R199" i="1"/>
  <c r="S198" i="1"/>
  <c r="Q198" i="1"/>
  <c r="R197" i="1"/>
  <c r="S196" i="1"/>
  <c r="Q196" i="1"/>
  <c r="R195" i="1"/>
  <c r="S194" i="1"/>
  <c r="Q194" i="1"/>
  <c r="R193" i="1"/>
  <c r="S192" i="1"/>
  <c r="Q192" i="1"/>
  <c r="R191" i="1"/>
  <c r="S190" i="1"/>
  <c r="Q190" i="1"/>
  <c r="R189" i="1"/>
  <c r="S188" i="1"/>
  <c r="Q188" i="1"/>
  <c r="R187" i="1"/>
  <c r="S186" i="1"/>
  <c r="Q186" i="1"/>
  <c r="R185" i="1"/>
  <c r="S184" i="1"/>
  <c r="Q184" i="1"/>
  <c r="R183" i="1"/>
  <c r="S182" i="1"/>
  <c r="Q182" i="1"/>
  <c r="R181" i="1"/>
  <c r="S180" i="1"/>
  <c r="Q180" i="1"/>
  <c r="R179" i="1"/>
  <c r="S178" i="1"/>
  <c r="Q178" i="1"/>
  <c r="R177" i="1"/>
  <c r="S176" i="1"/>
  <c r="Q176" i="1"/>
  <c r="R175" i="1"/>
  <c r="S174" i="1"/>
  <c r="Q174" i="1"/>
  <c r="R173" i="1"/>
  <c r="S172" i="1"/>
  <c r="Q172" i="1"/>
  <c r="R171" i="1"/>
  <c r="S170" i="1"/>
  <c r="Q170" i="1"/>
  <c r="R169" i="1"/>
  <c r="S168" i="1"/>
  <c r="Q168" i="1"/>
  <c r="R167" i="1"/>
  <c r="S166" i="1"/>
  <c r="Q166" i="1"/>
  <c r="R165" i="1"/>
  <c r="S164" i="1"/>
  <c r="Q164" i="1"/>
  <c r="R163" i="1"/>
  <c r="S162" i="1"/>
  <c r="Q162" i="1"/>
  <c r="R161" i="1"/>
  <c r="S160" i="1"/>
  <c r="Q160" i="1"/>
  <c r="R159" i="1"/>
  <c r="S158" i="1"/>
  <c r="Q158" i="1"/>
  <c r="R157" i="1"/>
  <c r="S156" i="1"/>
  <c r="Q156" i="1"/>
  <c r="R155" i="1"/>
  <c r="S154" i="1"/>
  <c r="Q154" i="1"/>
  <c r="R153" i="1"/>
  <c r="S152" i="1"/>
  <c r="Q152" i="1"/>
  <c r="R151" i="1"/>
  <c r="S150" i="1"/>
  <c r="Q150" i="1"/>
  <c r="R149" i="1"/>
  <c r="S148" i="1"/>
  <c r="Q148" i="1"/>
  <c r="R147" i="1"/>
  <c r="S146" i="1"/>
  <c r="Q146" i="1"/>
  <c r="R145" i="1"/>
  <c r="S144" i="1"/>
  <c r="Q144" i="1"/>
  <c r="R143" i="1"/>
  <c r="S142" i="1"/>
  <c r="Q142" i="1"/>
  <c r="R141" i="1"/>
  <c r="S140" i="1"/>
  <c r="Q140" i="1"/>
  <c r="R139" i="1"/>
  <c r="S138" i="1"/>
  <c r="Q138" i="1"/>
  <c r="R137" i="1"/>
  <c r="S136" i="1"/>
  <c r="Q136" i="1"/>
  <c r="R135" i="1"/>
  <c r="S134" i="1"/>
  <c r="Q134" i="1"/>
  <c r="R133" i="1"/>
  <c r="S132" i="1"/>
  <c r="Q132" i="1"/>
  <c r="R131" i="1"/>
  <c r="S130" i="1"/>
  <c r="Q130" i="1"/>
  <c r="R129" i="1"/>
  <c r="S128" i="1"/>
  <c r="Q128" i="1"/>
  <c r="R127" i="1"/>
  <c r="S126" i="1"/>
  <c r="Q126" i="1"/>
  <c r="R125" i="1"/>
  <c r="S124" i="1"/>
  <c r="Q124" i="1"/>
  <c r="R123" i="1"/>
  <c r="S122" i="1"/>
  <c r="Q122" i="1"/>
  <c r="R121" i="1"/>
  <c r="S120" i="1"/>
  <c r="Q120" i="1"/>
  <c r="R119" i="1"/>
  <c r="S118" i="1"/>
  <c r="Q118" i="1"/>
  <c r="R117" i="1"/>
  <c r="S116" i="1"/>
  <c r="Q116" i="1"/>
  <c r="R115" i="1"/>
  <c r="S114" i="1"/>
  <c r="Q114" i="1"/>
  <c r="R113" i="1"/>
  <c r="S112" i="1"/>
  <c r="Q112" i="1"/>
  <c r="R111" i="1"/>
  <c r="S110" i="1"/>
  <c r="Q110" i="1"/>
  <c r="R109" i="1"/>
  <c r="S108" i="1"/>
  <c r="Q108" i="1"/>
  <c r="R107" i="1"/>
  <c r="S106" i="1"/>
  <c r="Q106" i="1"/>
  <c r="R105" i="1"/>
  <c r="S104" i="1"/>
  <c r="Q104" i="1"/>
  <c r="R103" i="1"/>
  <c r="S102" i="1"/>
  <c r="Q102" i="1"/>
  <c r="R101" i="1"/>
  <c r="S100" i="1"/>
  <c r="Q100" i="1"/>
  <c r="R99" i="1"/>
  <c r="S98" i="1"/>
  <c r="Q98" i="1"/>
  <c r="R97" i="1"/>
  <c r="S96" i="1"/>
  <c r="Q96" i="1"/>
  <c r="R95" i="1"/>
  <c r="S94" i="1"/>
  <c r="Q94" i="1"/>
  <c r="R93" i="1"/>
  <c r="Z204" i="1"/>
  <c r="AA203" i="1"/>
  <c r="Y203" i="1"/>
  <c r="Z202" i="1"/>
  <c r="AA201" i="1"/>
  <c r="Y201" i="1"/>
  <c r="Z200" i="1"/>
  <c r="AA199" i="1"/>
  <c r="Y199" i="1"/>
  <c r="Z198" i="1"/>
  <c r="AA197" i="1"/>
  <c r="Y197" i="1"/>
  <c r="Z196" i="1"/>
  <c r="AA195" i="1"/>
  <c r="Y195" i="1"/>
  <c r="Z194" i="1"/>
  <c r="AA193" i="1"/>
  <c r="Y193" i="1"/>
  <c r="Z192" i="1"/>
  <c r="AA191" i="1"/>
  <c r="Y191" i="1"/>
  <c r="Z190" i="1"/>
  <c r="AA189" i="1"/>
  <c r="Y189" i="1"/>
  <c r="Z188" i="1"/>
  <c r="AA187" i="1"/>
  <c r="Y187" i="1"/>
  <c r="Z186" i="1"/>
  <c r="AA185" i="1"/>
  <c r="Y185" i="1"/>
  <c r="Z184" i="1"/>
  <c r="AA183" i="1"/>
  <c r="Y183" i="1"/>
  <c r="Z182" i="1"/>
  <c r="AA181" i="1"/>
  <c r="Y181" i="1"/>
  <c r="Z180" i="1"/>
  <c r="AA179" i="1"/>
  <c r="Y179" i="1"/>
  <c r="Z178" i="1"/>
  <c r="AA177" i="1"/>
  <c r="Y177" i="1"/>
  <c r="Z176" i="1"/>
  <c r="AA175" i="1"/>
  <c r="Y175" i="1"/>
  <c r="Z174" i="1"/>
  <c r="AA173" i="1"/>
  <c r="Y173" i="1"/>
  <c r="Z172" i="1"/>
  <c r="AA171" i="1"/>
  <c r="Y171" i="1"/>
  <c r="Z170" i="1"/>
  <c r="AA169" i="1"/>
  <c r="Y169" i="1"/>
  <c r="Z168" i="1"/>
  <c r="AA167" i="1"/>
  <c r="Y167" i="1"/>
  <c r="Z166" i="1"/>
  <c r="AA165" i="1"/>
  <c r="Y165" i="1"/>
  <c r="Z164" i="1"/>
  <c r="AA163" i="1"/>
  <c r="Y163" i="1"/>
  <c r="Z162" i="1"/>
  <c r="AA161" i="1"/>
  <c r="Y161" i="1"/>
  <c r="Z160" i="1"/>
  <c r="AA159" i="1"/>
  <c r="Y159" i="1"/>
  <c r="Z158" i="1"/>
  <c r="AA157" i="1"/>
  <c r="Y157" i="1"/>
  <c r="Z156" i="1"/>
  <c r="AA155" i="1"/>
  <c r="Y155" i="1"/>
  <c r="Z154" i="1"/>
  <c r="AA153" i="1"/>
  <c r="Y153" i="1"/>
  <c r="Z152" i="1"/>
  <c r="AA151" i="1"/>
  <c r="Y151" i="1"/>
  <c r="Z150" i="1"/>
  <c r="AA149" i="1"/>
  <c r="Y149" i="1"/>
  <c r="Z148" i="1"/>
  <c r="AA147" i="1"/>
  <c r="Y147" i="1"/>
  <c r="Z146" i="1"/>
  <c r="AA145" i="1"/>
  <c r="Y145" i="1"/>
  <c r="Z144" i="1"/>
  <c r="AA143" i="1"/>
  <c r="Y143" i="1"/>
  <c r="Z142" i="1"/>
  <c r="AA141" i="1"/>
  <c r="Y141" i="1"/>
  <c r="Z140" i="1"/>
  <c r="AA139" i="1"/>
  <c r="Y139" i="1"/>
  <c r="Z138" i="1"/>
  <c r="AA137" i="1"/>
  <c r="Y137" i="1"/>
  <c r="Z136" i="1"/>
  <c r="AA135" i="1"/>
  <c r="Y135" i="1"/>
  <c r="Z134" i="1"/>
  <c r="AA133" i="1"/>
  <c r="Y133" i="1"/>
  <c r="Z132" i="1"/>
  <c r="AA131" i="1"/>
  <c r="Y131" i="1"/>
  <c r="Z130" i="1"/>
  <c r="AA129" i="1"/>
  <c r="Y129" i="1"/>
  <c r="Z128" i="1"/>
  <c r="AA127" i="1"/>
  <c r="Y127" i="1"/>
  <c r="Z126" i="1"/>
  <c r="AA125" i="1"/>
  <c r="Y125" i="1"/>
  <c r="Z124" i="1"/>
  <c r="AA123" i="1"/>
  <c r="Y123" i="1"/>
  <c r="Z122" i="1"/>
  <c r="AA121" i="1"/>
  <c r="Y121" i="1"/>
  <c r="Z120" i="1"/>
  <c r="AA119" i="1"/>
  <c r="Y119" i="1"/>
  <c r="Z118" i="1"/>
  <c r="AA117" i="1"/>
  <c r="Y117" i="1"/>
  <c r="Z116" i="1"/>
  <c r="AA115" i="1"/>
  <c r="Y115" i="1"/>
  <c r="Z114" i="1"/>
  <c r="AA113" i="1"/>
  <c r="Y113" i="1"/>
  <c r="Z112" i="1"/>
  <c r="AA111" i="1"/>
  <c r="Y111" i="1"/>
  <c r="Z110" i="1"/>
  <c r="AA109" i="1"/>
  <c r="Y109" i="1"/>
  <c r="Z108" i="1"/>
  <c r="AA107" i="1"/>
  <c r="Y107" i="1"/>
  <c r="Z106" i="1"/>
  <c r="AA105" i="1"/>
  <c r="Y105" i="1"/>
  <c r="Z104" i="1"/>
  <c r="AA103" i="1"/>
  <c r="Y103" i="1"/>
  <c r="Z102" i="1"/>
  <c r="AA101" i="1"/>
  <c r="Y101" i="1"/>
  <c r="Z100" i="1"/>
  <c r="AA99" i="1"/>
  <c r="Y99" i="1"/>
  <c r="Z98" i="1"/>
  <c r="AA97" i="1"/>
  <c r="Y97" i="1"/>
  <c r="Z96" i="1"/>
  <c r="AA95" i="1"/>
  <c r="Y95" i="1"/>
  <c r="Z94" i="1"/>
  <c r="AA93" i="1"/>
  <c r="Y93" i="1"/>
  <c r="Z92" i="1"/>
  <c r="AA91" i="1"/>
  <c r="Y91" i="1"/>
  <c r="Z90" i="1"/>
  <c r="AA89" i="1"/>
  <c r="Y89" i="1"/>
  <c r="Z88" i="1"/>
  <c r="AA87" i="1"/>
  <c r="Y87" i="1"/>
  <c r="Z86" i="1"/>
  <c r="AA85" i="1"/>
  <c r="Y85" i="1"/>
  <c r="Z84" i="1"/>
  <c r="AA83" i="1"/>
  <c r="Y83" i="1"/>
  <c r="Z82" i="1"/>
  <c r="AA81" i="1"/>
  <c r="Y81" i="1"/>
  <c r="Z80" i="1"/>
  <c r="AA79" i="1"/>
  <c r="Y79" i="1"/>
  <c r="Z78" i="1"/>
  <c r="AA77" i="1"/>
  <c r="Y77" i="1"/>
  <c r="Z76" i="1"/>
  <c r="AA75" i="1"/>
  <c r="Y75" i="1"/>
  <c r="Z74" i="1"/>
  <c r="AA73" i="1"/>
  <c r="Y73" i="1"/>
  <c r="Z72" i="1"/>
  <c r="AA71" i="1"/>
  <c r="Y71" i="1"/>
  <c r="Z70" i="1"/>
  <c r="AA69" i="1"/>
  <c r="Y69" i="1"/>
  <c r="Z68" i="1"/>
  <c r="AA67" i="1"/>
  <c r="Y67" i="1"/>
  <c r="Z66" i="1"/>
  <c r="AA65" i="1"/>
  <c r="Y65" i="1"/>
  <c r="Z64" i="1"/>
  <c r="AA63" i="1"/>
  <c r="Y63" i="1"/>
  <c r="Z62" i="1"/>
  <c r="AA61" i="1"/>
  <c r="Y61" i="1"/>
  <c r="Z60" i="1"/>
  <c r="AA59" i="1"/>
  <c r="Y59" i="1"/>
  <c r="Z58" i="1"/>
  <c r="AA57" i="1"/>
  <c r="Y57" i="1"/>
  <c r="Z56" i="1"/>
  <c r="AA55" i="1"/>
  <c r="Y55" i="1"/>
  <c r="Z54" i="1"/>
  <c r="AA53" i="1"/>
  <c r="Y53" i="1"/>
  <c r="Z52" i="1"/>
  <c r="AA51" i="1"/>
  <c r="Y51" i="1"/>
  <c r="Z50" i="1"/>
  <c r="AA49" i="1"/>
  <c r="Y49" i="1"/>
  <c r="Z48" i="1"/>
  <c r="AA47" i="1"/>
  <c r="Y47" i="1"/>
  <c r="Z46" i="1"/>
  <c r="AA45" i="1"/>
  <c r="Y45" i="1"/>
  <c r="Z44" i="1"/>
  <c r="AA43" i="1"/>
  <c r="Y43" i="1"/>
  <c r="Z42" i="1"/>
  <c r="AA41" i="1"/>
  <c r="Y41" i="1"/>
  <c r="Z40" i="1"/>
  <c r="AA39" i="1"/>
  <c r="Y39" i="1"/>
  <c r="Z38" i="1"/>
  <c r="AA37" i="1"/>
  <c r="Y37" i="1"/>
  <c r="Z36" i="1"/>
  <c r="AA35" i="1"/>
  <c r="Y35" i="1"/>
  <c r="Z34" i="1"/>
  <c r="AA204" i="1"/>
  <c r="Y204" i="1"/>
  <c r="Z203" i="1"/>
  <c r="AA202" i="1"/>
  <c r="Y202" i="1"/>
  <c r="Z201" i="1"/>
  <c r="AA200" i="1"/>
  <c r="Y200" i="1"/>
  <c r="Z199" i="1"/>
  <c r="AA198" i="1"/>
  <c r="Y198" i="1"/>
  <c r="Z197" i="1"/>
  <c r="AA196" i="1"/>
  <c r="Y196" i="1"/>
  <c r="Z195" i="1"/>
  <c r="AA194" i="1"/>
  <c r="Y194" i="1"/>
  <c r="Z193" i="1"/>
  <c r="AA192" i="1"/>
  <c r="Y192" i="1"/>
  <c r="Z191" i="1"/>
  <c r="AA190" i="1"/>
  <c r="Y190" i="1"/>
  <c r="Z189" i="1"/>
  <c r="AA188" i="1"/>
  <c r="Y188" i="1"/>
  <c r="Z187" i="1"/>
  <c r="AA186" i="1"/>
  <c r="Y186" i="1"/>
  <c r="Z185" i="1"/>
  <c r="AA184" i="1"/>
  <c r="Y184" i="1"/>
  <c r="Z183" i="1"/>
  <c r="AA182" i="1"/>
  <c r="Y182" i="1"/>
  <c r="Z181" i="1"/>
  <c r="AA180" i="1"/>
  <c r="Y180" i="1"/>
  <c r="Z179" i="1"/>
  <c r="AA178" i="1"/>
  <c r="Y178" i="1"/>
  <c r="Z177" i="1"/>
  <c r="AA176" i="1"/>
  <c r="Y176" i="1"/>
  <c r="Z175" i="1"/>
  <c r="AA174" i="1"/>
  <c r="Y174" i="1"/>
  <c r="Z173" i="1"/>
  <c r="AA172" i="1"/>
  <c r="Y172" i="1"/>
  <c r="Z171" i="1"/>
  <c r="AA170" i="1"/>
  <c r="Y170" i="1"/>
  <c r="Z169" i="1"/>
  <c r="AA168" i="1"/>
  <c r="Y168" i="1"/>
  <c r="Z167" i="1"/>
  <c r="AA166" i="1"/>
  <c r="Y166" i="1"/>
  <c r="Z165" i="1"/>
  <c r="AA164" i="1"/>
  <c r="Y164" i="1"/>
  <c r="Z163" i="1"/>
  <c r="AA162" i="1"/>
  <c r="Y162" i="1"/>
  <c r="Z161" i="1"/>
  <c r="AA160" i="1"/>
  <c r="Y160" i="1"/>
  <c r="Z159" i="1"/>
  <c r="AA158" i="1"/>
  <c r="Y158" i="1"/>
  <c r="Z157" i="1"/>
  <c r="AA156" i="1"/>
  <c r="Y156" i="1"/>
  <c r="Z155" i="1"/>
  <c r="AA154" i="1"/>
  <c r="Y154" i="1"/>
  <c r="Z153" i="1"/>
  <c r="AA152" i="1"/>
  <c r="Y152" i="1"/>
  <c r="Z151" i="1"/>
  <c r="AA150" i="1"/>
  <c r="Y150" i="1"/>
  <c r="Z149" i="1"/>
  <c r="AA148" i="1"/>
  <c r="Y148" i="1"/>
  <c r="Z147" i="1"/>
  <c r="AA146" i="1"/>
  <c r="Y146" i="1"/>
  <c r="Z145" i="1"/>
  <c r="AA144" i="1"/>
  <c r="Y144" i="1"/>
  <c r="Z143" i="1"/>
  <c r="AA142" i="1"/>
  <c r="Y142" i="1"/>
  <c r="Z141" i="1"/>
  <c r="AA140" i="1"/>
  <c r="Y140" i="1"/>
  <c r="Z139" i="1"/>
  <c r="AA138" i="1"/>
  <c r="Y138" i="1"/>
  <c r="Z137" i="1"/>
  <c r="AA136" i="1"/>
  <c r="Y136" i="1"/>
  <c r="Z135" i="1"/>
  <c r="AA134" i="1"/>
  <c r="Y134" i="1"/>
  <c r="Z133" i="1"/>
  <c r="AA132" i="1"/>
  <c r="Y132" i="1"/>
  <c r="Z131" i="1"/>
  <c r="AA130" i="1"/>
  <c r="Y130" i="1"/>
  <c r="Z129" i="1"/>
  <c r="AA128" i="1"/>
  <c r="Y128" i="1"/>
  <c r="Z127" i="1"/>
  <c r="AA126" i="1"/>
  <c r="Y126" i="1"/>
  <c r="Z125" i="1"/>
  <c r="AA124" i="1"/>
  <c r="Y124" i="1"/>
  <c r="Z123" i="1"/>
  <c r="AA122" i="1"/>
  <c r="Y122" i="1"/>
  <c r="Z121" i="1"/>
  <c r="AA120" i="1"/>
  <c r="Y120" i="1"/>
  <c r="Z119" i="1"/>
  <c r="AA118" i="1"/>
  <c r="Y118" i="1"/>
  <c r="Z117" i="1"/>
  <c r="AA116" i="1"/>
  <c r="Y116" i="1"/>
  <c r="Z115" i="1"/>
  <c r="AA114" i="1"/>
  <c r="Y114" i="1"/>
  <c r="Z113" i="1"/>
  <c r="AA112" i="1"/>
  <c r="Y112" i="1"/>
  <c r="Z111" i="1"/>
  <c r="AA110" i="1"/>
  <c r="Y110" i="1"/>
  <c r="Z109" i="1"/>
  <c r="AA108" i="1"/>
  <c r="Y108" i="1"/>
  <c r="Z107" i="1"/>
  <c r="AA106" i="1"/>
  <c r="Y106" i="1"/>
  <c r="Z105" i="1"/>
  <c r="AA104" i="1"/>
  <c r="Y104" i="1"/>
  <c r="Z103" i="1"/>
  <c r="AA102" i="1"/>
  <c r="Y102" i="1"/>
  <c r="Z101" i="1"/>
  <c r="AA100" i="1"/>
  <c r="Y100" i="1"/>
  <c r="Z99" i="1"/>
  <c r="AA98" i="1"/>
  <c r="Y98" i="1"/>
  <c r="Z97" i="1"/>
  <c r="AA96" i="1"/>
  <c r="Y96" i="1"/>
  <c r="Z95" i="1"/>
  <c r="AA94" i="1"/>
  <c r="Y94" i="1"/>
  <c r="Z93" i="1"/>
  <c r="AA92" i="1"/>
  <c r="Y92" i="1"/>
  <c r="Z91" i="1"/>
  <c r="AA90" i="1"/>
  <c r="Y90" i="1"/>
  <c r="Z89" i="1"/>
  <c r="AA88" i="1"/>
  <c r="Y88" i="1"/>
  <c r="Z87" i="1"/>
  <c r="AA86" i="1"/>
  <c r="Y86" i="1"/>
  <c r="Z85" i="1"/>
  <c r="AA84" i="1"/>
  <c r="Y84" i="1"/>
  <c r="Z83" i="1"/>
  <c r="AA82" i="1"/>
  <c r="Y82" i="1"/>
  <c r="Z81" i="1"/>
  <c r="AA80" i="1"/>
  <c r="Y80" i="1"/>
  <c r="Z79" i="1"/>
  <c r="AA78" i="1"/>
  <c r="Y78" i="1"/>
  <c r="Z77" i="1"/>
  <c r="AA76" i="1"/>
  <c r="Y76" i="1"/>
  <c r="Z75" i="1"/>
  <c r="AA74" i="1"/>
  <c r="Y74" i="1"/>
  <c r="Z73" i="1"/>
  <c r="AA72" i="1"/>
  <c r="Y72" i="1"/>
  <c r="Z71" i="1"/>
  <c r="AA70" i="1"/>
  <c r="Y70" i="1"/>
  <c r="Z69" i="1"/>
  <c r="AA68" i="1"/>
  <c r="Y68" i="1"/>
  <c r="Z67" i="1"/>
  <c r="AA66" i="1"/>
  <c r="Y66" i="1"/>
  <c r="Z65" i="1"/>
  <c r="AA64" i="1"/>
  <c r="Y64" i="1"/>
  <c r="Z63" i="1"/>
  <c r="AA62" i="1"/>
  <c r="Y62" i="1"/>
  <c r="Z61" i="1"/>
  <c r="AA60" i="1"/>
  <c r="Y60" i="1"/>
  <c r="Z59" i="1"/>
  <c r="AA58" i="1"/>
  <c r="Y58" i="1"/>
  <c r="Z57" i="1"/>
  <c r="AA56" i="1"/>
  <c r="Y56" i="1"/>
  <c r="Z55" i="1"/>
  <c r="AA54" i="1"/>
  <c r="Y54" i="1"/>
  <c r="Z53" i="1"/>
  <c r="AA52" i="1"/>
  <c r="Y52" i="1"/>
  <c r="Z51" i="1"/>
  <c r="AA50" i="1"/>
  <c r="Y50" i="1"/>
  <c r="Z49" i="1"/>
  <c r="AA48" i="1"/>
  <c r="Y48" i="1"/>
  <c r="Z47" i="1"/>
  <c r="AA46" i="1"/>
  <c r="Y46" i="1"/>
  <c r="Z45" i="1"/>
  <c r="AA44" i="1"/>
  <c r="Y44" i="1"/>
  <c r="Z43" i="1"/>
  <c r="AA42" i="1"/>
  <c r="Y42" i="1"/>
  <c r="Z41" i="1"/>
  <c r="AA40" i="1"/>
  <c r="Y40" i="1"/>
  <c r="Z39" i="1"/>
  <c r="AA38" i="1"/>
  <c r="Y38" i="1"/>
  <c r="Z37" i="1"/>
  <c r="AA36" i="1"/>
  <c r="Y36" i="1"/>
  <c r="Z35" i="1"/>
  <c r="AA34" i="1"/>
  <c r="AA33" i="1"/>
  <c r="Y33" i="1"/>
  <c r="Z32" i="1"/>
  <c r="AA31" i="1"/>
  <c r="Y31" i="1"/>
  <c r="Z30" i="1"/>
  <c r="AA29" i="1"/>
  <c r="Y29" i="1"/>
  <c r="Z28" i="1"/>
  <c r="AA27" i="1"/>
  <c r="Y27" i="1"/>
  <c r="Z26" i="1"/>
  <c r="AA25" i="1"/>
  <c r="Y25" i="1"/>
  <c r="Z24" i="1"/>
  <c r="AA23" i="1"/>
  <c r="Y23" i="1"/>
  <c r="Z22" i="1"/>
  <c r="AA21" i="1"/>
  <c r="Y21" i="1"/>
  <c r="Z20" i="1"/>
  <c r="AA19" i="1"/>
  <c r="Y19" i="1"/>
  <c r="Z18" i="1"/>
  <c r="AA17" i="1"/>
  <c r="Y17" i="1"/>
  <c r="Z16" i="1"/>
  <c r="AA15" i="1"/>
  <c r="Y15" i="1"/>
  <c r="Z14" i="1"/>
  <c r="AA13" i="1"/>
  <c r="Y13" i="1"/>
  <c r="Z12" i="1"/>
  <c r="AA11" i="1"/>
  <c r="Y11" i="1"/>
  <c r="Z10" i="1"/>
  <c r="AA9" i="1"/>
  <c r="Y9" i="1"/>
  <c r="Z8" i="1"/>
  <c r="AA7" i="1"/>
  <c r="AA205" i="1"/>
  <c r="E7" i="4"/>
  <c r="Y7" i="1"/>
  <c r="AB7" i="1"/>
  <c r="AB205" i="1"/>
  <c r="Z6" i="1"/>
  <c r="AA5" i="1"/>
  <c r="Y5" i="1"/>
  <c r="Y34" i="1"/>
  <c r="Z33" i="1"/>
  <c r="AA32" i="1"/>
  <c r="Y32" i="1"/>
  <c r="Z31" i="1"/>
  <c r="AA30" i="1"/>
  <c r="Y30" i="1"/>
  <c r="Z29" i="1"/>
  <c r="AA28" i="1"/>
  <c r="Y28" i="1"/>
  <c r="Z27" i="1"/>
  <c r="AA26" i="1"/>
  <c r="Y26" i="1"/>
  <c r="Z25" i="1"/>
  <c r="AA24" i="1"/>
  <c r="Y24" i="1"/>
  <c r="Z23" i="1"/>
  <c r="AA22" i="1"/>
  <c r="Y22" i="1"/>
  <c r="Z21" i="1"/>
  <c r="AA20" i="1"/>
  <c r="Y20" i="1"/>
  <c r="Z19" i="1"/>
  <c r="AA18" i="1"/>
  <c r="Y18" i="1"/>
  <c r="Z17" i="1"/>
  <c r="AA16" i="1"/>
  <c r="Y16" i="1"/>
  <c r="Z15" i="1"/>
  <c r="AA14" i="1"/>
  <c r="Y14" i="1"/>
  <c r="Z13" i="1"/>
  <c r="AA12" i="1"/>
  <c r="Y12" i="1"/>
  <c r="Z11" i="1"/>
  <c r="AA10" i="1"/>
  <c r="Y10" i="1"/>
  <c r="Z9" i="1"/>
  <c r="AA8" i="1"/>
  <c r="Y8" i="1"/>
  <c r="AB8" i="1"/>
  <c r="Z7" i="1"/>
  <c r="AA6" i="1"/>
  <c r="Y6" i="1"/>
  <c r="Z5" i="1"/>
  <c r="V204" i="1"/>
  <c r="W203" i="1"/>
  <c r="U203" i="1"/>
  <c r="V202" i="1"/>
  <c r="W201" i="1"/>
  <c r="U201" i="1"/>
  <c r="V200" i="1"/>
  <c r="W199" i="1"/>
  <c r="U199" i="1"/>
  <c r="V198" i="1"/>
  <c r="W197" i="1"/>
  <c r="U197" i="1"/>
  <c r="V196" i="1"/>
  <c r="W195" i="1"/>
  <c r="U195" i="1"/>
  <c r="V194" i="1"/>
  <c r="W193" i="1"/>
  <c r="U193" i="1"/>
  <c r="V192" i="1"/>
  <c r="W191" i="1"/>
  <c r="U191" i="1"/>
  <c r="V190" i="1"/>
  <c r="W189" i="1"/>
  <c r="U189" i="1"/>
  <c r="V188" i="1"/>
  <c r="W187" i="1"/>
  <c r="U187" i="1"/>
  <c r="V186" i="1"/>
  <c r="W185" i="1"/>
  <c r="U185" i="1"/>
  <c r="V184" i="1"/>
  <c r="W183" i="1"/>
  <c r="U183" i="1"/>
  <c r="V182" i="1"/>
  <c r="W181" i="1"/>
  <c r="U181" i="1"/>
  <c r="V180" i="1"/>
  <c r="W179" i="1"/>
  <c r="U179" i="1"/>
  <c r="V178" i="1"/>
  <c r="W177" i="1"/>
  <c r="U177" i="1"/>
  <c r="V176" i="1"/>
  <c r="W175" i="1"/>
  <c r="U175" i="1"/>
  <c r="V174" i="1"/>
  <c r="W173" i="1"/>
  <c r="U173" i="1"/>
  <c r="V172" i="1"/>
  <c r="W171" i="1"/>
  <c r="U171" i="1"/>
  <c r="V170" i="1"/>
  <c r="W169" i="1"/>
  <c r="U169" i="1"/>
  <c r="V168" i="1"/>
  <c r="W167" i="1"/>
  <c r="U167" i="1"/>
  <c r="V166" i="1"/>
  <c r="W165" i="1"/>
  <c r="U165" i="1"/>
  <c r="V164" i="1"/>
  <c r="W163" i="1"/>
  <c r="U163" i="1"/>
  <c r="V162" i="1"/>
  <c r="W161" i="1"/>
  <c r="U161" i="1"/>
  <c r="V160" i="1"/>
  <c r="W159" i="1"/>
  <c r="U159" i="1"/>
  <c r="V158" i="1"/>
  <c r="W157" i="1"/>
  <c r="U157" i="1"/>
  <c r="V156" i="1"/>
  <c r="W155" i="1"/>
  <c r="U155" i="1"/>
  <c r="V154" i="1"/>
  <c r="W153" i="1"/>
  <c r="U153" i="1"/>
  <c r="V152" i="1"/>
  <c r="W151" i="1"/>
  <c r="U151" i="1"/>
  <c r="V150" i="1"/>
  <c r="W149" i="1"/>
  <c r="U149" i="1"/>
  <c r="V148" i="1"/>
  <c r="W147" i="1"/>
  <c r="U147" i="1"/>
  <c r="V146" i="1"/>
  <c r="W145" i="1"/>
  <c r="U145" i="1"/>
  <c r="V144" i="1"/>
  <c r="W143" i="1"/>
  <c r="U143" i="1"/>
  <c r="V142" i="1"/>
  <c r="W141" i="1"/>
  <c r="U141" i="1"/>
  <c r="V140" i="1"/>
  <c r="W139" i="1"/>
  <c r="U139" i="1"/>
  <c r="V138" i="1"/>
  <c r="W137" i="1"/>
  <c r="U137" i="1"/>
  <c r="V136" i="1"/>
  <c r="W135" i="1"/>
  <c r="U135" i="1"/>
  <c r="V134" i="1"/>
  <c r="W133" i="1"/>
  <c r="U133" i="1"/>
  <c r="V132" i="1"/>
  <c r="W131" i="1"/>
  <c r="U131" i="1"/>
  <c r="V130" i="1"/>
  <c r="W129" i="1"/>
  <c r="U129" i="1"/>
  <c r="V128" i="1"/>
  <c r="W127" i="1"/>
  <c r="U127" i="1"/>
  <c r="V126" i="1"/>
  <c r="W125" i="1"/>
  <c r="U125" i="1"/>
  <c r="V124" i="1"/>
  <c r="W123" i="1"/>
  <c r="U123" i="1"/>
  <c r="V122" i="1"/>
  <c r="W121" i="1"/>
  <c r="U121" i="1"/>
  <c r="V120" i="1"/>
  <c r="W119" i="1"/>
  <c r="U119" i="1"/>
  <c r="V118" i="1"/>
  <c r="W117" i="1"/>
  <c r="U117" i="1"/>
  <c r="V116" i="1"/>
  <c r="W115" i="1"/>
  <c r="U115" i="1"/>
  <c r="V114" i="1"/>
  <c r="W113" i="1"/>
  <c r="U113" i="1"/>
  <c r="V112" i="1"/>
  <c r="W111" i="1"/>
  <c r="U111" i="1"/>
  <c r="V110" i="1"/>
  <c r="W109" i="1"/>
  <c r="U109" i="1"/>
  <c r="V108" i="1"/>
  <c r="W107" i="1"/>
  <c r="U107" i="1"/>
  <c r="V106" i="1"/>
  <c r="W105" i="1"/>
  <c r="U105" i="1"/>
  <c r="V104" i="1"/>
  <c r="W103" i="1"/>
  <c r="U103" i="1"/>
  <c r="V102" i="1"/>
  <c r="W101" i="1"/>
  <c r="U101" i="1"/>
  <c r="V100" i="1"/>
  <c r="W99" i="1"/>
  <c r="U99" i="1"/>
  <c r="V98" i="1"/>
  <c r="W97" i="1"/>
  <c r="U97" i="1"/>
  <c r="V96" i="1"/>
  <c r="W95" i="1"/>
  <c r="U95" i="1"/>
  <c r="V94" i="1"/>
  <c r="W93" i="1"/>
  <c r="U93" i="1"/>
  <c r="V92" i="1"/>
  <c r="W91" i="1"/>
  <c r="U91" i="1"/>
  <c r="V90" i="1"/>
  <c r="W89" i="1"/>
  <c r="U89" i="1"/>
  <c r="V88" i="1"/>
  <c r="W87" i="1"/>
  <c r="U87" i="1"/>
  <c r="V86" i="1"/>
  <c r="W85" i="1"/>
  <c r="U85" i="1"/>
  <c r="V84" i="1"/>
  <c r="W83" i="1"/>
  <c r="U83" i="1"/>
  <c r="V82" i="1"/>
  <c r="W81" i="1"/>
  <c r="U81" i="1"/>
  <c r="V80" i="1"/>
  <c r="W79" i="1"/>
  <c r="U79" i="1"/>
  <c r="V78" i="1"/>
  <c r="W77" i="1"/>
  <c r="U77" i="1"/>
  <c r="V76" i="1"/>
  <c r="W75" i="1"/>
  <c r="U75" i="1"/>
  <c r="V74" i="1"/>
  <c r="W73" i="1"/>
  <c r="U73" i="1"/>
  <c r="V72" i="1"/>
  <c r="W71" i="1"/>
  <c r="U71" i="1"/>
  <c r="V70" i="1"/>
  <c r="W69" i="1"/>
  <c r="U69" i="1"/>
  <c r="V68" i="1"/>
  <c r="W67" i="1"/>
  <c r="U67" i="1"/>
  <c r="V66" i="1"/>
  <c r="W65" i="1"/>
  <c r="U65" i="1"/>
  <c r="V64" i="1"/>
  <c r="W63" i="1"/>
  <c r="U63" i="1"/>
  <c r="V62" i="1"/>
  <c r="W61" i="1"/>
  <c r="U61" i="1"/>
  <c r="V60" i="1"/>
  <c r="W59" i="1"/>
  <c r="U59" i="1"/>
  <c r="V58" i="1"/>
  <c r="W57" i="1"/>
  <c r="U57" i="1"/>
  <c r="V56" i="1"/>
  <c r="W55" i="1"/>
  <c r="U55" i="1"/>
  <c r="V54" i="1"/>
  <c r="W53" i="1"/>
  <c r="U53" i="1"/>
  <c r="V52" i="1"/>
  <c r="W51" i="1"/>
  <c r="U51" i="1"/>
  <c r="V50" i="1"/>
  <c r="W49" i="1"/>
  <c r="U49" i="1"/>
  <c r="V48" i="1"/>
  <c r="W47" i="1"/>
  <c r="U47" i="1"/>
  <c r="V46" i="1"/>
  <c r="W45" i="1"/>
  <c r="U45" i="1"/>
  <c r="V44" i="1"/>
  <c r="W43" i="1"/>
  <c r="U43" i="1"/>
  <c r="V42" i="1"/>
  <c r="W41" i="1"/>
  <c r="U41" i="1"/>
  <c r="V40" i="1"/>
  <c r="W39" i="1"/>
  <c r="U39" i="1"/>
  <c r="V38" i="1"/>
  <c r="W37" i="1"/>
  <c r="U37" i="1"/>
  <c r="V36" i="1"/>
  <c r="W35" i="1"/>
  <c r="U35" i="1"/>
  <c r="V34" i="1"/>
  <c r="W33" i="1"/>
  <c r="U33" i="1"/>
  <c r="V32" i="1"/>
  <c r="W31" i="1"/>
  <c r="U31" i="1"/>
  <c r="V30" i="1"/>
  <c r="W29" i="1"/>
  <c r="U29" i="1"/>
  <c r="V28" i="1"/>
  <c r="W27" i="1"/>
  <c r="U27" i="1"/>
  <c r="V26" i="1"/>
  <c r="W25" i="1"/>
  <c r="U25" i="1"/>
  <c r="V24" i="1"/>
  <c r="W23" i="1"/>
  <c r="U23" i="1"/>
  <c r="V22" i="1"/>
  <c r="W21" i="1"/>
  <c r="U21" i="1"/>
  <c r="V20" i="1"/>
  <c r="W19" i="1"/>
  <c r="U19" i="1"/>
  <c r="V18" i="1"/>
  <c r="W17" i="1"/>
  <c r="U17" i="1"/>
  <c r="V16" i="1"/>
  <c r="W15" i="1"/>
  <c r="U15" i="1"/>
  <c r="V14" i="1"/>
  <c r="W13" i="1"/>
  <c r="U13" i="1"/>
  <c r="V12" i="1"/>
  <c r="W11" i="1"/>
  <c r="U11" i="1"/>
  <c r="V10" i="1"/>
  <c r="W9" i="1"/>
  <c r="U9" i="1"/>
  <c r="X9" i="1"/>
  <c r="V8" i="1"/>
  <c r="W7" i="1"/>
  <c r="W205" i="1"/>
  <c r="D7" i="4"/>
  <c r="U7" i="1"/>
  <c r="V6" i="1"/>
  <c r="W5" i="1"/>
  <c r="U5" i="1"/>
  <c r="W204" i="1"/>
  <c r="U204" i="1"/>
  <c r="V203" i="1"/>
  <c r="W202" i="1"/>
  <c r="U202" i="1"/>
  <c r="V201" i="1"/>
  <c r="W200" i="1"/>
  <c r="U200" i="1"/>
  <c r="V199" i="1"/>
  <c r="W198" i="1"/>
  <c r="U198" i="1"/>
  <c r="V197" i="1"/>
  <c r="W196" i="1"/>
  <c r="U196" i="1"/>
  <c r="V195" i="1"/>
  <c r="W194" i="1"/>
  <c r="U194" i="1"/>
  <c r="V193" i="1"/>
  <c r="W192" i="1"/>
  <c r="U192" i="1"/>
  <c r="V191" i="1"/>
  <c r="W190" i="1"/>
  <c r="U190" i="1"/>
  <c r="V189" i="1"/>
  <c r="W188" i="1"/>
  <c r="U188" i="1"/>
  <c r="V187" i="1"/>
  <c r="W186" i="1"/>
  <c r="U186" i="1"/>
  <c r="V185" i="1"/>
  <c r="W184" i="1"/>
  <c r="U184" i="1"/>
  <c r="V183" i="1"/>
  <c r="W182" i="1"/>
  <c r="U182" i="1"/>
  <c r="V181" i="1"/>
  <c r="W180" i="1"/>
  <c r="U180" i="1"/>
  <c r="V179" i="1"/>
  <c r="W178" i="1"/>
  <c r="U178" i="1"/>
  <c r="V177" i="1"/>
  <c r="W176" i="1"/>
  <c r="U176" i="1"/>
  <c r="V175" i="1"/>
  <c r="W174" i="1"/>
  <c r="U174" i="1"/>
  <c r="V173" i="1"/>
  <c r="W172" i="1"/>
  <c r="U172" i="1"/>
  <c r="V171" i="1"/>
  <c r="W170" i="1"/>
  <c r="U170" i="1"/>
  <c r="V169" i="1"/>
  <c r="W168" i="1"/>
  <c r="U168" i="1"/>
  <c r="V167" i="1"/>
  <c r="W166" i="1"/>
  <c r="U166" i="1"/>
  <c r="V165" i="1"/>
  <c r="W164" i="1"/>
  <c r="U164" i="1"/>
  <c r="V163" i="1"/>
  <c r="W162" i="1"/>
  <c r="U162" i="1"/>
  <c r="V161" i="1"/>
  <c r="W160" i="1"/>
  <c r="U160" i="1"/>
  <c r="V159" i="1"/>
  <c r="W158" i="1"/>
  <c r="U158" i="1"/>
  <c r="V157" i="1"/>
  <c r="W156" i="1"/>
  <c r="U156" i="1"/>
  <c r="V155" i="1"/>
  <c r="W154" i="1"/>
  <c r="U154" i="1"/>
  <c r="V153" i="1"/>
  <c r="W152" i="1"/>
  <c r="U152" i="1"/>
  <c r="V151" i="1"/>
  <c r="W150" i="1"/>
  <c r="U150" i="1"/>
  <c r="V149" i="1"/>
  <c r="W148" i="1"/>
  <c r="U148" i="1"/>
  <c r="V147" i="1"/>
  <c r="W146" i="1"/>
  <c r="U146" i="1"/>
  <c r="V145" i="1"/>
  <c r="W144" i="1"/>
  <c r="U144" i="1"/>
  <c r="V143" i="1"/>
  <c r="W142" i="1"/>
  <c r="U142" i="1"/>
  <c r="V141" i="1"/>
  <c r="W140" i="1"/>
  <c r="U140" i="1"/>
  <c r="V139" i="1"/>
  <c r="W138" i="1"/>
  <c r="U138" i="1"/>
  <c r="V137" i="1"/>
  <c r="W136" i="1"/>
  <c r="U136" i="1"/>
  <c r="V135" i="1"/>
  <c r="W134" i="1"/>
  <c r="U134" i="1"/>
  <c r="V133" i="1"/>
  <c r="W132" i="1"/>
  <c r="U132" i="1"/>
  <c r="V131" i="1"/>
  <c r="W130" i="1"/>
  <c r="U130" i="1"/>
  <c r="V129" i="1"/>
  <c r="W128" i="1"/>
  <c r="U128" i="1"/>
  <c r="V127" i="1"/>
  <c r="W126" i="1"/>
  <c r="U126" i="1"/>
  <c r="V125" i="1"/>
  <c r="W124" i="1"/>
  <c r="U124" i="1"/>
  <c r="V123" i="1"/>
  <c r="W122" i="1"/>
  <c r="U122" i="1"/>
  <c r="V121" i="1"/>
  <c r="W120" i="1"/>
  <c r="U120" i="1"/>
  <c r="V119" i="1"/>
  <c r="W118" i="1"/>
  <c r="U118" i="1"/>
  <c r="V117" i="1"/>
  <c r="W116" i="1"/>
  <c r="U116" i="1"/>
  <c r="V115" i="1"/>
  <c r="W114" i="1"/>
  <c r="U114" i="1"/>
  <c r="V113" i="1"/>
  <c r="W112" i="1"/>
  <c r="U112" i="1"/>
  <c r="V111" i="1"/>
  <c r="W110" i="1"/>
  <c r="U110" i="1"/>
  <c r="V109" i="1"/>
  <c r="W108" i="1"/>
  <c r="U108" i="1"/>
  <c r="V107" i="1"/>
  <c r="W106" i="1"/>
  <c r="U106" i="1"/>
  <c r="V105" i="1"/>
  <c r="W104" i="1"/>
  <c r="U104" i="1"/>
  <c r="V103" i="1"/>
  <c r="W102" i="1"/>
  <c r="U102" i="1"/>
  <c r="V101" i="1"/>
  <c r="W100" i="1"/>
  <c r="U100" i="1"/>
  <c r="V99" i="1"/>
  <c r="W98" i="1"/>
  <c r="U98" i="1"/>
  <c r="V97" i="1"/>
  <c r="W96" i="1"/>
  <c r="U96" i="1"/>
  <c r="V95" i="1"/>
  <c r="W94" i="1"/>
  <c r="U94" i="1"/>
  <c r="V93" i="1"/>
  <c r="W92" i="1"/>
  <c r="U92" i="1"/>
  <c r="V91" i="1"/>
  <c r="W90" i="1"/>
  <c r="U90" i="1"/>
  <c r="V89" i="1"/>
  <c r="W88" i="1"/>
  <c r="U88" i="1"/>
  <c r="V87" i="1"/>
  <c r="W86" i="1"/>
  <c r="U86" i="1"/>
  <c r="V85" i="1"/>
  <c r="W84" i="1"/>
  <c r="U84" i="1"/>
  <c r="V83" i="1"/>
  <c r="W82" i="1"/>
  <c r="U82" i="1"/>
  <c r="V81" i="1"/>
  <c r="W80" i="1"/>
  <c r="U80" i="1"/>
  <c r="V79" i="1"/>
  <c r="W78" i="1"/>
  <c r="U78" i="1"/>
  <c r="V77" i="1"/>
  <c r="W76" i="1"/>
  <c r="U76" i="1"/>
  <c r="V75" i="1"/>
  <c r="W74" i="1"/>
  <c r="U74" i="1"/>
  <c r="V73" i="1"/>
  <c r="W72" i="1"/>
  <c r="U72" i="1"/>
  <c r="V71" i="1"/>
  <c r="W70" i="1"/>
  <c r="U70" i="1"/>
  <c r="V69" i="1"/>
  <c r="W68" i="1"/>
  <c r="U68" i="1"/>
  <c r="V67" i="1"/>
  <c r="W66" i="1"/>
  <c r="U66" i="1"/>
  <c r="X66" i="1"/>
  <c r="V65" i="1"/>
  <c r="W64" i="1"/>
  <c r="U64" i="1"/>
  <c r="V63" i="1"/>
  <c r="W62" i="1"/>
  <c r="U62" i="1"/>
  <c r="X62" i="1"/>
  <c r="V61" i="1"/>
  <c r="W60" i="1"/>
  <c r="U60" i="1"/>
  <c r="V59" i="1"/>
  <c r="W58" i="1"/>
  <c r="U58" i="1"/>
  <c r="V57" i="1"/>
  <c r="W56" i="1"/>
  <c r="U56" i="1"/>
  <c r="V55" i="1"/>
  <c r="W54" i="1"/>
  <c r="U54" i="1"/>
  <c r="X54" i="1"/>
  <c r="V53" i="1"/>
  <c r="W52" i="1"/>
  <c r="U52" i="1"/>
  <c r="V51" i="1"/>
  <c r="W50" i="1"/>
  <c r="U50" i="1"/>
  <c r="V49" i="1"/>
  <c r="W48" i="1"/>
  <c r="U48" i="1"/>
  <c r="V47" i="1"/>
  <c r="W46" i="1"/>
  <c r="X46" i="1"/>
  <c r="U46" i="1"/>
  <c r="V45" i="1"/>
  <c r="W44" i="1"/>
  <c r="U44" i="1"/>
  <c r="V43" i="1"/>
  <c r="W42" i="1"/>
  <c r="U42" i="1"/>
  <c r="V41" i="1"/>
  <c r="W40" i="1"/>
  <c r="U40" i="1"/>
  <c r="V39" i="1"/>
  <c r="W38" i="1"/>
  <c r="U38" i="1"/>
  <c r="X38" i="1"/>
  <c r="V37" i="1"/>
  <c r="W36" i="1"/>
  <c r="U36" i="1"/>
  <c r="V35" i="1"/>
  <c r="W34" i="1"/>
  <c r="U34" i="1"/>
  <c r="V33" i="1"/>
  <c r="W32" i="1"/>
  <c r="U32" i="1"/>
  <c r="V31" i="1"/>
  <c r="W30" i="1"/>
  <c r="U30" i="1"/>
  <c r="X30" i="1"/>
  <c r="V29" i="1"/>
  <c r="W28" i="1"/>
  <c r="U28" i="1"/>
  <c r="V27" i="1"/>
  <c r="W26" i="1"/>
  <c r="U26" i="1"/>
  <c r="V25" i="1"/>
  <c r="W24" i="1"/>
  <c r="U24" i="1"/>
  <c r="V23" i="1"/>
  <c r="W22" i="1"/>
  <c r="U22" i="1"/>
  <c r="X22" i="1"/>
  <c r="V21" i="1"/>
  <c r="W20" i="1"/>
  <c r="U20" i="1"/>
  <c r="V19" i="1"/>
  <c r="W18" i="1"/>
  <c r="U18" i="1"/>
  <c r="V17" i="1"/>
  <c r="W16" i="1"/>
  <c r="U16" i="1"/>
  <c r="V15" i="1"/>
  <c r="W14" i="1"/>
  <c r="U14" i="1"/>
  <c r="X14" i="1"/>
  <c r="V13" i="1"/>
  <c r="W12" i="1"/>
  <c r="U12" i="1"/>
  <c r="V11" i="1"/>
  <c r="W10" i="1"/>
  <c r="U10" i="1"/>
  <c r="V9" i="1"/>
  <c r="W8" i="1"/>
  <c r="U8" i="1"/>
  <c r="X8" i="1"/>
  <c r="V7" i="1"/>
  <c r="W6" i="1"/>
  <c r="U6" i="1"/>
  <c r="U205" i="1"/>
  <c r="D9" i="4"/>
  <c r="C4" i="5"/>
  <c r="V5" i="1"/>
  <c r="X5" i="1"/>
  <c r="Q5" i="1"/>
  <c r="S5" i="1"/>
  <c r="R6" i="1"/>
  <c r="Q7" i="1"/>
  <c r="Q205" i="1"/>
  <c r="C9" i="4"/>
  <c r="S7" i="1"/>
  <c r="R8" i="1"/>
  <c r="Q9" i="1"/>
  <c r="P142" i="5"/>
  <c r="P140" i="5"/>
  <c r="P138" i="5"/>
  <c r="P136" i="5"/>
  <c r="P134" i="5"/>
  <c r="N130" i="5"/>
  <c r="O128" i="5"/>
  <c r="N126" i="5"/>
  <c r="O124" i="5"/>
  <c r="N122" i="5"/>
  <c r="O120" i="5"/>
  <c r="N118" i="5"/>
  <c r="O116" i="5"/>
  <c r="N114" i="5"/>
  <c r="O112" i="5"/>
  <c r="N110" i="5"/>
  <c r="O108" i="5"/>
  <c r="N106" i="5"/>
  <c r="O104" i="5"/>
  <c r="N102" i="5"/>
  <c r="O100" i="5"/>
  <c r="L132" i="5"/>
  <c r="N132" i="5"/>
  <c r="N98" i="5"/>
  <c r="N96" i="5"/>
  <c r="N94" i="5"/>
  <c r="L130" i="5"/>
  <c r="L128" i="5"/>
  <c r="L126" i="5"/>
  <c r="L124" i="5"/>
  <c r="L122" i="5"/>
  <c r="L120" i="5"/>
  <c r="L118" i="5"/>
  <c r="L116" i="5"/>
  <c r="L114" i="5"/>
  <c r="L112" i="5"/>
  <c r="L110" i="5"/>
  <c r="L108" i="5"/>
  <c r="L106" i="5"/>
  <c r="L104" i="5"/>
  <c r="L102" i="5"/>
  <c r="L100" i="5"/>
  <c r="L98" i="5"/>
  <c r="L96" i="5"/>
  <c r="L94" i="5"/>
  <c r="L46" i="5"/>
  <c r="L92" i="5"/>
  <c r="L90" i="5"/>
  <c r="L88" i="5"/>
  <c r="L86" i="5"/>
  <c r="L84" i="5"/>
  <c r="L82" i="5"/>
  <c r="L80" i="5"/>
  <c r="L78" i="5"/>
  <c r="L76" i="5"/>
  <c r="L74" i="5"/>
  <c r="L72" i="5"/>
  <c r="L70" i="5"/>
  <c r="L68" i="5"/>
  <c r="L66" i="5"/>
  <c r="L64" i="5"/>
  <c r="L62" i="5"/>
  <c r="L60" i="5"/>
  <c r="L58" i="5"/>
  <c r="L56" i="5"/>
  <c r="L54" i="5"/>
  <c r="L52" i="5"/>
  <c r="L50" i="5"/>
  <c r="L48" i="5"/>
  <c r="M46" i="5"/>
  <c r="L206" i="5"/>
  <c r="L204" i="5"/>
  <c r="L202" i="5"/>
  <c r="L200" i="5"/>
  <c r="L198" i="5"/>
  <c r="L196" i="5"/>
  <c r="L194" i="5"/>
  <c r="L192" i="5"/>
  <c r="L190" i="5"/>
  <c r="L188" i="5"/>
  <c r="L186" i="5"/>
  <c r="L184" i="5"/>
  <c r="L182" i="5"/>
  <c r="L180" i="5"/>
  <c r="L178" i="5"/>
  <c r="L176" i="5"/>
  <c r="L174" i="5"/>
  <c r="L172" i="5"/>
  <c r="L170" i="5"/>
  <c r="L168" i="5"/>
  <c r="L166" i="5"/>
  <c r="L164" i="5"/>
  <c r="L162" i="5"/>
  <c r="L160" i="5"/>
  <c r="L158" i="5"/>
  <c r="L156" i="5"/>
  <c r="L154" i="5"/>
  <c r="L152" i="5"/>
  <c r="L150" i="5"/>
  <c r="L148" i="5"/>
  <c r="L146" i="5"/>
  <c r="L144" i="5"/>
  <c r="M142" i="5"/>
  <c r="M140" i="5"/>
  <c r="M138" i="5"/>
  <c r="M136" i="5"/>
  <c r="M134" i="5"/>
  <c r="M132" i="5"/>
  <c r="P206" i="5"/>
  <c r="P204" i="5"/>
  <c r="P202" i="5"/>
  <c r="P200" i="5"/>
  <c r="P198" i="5"/>
  <c r="P196" i="5"/>
  <c r="P194" i="5"/>
  <c r="P192" i="5"/>
  <c r="P190" i="5"/>
  <c r="P188" i="5"/>
  <c r="P186" i="5"/>
  <c r="P184" i="5"/>
  <c r="P182" i="5"/>
  <c r="P180" i="5"/>
  <c r="P178" i="5"/>
  <c r="P176" i="5"/>
  <c r="P174" i="5"/>
  <c r="P172" i="5"/>
  <c r="P170" i="5"/>
  <c r="P168" i="5"/>
  <c r="P166" i="5"/>
  <c r="P164" i="5"/>
  <c r="P162" i="5"/>
  <c r="P160" i="5"/>
  <c r="P158" i="5"/>
  <c r="P156" i="5"/>
  <c r="P154" i="5"/>
  <c r="P152" i="5"/>
  <c r="P150" i="5"/>
  <c r="P148" i="5"/>
  <c r="P146" i="5"/>
  <c r="P144" i="5"/>
  <c r="P130" i="5"/>
  <c r="P128" i="5"/>
  <c r="P126" i="5"/>
  <c r="P124" i="5"/>
  <c r="P122" i="5"/>
  <c r="P120" i="5"/>
  <c r="P118" i="5"/>
  <c r="P116" i="5"/>
  <c r="P114" i="5"/>
  <c r="P112" i="5"/>
  <c r="P110" i="5"/>
  <c r="P108" i="5"/>
  <c r="P106" i="5"/>
  <c r="P104" i="5"/>
  <c r="P102" i="5"/>
  <c r="P100" i="5"/>
  <c r="P98" i="5"/>
  <c r="P96" i="5"/>
  <c r="P94" i="5"/>
  <c r="P92" i="5"/>
  <c r="P90" i="5"/>
  <c r="P88" i="5"/>
  <c r="P86" i="5"/>
  <c r="P84" i="5"/>
  <c r="P82" i="5"/>
  <c r="P80" i="5"/>
  <c r="P78" i="5"/>
  <c r="P76" i="5"/>
  <c r="P74" i="5"/>
  <c r="P72" i="5"/>
  <c r="P70" i="5"/>
  <c r="P68" i="5"/>
  <c r="P66" i="5"/>
  <c r="P64" i="5"/>
  <c r="P62" i="5"/>
  <c r="P60" i="5"/>
  <c r="P58" i="5"/>
  <c r="P56" i="5"/>
  <c r="P54" i="5"/>
  <c r="P52" i="5"/>
  <c r="P50" i="5"/>
  <c r="P48" i="5"/>
  <c r="L15" i="5"/>
  <c r="O19" i="5"/>
  <c r="R5" i="1"/>
  <c r="T5" i="1"/>
  <c r="Q6" i="1"/>
  <c r="S6" i="1"/>
  <c r="R7" i="1"/>
  <c r="Q8" i="1"/>
  <c r="S8" i="1"/>
  <c r="R9" i="1"/>
  <c r="Q10" i="1"/>
  <c r="T10" i="1"/>
  <c r="S10" i="1"/>
  <c r="R11" i="1"/>
  <c r="Q12" i="1"/>
  <c r="T12" i="1"/>
  <c r="S12" i="1"/>
  <c r="R13" i="1"/>
  <c r="Q14" i="1"/>
  <c r="S14" i="1"/>
  <c r="R15" i="1"/>
  <c r="Q16" i="1"/>
  <c r="S16" i="1"/>
  <c r="R17" i="1"/>
  <c r="Q18" i="1"/>
  <c r="S18" i="1"/>
  <c r="R19" i="1"/>
  <c r="Q20" i="1"/>
  <c r="S20" i="1"/>
  <c r="R21" i="1"/>
  <c r="Q22" i="1"/>
  <c r="S22" i="1"/>
  <c r="R23" i="1"/>
  <c r="Q24" i="1"/>
  <c r="S24" i="1"/>
  <c r="R25" i="1"/>
  <c r="Q26" i="1"/>
  <c r="S26" i="1"/>
  <c r="R27" i="1"/>
  <c r="Q28" i="1"/>
  <c r="S28" i="1"/>
  <c r="R29" i="1"/>
  <c r="Q30" i="1"/>
  <c r="S30" i="1"/>
  <c r="R31" i="1"/>
  <c r="Q32" i="1"/>
  <c r="S32" i="1"/>
  <c r="R33" i="1"/>
  <c r="Q34" i="1"/>
  <c r="S34" i="1"/>
  <c r="R35" i="1"/>
  <c r="Q36" i="1"/>
  <c r="S36" i="1"/>
  <c r="R37" i="1"/>
  <c r="Q38" i="1"/>
  <c r="S38" i="1"/>
  <c r="R39" i="1"/>
  <c r="Q40" i="1"/>
  <c r="S40" i="1"/>
  <c r="R41" i="1"/>
  <c r="Q42" i="1"/>
  <c r="S42" i="1"/>
  <c r="R43" i="1"/>
  <c r="Q44" i="1"/>
  <c r="S44" i="1"/>
  <c r="R45" i="1"/>
  <c r="Q46" i="1"/>
  <c r="S46" i="1"/>
  <c r="R47" i="1"/>
  <c r="Q48" i="1"/>
  <c r="S48" i="1"/>
  <c r="R49" i="1"/>
  <c r="Q50" i="1"/>
  <c r="S50" i="1"/>
  <c r="R51" i="1"/>
  <c r="Q52" i="1"/>
  <c r="S52" i="1"/>
  <c r="R53" i="1"/>
  <c r="Q54" i="1"/>
  <c r="S54" i="1"/>
  <c r="R55" i="1"/>
  <c r="Q56" i="1"/>
  <c r="S56" i="1"/>
  <c r="R57" i="1"/>
  <c r="Q58" i="1"/>
  <c r="S58" i="1"/>
  <c r="R59" i="1"/>
  <c r="Q60" i="1"/>
  <c r="S60" i="1"/>
  <c r="R61" i="1"/>
  <c r="Q62" i="1"/>
  <c r="S62" i="1"/>
  <c r="R63" i="1"/>
  <c r="Q64" i="1"/>
  <c r="S64" i="1"/>
  <c r="R65" i="1"/>
  <c r="Q66" i="1"/>
  <c r="S66" i="1"/>
  <c r="R67" i="1"/>
  <c r="Q68" i="1"/>
  <c r="S68" i="1"/>
  <c r="R69" i="1"/>
  <c r="Q70" i="1"/>
  <c r="S70" i="1"/>
  <c r="R71" i="1"/>
  <c r="Q72" i="1"/>
  <c r="S72" i="1"/>
  <c r="R73" i="1"/>
  <c r="Q74" i="1"/>
  <c r="S74" i="1"/>
  <c r="R75" i="1"/>
  <c r="Q76" i="1"/>
  <c r="S76" i="1"/>
  <c r="R77" i="1"/>
  <c r="Q78" i="1"/>
  <c r="S78" i="1"/>
  <c r="R79" i="1"/>
  <c r="Q80" i="1"/>
  <c r="S80" i="1"/>
  <c r="R81" i="1"/>
  <c r="Q82" i="1"/>
  <c r="S82" i="1"/>
  <c r="R83" i="1"/>
  <c r="Q84" i="1"/>
  <c r="S84" i="1"/>
  <c r="R85" i="1"/>
  <c r="Q86" i="1"/>
  <c r="S86" i="1"/>
  <c r="R87" i="1"/>
  <c r="Q88" i="1"/>
  <c r="S88" i="1"/>
  <c r="R89" i="1"/>
  <c r="Q90" i="1"/>
  <c r="S90" i="1"/>
  <c r="R91" i="1"/>
  <c r="Q92" i="1"/>
  <c r="S92" i="1"/>
  <c r="S9" i="1"/>
  <c r="R10" i="1"/>
  <c r="Q11" i="1"/>
  <c r="T11" i="1"/>
  <c r="S11" i="1"/>
  <c r="R12" i="1"/>
  <c r="Q13" i="1"/>
  <c r="T13" i="1"/>
  <c r="S13" i="1"/>
  <c r="R14" i="1"/>
  <c r="Q15" i="1"/>
  <c r="S15" i="1"/>
  <c r="R16" i="1"/>
  <c r="Q17" i="1"/>
  <c r="S17" i="1"/>
  <c r="R18" i="1"/>
  <c r="Q19" i="1"/>
  <c r="S19" i="1"/>
  <c r="R20" i="1"/>
  <c r="Q21" i="1"/>
  <c r="S21" i="1"/>
  <c r="R22" i="1"/>
  <c r="Q23" i="1"/>
  <c r="S23" i="1"/>
  <c r="R24" i="1"/>
  <c r="Q25" i="1"/>
  <c r="S25" i="1"/>
  <c r="R26" i="1"/>
  <c r="Q27" i="1"/>
  <c r="S27" i="1"/>
  <c r="R28" i="1"/>
  <c r="Q29" i="1"/>
  <c r="S29" i="1"/>
  <c r="R30" i="1"/>
  <c r="Q31" i="1"/>
  <c r="S31" i="1"/>
  <c r="R32" i="1"/>
  <c r="Q33" i="1"/>
  <c r="S33" i="1"/>
  <c r="R34" i="1"/>
  <c r="Q35" i="1"/>
  <c r="S35" i="1"/>
  <c r="R36" i="1"/>
  <c r="Q37" i="1"/>
  <c r="S37" i="1"/>
  <c r="R38" i="1"/>
  <c r="Q39" i="1"/>
  <c r="S39" i="1"/>
  <c r="R40" i="1"/>
  <c r="Q41" i="1"/>
  <c r="S41" i="1"/>
  <c r="R42" i="1"/>
  <c r="Q43" i="1"/>
  <c r="S43" i="1"/>
  <c r="R44" i="1"/>
  <c r="Q45" i="1"/>
  <c r="S45" i="1"/>
  <c r="R46" i="1"/>
  <c r="Q47" i="1"/>
  <c r="S47" i="1"/>
  <c r="R48" i="1"/>
  <c r="Q49" i="1"/>
  <c r="S49" i="1"/>
  <c r="R50" i="1"/>
  <c r="Q51" i="1"/>
  <c r="S51" i="1"/>
  <c r="R52" i="1"/>
  <c r="Q53" i="1"/>
  <c r="S53" i="1"/>
  <c r="R54" i="1"/>
  <c r="Q55" i="1"/>
  <c r="S55" i="1"/>
  <c r="R56" i="1"/>
  <c r="Q57" i="1"/>
  <c r="S57" i="1"/>
  <c r="R58" i="1"/>
  <c r="Q59" i="1"/>
  <c r="S59" i="1"/>
  <c r="R60" i="1"/>
  <c r="Q61" i="1"/>
  <c r="S61" i="1"/>
  <c r="R62" i="1"/>
  <c r="Q63" i="1"/>
  <c r="S63" i="1"/>
  <c r="R64" i="1"/>
  <c r="Q65" i="1"/>
  <c r="S65" i="1"/>
  <c r="R66" i="1"/>
  <c r="Q67" i="1"/>
  <c r="S67" i="1"/>
  <c r="R68" i="1"/>
  <c r="Q69" i="1"/>
  <c r="S69" i="1"/>
  <c r="R70" i="1"/>
  <c r="Q71" i="1"/>
  <c r="S71" i="1"/>
  <c r="R72" i="1"/>
  <c r="Q73" i="1"/>
  <c r="S73" i="1"/>
  <c r="R74" i="1"/>
  <c r="Q75" i="1"/>
  <c r="S75" i="1"/>
  <c r="R76" i="1"/>
  <c r="Q77" i="1"/>
  <c r="S77" i="1"/>
  <c r="R78" i="1"/>
  <c r="Q79" i="1"/>
  <c r="S79" i="1"/>
  <c r="R80" i="1"/>
  <c r="Q81" i="1"/>
  <c r="S81" i="1"/>
  <c r="R82" i="1"/>
  <c r="Q83" i="1"/>
  <c r="S83" i="1"/>
  <c r="R84" i="1"/>
  <c r="Q85" i="1"/>
  <c r="S85" i="1"/>
  <c r="R86" i="1"/>
  <c r="Q87" i="1"/>
  <c r="S87" i="1"/>
  <c r="R88" i="1"/>
  <c r="Q89" i="1"/>
  <c r="S89" i="1"/>
  <c r="R90" i="1"/>
  <c r="Q91" i="1"/>
  <c r="S91" i="1"/>
  <c r="R92" i="1"/>
  <c r="T15" i="1"/>
  <c r="X107" i="1"/>
  <c r="X91" i="1"/>
  <c r="X75" i="1"/>
  <c r="X67" i="1"/>
  <c r="X61" i="1"/>
  <c r="X53" i="1"/>
  <c r="X45" i="1"/>
  <c r="X37" i="1"/>
  <c r="X29" i="1"/>
  <c r="X28" i="1"/>
  <c r="X21" i="1"/>
  <c r="X20" i="1"/>
  <c r="X12" i="1"/>
  <c r="AB200" i="1"/>
  <c r="AB22" i="1"/>
  <c r="AB18" i="1"/>
  <c r="X63" i="1"/>
  <c r="X31" i="1"/>
  <c r="X15" i="1"/>
  <c r="AB199" i="1"/>
  <c r="AB72" i="1"/>
  <c r="AB60" i="1"/>
  <c r="L39" i="5"/>
  <c r="L11" i="5"/>
  <c r="O38" i="5"/>
  <c r="O29" i="5"/>
  <c r="O30" i="5"/>
  <c r="L33" i="5"/>
  <c r="L38" i="5"/>
  <c r="P38" i="5"/>
  <c r="O25" i="5"/>
  <c r="O26" i="5"/>
  <c r="O41" i="5"/>
  <c r="O42" i="5"/>
  <c r="O138" i="5"/>
  <c r="L14" i="5"/>
  <c r="X93" i="1"/>
  <c r="X77" i="1"/>
  <c r="X69" i="1"/>
  <c r="O37" i="5"/>
  <c r="AB13" i="1"/>
  <c r="L21" i="5"/>
  <c r="O22" i="5"/>
  <c r="L25" i="5"/>
  <c r="P25" i="5"/>
  <c r="L26" i="5"/>
  <c r="P26" i="5"/>
  <c r="L27" i="5"/>
  <c r="P33" i="5"/>
  <c r="O34" i="5"/>
  <c r="L37" i="5"/>
  <c r="P37" i="5"/>
  <c r="O142" i="5"/>
  <c r="X109" i="1"/>
  <c r="X101" i="1"/>
  <c r="X98" i="1"/>
  <c r="X97" i="1"/>
  <c r="X96" i="1"/>
  <c r="X47" i="1"/>
  <c r="X35" i="1"/>
  <c r="X11" i="1"/>
  <c r="L18" i="5"/>
  <c r="X70" i="1"/>
  <c r="AB98" i="1"/>
  <c r="AB96" i="1"/>
  <c r="AB94" i="1"/>
  <c r="AB92" i="1"/>
  <c r="AB90" i="1"/>
  <c r="AB88" i="1"/>
  <c r="AB86" i="1"/>
  <c r="AB84" i="1"/>
  <c r="AB82" i="1"/>
  <c r="AB80" i="1"/>
  <c r="AB78" i="1"/>
  <c r="AB76" i="1"/>
  <c r="X117" i="1"/>
  <c r="X114" i="1"/>
  <c r="X113" i="1"/>
  <c r="X112" i="1"/>
  <c r="X85" i="1"/>
  <c r="X82" i="1"/>
  <c r="X81" i="1"/>
  <c r="X80" i="1"/>
  <c r="X73" i="1"/>
  <c r="X51" i="1"/>
  <c r="X19" i="1"/>
  <c r="X10" i="1"/>
  <c r="AB103" i="1"/>
  <c r="AB101" i="1"/>
  <c r="AB99" i="1"/>
  <c r="AB97" i="1"/>
  <c r="AB95" i="1"/>
  <c r="AB93" i="1"/>
  <c r="AB91" i="1"/>
  <c r="AB89" i="1"/>
  <c r="AB87" i="1"/>
  <c r="AB85" i="1"/>
  <c r="AB83" i="1"/>
  <c r="AB81" i="1"/>
  <c r="AB79" i="1"/>
  <c r="AB77" i="1"/>
  <c r="P21" i="5"/>
  <c r="L22" i="5"/>
  <c r="P22" i="5"/>
  <c r="L23" i="5"/>
  <c r="L29" i="5"/>
  <c r="P29" i="5"/>
  <c r="L30" i="5"/>
  <c r="P30" i="5"/>
  <c r="L31" i="5"/>
  <c r="O33" i="5"/>
  <c r="L34" i="5"/>
  <c r="P34" i="5"/>
  <c r="L35" i="5"/>
  <c r="L41" i="5"/>
  <c r="P41" i="5"/>
  <c r="L42" i="5"/>
  <c r="P42" i="5"/>
  <c r="L43" i="5"/>
  <c r="O44" i="5"/>
  <c r="O134" i="5"/>
  <c r="O135" i="5"/>
  <c r="O136" i="5"/>
  <c r="N138" i="5"/>
  <c r="O139" i="5"/>
  <c r="O140" i="5"/>
  <c r="N142" i="5"/>
  <c r="O143" i="5"/>
  <c r="N19" i="5"/>
  <c r="L20" i="5"/>
  <c r="T203" i="1"/>
  <c r="T201" i="1"/>
  <c r="T199" i="1"/>
  <c r="T197" i="1"/>
  <c r="T195" i="1"/>
  <c r="T193" i="1"/>
  <c r="T191" i="1"/>
  <c r="T189" i="1"/>
  <c r="T187" i="1"/>
  <c r="T185" i="1"/>
  <c r="T183" i="1"/>
  <c r="T181" i="1"/>
  <c r="T179" i="1"/>
  <c r="T177" i="1"/>
  <c r="T175" i="1"/>
  <c r="T173" i="1"/>
  <c r="T171" i="1"/>
  <c r="T169" i="1"/>
  <c r="T167" i="1"/>
  <c r="T165" i="1"/>
  <c r="T163" i="1"/>
  <c r="T161" i="1"/>
  <c r="T159" i="1"/>
  <c r="T157" i="1"/>
  <c r="T155" i="1"/>
  <c r="T153" i="1"/>
  <c r="T151" i="1"/>
  <c r="T149" i="1"/>
  <c r="T147" i="1"/>
  <c r="T145" i="1"/>
  <c r="T143" i="1"/>
  <c r="T141" i="1"/>
  <c r="T139" i="1"/>
  <c r="T137" i="1"/>
  <c r="T135" i="1"/>
  <c r="T133" i="1"/>
  <c r="T131" i="1"/>
  <c r="T129" i="1"/>
  <c r="T127" i="1"/>
  <c r="T125" i="1"/>
  <c r="T123" i="1"/>
  <c r="T121" i="1"/>
  <c r="T119" i="1"/>
  <c r="T117" i="1"/>
  <c r="T115" i="1"/>
  <c r="T113" i="1"/>
  <c r="T111" i="1"/>
  <c r="T109" i="1"/>
  <c r="T107" i="1"/>
  <c r="T105" i="1"/>
  <c r="T103" i="1"/>
  <c r="T101" i="1"/>
  <c r="T99" i="1"/>
  <c r="T97" i="1"/>
  <c r="T95" i="1"/>
  <c r="T93" i="1"/>
  <c r="T91" i="1"/>
  <c r="T89" i="1"/>
  <c r="T87" i="1"/>
  <c r="T85" i="1"/>
  <c r="T83" i="1"/>
  <c r="T81" i="1"/>
  <c r="T79" i="1"/>
  <c r="T77" i="1"/>
  <c r="T75" i="1"/>
  <c r="T73" i="1"/>
  <c r="T71" i="1"/>
  <c r="T69" i="1"/>
  <c r="T67" i="1"/>
  <c r="T65" i="1"/>
  <c r="T63" i="1"/>
  <c r="T61" i="1"/>
  <c r="T59" i="1"/>
  <c r="T57" i="1"/>
  <c r="T55" i="1"/>
  <c r="T53" i="1"/>
  <c r="T51" i="1"/>
  <c r="T49" i="1"/>
  <c r="T47" i="1"/>
  <c r="T45" i="1"/>
  <c r="T43" i="1"/>
  <c r="T41" i="1"/>
  <c r="T39" i="1"/>
  <c r="T37" i="1"/>
  <c r="T35" i="1"/>
  <c r="T33" i="1"/>
  <c r="T31" i="1"/>
  <c r="T29" i="1"/>
  <c r="T27" i="1"/>
  <c r="T25" i="1"/>
  <c r="T23" i="1"/>
  <c r="T21" i="1"/>
  <c r="T19" i="1"/>
  <c r="T17" i="1"/>
  <c r="X203" i="1"/>
  <c r="X201" i="1"/>
  <c r="X199" i="1"/>
  <c r="X197" i="1"/>
  <c r="X195" i="1"/>
  <c r="X193" i="1"/>
  <c r="X191" i="1"/>
  <c r="X189" i="1"/>
  <c r="X187" i="1"/>
  <c r="X185" i="1"/>
  <c r="X183" i="1"/>
  <c r="X181" i="1"/>
  <c r="X179" i="1"/>
  <c r="X177" i="1"/>
  <c r="X175" i="1"/>
  <c r="X173" i="1"/>
  <c r="T204" i="1"/>
  <c r="T202" i="1"/>
  <c r="T200" i="1"/>
  <c r="T198" i="1"/>
  <c r="T196" i="1"/>
  <c r="T194" i="1"/>
  <c r="T192" i="1"/>
  <c r="T190" i="1"/>
  <c r="T188" i="1"/>
  <c r="T186" i="1"/>
  <c r="T184" i="1"/>
  <c r="T182" i="1"/>
  <c r="T180" i="1"/>
  <c r="T178" i="1"/>
  <c r="T176" i="1"/>
  <c r="T174" i="1"/>
  <c r="T172" i="1"/>
  <c r="T170" i="1"/>
  <c r="T168" i="1"/>
  <c r="T166" i="1"/>
  <c r="T164" i="1"/>
  <c r="T162" i="1"/>
  <c r="T160" i="1"/>
  <c r="T158" i="1"/>
  <c r="T156" i="1"/>
  <c r="T154" i="1"/>
  <c r="T152" i="1"/>
  <c r="T150" i="1"/>
  <c r="T148" i="1"/>
  <c r="T146" i="1"/>
  <c r="T144" i="1"/>
  <c r="T142" i="1"/>
  <c r="T140" i="1"/>
  <c r="T138" i="1"/>
  <c r="T136" i="1"/>
  <c r="T134" i="1"/>
  <c r="T132" i="1"/>
  <c r="T130" i="1"/>
  <c r="T128" i="1"/>
  <c r="T126" i="1"/>
  <c r="T124" i="1"/>
  <c r="T122" i="1"/>
  <c r="T120" i="1"/>
  <c r="T118" i="1"/>
  <c r="T116" i="1"/>
  <c r="T114" i="1"/>
  <c r="T112" i="1"/>
  <c r="T110" i="1"/>
  <c r="T108" i="1"/>
  <c r="T106" i="1"/>
  <c r="T104" i="1"/>
  <c r="T102" i="1"/>
  <c r="T100" i="1"/>
  <c r="T98" i="1"/>
  <c r="T96" i="1"/>
  <c r="T94" i="1"/>
  <c r="T92" i="1"/>
  <c r="T90" i="1"/>
  <c r="T88" i="1"/>
  <c r="T86" i="1"/>
  <c r="T84" i="1"/>
  <c r="T82" i="1"/>
  <c r="T80" i="1"/>
  <c r="T78" i="1"/>
  <c r="T76" i="1"/>
  <c r="T74" i="1"/>
  <c r="T72" i="1"/>
  <c r="T70" i="1"/>
  <c r="T68" i="1"/>
  <c r="T66" i="1"/>
  <c r="T64" i="1"/>
  <c r="T62" i="1"/>
  <c r="T60" i="1"/>
  <c r="T58" i="1"/>
  <c r="T56" i="1"/>
  <c r="T54" i="1"/>
  <c r="T52" i="1"/>
  <c r="T50" i="1"/>
  <c r="T48" i="1"/>
  <c r="T46" i="1"/>
  <c r="T44" i="1"/>
  <c r="T42" i="1"/>
  <c r="T40" i="1"/>
  <c r="T38" i="1"/>
  <c r="T36" i="1"/>
  <c r="T34" i="1"/>
  <c r="T32" i="1"/>
  <c r="T30" i="1"/>
  <c r="T28" i="1"/>
  <c r="T26" i="1"/>
  <c r="T24" i="1"/>
  <c r="T22" i="1"/>
  <c r="T20" i="1"/>
  <c r="T18" i="1"/>
  <c r="T8" i="1"/>
  <c r="X204" i="1"/>
  <c r="X202" i="1"/>
  <c r="X200" i="1"/>
  <c r="X198" i="1"/>
  <c r="X196" i="1"/>
  <c r="X194" i="1"/>
  <c r="X192" i="1"/>
  <c r="X190" i="1"/>
  <c r="X188" i="1"/>
  <c r="X186" i="1"/>
  <c r="X184" i="1"/>
  <c r="X182" i="1"/>
  <c r="X180" i="1"/>
  <c r="X178" i="1"/>
  <c r="X176" i="1"/>
  <c r="X174" i="1"/>
  <c r="X172" i="1"/>
  <c r="X170" i="1"/>
  <c r="X168" i="1"/>
  <c r="X166" i="1"/>
  <c r="X164" i="1"/>
  <c r="X162" i="1"/>
  <c r="X160" i="1"/>
  <c r="X158" i="1"/>
  <c r="X156" i="1"/>
  <c r="X154" i="1"/>
  <c r="X152" i="1"/>
  <c r="X150" i="1"/>
  <c r="X148" i="1"/>
  <c r="X146" i="1"/>
  <c r="X144" i="1"/>
  <c r="X142" i="1"/>
  <c r="X140" i="1"/>
  <c r="X138" i="1"/>
  <c r="X136" i="1"/>
  <c r="X134" i="1"/>
  <c r="X132" i="1"/>
  <c r="X130" i="1"/>
  <c r="X128" i="1"/>
  <c r="X126" i="1"/>
  <c r="X124" i="1"/>
  <c r="X122" i="1"/>
  <c r="X120" i="1"/>
  <c r="X118" i="1"/>
  <c r="X111" i="1"/>
  <c r="X108" i="1"/>
  <c r="X106" i="1"/>
  <c r="X105" i="1"/>
  <c r="X104" i="1"/>
  <c r="X102" i="1"/>
  <c r="X95" i="1"/>
  <c r="X92" i="1"/>
  <c r="X90" i="1"/>
  <c r="X89" i="1"/>
  <c r="X88" i="1"/>
  <c r="X86" i="1"/>
  <c r="X79" i="1"/>
  <c r="X76" i="1"/>
  <c r="X74" i="1"/>
  <c r="X72" i="1"/>
  <c r="X59" i="1"/>
  <c r="X58" i="1"/>
  <c r="X55" i="1"/>
  <c r="X43" i="1"/>
  <c r="X42" i="1"/>
  <c r="X39" i="1"/>
  <c r="X27" i="1"/>
  <c r="X26" i="1"/>
  <c r="X23" i="1"/>
  <c r="AB198" i="1"/>
  <c r="AB196" i="1"/>
  <c r="AB194" i="1"/>
  <c r="AB192" i="1"/>
  <c r="AB190" i="1"/>
  <c r="AB188" i="1"/>
  <c r="AB164" i="1"/>
  <c r="AB162" i="1"/>
  <c r="AB160" i="1"/>
  <c r="AB158" i="1"/>
  <c r="AB156" i="1"/>
  <c r="AB154" i="1"/>
  <c r="AB152" i="1"/>
  <c r="AB150" i="1"/>
  <c r="AB148" i="1"/>
  <c r="AB146" i="1"/>
  <c r="AB144" i="1"/>
  <c r="AB142" i="1"/>
  <c r="AB140" i="1"/>
  <c r="AB138" i="1"/>
  <c r="AB136" i="1"/>
  <c r="AB134" i="1"/>
  <c r="AB132" i="1"/>
  <c r="AB130" i="1"/>
  <c r="AB128" i="1"/>
  <c r="AB126" i="1"/>
  <c r="AB124" i="1"/>
  <c r="AB122" i="1"/>
  <c r="AB120" i="1"/>
  <c r="AB118" i="1"/>
  <c r="AB116" i="1"/>
  <c r="AB114" i="1"/>
  <c r="AB112" i="1"/>
  <c r="AB110" i="1"/>
  <c r="AB108" i="1"/>
  <c r="AB106" i="1"/>
  <c r="AB104" i="1"/>
  <c r="AB102" i="1"/>
  <c r="AB100" i="1"/>
  <c r="AB68" i="1"/>
  <c r="AB64" i="1"/>
  <c r="AB56" i="1"/>
  <c r="AB52" i="1"/>
  <c r="AB48" i="1"/>
  <c r="AB42" i="1"/>
  <c r="AB38" i="1"/>
  <c r="AB34" i="1"/>
  <c r="AB30" i="1"/>
  <c r="AB26" i="1"/>
  <c r="O21" i="5"/>
  <c r="N136" i="5"/>
  <c r="O137" i="5"/>
  <c r="N140" i="5"/>
  <c r="O141" i="5"/>
  <c r="X171" i="1"/>
  <c r="X169" i="1"/>
  <c r="X167" i="1"/>
  <c r="X165" i="1"/>
  <c r="X163" i="1"/>
  <c r="X161" i="1"/>
  <c r="X159" i="1"/>
  <c r="X157" i="1"/>
  <c r="X155" i="1"/>
  <c r="X153" i="1"/>
  <c r="X151" i="1"/>
  <c r="X149" i="1"/>
  <c r="X147" i="1"/>
  <c r="X145" i="1"/>
  <c r="X143" i="1"/>
  <c r="X141" i="1"/>
  <c r="X139" i="1"/>
  <c r="X137" i="1"/>
  <c r="X135" i="1"/>
  <c r="X133" i="1"/>
  <c r="X131" i="1"/>
  <c r="X129" i="1"/>
  <c r="X127" i="1"/>
  <c r="X125" i="1"/>
  <c r="X123" i="1"/>
  <c r="X121" i="1"/>
  <c r="X119" i="1"/>
  <c r="X116" i="1"/>
  <c r="X110" i="1"/>
  <c r="X103" i="1"/>
  <c r="X100" i="1"/>
  <c r="X94" i="1"/>
  <c r="X87" i="1"/>
  <c r="X84" i="1"/>
  <c r="X78" i="1"/>
  <c r="X50" i="1"/>
  <c r="X34" i="1"/>
  <c r="X18" i="1"/>
  <c r="AB202" i="1"/>
  <c r="AB197" i="1"/>
  <c r="AB195" i="1"/>
  <c r="AB193" i="1"/>
  <c r="AB191" i="1"/>
  <c r="AB189" i="1"/>
  <c r="AB165" i="1"/>
  <c r="AB163" i="1"/>
  <c r="AB161" i="1"/>
  <c r="AB159" i="1"/>
  <c r="AB157" i="1"/>
  <c r="AB155" i="1"/>
  <c r="AB153" i="1"/>
  <c r="AB151" i="1"/>
  <c r="AB149" i="1"/>
  <c r="AB147" i="1"/>
  <c r="AB145" i="1"/>
  <c r="AB143" i="1"/>
  <c r="AB141" i="1"/>
  <c r="AB139" i="1"/>
  <c r="AB137" i="1"/>
  <c r="AB135" i="1"/>
  <c r="AB133" i="1"/>
  <c r="AB131" i="1"/>
  <c r="AB129" i="1"/>
  <c r="AB127" i="1"/>
  <c r="AB125" i="1"/>
  <c r="AB123" i="1"/>
  <c r="AB121" i="1"/>
  <c r="AB119" i="1"/>
  <c r="AB117" i="1"/>
  <c r="AB115" i="1"/>
  <c r="AB113" i="1"/>
  <c r="AB111" i="1"/>
  <c r="AB109" i="1"/>
  <c r="AB107" i="1"/>
  <c r="AB105" i="1"/>
  <c r="AB74" i="1"/>
  <c r="AB70" i="1"/>
  <c r="AB66" i="1"/>
  <c r="AB62" i="1"/>
  <c r="AB58" i="1"/>
  <c r="AB54" i="1"/>
  <c r="AB50" i="1"/>
  <c r="AB46" i="1"/>
  <c r="AB44" i="1"/>
  <c r="AB40" i="1"/>
  <c r="AB36" i="1"/>
  <c r="AB32" i="1"/>
  <c r="AB28" i="1"/>
  <c r="AB24" i="1"/>
  <c r="AB20" i="1"/>
  <c r="AB10" i="1"/>
  <c r="P23" i="5"/>
  <c r="O24" i="5"/>
  <c r="P27" i="5"/>
  <c r="O28" i="5"/>
  <c r="P31" i="5"/>
  <c r="O32" i="5"/>
  <c r="P35" i="5"/>
  <c r="O36" i="5"/>
  <c r="P39" i="5"/>
  <c r="O40" i="5"/>
  <c r="P43" i="5"/>
  <c r="N134" i="5"/>
  <c r="O20" i="5"/>
  <c r="AB186" i="1"/>
  <c r="AB184" i="1"/>
  <c r="AB182" i="1"/>
  <c r="AB180" i="1"/>
  <c r="AB178" i="1"/>
  <c r="AB176" i="1"/>
  <c r="AB174" i="1"/>
  <c r="AB172" i="1"/>
  <c r="AB170" i="1"/>
  <c r="AB168" i="1"/>
  <c r="AB166" i="1"/>
  <c r="AB187" i="1"/>
  <c r="AB185" i="1"/>
  <c r="AB183" i="1"/>
  <c r="AB181" i="1"/>
  <c r="AB179" i="1"/>
  <c r="AB177" i="1"/>
  <c r="AB175" i="1"/>
  <c r="AB173" i="1"/>
  <c r="AB171" i="1"/>
  <c r="AB169" i="1"/>
  <c r="AB167" i="1"/>
  <c r="O23" i="5"/>
  <c r="L24" i="5"/>
  <c r="P24" i="5"/>
  <c r="O27" i="5"/>
  <c r="L28" i="5"/>
  <c r="P28" i="5"/>
  <c r="O31" i="5"/>
  <c r="L32" i="5"/>
  <c r="P32" i="5"/>
  <c r="O35" i="5"/>
  <c r="L36" i="5"/>
  <c r="P36" i="5"/>
  <c r="O39" i="5"/>
  <c r="L40" i="5"/>
  <c r="P40" i="5"/>
  <c r="O43" i="5"/>
  <c r="L44" i="5"/>
  <c r="P44" i="5"/>
  <c r="N20" i="5"/>
  <c r="K204" i="5"/>
  <c r="M204" i="5"/>
  <c r="O204" i="5"/>
  <c r="N204" i="5"/>
  <c r="K200" i="5"/>
  <c r="M200" i="5"/>
  <c r="O200" i="5"/>
  <c r="N200" i="5"/>
  <c r="K196" i="5"/>
  <c r="M196" i="5"/>
  <c r="O196" i="5"/>
  <c r="N196" i="5"/>
  <c r="K192" i="5"/>
  <c r="M192" i="5"/>
  <c r="O192" i="5"/>
  <c r="N192" i="5"/>
  <c r="K188" i="5"/>
  <c r="M188" i="5"/>
  <c r="O188" i="5"/>
  <c r="N188" i="5"/>
  <c r="K184" i="5"/>
  <c r="M184" i="5"/>
  <c r="O184" i="5"/>
  <c r="N184" i="5"/>
  <c r="K180" i="5"/>
  <c r="M180" i="5"/>
  <c r="O180" i="5"/>
  <c r="N180" i="5"/>
  <c r="K176" i="5"/>
  <c r="M176" i="5"/>
  <c r="O176" i="5"/>
  <c r="N176" i="5"/>
  <c r="K172" i="5"/>
  <c r="M172" i="5"/>
  <c r="O172" i="5"/>
  <c r="N172" i="5"/>
  <c r="K168" i="5"/>
  <c r="M168" i="5"/>
  <c r="O168" i="5"/>
  <c r="N168" i="5"/>
  <c r="K164" i="5"/>
  <c r="M164" i="5"/>
  <c r="O164" i="5"/>
  <c r="N164" i="5"/>
  <c r="K160" i="5"/>
  <c r="M160" i="5"/>
  <c r="O160" i="5"/>
  <c r="N160" i="5"/>
  <c r="K156" i="5"/>
  <c r="M156" i="5"/>
  <c r="O156" i="5"/>
  <c r="N156" i="5"/>
  <c r="K152" i="5"/>
  <c r="M152" i="5"/>
  <c r="O152" i="5"/>
  <c r="N152" i="5"/>
  <c r="K148" i="5"/>
  <c r="M148" i="5"/>
  <c r="O148" i="5"/>
  <c r="N148" i="5"/>
  <c r="K144" i="5"/>
  <c r="M144" i="5"/>
  <c r="O144" i="5"/>
  <c r="N144" i="5"/>
  <c r="K140" i="5"/>
  <c r="L140" i="5"/>
  <c r="K136" i="5"/>
  <c r="L136" i="5"/>
  <c r="K132" i="5"/>
  <c r="P132" i="5"/>
  <c r="O132" i="5"/>
  <c r="K128" i="5"/>
  <c r="M128" i="5"/>
  <c r="N128" i="5"/>
  <c r="K124" i="5"/>
  <c r="M124" i="5"/>
  <c r="N124" i="5"/>
  <c r="K120" i="5"/>
  <c r="M120" i="5"/>
  <c r="N120" i="5"/>
  <c r="K116" i="5"/>
  <c r="M116" i="5"/>
  <c r="N116" i="5"/>
  <c r="K112" i="5"/>
  <c r="M112" i="5"/>
  <c r="N112" i="5"/>
  <c r="K108" i="5"/>
  <c r="M108" i="5"/>
  <c r="N108" i="5"/>
  <c r="K104" i="5"/>
  <c r="M104" i="5"/>
  <c r="N104" i="5"/>
  <c r="K100" i="5"/>
  <c r="M100" i="5"/>
  <c r="N100" i="5"/>
  <c r="K96" i="5"/>
  <c r="M96" i="5"/>
  <c r="O96" i="5"/>
  <c r="K92" i="5"/>
  <c r="M92" i="5"/>
  <c r="N92" i="5"/>
  <c r="O92" i="5"/>
  <c r="K88" i="5"/>
  <c r="M88" i="5"/>
  <c r="N88" i="5"/>
  <c r="O88" i="5"/>
  <c r="K84" i="5"/>
  <c r="M84" i="5"/>
  <c r="N84" i="5"/>
  <c r="O84" i="5"/>
  <c r="K80" i="5"/>
  <c r="M80" i="5"/>
  <c r="N80" i="5"/>
  <c r="O80" i="5"/>
  <c r="K76" i="5"/>
  <c r="M76" i="5"/>
  <c r="N76" i="5"/>
  <c r="O76" i="5"/>
  <c r="K72" i="5"/>
  <c r="M72" i="5"/>
  <c r="N72" i="5"/>
  <c r="O72" i="5"/>
  <c r="K68" i="5"/>
  <c r="M68" i="5"/>
  <c r="N68" i="5"/>
  <c r="O68" i="5"/>
  <c r="K64" i="5"/>
  <c r="M64" i="5"/>
  <c r="N64" i="5"/>
  <c r="O64" i="5"/>
  <c r="K60" i="5"/>
  <c r="M60" i="5"/>
  <c r="N60" i="5"/>
  <c r="O60" i="5"/>
  <c r="K56" i="5"/>
  <c r="M56" i="5"/>
  <c r="N56" i="5"/>
  <c r="O56" i="5"/>
  <c r="K52" i="5"/>
  <c r="M52" i="5"/>
  <c r="N52" i="5"/>
  <c r="O52" i="5"/>
  <c r="K48" i="5"/>
  <c r="M48" i="5"/>
  <c r="N48" i="5"/>
  <c r="O48" i="5"/>
  <c r="K44" i="5"/>
  <c r="M44" i="5"/>
  <c r="N44" i="5"/>
  <c r="K40" i="5"/>
  <c r="M40" i="5"/>
  <c r="N40" i="5"/>
  <c r="K36" i="5"/>
  <c r="M36" i="5"/>
  <c r="N36" i="5"/>
  <c r="K32" i="5"/>
  <c r="M32" i="5"/>
  <c r="N32" i="5"/>
  <c r="K28" i="5"/>
  <c r="M28" i="5"/>
  <c r="N28" i="5"/>
  <c r="K24" i="5"/>
  <c r="M24" i="5"/>
  <c r="N24" i="5"/>
  <c r="K20" i="5"/>
  <c r="P20" i="5"/>
  <c r="M20" i="5"/>
  <c r="K16" i="5"/>
  <c r="N16" i="5"/>
  <c r="O16" i="5"/>
  <c r="K12" i="5"/>
  <c r="N12" i="5"/>
  <c r="O12" i="5"/>
  <c r="K8" i="5"/>
  <c r="N8" i="5"/>
  <c r="O8" i="5"/>
  <c r="K205" i="5"/>
  <c r="M205" i="5"/>
  <c r="P205" i="5"/>
  <c r="O205" i="5"/>
  <c r="N205" i="5"/>
  <c r="L205" i="5"/>
  <c r="K201" i="5"/>
  <c r="M201" i="5"/>
  <c r="P201" i="5"/>
  <c r="O201" i="5"/>
  <c r="N201" i="5"/>
  <c r="L201" i="5"/>
  <c r="K197" i="5"/>
  <c r="M197" i="5"/>
  <c r="P197" i="5"/>
  <c r="O197" i="5"/>
  <c r="N197" i="5"/>
  <c r="L197" i="5"/>
  <c r="K193" i="5"/>
  <c r="M193" i="5"/>
  <c r="P193" i="5"/>
  <c r="O193" i="5"/>
  <c r="N193" i="5"/>
  <c r="L193" i="5"/>
  <c r="K189" i="5"/>
  <c r="M189" i="5"/>
  <c r="P189" i="5"/>
  <c r="O189" i="5"/>
  <c r="N189" i="5"/>
  <c r="L189" i="5"/>
  <c r="K185" i="5"/>
  <c r="M185" i="5"/>
  <c r="P185" i="5"/>
  <c r="O185" i="5"/>
  <c r="N185" i="5"/>
  <c r="L185" i="5"/>
  <c r="K181" i="5"/>
  <c r="M181" i="5"/>
  <c r="P181" i="5"/>
  <c r="O181" i="5"/>
  <c r="N181" i="5"/>
  <c r="L181" i="5"/>
  <c r="K177" i="5"/>
  <c r="M177" i="5"/>
  <c r="P177" i="5"/>
  <c r="O177" i="5"/>
  <c r="N177" i="5"/>
  <c r="L177" i="5"/>
  <c r="K173" i="5"/>
  <c r="M173" i="5"/>
  <c r="P173" i="5"/>
  <c r="O173" i="5"/>
  <c r="N173" i="5"/>
  <c r="L173" i="5"/>
  <c r="K169" i="5"/>
  <c r="M169" i="5"/>
  <c r="P169" i="5"/>
  <c r="L169" i="5"/>
  <c r="O169" i="5"/>
  <c r="N169" i="5"/>
  <c r="K165" i="5"/>
  <c r="M165" i="5"/>
  <c r="O165" i="5"/>
  <c r="P165" i="5"/>
  <c r="L165" i="5"/>
  <c r="N165" i="5"/>
  <c r="K161" i="5"/>
  <c r="M161" i="5"/>
  <c r="O161" i="5"/>
  <c r="P161" i="5"/>
  <c r="L161" i="5"/>
  <c r="N161" i="5"/>
  <c r="K157" i="5"/>
  <c r="M157" i="5"/>
  <c r="O157" i="5"/>
  <c r="P157" i="5"/>
  <c r="L157" i="5"/>
  <c r="N157" i="5"/>
  <c r="K153" i="5"/>
  <c r="M153" i="5"/>
  <c r="O153" i="5"/>
  <c r="P153" i="5"/>
  <c r="L153" i="5"/>
  <c r="N153" i="5"/>
  <c r="K149" i="5"/>
  <c r="M149" i="5"/>
  <c r="O149" i="5"/>
  <c r="P149" i="5"/>
  <c r="L149" i="5"/>
  <c r="N149" i="5"/>
  <c r="K145" i="5"/>
  <c r="M145" i="5"/>
  <c r="O145" i="5"/>
  <c r="P145" i="5"/>
  <c r="L145" i="5"/>
  <c r="N145" i="5"/>
  <c r="K141" i="5"/>
  <c r="M141" i="5"/>
  <c r="P141" i="5"/>
  <c r="L141" i="5"/>
  <c r="N141" i="5"/>
  <c r="K137" i="5"/>
  <c r="M137" i="5"/>
  <c r="P137" i="5"/>
  <c r="L137" i="5"/>
  <c r="N137" i="5"/>
  <c r="K133" i="5"/>
  <c r="M133" i="5"/>
  <c r="N133" i="5"/>
  <c r="L133" i="5"/>
  <c r="O133" i="5"/>
  <c r="P133" i="5"/>
  <c r="K129" i="5"/>
  <c r="M129" i="5"/>
  <c r="P129" i="5"/>
  <c r="O129" i="5"/>
  <c r="L129" i="5"/>
  <c r="N129" i="5"/>
  <c r="K125" i="5"/>
  <c r="M125" i="5"/>
  <c r="P125" i="5"/>
  <c r="O125" i="5"/>
  <c r="L125" i="5"/>
  <c r="N125" i="5"/>
  <c r="K121" i="5"/>
  <c r="M121" i="5"/>
  <c r="P121" i="5"/>
  <c r="O121" i="5"/>
  <c r="L121" i="5"/>
  <c r="N121" i="5"/>
  <c r="K117" i="5"/>
  <c r="M117" i="5"/>
  <c r="P117" i="5"/>
  <c r="O117" i="5"/>
  <c r="L117" i="5"/>
  <c r="N117" i="5"/>
  <c r="K113" i="5"/>
  <c r="M113" i="5"/>
  <c r="P113" i="5"/>
  <c r="O113" i="5"/>
  <c r="L113" i="5"/>
  <c r="N113" i="5"/>
  <c r="K109" i="5"/>
  <c r="M109" i="5"/>
  <c r="P109" i="5"/>
  <c r="O109" i="5"/>
  <c r="L109" i="5"/>
  <c r="N109" i="5"/>
  <c r="K105" i="5"/>
  <c r="M105" i="5"/>
  <c r="P105" i="5"/>
  <c r="O105" i="5"/>
  <c r="L105" i="5"/>
  <c r="N105" i="5"/>
  <c r="K101" i="5"/>
  <c r="M101" i="5"/>
  <c r="P101" i="5"/>
  <c r="O101" i="5"/>
  <c r="L101" i="5"/>
  <c r="N101" i="5"/>
  <c r="K97" i="5"/>
  <c r="M97" i="5"/>
  <c r="P97" i="5"/>
  <c r="O97" i="5"/>
  <c r="L97" i="5"/>
  <c r="N97" i="5"/>
  <c r="K93" i="5"/>
  <c r="M93" i="5"/>
  <c r="P93" i="5"/>
  <c r="O93" i="5"/>
  <c r="L93" i="5"/>
  <c r="N93" i="5"/>
  <c r="K89" i="5"/>
  <c r="M89" i="5"/>
  <c r="P89" i="5"/>
  <c r="O89" i="5"/>
  <c r="L89" i="5"/>
  <c r="N89" i="5"/>
  <c r="K85" i="5"/>
  <c r="M85" i="5"/>
  <c r="P85" i="5"/>
  <c r="O85" i="5"/>
  <c r="L85" i="5"/>
  <c r="N85" i="5"/>
  <c r="K81" i="5"/>
  <c r="M81" i="5"/>
  <c r="P81" i="5"/>
  <c r="O81" i="5"/>
  <c r="L81" i="5"/>
  <c r="N81" i="5"/>
  <c r="K77" i="5"/>
  <c r="M77" i="5"/>
  <c r="P77" i="5"/>
  <c r="O77" i="5"/>
  <c r="L77" i="5"/>
  <c r="N77" i="5"/>
  <c r="K73" i="5"/>
  <c r="M73" i="5"/>
  <c r="P73" i="5"/>
  <c r="O73" i="5"/>
  <c r="L73" i="5"/>
  <c r="N73" i="5"/>
  <c r="K69" i="5"/>
  <c r="M69" i="5"/>
  <c r="P69" i="5"/>
  <c r="O69" i="5"/>
  <c r="L69" i="5"/>
  <c r="N69" i="5"/>
  <c r="K65" i="5"/>
  <c r="M65" i="5"/>
  <c r="P65" i="5"/>
  <c r="O65" i="5"/>
  <c r="L65" i="5"/>
  <c r="N65" i="5"/>
  <c r="K61" i="5"/>
  <c r="M61" i="5"/>
  <c r="P61" i="5"/>
  <c r="O61" i="5"/>
  <c r="L61" i="5"/>
  <c r="N61" i="5"/>
  <c r="K57" i="5"/>
  <c r="M57" i="5"/>
  <c r="P57" i="5"/>
  <c r="O57" i="5"/>
  <c r="L57" i="5"/>
  <c r="N57" i="5"/>
  <c r="K53" i="5"/>
  <c r="M53" i="5"/>
  <c r="P53" i="5"/>
  <c r="O53" i="5"/>
  <c r="L53" i="5"/>
  <c r="N53" i="5"/>
  <c r="K49" i="5"/>
  <c r="M49" i="5"/>
  <c r="P49" i="5"/>
  <c r="O49" i="5"/>
  <c r="L49" i="5"/>
  <c r="N49" i="5"/>
  <c r="K45" i="5"/>
  <c r="P45" i="5"/>
  <c r="O45" i="5"/>
  <c r="M45" i="5"/>
  <c r="L45" i="5"/>
  <c r="N45" i="5"/>
  <c r="K41" i="5"/>
  <c r="M41" i="5"/>
  <c r="N41" i="5"/>
  <c r="K37" i="5"/>
  <c r="M37" i="5"/>
  <c r="N37" i="5"/>
  <c r="K33" i="5"/>
  <c r="M33" i="5"/>
  <c r="N33" i="5"/>
  <c r="K29" i="5"/>
  <c r="M29" i="5"/>
  <c r="N29" i="5"/>
  <c r="K25" i="5"/>
  <c r="M25" i="5"/>
  <c r="N25" i="5"/>
  <c r="K21" i="5"/>
  <c r="M21" i="5"/>
  <c r="N21" i="5"/>
  <c r="K17" i="5"/>
  <c r="P17" i="5"/>
  <c r="O17" i="5"/>
  <c r="M13" i="5"/>
  <c r="N13" i="5"/>
  <c r="K202" i="5"/>
  <c r="M202" i="5"/>
  <c r="O202" i="5"/>
  <c r="N202" i="5"/>
  <c r="K198" i="5"/>
  <c r="M198" i="5"/>
  <c r="O198" i="5"/>
  <c r="N198" i="5"/>
  <c r="K194" i="5"/>
  <c r="M194" i="5"/>
  <c r="O194" i="5"/>
  <c r="N194" i="5"/>
  <c r="K190" i="5"/>
  <c r="M190" i="5"/>
  <c r="O190" i="5"/>
  <c r="N190" i="5"/>
  <c r="K186" i="5"/>
  <c r="M186" i="5"/>
  <c r="O186" i="5"/>
  <c r="N186" i="5"/>
  <c r="K182" i="5"/>
  <c r="M182" i="5"/>
  <c r="O182" i="5"/>
  <c r="N182" i="5"/>
  <c r="K178" i="5"/>
  <c r="M178" i="5"/>
  <c r="O178" i="5"/>
  <c r="N178" i="5"/>
  <c r="K174" i="5"/>
  <c r="M174" i="5"/>
  <c r="O174" i="5"/>
  <c r="N174" i="5"/>
  <c r="K170" i="5"/>
  <c r="M170" i="5"/>
  <c r="O170" i="5"/>
  <c r="N170" i="5"/>
  <c r="K166" i="5"/>
  <c r="M166" i="5"/>
  <c r="O166" i="5"/>
  <c r="N166" i="5"/>
  <c r="K162" i="5"/>
  <c r="M162" i="5"/>
  <c r="O162" i="5"/>
  <c r="N162" i="5"/>
  <c r="K158" i="5"/>
  <c r="M158" i="5"/>
  <c r="O158" i="5"/>
  <c r="N158" i="5"/>
  <c r="K154" i="5"/>
  <c r="M154" i="5"/>
  <c r="O154" i="5"/>
  <c r="N154" i="5"/>
  <c r="K150" i="5"/>
  <c r="M150" i="5"/>
  <c r="O150" i="5"/>
  <c r="N150" i="5"/>
  <c r="K146" i="5"/>
  <c r="M146" i="5"/>
  <c r="O146" i="5"/>
  <c r="N146" i="5"/>
  <c r="K142" i="5"/>
  <c r="L142" i="5"/>
  <c r="K138" i="5"/>
  <c r="L138" i="5"/>
  <c r="K134" i="5"/>
  <c r="L134" i="5"/>
  <c r="K130" i="5"/>
  <c r="M130" i="5"/>
  <c r="O130" i="5"/>
  <c r="K126" i="5"/>
  <c r="M126" i="5"/>
  <c r="O126" i="5"/>
  <c r="K122" i="5"/>
  <c r="M122" i="5"/>
  <c r="O122" i="5"/>
  <c r="K118" i="5"/>
  <c r="M118" i="5"/>
  <c r="O118" i="5"/>
  <c r="K114" i="5"/>
  <c r="M114" i="5"/>
  <c r="O114" i="5"/>
  <c r="K110" i="5"/>
  <c r="M110" i="5"/>
  <c r="O110" i="5"/>
  <c r="K106" i="5"/>
  <c r="M106" i="5"/>
  <c r="O106" i="5"/>
  <c r="K102" i="5"/>
  <c r="M102" i="5"/>
  <c r="O102" i="5"/>
  <c r="K98" i="5"/>
  <c r="M98" i="5"/>
  <c r="O98" i="5"/>
  <c r="K94" i="5"/>
  <c r="M94" i="5"/>
  <c r="O94" i="5"/>
  <c r="K90" i="5"/>
  <c r="M90" i="5"/>
  <c r="O90" i="5"/>
  <c r="N90" i="5"/>
  <c r="K86" i="5"/>
  <c r="M86" i="5"/>
  <c r="O86" i="5"/>
  <c r="N86" i="5"/>
  <c r="K82" i="5"/>
  <c r="M82" i="5"/>
  <c r="O82" i="5"/>
  <c r="N82" i="5"/>
  <c r="K78" i="5"/>
  <c r="M78" i="5"/>
  <c r="O78" i="5"/>
  <c r="N78" i="5"/>
  <c r="K74" i="5"/>
  <c r="M74" i="5"/>
  <c r="O74" i="5"/>
  <c r="N74" i="5"/>
  <c r="K70" i="5"/>
  <c r="M70" i="5"/>
  <c r="O70" i="5"/>
  <c r="N70" i="5"/>
  <c r="K66" i="5"/>
  <c r="M66" i="5"/>
  <c r="O66" i="5"/>
  <c r="N66" i="5"/>
  <c r="K62" i="5"/>
  <c r="M62" i="5"/>
  <c r="O62" i="5"/>
  <c r="N62" i="5"/>
  <c r="K58" i="5"/>
  <c r="M58" i="5"/>
  <c r="O58" i="5"/>
  <c r="N58" i="5"/>
  <c r="K54" i="5"/>
  <c r="M54" i="5"/>
  <c r="O54" i="5"/>
  <c r="N54" i="5"/>
  <c r="K50" i="5"/>
  <c r="M50" i="5"/>
  <c r="O50" i="5"/>
  <c r="N50" i="5"/>
  <c r="K46" i="5"/>
  <c r="P46" i="5"/>
  <c r="O46" i="5"/>
  <c r="N46" i="5"/>
  <c r="K42" i="5"/>
  <c r="M42" i="5"/>
  <c r="N42" i="5"/>
  <c r="K38" i="5"/>
  <c r="M38" i="5"/>
  <c r="N38" i="5"/>
  <c r="K34" i="5"/>
  <c r="M34" i="5"/>
  <c r="N34" i="5"/>
  <c r="K30" i="5"/>
  <c r="M30" i="5"/>
  <c r="N30" i="5"/>
  <c r="K26" i="5"/>
  <c r="M26" i="5"/>
  <c r="N26" i="5"/>
  <c r="K22" i="5"/>
  <c r="M22" i="5"/>
  <c r="N22" i="5"/>
  <c r="K18" i="5"/>
  <c r="O18" i="5"/>
  <c r="M18" i="5"/>
  <c r="P18" i="5"/>
  <c r="N18" i="5"/>
  <c r="K14" i="5"/>
  <c r="P14" i="5"/>
  <c r="N14" i="5"/>
  <c r="M14" i="5"/>
  <c r="O14" i="5"/>
  <c r="K10" i="5"/>
  <c r="P10" i="5"/>
  <c r="N10" i="5"/>
  <c r="M10" i="5"/>
  <c r="O10" i="5"/>
  <c r="L10" i="5"/>
  <c r="K207" i="5"/>
  <c r="P207" i="5"/>
  <c r="M207" i="5"/>
  <c r="L207" i="5"/>
  <c r="N207" i="5"/>
  <c r="O207" i="5"/>
  <c r="K203" i="5"/>
  <c r="P203" i="5"/>
  <c r="M203" i="5"/>
  <c r="L203" i="5"/>
  <c r="N203" i="5"/>
  <c r="O203" i="5"/>
  <c r="K199" i="5"/>
  <c r="P199" i="5"/>
  <c r="M199" i="5"/>
  <c r="L199" i="5"/>
  <c r="N199" i="5"/>
  <c r="O199" i="5"/>
  <c r="K195" i="5"/>
  <c r="P195" i="5"/>
  <c r="M195" i="5"/>
  <c r="L195" i="5"/>
  <c r="N195" i="5"/>
  <c r="O195" i="5"/>
  <c r="K191" i="5"/>
  <c r="P191" i="5"/>
  <c r="M191" i="5"/>
  <c r="L191" i="5"/>
  <c r="N191" i="5"/>
  <c r="O191" i="5"/>
  <c r="K187" i="5"/>
  <c r="P187" i="5"/>
  <c r="M187" i="5"/>
  <c r="L187" i="5"/>
  <c r="N187" i="5"/>
  <c r="O187" i="5"/>
  <c r="K183" i="5"/>
  <c r="P183" i="5"/>
  <c r="M183" i="5"/>
  <c r="L183" i="5"/>
  <c r="N183" i="5"/>
  <c r="O183" i="5"/>
  <c r="K179" i="5"/>
  <c r="P179" i="5"/>
  <c r="M179" i="5"/>
  <c r="L179" i="5"/>
  <c r="N179" i="5"/>
  <c r="O179" i="5"/>
  <c r="K175" i="5"/>
  <c r="P175" i="5"/>
  <c r="M175" i="5"/>
  <c r="L175" i="5"/>
  <c r="N175" i="5"/>
  <c r="O175" i="5"/>
  <c r="K171" i="5"/>
  <c r="P171" i="5"/>
  <c r="M171" i="5"/>
  <c r="L171" i="5"/>
  <c r="N171" i="5"/>
  <c r="O171" i="5"/>
  <c r="K167" i="5"/>
  <c r="P167" i="5"/>
  <c r="L167" i="5"/>
  <c r="M167" i="5"/>
  <c r="O167" i="5"/>
  <c r="N167" i="5"/>
  <c r="K163" i="5"/>
  <c r="P163" i="5"/>
  <c r="L163" i="5"/>
  <c r="M163" i="5"/>
  <c r="O163" i="5"/>
  <c r="N163" i="5"/>
  <c r="K159" i="5"/>
  <c r="P159" i="5"/>
  <c r="L159" i="5"/>
  <c r="M159" i="5"/>
  <c r="O159" i="5"/>
  <c r="N159" i="5"/>
  <c r="K155" i="5"/>
  <c r="P155" i="5"/>
  <c r="L155" i="5"/>
  <c r="M155" i="5"/>
  <c r="O155" i="5"/>
  <c r="N155" i="5"/>
  <c r="K151" i="5"/>
  <c r="P151" i="5"/>
  <c r="L151" i="5"/>
  <c r="M151" i="5"/>
  <c r="O151" i="5"/>
  <c r="N151" i="5"/>
  <c r="K147" i="5"/>
  <c r="P147" i="5"/>
  <c r="L147" i="5"/>
  <c r="M147" i="5"/>
  <c r="O147" i="5"/>
  <c r="N147" i="5"/>
  <c r="K143" i="5"/>
  <c r="M143" i="5"/>
  <c r="L143" i="5"/>
  <c r="N143" i="5"/>
  <c r="P143" i="5"/>
  <c r="K139" i="5"/>
  <c r="M139" i="5"/>
  <c r="L139" i="5"/>
  <c r="N139" i="5"/>
  <c r="P139" i="5"/>
  <c r="K135" i="5"/>
  <c r="M135" i="5"/>
  <c r="L135" i="5"/>
  <c r="N135" i="5"/>
  <c r="P135" i="5"/>
  <c r="K131" i="5"/>
  <c r="P131" i="5"/>
  <c r="M131" i="5"/>
  <c r="L131" i="5"/>
  <c r="O131" i="5"/>
  <c r="N131" i="5"/>
  <c r="K127" i="5"/>
  <c r="P127" i="5"/>
  <c r="M127" i="5"/>
  <c r="L127" i="5"/>
  <c r="O127" i="5"/>
  <c r="N127" i="5"/>
  <c r="K123" i="5"/>
  <c r="P123" i="5"/>
  <c r="M123" i="5"/>
  <c r="L123" i="5"/>
  <c r="O123" i="5"/>
  <c r="N123" i="5"/>
  <c r="K119" i="5"/>
  <c r="P119" i="5"/>
  <c r="M119" i="5"/>
  <c r="L119" i="5"/>
  <c r="O119" i="5"/>
  <c r="N119" i="5"/>
  <c r="K115" i="5"/>
  <c r="P115" i="5"/>
  <c r="M115" i="5"/>
  <c r="L115" i="5"/>
  <c r="O115" i="5"/>
  <c r="N115" i="5"/>
  <c r="K111" i="5"/>
  <c r="P111" i="5"/>
  <c r="M111" i="5"/>
  <c r="L111" i="5"/>
  <c r="O111" i="5"/>
  <c r="N111" i="5"/>
  <c r="K107" i="5"/>
  <c r="P107" i="5"/>
  <c r="M107" i="5"/>
  <c r="L107" i="5"/>
  <c r="O107" i="5"/>
  <c r="N107" i="5"/>
  <c r="K103" i="5"/>
  <c r="P103" i="5"/>
  <c r="M103" i="5"/>
  <c r="L103" i="5"/>
  <c r="O103" i="5"/>
  <c r="N103" i="5"/>
  <c r="K99" i="5"/>
  <c r="P99" i="5"/>
  <c r="M99" i="5"/>
  <c r="L99" i="5"/>
  <c r="N99" i="5"/>
  <c r="O99" i="5"/>
  <c r="K95" i="5"/>
  <c r="P95" i="5"/>
  <c r="M95" i="5"/>
  <c r="L95" i="5"/>
  <c r="N95" i="5"/>
  <c r="O95" i="5"/>
  <c r="K91" i="5"/>
  <c r="P91" i="5"/>
  <c r="M91" i="5"/>
  <c r="L91" i="5"/>
  <c r="N91" i="5"/>
  <c r="O91" i="5"/>
  <c r="K87" i="5"/>
  <c r="P87" i="5"/>
  <c r="M87" i="5"/>
  <c r="L87" i="5"/>
  <c r="N87" i="5"/>
  <c r="O87" i="5"/>
  <c r="K83" i="5"/>
  <c r="P83" i="5"/>
  <c r="M83" i="5"/>
  <c r="L83" i="5"/>
  <c r="N83" i="5"/>
  <c r="O83" i="5"/>
  <c r="K79" i="5"/>
  <c r="P79" i="5"/>
  <c r="M79" i="5"/>
  <c r="L79" i="5"/>
  <c r="N79" i="5"/>
  <c r="O79" i="5"/>
  <c r="K75" i="5"/>
  <c r="P75" i="5"/>
  <c r="M75" i="5"/>
  <c r="L75" i="5"/>
  <c r="N75" i="5"/>
  <c r="O75" i="5"/>
  <c r="K71" i="5"/>
  <c r="P71" i="5"/>
  <c r="M71" i="5"/>
  <c r="L71" i="5"/>
  <c r="N71" i="5"/>
  <c r="O71" i="5"/>
  <c r="K67" i="5"/>
  <c r="P67" i="5"/>
  <c r="M67" i="5"/>
  <c r="L67" i="5"/>
  <c r="N67" i="5"/>
  <c r="O67" i="5"/>
  <c r="K63" i="5"/>
  <c r="P63" i="5"/>
  <c r="M63" i="5"/>
  <c r="L63" i="5"/>
  <c r="N63" i="5"/>
  <c r="O63" i="5"/>
  <c r="K59" i="5"/>
  <c r="P59" i="5"/>
  <c r="M59" i="5"/>
  <c r="L59" i="5"/>
  <c r="N59" i="5"/>
  <c r="O59" i="5"/>
  <c r="K55" i="5"/>
  <c r="P55" i="5"/>
  <c r="M55" i="5"/>
  <c r="L55" i="5"/>
  <c r="N55" i="5"/>
  <c r="O55" i="5"/>
  <c r="K51" i="5"/>
  <c r="P51" i="5"/>
  <c r="M51" i="5"/>
  <c r="L51" i="5"/>
  <c r="N51" i="5"/>
  <c r="O51" i="5"/>
  <c r="K47" i="5"/>
  <c r="M47" i="5"/>
  <c r="L47" i="5"/>
  <c r="N47" i="5"/>
  <c r="P47" i="5"/>
  <c r="O47" i="5"/>
  <c r="K43" i="5"/>
  <c r="M43" i="5"/>
  <c r="N43" i="5"/>
  <c r="K39" i="5"/>
  <c r="M39" i="5"/>
  <c r="N39" i="5"/>
  <c r="K35" i="5"/>
  <c r="M35" i="5"/>
  <c r="N35" i="5"/>
  <c r="K31" i="5"/>
  <c r="M31" i="5"/>
  <c r="N31" i="5"/>
  <c r="K27" i="5"/>
  <c r="M27" i="5"/>
  <c r="N27" i="5"/>
  <c r="K23" i="5"/>
  <c r="M23" i="5"/>
  <c r="N23" i="5"/>
  <c r="K19" i="5"/>
  <c r="P19" i="5"/>
  <c r="M19" i="5"/>
  <c r="K15" i="5"/>
  <c r="M15" i="5"/>
  <c r="P15" i="5"/>
  <c r="N15" i="5"/>
  <c r="O15" i="5"/>
  <c r="K11" i="5"/>
  <c r="M11" i="5"/>
  <c r="P11" i="5"/>
  <c r="N11" i="5"/>
  <c r="O11" i="5"/>
  <c r="T16" i="1"/>
  <c r="X7" i="1"/>
  <c r="X71" i="1"/>
  <c r="X83" i="1"/>
  <c r="X99" i="1"/>
  <c r="X115" i="1"/>
  <c r="AB11" i="1"/>
  <c r="AB15" i="1"/>
  <c r="AB19" i="1"/>
  <c r="AB23" i="1"/>
  <c r="AB27" i="1"/>
  <c r="AB31" i="1"/>
  <c r="AB35" i="1"/>
  <c r="AB39" i="1"/>
  <c r="AB43" i="1"/>
  <c r="AB47" i="1"/>
  <c r="AB51" i="1"/>
  <c r="AB55" i="1"/>
  <c r="AB59" i="1"/>
  <c r="AB63" i="1"/>
  <c r="AB67" i="1"/>
  <c r="AB71" i="1"/>
  <c r="AB75" i="1"/>
  <c r="AB203" i="1"/>
  <c r="T14" i="1"/>
  <c r="X16" i="1"/>
  <c r="X24" i="1"/>
  <c r="X32" i="1"/>
  <c r="X36" i="1"/>
  <c r="X40" i="1"/>
  <c r="X44" i="1"/>
  <c r="X48" i="1"/>
  <c r="X52" i="1"/>
  <c r="X56" i="1"/>
  <c r="X60" i="1"/>
  <c r="X64" i="1"/>
  <c r="X68" i="1"/>
  <c r="X17" i="1"/>
  <c r="X25" i="1"/>
  <c r="X33" i="1"/>
  <c r="X41" i="1"/>
  <c r="X49" i="1"/>
  <c r="X57" i="1"/>
  <c r="X65" i="1"/>
  <c r="AB12" i="1"/>
  <c r="AB16" i="1"/>
  <c r="AB9" i="1"/>
  <c r="AB17" i="1"/>
  <c r="AB21" i="1"/>
  <c r="AB25" i="1"/>
  <c r="AB29" i="1"/>
  <c r="AB33" i="1"/>
  <c r="AB204" i="1"/>
  <c r="AB37" i="1"/>
  <c r="AB41" i="1"/>
  <c r="AB45" i="1"/>
  <c r="AB49" i="1"/>
  <c r="AB53" i="1"/>
  <c r="AB57" i="1"/>
  <c r="AB61" i="1"/>
  <c r="AB65" i="1"/>
  <c r="AB69" i="1"/>
  <c r="AB73" i="1"/>
  <c r="AB201" i="1"/>
  <c r="T9" i="1"/>
  <c r="S205" i="1"/>
  <c r="C7" i="4"/>
  <c r="C10" i="4"/>
  <c r="Y205" i="1"/>
  <c r="E9" i="4"/>
  <c r="D4" i="5"/>
  <c r="O13" i="5"/>
  <c r="P13" i="5"/>
  <c r="K13" i="5"/>
  <c r="N17" i="5"/>
  <c r="L8" i="5"/>
  <c r="M8" i="5"/>
  <c r="L12" i="5"/>
  <c r="M12" i="5"/>
  <c r="L16" i="5"/>
  <c r="M16" i="5"/>
  <c r="R205" i="1"/>
  <c r="C8" i="4"/>
  <c r="X13" i="1"/>
  <c r="AB14" i="1"/>
  <c r="N9" i="5"/>
  <c r="Z205" i="1"/>
  <c r="E8" i="4"/>
  <c r="D3" i="5"/>
  <c r="L9" i="5"/>
  <c r="AB6" i="1"/>
  <c r="O9" i="5"/>
  <c r="P9" i="5"/>
  <c r="X6" i="1"/>
  <c r="X205" i="1"/>
  <c r="K9" i="5"/>
  <c r="T6" i="1"/>
  <c r="V205" i="1"/>
  <c r="D8" i="4"/>
  <c r="C3" i="5"/>
  <c r="AB5" i="1"/>
  <c r="AH174" i="1"/>
  <c r="AF174" i="1"/>
  <c r="AI174" i="1"/>
  <c r="AE200" i="1"/>
  <c r="AE197" i="1"/>
  <c r="AE192" i="1"/>
  <c r="AE189" i="1"/>
  <c r="AE184" i="1"/>
  <c r="AE181" i="1"/>
  <c r="AE176" i="1"/>
  <c r="AE173" i="1"/>
  <c r="AE168" i="1"/>
  <c r="AE165" i="1"/>
  <c r="AE160" i="1"/>
  <c r="AE157" i="1"/>
  <c r="AE152" i="1"/>
  <c r="AE202" i="1"/>
  <c r="AE199" i="1"/>
  <c r="AE194" i="1"/>
  <c r="AE191" i="1"/>
  <c r="AE186" i="1"/>
  <c r="AE183" i="1"/>
  <c r="AE178" i="1"/>
  <c r="AE175" i="1"/>
  <c r="AE170" i="1"/>
  <c r="AE167" i="1"/>
  <c r="AE162" i="1"/>
  <c r="AE159" i="1"/>
  <c r="AE154" i="1"/>
  <c r="AE204" i="1"/>
  <c r="AE201" i="1"/>
  <c r="AE196" i="1"/>
  <c r="AE193" i="1"/>
  <c r="AE188" i="1"/>
  <c r="AE185" i="1"/>
  <c r="AE180" i="1"/>
  <c r="AE177" i="1"/>
  <c r="AE172" i="1"/>
  <c r="AE169" i="1"/>
  <c r="AE164" i="1"/>
  <c r="AE161" i="1"/>
  <c r="AE156" i="1"/>
  <c r="AE153" i="1"/>
  <c r="AE149" i="1"/>
  <c r="AE144" i="1"/>
  <c r="AE141" i="1"/>
  <c r="AE136" i="1"/>
  <c r="AE133" i="1"/>
  <c r="AE128" i="1"/>
  <c r="AE125" i="1"/>
  <c r="AE120" i="1"/>
  <c r="AE117" i="1"/>
  <c r="AE112" i="1"/>
  <c r="AE109" i="1"/>
  <c r="AE104" i="1"/>
  <c r="AE101" i="1"/>
  <c r="AE96" i="1"/>
  <c r="AE93" i="1"/>
  <c r="AE88" i="1"/>
  <c r="AE85" i="1"/>
  <c r="AE80" i="1"/>
  <c r="AE77" i="1"/>
  <c r="AE72" i="1"/>
  <c r="AE69" i="1"/>
  <c r="AE64" i="1"/>
  <c r="AE61" i="1"/>
  <c r="AE56" i="1"/>
  <c r="AE53" i="1"/>
  <c r="AE48" i="1"/>
  <c r="AE45" i="1"/>
  <c r="AE40" i="1"/>
  <c r="AE37" i="1"/>
  <c r="AE32" i="1"/>
  <c r="AE29" i="1"/>
  <c r="AE24" i="1"/>
  <c r="AE21" i="1"/>
  <c r="AE16" i="1"/>
  <c r="AE12" i="1"/>
  <c r="AE8" i="1"/>
  <c r="AE203" i="1"/>
  <c r="AE182" i="1"/>
  <c r="AE171" i="1"/>
  <c r="AE151" i="1"/>
  <c r="AE146" i="1"/>
  <c r="AE143" i="1"/>
  <c r="AE138" i="1"/>
  <c r="AE135" i="1"/>
  <c r="AE130" i="1"/>
  <c r="AE127" i="1"/>
  <c r="AE122" i="1"/>
  <c r="AE119" i="1"/>
  <c r="AE114" i="1"/>
  <c r="AE111" i="1"/>
  <c r="AE106" i="1"/>
  <c r="AE103" i="1"/>
  <c r="AE98" i="1"/>
  <c r="AE95" i="1"/>
  <c r="AE90" i="1"/>
  <c r="AE87" i="1"/>
  <c r="AE82" i="1"/>
  <c r="AE79" i="1"/>
  <c r="AE74" i="1"/>
  <c r="AE71" i="1"/>
  <c r="AE66" i="1"/>
  <c r="AE63" i="1"/>
  <c r="AE58" i="1"/>
  <c r="AE55" i="1"/>
  <c r="AE50" i="1"/>
  <c r="AE47" i="1"/>
  <c r="AE42" i="1"/>
  <c r="AE39" i="1"/>
  <c r="AE34" i="1"/>
  <c r="AE31" i="1"/>
  <c r="AE26" i="1"/>
  <c r="AE23" i="1"/>
  <c r="AE18" i="1"/>
  <c r="AE15" i="1"/>
  <c r="AE11" i="1"/>
  <c r="AE7" i="1"/>
  <c r="AE190" i="1"/>
  <c r="AE179" i="1"/>
  <c r="AE158" i="1"/>
  <c r="AE148" i="1"/>
  <c r="AE145" i="1"/>
  <c r="AE140" i="1"/>
  <c r="AE137" i="1"/>
  <c r="AE132" i="1"/>
  <c r="AE129" i="1"/>
  <c r="AE124" i="1"/>
  <c r="AE121" i="1"/>
  <c r="AE116" i="1"/>
  <c r="AE113" i="1"/>
  <c r="AE108" i="1"/>
  <c r="AE105" i="1"/>
  <c r="AE100" i="1"/>
  <c r="AE97" i="1"/>
  <c r="AE92" i="1"/>
  <c r="AE89" i="1"/>
  <c r="AE84" i="1"/>
  <c r="AE81" i="1"/>
  <c r="AE76" i="1"/>
  <c r="AE73" i="1"/>
  <c r="AE68" i="1"/>
  <c r="AE65" i="1"/>
  <c r="AE60" i="1"/>
  <c r="AE57" i="1"/>
  <c r="AE52" i="1"/>
  <c r="AE49" i="1"/>
  <c r="AE44" i="1"/>
  <c r="AE41" i="1"/>
  <c r="AE36" i="1"/>
  <c r="AE33" i="1"/>
  <c r="AE28" i="1"/>
  <c r="AE25" i="1"/>
  <c r="AE20" i="1"/>
  <c r="AE17" i="1"/>
  <c r="AE14" i="1"/>
  <c r="AE10" i="1"/>
  <c r="AE6" i="1"/>
  <c r="AF6" i="1"/>
  <c r="AE198" i="1"/>
  <c r="AE187" i="1"/>
  <c r="AE166" i="1"/>
  <c r="AE155" i="1"/>
  <c r="AE150" i="1"/>
  <c r="AE147" i="1"/>
  <c r="AE142" i="1"/>
  <c r="AE139" i="1"/>
  <c r="AE134" i="1"/>
  <c r="AE131" i="1"/>
  <c r="AE126" i="1"/>
  <c r="AE123" i="1"/>
  <c r="AE118" i="1"/>
  <c r="AE115" i="1"/>
  <c r="AE110" i="1"/>
  <c r="AE107" i="1"/>
  <c r="AE102" i="1"/>
  <c r="AE99" i="1"/>
  <c r="AE94" i="1"/>
  <c r="AE91" i="1"/>
  <c r="AE86" i="1"/>
  <c r="AE83" i="1"/>
  <c r="AE78" i="1"/>
  <c r="AE75" i="1"/>
  <c r="AE70" i="1"/>
  <c r="AE67" i="1"/>
  <c r="AE62" i="1"/>
  <c r="AE59" i="1"/>
  <c r="AE54" i="1"/>
  <c r="AE51" i="1"/>
  <c r="AE46" i="1"/>
  <c r="AE43" i="1"/>
  <c r="AE38" i="1"/>
  <c r="AE35" i="1"/>
  <c r="AE30" i="1"/>
  <c r="AE27" i="1"/>
  <c r="AE22" i="1"/>
  <c r="AE19" i="1"/>
  <c r="AE13" i="1"/>
  <c r="AE9" i="1"/>
  <c r="AE5" i="1"/>
  <c r="AN101" i="1"/>
  <c r="AM101" i="1"/>
  <c r="AK101" i="1"/>
  <c r="K206" i="5"/>
  <c r="M206" i="5"/>
  <c r="O206" i="5"/>
  <c r="AJ201" i="1"/>
  <c r="AJ198" i="1"/>
  <c r="AJ193" i="1"/>
  <c r="AJ190" i="1"/>
  <c r="AJ185" i="1"/>
  <c r="AJ172" i="1"/>
  <c r="AJ178" i="1"/>
  <c r="AJ175" i="1"/>
  <c r="AJ203" i="1"/>
  <c r="AJ200" i="1"/>
  <c r="AJ195" i="1"/>
  <c r="AJ192" i="1"/>
  <c r="AJ187" i="1"/>
  <c r="AJ184" i="1"/>
  <c r="AJ181" i="1"/>
  <c r="AJ174" i="1"/>
  <c r="AJ171" i="1"/>
  <c r="AJ202" i="1"/>
  <c r="AJ197" i="1"/>
  <c r="AJ194" i="1"/>
  <c r="AJ189" i="1"/>
  <c r="AJ186" i="1"/>
  <c r="AJ180" i="1"/>
  <c r="AJ177" i="1"/>
  <c r="AJ183" i="1"/>
  <c r="AJ170" i="1"/>
  <c r="AJ204" i="1"/>
  <c r="AJ199" i="1"/>
  <c r="AJ196" i="1"/>
  <c r="AJ191" i="1"/>
  <c r="AJ188" i="1"/>
  <c r="AJ176" i="1"/>
  <c r="AJ173" i="1"/>
  <c r="AJ182" i="1"/>
  <c r="AJ158" i="1"/>
  <c r="AJ155" i="1"/>
  <c r="AJ142" i="1"/>
  <c r="AJ139" i="1"/>
  <c r="AJ126" i="1"/>
  <c r="AJ123" i="1"/>
  <c r="AJ110" i="1"/>
  <c r="AJ107" i="1"/>
  <c r="AJ94" i="1"/>
  <c r="AJ91" i="1"/>
  <c r="AJ78" i="1"/>
  <c r="AJ5" i="1"/>
  <c r="AJ179" i="1"/>
  <c r="AJ164" i="1"/>
  <c r="AJ161" i="1"/>
  <c r="AJ148" i="1"/>
  <c r="AJ145" i="1"/>
  <c r="AJ132" i="1"/>
  <c r="AJ129" i="1"/>
  <c r="AJ116" i="1"/>
  <c r="AJ113" i="1"/>
  <c r="AJ100" i="1"/>
  <c r="AJ97" i="1"/>
  <c r="AJ84" i="1"/>
  <c r="AJ81" i="1"/>
  <c r="AJ74" i="1"/>
  <c r="AJ69" i="1"/>
  <c r="AJ66" i="1"/>
  <c r="AJ61" i="1"/>
  <c r="AJ58" i="1"/>
  <c r="AJ53" i="1"/>
  <c r="AJ50" i="1"/>
  <c r="AJ45" i="1"/>
  <c r="AJ42" i="1"/>
  <c r="AJ37" i="1"/>
  <c r="AJ34" i="1"/>
  <c r="AJ29" i="1"/>
  <c r="AJ26" i="1"/>
  <c r="AJ21" i="1"/>
  <c r="AJ18" i="1"/>
  <c r="AJ12" i="1"/>
  <c r="AJ8" i="1"/>
  <c r="AJ167" i="1"/>
  <c r="AJ154" i="1"/>
  <c r="AJ151" i="1"/>
  <c r="AJ138" i="1"/>
  <c r="AJ135" i="1"/>
  <c r="AJ122" i="1"/>
  <c r="AJ119" i="1"/>
  <c r="AJ106" i="1"/>
  <c r="AJ103" i="1"/>
  <c r="AJ90" i="1"/>
  <c r="AJ87" i="1"/>
  <c r="AJ77" i="1"/>
  <c r="AJ160" i="1"/>
  <c r="AJ157" i="1"/>
  <c r="AJ144" i="1"/>
  <c r="AJ141" i="1"/>
  <c r="AJ128" i="1"/>
  <c r="AJ125" i="1"/>
  <c r="AJ112" i="1"/>
  <c r="AJ109" i="1"/>
  <c r="AJ96" i="1"/>
  <c r="AJ93" i="1"/>
  <c r="AJ80" i="1"/>
  <c r="AJ76" i="1"/>
  <c r="AJ71" i="1"/>
  <c r="AJ68" i="1"/>
  <c r="AJ63" i="1"/>
  <c r="AJ60" i="1"/>
  <c r="AJ55" i="1"/>
  <c r="AJ52" i="1"/>
  <c r="AJ47" i="1"/>
  <c r="AJ44" i="1"/>
  <c r="AJ39" i="1"/>
  <c r="AJ36" i="1"/>
  <c r="AJ31" i="1"/>
  <c r="AJ28" i="1"/>
  <c r="AJ23" i="1"/>
  <c r="AJ20" i="1"/>
  <c r="AJ15" i="1"/>
  <c r="AJ11" i="1"/>
  <c r="AJ7" i="1"/>
  <c r="AJ166" i="1"/>
  <c r="AJ163" i="1"/>
  <c r="AJ150" i="1"/>
  <c r="AJ147" i="1"/>
  <c r="AJ134" i="1"/>
  <c r="AJ131" i="1"/>
  <c r="AJ118" i="1"/>
  <c r="AJ115" i="1"/>
  <c r="AJ102" i="1"/>
  <c r="AJ99" i="1"/>
  <c r="AJ86" i="1"/>
  <c r="AJ83" i="1"/>
  <c r="AJ169" i="1"/>
  <c r="AJ156" i="1"/>
  <c r="AJ153" i="1"/>
  <c r="AJ140" i="1"/>
  <c r="AJ137" i="1"/>
  <c r="AJ124" i="1"/>
  <c r="AJ121" i="1"/>
  <c r="AJ108" i="1"/>
  <c r="AJ105" i="1"/>
  <c r="AJ92" i="1"/>
  <c r="AJ89" i="1"/>
  <c r="AJ73" i="1"/>
  <c r="AJ70" i="1"/>
  <c r="AJ65" i="1"/>
  <c r="AJ62" i="1"/>
  <c r="AJ57" i="1"/>
  <c r="AJ54" i="1"/>
  <c r="AJ49" i="1"/>
  <c r="AJ46" i="1"/>
  <c r="AJ41" i="1"/>
  <c r="AJ38" i="1"/>
  <c r="AJ33" i="1"/>
  <c r="AJ30" i="1"/>
  <c r="AJ25" i="1"/>
  <c r="AJ22" i="1"/>
  <c r="AJ17" i="1"/>
  <c r="AJ14" i="1"/>
  <c r="AJ10" i="1"/>
  <c r="AJ6" i="1"/>
  <c r="AJ162" i="1"/>
  <c r="AJ159" i="1"/>
  <c r="AJ146" i="1"/>
  <c r="AJ143" i="1"/>
  <c r="AJ130" i="1"/>
  <c r="AJ127" i="1"/>
  <c r="AJ114" i="1"/>
  <c r="AJ111" i="1"/>
  <c r="AJ98" i="1"/>
  <c r="AJ9" i="1"/>
  <c r="AJ32" i="1"/>
  <c r="AJ43" i="1"/>
  <c r="AJ64" i="1"/>
  <c r="AJ75" i="1"/>
  <c r="AJ88" i="1"/>
  <c r="AJ104" i="1"/>
  <c r="AO204" i="1"/>
  <c r="AO196" i="1"/>
  <c r="AO188" i="1"/>
  <c r="AO180" i="1"/>
  <c r="AO172" i="1"/>
  <c r="AO164" i="1"/>
  <c r="AO156" i="1"/>
  <c r="AO148" i="1"/>
  <c r="AO140" i="1"/>
  <c r="AO132" i="1"/>
  <c r="AO124" i="1"/>
  <c r="AO116" i="1"/>
  <c r="AO108" i="1"/>
  <c r="AO100" i="1"/>
  <c r="AO92" i="1"/>
  <c r="AO84" i="1"/>
  <c r="AO76" i="1"/>
  <c r="AO68" i="1"/>
  <c r="AO60" i="1"/>
  <c r="AO52" i="1"/>
  <c r="AO44" i="1"/>
  <c r="AO36" i="1"/>
  <c r="AO28" i="1"/>
  <c r="AO20" i="1"/>
  <c r="AO13" i="1"/>
  <c r="AO9" i="1"/>
  <c r="AO5" i="1"/>
  <c r="AO203" i="1"/>
  <c r="AO195" i="1"/>
  <c r="AO187" i="1"/>
  <c r="AO179" i="1"/>
  <c r="AO171" i="1"/>
  <c r="AO163" i="1"/>
  <c r="AO155" i="1"/>
  <c r="AO147" i="1"/>
  <c r="AO139" i="1"/>
  <c r="AO131" i="1"/>
  <c r="AO123" i="1"/>
  <c r="AO115" i="1"/>
  <c r="AO107" i="1"/>
  <c r="AO99" i="1"/>
  <c r="AO91" i="1"/>
  <c r="AO83" i="1"/>
  <c r="AO75" i="1"/>
  <c r="AO67" i="1"/>
  <c r="AO59" i="1"/>
  <c r="AO51" i="1"/>
  <c r="AO43" i="1"/>
  <c r="AO35" i="1"/>
  <c r="AO27" i="1"/>
  <c r="AO19" i="1"/>
  <c r="AO202" i="1"/>
  <c r="AO194" i="1"/>
  <c r="AO186" i="1"/>
  <c r="AO178" i="1"/>
  <c r="AO170" i="1"/>
  <c r="AO162" i="1"/>
  <c r="AO154" i="1"/>
  <c r="AO146" i="1"/>
  <c r="AO138" i="1"/>
  <c r="AO130" i="1"/>
  <c r="AO122" i="1"/>
  <c r="AO114" i="1"/>
  <c r="AO106" i="1"/>
  <c r="AO98" i="1"/>
  <c r="AO90" i="1"/>
  <c r="AO82" i="1"/>
  <c r="AO74" i="1"/>
  <c r="AO66" i="1"/>
  <c r="AO58" i="1"/>
  <c r="AO50" i="1"/>
  <c r="AO42" i="1"/>
  <c r="AO34" i="1"/>
  <c r="AO26" i="1"/>
  <c r="AO18" i="1"/>
  <c r="AO12" i="1"/>
  <c r="AO8" i="1"/>
  <c r="AO201" i="1"/>
  <c r="AO193" i="1"/>
  <c r="AO185" i="1"/>
  <c r="AO177" i="1"/>
  <c r="AO169" i="1"/>
  <c r="AO161" i="1"/>
  <c r="AO153" i="1"/>
  <c r="AO145" i="1"/>
  <c r="AO137" i="1"/>
  <c r="AO129" i="1"/>
  <c r="AO121" i="1"/>
  <c r="AO113" i="1"/>
  <c r="AO105" i="1"/>
  <c r="AO97" i="1"/>
  <c r="AO89" i="1"/>
  <c r="AO81" i="1"/>
  <c r="AO73" i="1"/>
  <c r="AO65" i="1"/>
  <c r="AO57" i="1"/>
  <c r="AO49" i="1"/>
  <c r="AO41" i="1"/>
  <c r="AO33" i="1"/>
  <c r="AO25" i="1"/>
  <c r="AO17" i="1"/>
  <c r="AO200" i="1"/>
  <c r="AO192" i="1"/>
  <c r="AO184" i="1"/>
  <c r="AO176" i="1"/>
  <c r="AO168" i="1"/>
  <c r="AO160" i="1"/>
  <c r="AO152" i="1"/>
  <c r="AO144" i="1"/>
  <c r="AO136" i="1"/>
  <c r="AO128" i="1"/>
  <c r="AO120" i="1"/>
  <c r="AO112" i="1"/>
  <c r="AO104" i="1"/>
  <c r="AO96" i="1"/>
  <c r="AO88" i="1"/>
  <c r="AO80" i="1"/>
  <c r="AO72" i="1"/>
  <c r="AO64" i="1"/>
  <c r="AO56" i="1"/>
  <c r="AO48" i="1"/>
  <c r="AO40" i="1"/>
  <c r="AO32" i="1"/>
  <c r="AO24" i="1"/>
  <c r="AO16" i="1"/>
  <c r="AO11" i="1"/>
  <c r="AO7" i="1"/>
  <c r="AO199" i="1"/>
  <c r="AO191" i="1"/>
  <c r="AO183" i="1"/>
  <c r="AO175" i="1"/>
  <c r="AO167" i="1"/>
  <c r="AO159" i="1"/>
  <c r="AO151" i="1"/>
  <c r="AO143" i="1"/>
  <c r="AO135" i="1"/>
  <c r="AO127" i="1"/>
  <c r="AO119" i="1"/>
  <c r="AO111" i="1"/>
  <c r="AO103" i="1"/>
  <c r="AO95" i="1"/>
  <c r="AO87" i="1"/>
  <c r="AO79" i="1"/>
  <c r="AO71" i="1"/>
  <c r="AO63" i="1"/>
  <c r="AO55" i="1"/>
  <c r="AO47" i="1"/>
  <c r="AO39" i="1"/>
  <c r="AO31" i="1"/>
  <c r="AO23" i="1"/>
  <c r="AO15" i="1"/>
  <c r="AO198" i="1"/>
  <c r="AO190" i="1"/>
  <c r="AO182" i="1"/>
  <c r="AO174" i="1"/>
  <c r="AO166" i="1"/>
  <c r="AO158" i="1"/>
  <c r="AO150" i="1"/>
  <c r="AO142" i="1"/>
  <c r="AO134" i="1"/>
  <c r="AO126" i="1"/>
  <c r="AO118" i="1"/>
  <c r="AO110" i="1"/>
  <c r="AO102" i="1"/>
  <c r="AO94" i="1"/>
  <c r="AO86" i="1"/>
  <c r="AO78" i="1"/>
  <c r="AO70" i="1"/>
  <c r="AO62" i="1"/>
  <c r="AO54" i="1"/>
  <c r="AO46" i="1"/>
  <c r="AO38" i="1"/>
  <c r="AO30" i="1"/>
  <c r="AO22" i="1"/>
  <c r="AO14" i="1"/>
  <c r="AO10" i="1"/>
  <c r="AO6" i="1"/>
  <c r="AO197" i="1"/>
  <c r="AO133" i="1"/>
  <c r="AO69" i="1"/>
  <c r="AO189" i="1"/>
  <c r="AO125" i="1"/>
  <c r="AO61" i="1"/>
  <c r="AO181" i="1"/>
  <c r="AO117" i="1"/>
  <c r="AO53" i="1"/>
  <c r="AO173" i="1"/>
  <c r="AO109" i="1"/>
  <c r="AO45" i="1"/>
  <c r="AO165" i="1"/>
  <c r="AO101" i="1"/>
  <c r="AO37" i="1"/>
  <c r="AO157" i="1"/>
  <c r="AO93" i="1"/>
  <c r="AO29" i="1"/>
  <c r="AO149" i="1"/>
  <c r="AO85" i="1"/>
  <c r="AO21" i="1"/>
  <c r="AJ133" i="1"/>
  <c r="AJ13" i="1"/>
  <c r="AJ24" i="1"/>
  <c r="AJ35" i="1"/>
  <c r="AJ56" i="1"/>
  <c r="AJ67" i="1"/>
  <c r="AJ136" i="1"/>
  <c r="AJ79" i="1"/>
  <c r="AJ165" i="1"/>
  <c r="AJ16" i="1"/>
  <c r="AJ27" i="1"/>
  <c r="AJ48" i="1"/>
  <c r="AJ59" i="1"/>
  <c r="AJ117" i="1"/>
  <c r="AJ168" i="1"/>
  <c r="AJ82" i="1"/>
  <c r="AJ95" i="1"/>
  <c r="AJ120" i="1"/>
  <c r="AO77" i="1"/>
  <c r="AJ19" i="1"/>
  <c r="AJ40" i="1"/>
  <c r="AJ51" i="1"/>
  <c r="AJ72" i="1"/>
  <c r="AJ85" i="1"/>
  <c r="AJ149" i="1"/>
  <c r="AO141" i="1"/>
  <c r="AN85" i="1"/>
  <c r="AM85" i="1"/>
  <c r="AK85" i="1"/>
  <c r="AL85" i="1"/>
  <c r="AR150" i="1"/>
  <c r="AQ150" i="1"/>
  <c r="AP150" i="1"/>
  <c r="AS150" i="1"/>
  <c r="AR200" i="1"/>
  <c r="AS200" i="1"/>
  <c r="AP200" i="1"/>
  <c r="AQ200" i="1"/>
  <c r="AR123" i="1"/>
  <c r="AP123" i="1"/>
  <c r="AS123" i="1"/>
  <c r="AQ123" i="1"/>
  <c r="AM46" i="1"/>
  <c r="AL46" i="1"/>
  <c r="AN46" i="1"/>
  <c r="AK46" i="1"/>
  <c r="AK132" i="1"/>
  <c r="AM132" i="1"/>
  <c r="AN132" i="1"/>
  <c r="AL132" i="1"/>
  <c r="AR30" i="1"/>
  <c r="AQ30" i="1"/>
  <c r="AS30" i="1"/>
  <c r="AP30" i="1"/>
  <c r="AP94" i="1"/>
  <c r="AS94" i="1"/>
  <c r="AQ94" i="1"/>
  <c r="AR94" i="1"/>
  <c r="AR158" i="1"/>
  <c r="AQ158" i="1"/>
  <c r="AP158" i="1"/>
  <c r="AS158" i="1"/>
  <c r="AR31" i="1"/>
  <c r="AP31" i="1"/>
  <c r="AS31" i="1"/>
  <c r="AQ31" i="1"/>
  <c r="AR95" i="1"/>
  <c r="AP95" i="1"/>
  <c r="AS95" i="1"/>
  <c r="AQ95" i="1"/>
  <c r="AR159" i="1"/>
  <c r="AP159" i="1"/>
  <c r="AS159" i="1"/>
  <c r="AQ159" i="1"/>
  <c r="AR16" i="1"/>
  <c r="AQ16" i="1"/>
  <c r="AS16" i="1"/>
  <c r="AP16" i="1"/>
  <c r="AR80" i="1"/>
  <c r="AP80" i="1"/>
  <c r="AS80" i="1"/>
  <c r="AQ80" i="1"/>
  <c r="AR144" i="1"/>
  <c r="AS144" i="1"/>
  <c r="AP144" i="1"/>
  <c r="AQ144" i="1"/>
  <c r="AS17" i="1"/>
  <c r="AR17" i="1"/>
  <c r="AP17" i="1"/>
  <c r="AQ17" i="1"/>
  <c r="AR81" i="1"/>
  <c r="AP81" i="1"/>
  <c r="AS81" i="1"/>
  <c r="AQ81" i="1"/>
  <c r="AP145" i="1"/>
  <c r="AS145" i="1"/>
  <c r="AR145" i="1"/>
  <c r="AQ145" i="1"/>
  <c r="AQ8" i="1"/>
  <c r="AR8" i="1"/>
  <c r="AS8" i="1"/>
  <c r="AP8" i="1"/>
  <c r="AR66" i="1"/>
  <c r="AQ66" i="1"/>
  <c r="AP66" i="1"/>
  <c r="AS66" i="1"/>
  <c r="AR130" i="1"/>
  <c r="AQ130" i="1"/>
  <c r="AS130" i="1"/>
  <c r="AP130" i="1"/>
  <c r="AR194" i="1"/>
  <c r="AQ194" i="1"/>
  <c r="AS194" i="1"/>
  <c r="AP194" i="1"/>
  <c r="AR67" i="1"/>
  <c r="AP67" i="1"/>
  <c r="AS67" i="1"/>
  <c r="AQ67" i="1"/>
  <c r="AR131" i="1"/>
  <c r="AP131" i="1"/>
  <c r="AS131" i="1"/>
  <c r="AQ131" i="1"/>
  <c r="AR195" i="1"/>
  <c r="AP195" i="1"/>
  <c r="AS195" i="1"/>
  <c r="AQ195" i="1"/>
  <c r="AR44" i="1"/>
  <c r="AQ44" i="1"/>
  <c r="AS44" i="1"/>
  <c r="AP44" i="1"/>
  <c r="AR108" i="1"/>
  <c r="AQ108" i="1"/>
  <c r="AS108" i="1"/>
  <c r="AP108" i="1"/>
  <c r="AR172" i="1"/>
  <c r="AQ172" i="1"/>
  <c r="AS172" i="1"/>
  <c r="AP172" i="1"/>
  <c r="AM64" i="1"/>
  <c r="AK64" i="1"/>
  <c r="AL64" i="1"/>
  <c r="AN64" i="1"/>
  <c r="AM130" i="1"/>
  <c r="AK130" i="1"/>
  <c r="AN130" i="1"/>
  <c r="AL130" i="1"/>
  <c r="AM17" i="1"/>
  <c r="AK17" i="1"/>
  <c r="AN17" i="1"/>
  <c r="AL17" i="1"/>
  <c r="AM49" i="1"/>
  <c r="AK49" i="1"/>
  <c r="AN49" i="1"/>
  <c r="AL49" i="1"/>
  <c r="AK92" i="1"/>
  <c r="AM92" i="1"/>
  <c r="AN92" i="1"/>
  <c r="AL92" i="1"/>
  <c r="AK156" i="1"/>
  <c r="AN156" i="1"/>
  <c r="AM156" i="1"/>
  <c r="AL156" i="1"/>
  <c r="AM131" i="1"/>
  <c r="AK131" i="1"/>
  <c r="AN131" i="1"/>
  <c r="AL131" i="1"/>
  <c r="AM15" i="1"/>
  <c r="AK15" i="1"/>
  <c r="AN15" i="1"/>
  <c r="AL15" i="1"/>
  <c r="AM47" i="1"/>
  <c r="AK47" i="1"/>
  <c r="AN47" i="1"/>
  <c r="AL47" i="1"/>
  <c r="AK80" i="1"/>
  <c r="AN80" i="1"/>
  <c r="AL80" i="1"/>
  <c r="AM80" i="1"/>
  <c r="AK144" i="1"/>
  <c r="AN144" i="1"/>
  <c r="AL144" i="1"/>
  <c r="AM144" i="1"/>
  <c r="AM119" i="1"/>
  <c r="AK119" i="1"/>
  <c r="AN119" i="1"/>
  <c r="AL119" i="1"/>
  <c r="AM12" i="1"/>
  <c r="AL12" i="1"/>
  <c r="AK12" i="1"/>
  <c r="AN12" i="1"/>
  <c r="AK45" i="1"/>
  <c r="AN45" i="1"/>
  <c r="AM45" i="1"/>
  <c r="AL45" i="1"/>
  <c r="AK81" i="1"/>
  <c r="AN81" i="1"/>
  <c r="AM81" i="1"/>
  <c r="AL81" i="1"/>
  <c r="AK145" i="1"/>
  <c r="AN145" i="1"/>
  <c r="AM145" i="1"/>
  <c r="AL145" i="1"/>
  <c r="AN94" i="1"/>
  <c r="AM94" i="1"/>
  <c r="AL94" i="1"/>
  <c r="AK94" i="1"/>
  <c r="AN158" i="1"/>
  <c r="AM158" i="1"/>
  <c r="AL158" i="1"/>
  <c r="AK158" i="1"/>
  <c r="AM204" i="1"/>
  <c r="AL204" i="1"/>
  <c r="AN204" i="1"/>
  <c r="AK204" i="1"/>
  <c r="AM197" i="1"/>
  <c r="AK197" i="1"/>
  <c r="AN197" i="1"/>
  <c r="AL197" i="1"/>
  <c r="AM195" i="1"/>
  <c r="AK195" i="1"/>
  <c r="AN195" i="1"/>
  <c r="AL195" i="1"/>
  <c r="AN193" i="1"/>
  <c r="AM193" i="1"/>
  <c r="AK193" i="1"/>
  <c r="AL193" i="1"/>
  <c r="AI35" i="1"/>
  <c r="AF35" i="1"/>
  <c r="AH35" i="1"/>
  <c r="AG35" i="1"/>
  <c r="AI67" i="1"/>
  <c r="AF67" i="1"/>
  <c r="AH67" i="1"/>
  <c r="AG67" i="1"/>
  <c r="AG99" i="1"/>
  <c r="AI99" i="1"/>
  <c r="AH99" i="1"/>
  <c r="AF99" i="1"/>
  <c r="AI131" i="1"/>
  <c r="AF131" i="1"/>
  <c r="AH131" i="1"/>
  <c r="AG131" i="1"/>
  <c r="AI187" i="1"/>
  <c r="AF187" i="1"/>
  <c r="AH187" i="1"/>
  <c r="AG187" i="1"/>
  <c r="AH28" i="1"/>
  <c r="AF28" i="1"/>
  <c r="AI28" i="1"/>
  <c r="AG28" i="1"/>
  <c r="AH60" i="1"/>
  <c r="AF60" i="1"/>
  <c r="AI60" i="1"/>
  <c r="AG60" i="1"/>
  <c r="AH92" i="1"/>
  <c r="AF92" i="1"/>
  <c r="AI92" i="1"/>
  <c r="AG92" i="1"/>
  <c r="AH124" i="1"/>
  <c r="AF124" i="1"/>
  <c r="AI124" i="1"/>
  <c r="AG124" i="1"/>
  <c r="AI179" i="1"/>
  <c r="AF179" i="1"/>
  <c r="AG179" i="1"/>
  <c r="AH179" i="1"/>
  <c r="AI31" i="1"/>
  <c r="AG31" i="1"/>
  <c r="AF31" i="1"/>
  <c r="AH31" i="1"/>
  <c r="AI63" i="1"/>
  <c r="AG63" i="1"/>
  <c r="AF63" i="1"/>
  <c r="AH63" i="1"/>
  <c r="AG95" i="1"/>
  <c r="AI95" i="1"/>
  <c r="AH95" i="1"/>
  <c r="AF95" i="1"/>
  <c r="AI127" i="1"/>
  <c r="AF127" i="1"/>
  <c r="AH127" i="1"/>
  <c r="AG127" i="1"/>
  <c r="AH182" i="1"/>
  <c r="AF182" i="1"/>
  <c r="AI182" i="1"/>
  <c r="AG182" i="1"/>
  <c r="AI32" i="1"/>
  <c r="AH32" i="1"/>
  <c r="AF32" i="1"/>
  <c r="AG32" i="1"/>
  <c r="AI64" i="1"/>
  <c r="AH64" i="1"/>
  <c r="AF64" i="1"/>
  <c r="AG64" i="1"/>
  <c r="AI96" i="1"/>
  <c r="AH96" i="1"/>
  <c r="AF96" i="1"/>
  <c r="AG96" i="1"/>
  <c r="AI128" i="1"/>
  <c r="AH128" i="1"/>
  <c r="AF128" i="1"/>
  <c r="AG128" i="1"/>
  <c r="AI161" i="1"/>
  <c r="AF161" i="1"/>
  <c r="AH161" i="1"/>
  <c r="AG161" i="1"/>
  <c r="AI193" i="1"/>
  <c r="AH193" i="1"/>
  <c r="AF193" i="1"/>
  <c r="AG193" i="1"/>
  <c r="AH170" i="1"/>
  <c r="AF170" i="1"/>
  <c r="AI170" i="1"/>
  <c r="AG170" i="1"/>
  <c r="AH202" i="1"/>
  <c r="AF202" i="1"/>
  <c r="AI202" i="1"/>
  <c r="AG202" i="1"/>
  <c r="AI181" i="1"/>
  <c r="AH181" i="1"/>
  <c r="AG181" i="1"/>
  <c r="AF181" i="1"/>
  <c r="AM82" i="1"/>
  <c r="AK82" i="1"/>
  <c r="AN82" i="1"/>
  <c r="AL82" i="1"/>
  <c r="AP86" i="1"/>
  <c r="AQ86" i="1"/>
  <c r="AR86" i="1"/>
  <c r="AS86" i="1"/>
  <c r="AR136" i="1"/>
  <c r="AS136" i="1"/>
  <c r="AP136" i="1"/>
  <c r="AQ136" i="1"/>
  <c r="AR186" i="1"/>
  <c r="AQ186" i="1"/>
  <c r="AS186" i="1"/>
  <c r="AP186" i="1"/>
  <c r="AN75" i="1"/>
  <c r="AM75" i="1"/>
  <c r="AK75" i="1"/>
  <c r="AL75" i="1"/>
  <c r="AN118" i="1"/>
  <c r="AM118" i="1"/>
  <c r="AL118" i="1"/>
  <c r="AK118" i="1"/>
  <c r="AM141" i="1"/>
  <c r="AK141" i="1"/>
  <c r="AN141" i="1"/>
  <c r="AL141" i="1"/>
  <c r="AN91" i="1"/>
  <c r="AM91" i="1"/>
  <c r="AK91" i="1"/>
  <c r="AL91" i="1"/>
  <c r="AI25" i="1"/>
  <c r="AF25" i="1"/>
  <c r="AH25" i="1"/>
  <c r="AG25" i="1"/>
  <c r="AH158" i="1"/>
  <c r="AF158" i="1"/>
  <c r="AI158" i="1"/>
  <c r="AG158" i="1"/>
  <c r="AH122" i="1"/>
  <c r="AF122" i="1"/>
  <c r="AI122" i="1"/>
  <c r="AG122" i="1"/>
  <c r="AI29" i="1"/>
  <c r="AF29" i="1"/>
  <c r="AH29" i="1"/>
  <c r="AG29" i="1"/>
  <c r="AG93" i="1"/>
  <c r="AH93" i="1"/>
  <c r="AF93" i="1"/>
  <c r="AI93" i="1"/>
  <c r="AI125" i="1"/>
  <c r="AF125" i="1"/>
  <c r="AH125" i="1"/>
  <c r="AG125" i="1"/>
  <c r="AH188" i="1"/>
  <c r="AF188" i="1"/>
  <c r="AI188" i="1"/>
  <c r="AG188" i="1"/>
  <c r="AM72" i="1"/>
  <c r="AK72" i="1"/>
  <c r="AL72" i="1"/>
  <c r="AN72" i="1"/>
  <c r="AN51" i="1"/>
  <c r="AM51" i="1"/>
  <c r="AK51" i="1"/>
  <c r="AL51" i="1"/>
  <c r="AP149" i="1"/>
  <c r="AS149" i="1"/>
  <c r="AR149" i="1"/>
  <c r="AQ149" i="1"/>
  <c r="AP109" i="1"/>
  <c r="AS109" i="1"/>
  <c r="AR109" i="1"/>
  <c r="AQ109" i="1"/>
  <c r="AS69" i="1"/>
  <c r="AR69" i="1"/>
  <c r="AP69" i="1"/>
  <c r="AQ69" i="1"/>
  <c r="AR38" i="1"/>
  <c r="AQ38" i="1"/>
  <c r="AS38" i="1"/>
  <c r="AP38" i="1"/>
  <c r="AP102" i="1"/>
  <c r="AQ102" i="1"/>
  <c r="AS102" i="1"/>
  <c r="AR102" i="1"/>
  <c r="AR166" i="1"/>
  <c r="AQ166" i="1"/>
  <c r="AS166" i="1"/>
  <c r="AP166" i="1"/>
  <c r="AR39" i="1"/>
  <c r="AP39" i="1"/>
  <c r="AS39" i="1"/>
  <c r="AQ39" i="1"/>
  <c r="AR103" i="1"/>
  <c r="AP103" i="1"/>
  <c r="AS103" i="1"/>
  <c r="AQ103" i="1"/>
  <c r="AR167" i="1"/>
  <c r="AP167" i="1"/>
  <c r="AS167" i="1"/>
  <c r="AQ167" i="1"/>
  <c r="AR24" i="1"/>
  <c r="AQ24" i="1"/>
  <c r="AS24" i="1"/>
  <c r="AP24" i="1"/>
  <c r="AR88" i="1"/>
  <c r="AP88" i="1"/>
  <c r="AQ88" i="1"/>
  <c r="AS88" i="1"/>
  <c r="AR152" i="1"/>
  <c r="AS152" i="1"/>
  <c r="AP152" i="1"/>
  <c r="AQ152" i="1"/>
  <c r="AS25" i="1"/>
  <c r="AR25" i="1"/>
  <c r="AP25" i="1"/>
  <c r="AQ25" i="1"/>
  <c r="AS89" i="1"/>
  <c r="AR89" i="1"/>
  <c r="AP89" i="1"/>
  <c r="AQ89" i="1"/>
  <c r="AP153" i="1"/>
  <c r="AS153" i="1"/>
  <c r="AR153" i="1"/>
  <c r="AQ153" i="1"/>
  <c r="AQ12" i="1"/>
  <c r="AR12" i="1"/>
  <c r="AS12" i="1"/>
  <c r="AP12" i="1"/>
  <c r="AR74" i="1"/>
  <c r="AQ74" i="1"/>
  <c r="AP74" i="1"/>
  <c r="AS74" i="1"/>
  <c r="AR138" i="1"/>
  <c r="AQ138" i="1"/>
  <c r="AS138" i="1"/>
  <c r="AP138" i="1"/>
  <c r="AR202" i="1"/>
  <c r="AQ202" i="1"/>
  <c r="AS202" i="1"/>
  <c r="AP202" i="1"/>
  <c r="AR75" i="1"/>
  <c r="AP75" i="1"/>
  <c r="AS75" i="1"/>
  <c r="AQ75" i="1"/>
  <c r="AR139" i="1"/>
  <c r="AP139" i="1"/>
  <c r="AS139" i="1"/>
  <c r="AQ139" i="1"/>
  <c r="AR203" i="1"/>
  <c r="AP203" i="1"/>
  <c r="AS203" i="1"/>
  <c r="AQ203" i="1"/>
  <c r="AR52" i="1"/>
  <c r="AQ52" i="1"/>
  <c r="AS52" i="1"/>
  <c r="AP52" i="1"/>
  <c r="AR116" i="1"/>
  <c r="AQ116" i="1"/>
  <c r="AS116" i="1"/>
  <c r="AP116" i="1"/>
  <c r="AR180" i="1"/>
  <c r="AQ180" i="1"/>
  <c r="AS180" i="1"/>
  <c r="AP180" i="1"/>
  <c r="AN43" i="1"/>
  <c r="AM43" i="1"/>
  <c r="AK43" i="1"/>
  <c r="AL43" i="1"/>
  <c r="AM143" i="1"/>
  <c r="AK143" i="1"/>
  <c r="AN143" i="1"/>
  <c r="AL143" i="1"/>
  <c r="AM22" i="1"/>
  <c r="AL22" i="1"/>
  <c r="AN22" i="1"/>
  <c r="AK22" i="1"/>
  <c r="AM54" i="1"/>
  <c r="AL54" i="1"/>
  <c r="AN54" i="1"/>
  <c r="AK54" i="1"/>
  <c r="AM105" i="1"/>
  <c r="AK105" i="1"/>
  <c r="AN105" i="1"/>
  <c r="AL105" i="1"/>
  <c r="AM169" i="1"/>
  <c r="AK169" i="1"/>
  <c r="AN169" i="1"/>
  <c r="AL169" i="1"/>
  <c r="AN134" i="1"/>
  <c r="AM134" i="1"/>
  <c r="AK134" i="1"/>
  <c r="AL134" i="1"/>
  <c r="AM20" i="1"/>
  <c r="AL20" i="1"/>
  <c r="AK20" i="1"/>
  <c r="AN20" i="1"/>
  <c r="AM52" i="1"/>
  <c r="AL52" i="1"/>
  <c r="AK52" i="1"/>
  <c r="AN52" i="1"/>
  <c r="AM93" i="1"/>
  <c r="AK93" i="1"/>
  <c r="AN93" i="1"/>
  <c r="AL93" i="1"/>
  <c r="AM157" i="1"/>
  <c r="AK157" i="1"/>
  <c r="AN157" i="1"/>
  <c r="AL157" i="1"/>
  <c r="AM122" i="1"/>
  <c r="AK122" i="1"/>
  <c r="AN122" i="1"/>
  <c r="AL122" i="1"/>
  <c r="AM18" i="1"/>
  <c r="AL18" i="1"/>
  <c r="AN18" i="1"/>
  <c r="AK18" i="1"/>
  <c r="AM50" i="1"/>
  <c r="AL50" i="1"/>
  <c r="AN50" i="1"/>
  <c r="AK50" i="1"/>
  <c r="AK84" i="1"/>
  <c r="AM84" i="1"/>
  <c r="AN84" i="1"/>
  <c r="AL84" i="1"/>
  <c r="AK148" i="1"/>
  <c r="AM148" i="1"/>
  <c r="AL148" i="1"/>
  <c r="AN148" i="1"/>
  <c r="AN107" i="1"/>
  <c r="AM107" i="1"/>
  <c r="AK107" i="1"/>
  <c r="AL107" i="1"/>
  <c r="AN182" i="1"/>
  <c r="AM182" i="1"/>
  <c r="AL182" i="1"/>
  <c r="AK182" i="1"/>
  <c r="AM170" i="1"/>
  <c r="AK170" i="1"/>
  <c r="AN170" i="1"/>
  <c r="AL170" i="1"/>
  <c r="AM202" i="1"/>
  <c r="AK202" i="1"/>
  <c r="AL202" i="1"/>
  <c r="AN202" i="1"/>
  <c r="AM200" i="1"/>
  <c r="AL200" i="1"/>
  <c r="AN200" i="1"/>
  <c r="AK200" i="1"/>
  <c r="AM198" i="1"/>
  <c r="AL198" i="1"/>
  <c r="AN198" i="1"/>
  <c r="AK198" i="1"/>
  <c r="AI5" i="1"/>
  <c r="AF5" i="1"/>
  <c r="AG5" i="1"/>
  <c r="AH5" i="1"/>
  <c r="AH38" i="1"/>
  <c r="AF38" i="1"/>
  <c r="AI38" i="1"/>
  <c r="AG38" i="1"/>
  <c r="AH70" i="1"/>
  <c r="AF70" i="1"/>
  <c r="AG70" i="1"/>
  <c r="AI70" i="1"/>
  <c r="AH102" i="1"/>
  <c r="AF102" i="1"/>
  <c r="AI102" i="1"/>
  <c r="AG102" i="1"/>
  <c r="AH134" i="1"/>
  <c r="AF134" i="1"/>
  <c r="AG134" i="1"/>
  <c r="AI134" i="1"/>
  <c r="AH198" i="1"/>
  <c r="AF198" i="1"/>
  <c r="AI198" i="1"/>
  <c r="AG198" i="1"/>
  <c r="AI33" i="1"/>
  <c r="AG33" i="1"/>
  <c r="AF33" i="1"/>
  <c r="AH33" i="1"/>
  <c r="AI65" i="1"/>
  <c r="AG65" i="1"/>
  <c r="AF65" i="1"/>
  <c r="AH65" i="1"/>
  <c r="AG97" i="1"/>
  <c r="AI97" i="1"/>
  <c r="AH97" i="1"/>
  <c r="AF97" i="1"/>
  <c r="AI129" i="1"/>
  <c r="AF129" i="1"/>
  <c r="AH129" i="1"/>
  <c r="AG129" i="1"/>
  <c r="AH190" i="1"/>
  <c r="AF190" i="1"/>
  <c r="AI190" i="1"/>
  <c r="AG190" i="1"/>
  <c r="AH34" i="1"/>
  <c r="AF34" i="1"/>
  <c r="AI34" i="1"/>
  <c r="AG34" i="1"/>
  <c r="AH66" i="1"/>
  <c r="AF66" i="1"/>
  <c r="AI66" i="1"/>
  <c r="AG66" i="1"/>
  <c r="AH98" i="1"/>
  <c r="AF98" i="1"/>
  <c r="AI98" i="1"/>
  <c r="AG98" i="1"/>
  <c r="AH130" i="1"/>
  <c r="AF130" i="1"/>
  <c r="AI130" i="1"/>
  <c r="AG130" i="1"/>
  <c r="AI203" i="1"/>
  <c r="AG203" i="1"/>
  <c r="AF203" i="1"/>
  <c r="AH203" i="1"/>
  <c r="AI37" i="1"/>
  <c r="AG37" i="1"/>
  <c r="AF37" i="1"/>
  <c r="AH37" i="1"/>
  <c r="AI69" i="1"/>
  <c r="AG69" i="1"/>
  <c r="AF69" i="1"/>
  <c r="AH69" i="1"/>
  <c r="AG101" i="1"/>
  <c r="AH101" i="1"/>
  <c r="AF101" i="1"/>
  <c r="AI101" i="1"/>
  <c r="AI133" i="1"/>
  <c r="AH133" i="1"/>
  <c r="AG133" i="1"/>
  <c r="AF133" i="1"/>
  <c r="AH164" i="1"/>
  <c r="AF164" i="1"/>
  <c r="AI164" i="1"/>
  <c r="AG164" i="1"/>
  <c r="AH196" i="1"/>
  <c r="AF196" i="1"/>
  <c r="AI196" i="1"/>
  <c r="AG196" i="1"/>
  <c r="AI175" i="1"/>
  <c r="AF175" i="1"/>
  <c r="AH175" i="1"/>
  <c r="AG175" i="1"/>
  <c r="AF152" i="1"/>
  <c r="AI152" i="1"/>
  <c r="AH152" i="1"/>
  <c r="AG152" i="1"/>
  <c r="AI184" i="1"/>
  <c r="AF184" i="1"/>
  <c r="AH184" i="1"/>
  <c r="AG184" i="1"/>
  <c r="AP165" i="1"/>
  <c r="AS165" i="1"/>
  <c r="AR165" i="1"/>
  <c r="AQ165" i="1"/>
  <c r="AR151" i="1"/>
  <c r="AP151" i="1"/>
  <c r="AS151" i="1"/>
  <c r="AQ151" i="1"/>
  <c r="AP201" i="1"/>
  <c r="AS201" i="1"/>
  <c r="AR201" i="1"/>
  <c r="AQ201" i="1"/>
  <c r="AR36" i="1"/>
  <c r="AQ36" i="1"/>
  <c r="AS36" i="1"/>
  <c r="AP36" i="1"/>
  <c r="AM8" i="1"/>
  <c r="AN8" i="1"/>
  <c r="AK8" i="1"/>
  <c r="AL8" i="1"/>
  <c r="AM194" i="1"/>
  <c r="AK194" i="1"/>
  <c r="AL194" i="1"/>
  <c r="AN194" i="1"/>
  <c r="AH94" i="1"/>
  <c r="AF94" i="1"/>
  <c r="AI94" i="1"/>
  <c r="AG94" i="1"/>
  <c r="AI57" i="1"/>
  <c r="AF57" i="1"/>
  <c r="AH57" i="1"/>
  <c r="AG57" i="1"/>
  <c r="AH90" i="1"/>
  <c r="AF90" i="1"/>
  <c r="AI90" i="1"/>
  <c r="AG90" i="1"/>
  <c r="AI171" i="1"/>
  <c r="AF171" i="1"/>
  <c r="AH171" i="1"/>
  <c r="AG171" i="1"/>
  <c r="AI61" i="1"/>
  <c r="AF61" i="1"/>
  <c r="AH61" i="1"/>
  <c r="AG61" i="1"/>
  <c r="AH156" i="1"/>
  <c r="AF156" i="1"/>
  <c r="AI156" i="1"/>
  <c r="AG156" i="1"/>
  <c r="AP189" i="1"/>
  <c r="AS189" i="1"/>
  <c r="AR189" i="1"/>
  <c r="AQ189" i="1"/>
  <c r="AM56" i="1"/>
  <c r="AK56" i="1"/>
  <c r="AL56" i="1"/>
  <c r="AN56" i="1"/>
  <c r="AP173" i="1"/>
  <c r="AS173" i="1"/>
  <c r="AR173" i="1"/>
  <c r="AQ173" i="1"/>
  <c r="AR46" i="1"/>
  <c r="AQ46" i="1"/>
  <c r="AS46" i="1"/>
  <c r="AP46" i="1"/>
  <c r="AR110" i="1"/>
  <c r="AQ110" i="1"/>
  <c r="AS110" i="1"/>
  <c r="AP110" i="1"/>
  <c r="AR174" i="1"/>
  <c r="AQ174" i="1"/>
  <c r="AS174" i="1"/>
  <c r="AP174" i="1"/>
  <c r="AR47" i="1"/>
  <c r="AP47" i="1"/>
  <c r="AS47" i="1"/>
  <c r="AQ47" i="1"/>
  <c r="AR111" i="1"/>
  <c r="AP111" i="1"/>
  <c r="AS111" i="1"/>
  <c r="AQ111" i="1"/>
  <c r="AR175" i="1"/>
  <c r="AP175" i="1"/>
  <c r="AS175" i="1"/>
  <c r="AQ175" i="1"/>
  <c r="AR32" i="1"/>
  <c r="AQ32" i="1"/>
  <c r="AS32" i="1"/>
  <c r="AP32" i="1"/>
  <c r="AR96" i="1"/>
  <c r="AP96" i="1"/>
  <c r="AS96" i="1"/>
  <c r="AQ96" i="1"/>
  <c r="AR160" i="1"/>
  <c r="AS160" i="1"/>
  <c r="AP160" i="1"/>
  <c r="AQ160" i="1"/>
  <c r="AS33" i="1"/>
  <c r="AR33" i="1"/>
  <c r="AP33" i="1"/>
  <c r="AQ33" i="1"/>
  <c r="AR97" i="1"/>
  <c r="AP97" i="1"/>
  <c r="AS97" i="1"/>
  <c r="AQ97" i="1"/>
  <c r="AP161" i="1"/>
  <c r="AS161" i="1"/>
  <c r="AR161" i="1"/>
  <c r="AQ161" i="1"/>
  <c r="AR18" i="1"/>
  <c r="AQ18" i="1"/>
  <c r="AP18" i="1"/>
  <c r="AS18" i="1"/>
  <c r="AR82" i="1"/>
  <c r="AP82" i="1"/>
  <c r="AS82" i="1"/>
  <c r="AQ82" i="1"/>
  <c r="AR146" i="1"/>
  <c r="AQ146" i="1"/>
  <c r="AS146" i="1"/>
  <c r="AP146" i="1"/>
  <c r="AR19" i="1"/>
  <c r="AP19" i="1"/>
  <c r="AS19" i="1"/>
  <c r="AQ19" i="1"/>
  <c r="AP83" i="1"/>
  <c r="AS83" i="1"/>
  <c r="AR83" i="1"/>
  <c r="AQ83" i="1"/>
  <c r="AR147" i="1"/>
  <c r="AP147" i="1"/>
  <c r="AS147" i="1"/>
  <c r="AQ147" i="1"/>
  <c r="AS5" i="1"/>
  <c r="AP5" i="1"/>
  <c r="AQ5" i="1"/>
  <c r="AR5" i="1"/>
  <c r="AR60" i="1"/>
  <c r="AQ60" i="1"/>
  <c r="AS60" i="1"/>
  <c r="AP60" i="1"/>
  <c r="AR124" i="1"/>
  <c r="AQ124" i="1"/>
  <c r="AS124" i="1"/>
  <c r="AP124" i="1"/>
  <c r="AR188" i="1"/>
  <c r="AQ188" i="1"/>
  <c r="AS188" i="1"/>
  <c r="AP188" i="1"/>
  <c r="AM32" i="1"/>
  <c r="AK32" i="1"/>
  <c r="AN32" i="1"/>
  <c r="AL32" i="1"/>
  <c r="AM146" i="1"/>
  <c r="AK146" i="1"/>
  <c r="AL146" i="1"/>
  <c r="AN146" i="1"/>
  <c r="AM25" i="1"/>
  <c r="AK25" i="1"/>
  <c r="AN25" i="1"/>
  <c r="AL25" i="1"/>
  <c r="AM57" i="1"/>
  <c r="AK57" i="1"/>
  <c r="AN57" i="1"/>
  <c r="AL57" i="1"/>
  <c r="AK108" i="1"/>
  <c r="AM108" i="1"/>
  <c r="AN108" i="1"/>
  <c r="AL108" i="1"/>
  <c r="AM83" i="1"/>
  <c r="AK83" i="1"/>
  <c r="AN83" i="1"/>
  <c r="AL83" i="1"/>
  <c r="AM147" i="1"/>
  <c r="AK147" i="1"/>
  <c r="AN147" i="1"/>
  <c r="AL147" i="1"/>
  <c r="AM23" i="1"/>
  <c r="AK23" i="1"/>
  <c r="AN23" i="1"/>
  <c r="AL23" i="1"/>
  <c r="AM55" i="1"/>
  <c r="AK55" i="1"/>
  <c r="AN55" i="1"/>
  <c r="AL55" i="1"/>
  <c r="AK96" i="1"/>
  <c r="AN96" i="1"/>
  <c r="AL96" i="1"/>
  <c r="AM96" i="1"/>
  <c r="AK160" i="1"/>
  <c r="AN160" i="1"/>
  <c r="AL160" i="1"/>
  <c r="AM160" i="1"/>
  <c r="AM135" i="1"/>
  <c r="AK135" i="1"/>
  <c r="AN135" i="1"/>
  <c r="AL135" i="1"/>
  <c r="AK21" i="1"/>
  <c r="AN21" i="1"/>
  <c r="AM21" i="1"/>
  <c r="AL21" i="1"/>
  <c r="AK53" i="1"/>
  <c r="AN53" i="1"/>
  <c r="AM53" i="1"/>
  <c r="AL53" i="1"/>
  <c r="AK97" i="1"/>
  <c r="AN97" i="1"/>
  <c r="AM97" i="1"/>
  <c r="AL97" i="1"/>
  <c r="AK161" i="1"/>
  <c r="AN161" i="1"/>
  <c r="AM161" i="1"/>
  <c r="AL161" i="1"/>
  <c r="AN110" i="1"/>
  <c r="AM110" i="1"/>
  <c r="AL110" i="1"/>
  <c r="AK110" i="1"/>
  <c r="AM173" i="1"/>
  <c r="AK173" i="1"/>
  <c r="AN173" i="1"/>
  <c r="AL173" i="1"/>
  <c r="AM183" i="1"/>
  <c r="AK183" i="1"/>
  <c r="AN183" i="1"/>
  <c r="AL183" i="1"/>
  <c r="AM171" i="1"/>
  <c r="AK171" i="1"/>
  <c r="AN171" i="1"/>
  <c r="AL171" i="1"/>
  <c r="AM203" i="1"/>
  <c r="AK203" i="1"/>
  <c r="AN203" i="1"/>
  <c r="AL203" i="1"/>
  <c r="AN201" i="1"/>
  <c r="AM201" i="1"/>
  <c r="AK201" i="1"/>
  <c r="AL201" i="1"/>
  <c r="AF9" i="1"/>
  <c r="AH9" i="1"/>
  <c r="AI9" i="1"/>
  <c r="AG9" i="1"/>
  <c r="AI43" i="1"/>
  <c r="AF43" i="1"/>
  <c r="AH43" i="1"/>
  <c r="AG43" i="1"/>
  <c r="AI75" i="1"/>
  <c r="AF75" i="1"/>
  <c r="AH75" i="1"/>
  <c r="AG75" i="1"/>
  <c r="AG107" i="1"/>
  <c r="AH107" i="1"/>
  <c r="AI107" i="1"/>
  <c r="AF107" i="1"/>
  <c r="AI139" i="1"/>
  <c r="AF139" i="1"/>
  <c r="AH139" i="1"/>
  <c r="AG139" i="1"/>
  <c r="AH6" i="1"/>
  <c r="AG6" i="1"/>
  <c r="AH36" i="1"/>
  <c r="AF36" i="1"/>
  <c r="AI36" i="1"/>
  <c r="AG36" i="1"/>
  <c r="AH68" i="1"/>
  <c r="AF68" i="1"/>
  <c r="AI68" i="1"/>
  <c r="AG68" i="1"/>
  <c r="AH100" i="1"/>
  <c r="AF100" i="1"/>
  <c r="AI100" i="1"/>
  <c r="AG100" i="1"/>
  <c r="AH132" i="1"/>
  <c r="AF132" i="1"/>
  <c r="AI132" i="1"/>
  <c r="AG132" i="1"/>
  <c r="AF7" i="1"/>
  <c r="AG7" i="1"/>
  <c r="AH7" i="1"/>
  <c r="AI7" i="1"/>
  <c r="AI39" i="1"/>
  <c r="AH39" i="1"/>
  <c r="AG39" i="1"/>
  <c r="AF39" i="1"/>
  <c r="AI71" i="1"/>
  <c r="AH71" i="1"/>
  <c r="AG71" i="1"/>
  <c r="AF71" i="1"/>
  <c r="AG103" i="1"/>
  <c r="AH103" i="1"/>
  <c r="AF103" i="1"/>
  <c r="AI103" i="1"/>
  <c r="AI135" i="1"/>
  <c r="AF135" i="1"/>
  <c r="AH135" i="1"/>
  <c r="AG135" i="1"/>
  <c r="AH8" i="1"/>
  <c r="AG8" i="1"/>
  <c r="AI8" i="1"/>
  <c r="AF8" i="1"/>
  <c r="AI40" i="1"/>
  <c r="AH40" i="1"/>
  <c r="AF40" i="1"/>
  <c r="AG40" i="1"/>
  <c r="AI72" i="1"/>
  <c r="AH72" i="1"/>
  <c r="AF72" i="1"/>
  <c r="AG72" i="1"/>
  <c r="AI104" i="1"/>
  <c r="AH104" i="1"/>
  <c r="AF104" i="1"/>
  <c r="AG104" i="1"/>
  <c r="AI136" i="1"/>
  <c r="AH136" i="1"/>
  <c r="AF136" i="1"/>
  <c r="AG136" i="1"/>
  <c r="AI169" i="1"/>
  <c r="AF169" i="1"/>
  <c r="AH169" i="1"/>
  <c r="AG169" i="1"/>
  <c r="AI201" i="1"/>
  <c r="AF201" i="1"/>
  <c r="AG201" i="1"/>
  <c r="AH201" i="1"/>
  <c r="AH178" i="1"/>
  <c r="AF178" i="1"/>
  <c r="AI178" i="1"/>
  <c r="AG178" i="1"/>
  <c r="AI157" i="1"/>
  <c r="AF157" i="1"/>
  <c r="AH157" i="1"/>
  <c r="AG157" i="1"/>
  <c r="AI189" i="1"/>
  <c r="AF189" i="1"/>
  <c r="AH189" i="1"/>
  <c r="AG189" i="1"/>
  <c r="AR22" i="1"/>
  <c r="AQ22" i="1"/>
  <c r="AS22" i="1"/>
  <c r="AP22" i="1"/>
  <c r="AR72" i="1"/>
  <c r="AQ72" i="1"/>
  <c r="AS72" i="1"/>
  <c r="AP72" i="1"/>
  <c r="AR122" i="1"/>
  <c r="AQ122" i="1"/>
  <c r="AS122" i="1"/>
  <c r="AP122" i="1"/>
  <c r="AR164" i="1"/>
  <c r="AQ164" i="1"/>
  <c r="AS164" i="1"/>
  <c r="AP164" i="1"/>
  <c r="AM153" i="1"/>
  <c r="AK153" i="1"/>
  <c r="AN153" i="1"/>
  <c r="AL153" i="1"/>
  <c r="AM106" i="1"/>
  <c r="AK106" i="1"/>
  <c r="AN106" i="1"/>
  <c r="AL106" i="1"/>
  <c r="AM199" i="1"/>
  <c r="AK199" i="1"/>
  <c r="AN199" i="1"/>
  <c r="AL199" i="1"/>
  <c r="AH62" i="1"/>
  <c r="AF62" i="1"/>
  <c r="AI62" i="1"/>
  <c r="AG62" i="1"/>
  <c r="AI121" i="1"/>
  <c r="AF121" i="1"/>
  <c r="AH121" i="1"/>
  <c r="AG121" i="1"/>
  <c r="AR85" i="1"/>
  <c r="AP85" i="1"/>
  <c r="AS85" i="1"/>
  <c r="AQ85" i="1"/>
  <c r="AM40" i="1"/>
  <c r="AK40" i="1"/>
  <c r="AL40" i="1"/>
  <c r="AN40" i="1"/>
  <c r="AS29" i="1"/>
  <c r="AR29" i="1"/>
  <c r="AP29" i="1"/>
  <c r="AQ29" i="1"/>
  <c r="AP133" i="1"/>
  <c r="AS133" i="1"/>
  <c r="AR133" i="1"/>
  <c r="AQ133" i="1"/>
  <c r="AN19" i="1"/>
  <c r="AM19" i="1"/>
  <c r="AK19" i="1"/>
  <c r="AL19" i="1"/>
  <c r="AM48" i="1"/>
  <c r="AK48" i="1"/>
  <c r="AL48" i="1"/>
  <c r="AN48" i="1"/>
  <c r="AN35" i="1"/>
  <c r="AM35" i="1"/>
  <c r="AK35" i="1"/>
  <c r="AL35" i="1"/>
  <c r="AR93" i="1"/>
  <c r="AP93" i="1"/>
  <c r="AS93" i="1"/>
  <c r="AQ93" i="1"/>
  <c r="AS53" i="1"/>
  <c r="AR53" i="1"/>
  <c r="AP53" i="1"/>
  <c r="AQ53" i="1"/>
  <c r="AP197" i="1"/>
  <c r="AS197" i="1"/>
  <c r="AR197" i="1"/>
  <c r="AQ197" i="1"/>
  <c r="AR54" i="1"/>
  <c r="AS54" i="1"/>
  <c r="AP54" i="1"/>
  <c r="AQ54" i="1"/>
  <c r="AR118" i="1"/>
  <c r="AQ118" i="1"/>
  <c r="AP118" i="1"/>
  <c r="AS118" i="1"/>
  <c r="AR182" i="1"/>
  <c r="AQ182" i="1"/>
  <c r="AS182" i="1"/>
  <c r="AP182" i="1"/>
  <c r="AR55" i="1"/>
  <c r="AP55" i="1"/>
  <c r="AS55" i="1"/>
  <c r="AQ55" i="1"/>
  <c r="AR119" i="1"/>
  <c r="AP119" i="1"/>
  <c r="AS119" i="1"/>
  <c r="AQ119" i="1"/>
  <c r="AR183" i="1"/>
  <c r="AP183" i="1"/>
  <c r="AS183" i="1"/>
  <c r="AQ183" i="1"/>
  <c r="AR40" i="1"/>
  <c r="AQ40" i="1"/>
  <c r="AS40" i="1"/>
  <c r="AP40" i="1"/>
  <c r="AR104" i="1"/>
  <c r="AP104" i="1"/>
  <c r="AQ104" i="1"/>
  <c r="AS104" i="1"/>
  <c r="AR168" i="1"/>
  <c r="AS168" i="1"/>
  <c r="AP168" i="1"/>
  <c r="AQ168" i="1"/>
  <c r="AS41" i="1"/>
  <c r="AR41" i="1"/>
  <c r="AP41" i="1"/>
  <c r="AQ41" i="1"/>
  <c r="AS105" i="1"/>
  <c r="AR105" i="1"/>
  <c r="AP105" i="1"/>
  <c r="AQ105" i="1"/>
  <c r="AP169" i="1"/>
  <c r="AS169" i="1"/>
  <c r="AR169" i="1"/>
  <c r="AQ169" i="1"/>
  <c r="AR26" i="1"/>
  <c r="AQ26" i="1"/>
  <c r="AP26" i="1"/>
  <c r="AS26" i="1"/>
  <c r="AR90" i="1"/>
  <c r="AP90" i="1"/>
  <c r="AQ90" i="1"/>
  <c r="AS90" i="1"/>
  <c r="AR154" i="1"/>
  <c r="AQ154" i="1"/>
  <c r="AS154" i="1"/>
  <c r="AP154" i="1"/>
  <c r="AR27" i="1"/>
  <c r="AP27" i="1"/>
  <c r="AS27" i="1"/>
  <c r="AQ27" i="1"/>
  <c r="AR91" i="1"/>
  <c r="AP91" i="1"/>
  <c r="AS91" i="1"/>
  <c r="AQ91" i="1"/>
  <c r="AR155" i="1"/>
  <c r="AP155" i="1"/>
  <c r="AS155" i="1"/>
  <c r="AQ155" i="1"/>
  <c r="AP9" i="1"/>
  <c r="AS9" i="1"/>
  <c r="AR9" i="1"/>
  <c r="AQ9" i="1"/>
  <c r="AR68" i="1"/>
  <c r="AQ68" i="1"/>
  <c r="AS68" i="1"/>
  <c r="AP68" i="1"/>
  <c r="AR132" i="1"/>
  <c r="AQ132" i="1"/>
  <c r="AS132" i="1"/>
  <c r="AP132" i="1"/>
  <c r="AR196" i="1"/>
  <c r="AQ196" i="1"/>
  <c r="AS196" i="1"/>
  <c r="AP196" i="1"/>
  <c r="AM9" i="1"/>
  <c r="AL9" i="1"/>
  <c r="AN9" i="1"/>
  <c r="AK9" i="1"/>
  <c r="AM159" i="1"/>
  <c r="AK159" i="1"/>
  <c r="AN159" i="1"/>
  <c r="AL159" i="1"/>
  <c r="AM30" i="1"/>
  <c r="AL30" i="1"/>
  <c r="AN30" i="1"/>
  <c r="AK30" i="1"/>
  <c r="AL62" i="1"/>
  <c r="AN62" i="1"/>
  <c r="AM62" i="1"/>
  <c r="AK62" i="1"/>
  <c r="AM121" i="1"/>
  <c r="AK121" i="1"/>
  <c r="AN121" i="1"/>
  <c r="AL121" i="1"/>
  <c r="AN86" i="1"/>
  <c r="AM86" i="1"/>
  <c r="AK86" i="1"/>
  <c r="AL86" i="1"/>
  <c r="AN150" i="1"/>
  <c r="AM150" i="1"/>
  <c r="AK150" i="1"/>
  <c r="AL150" i="1"/>
  <c r="AM28" i="1"/>
  <c r="AL28" i="1"/>
  <c r="AN28" i="1"/>
  <c r="AK28" i="1"/>
  <c r="AM60" i="1"/>
  <c r="AL60" i="1"/>
  <c r="AN60" i="1"/>
  <c r="AK60" i="1"/>
  <c r="AM109" i="1"/>
  <c r="AK109" i="1"/>
  <c r="AN109" i="1"/>
  <c r="AL109" i="1"/>
  <c r="AK77" i="1"/>
  <c r="AN77" i="1"/>
  <c r="AL77" i="1"/>
  <c r="AM77" i="1"/>
  <c r="AM138" i="1"/>
  <c r="AK138" i="1"/>
  <c r="AN138" i="1"/>
  <c r="AL138" i="1"/>
  <c r="AM26" i="1"/>
  <c r="AL26" i="1"/>
  <c r="AN26" i="1"/>
  <c r="AK26" i="1"/>
  <c r="AM58" i="1"/>
  <c r="AL58" i="1"/>
  <c r="AN58" i="1"/>
  <c r="AK58" i="1"/>
  <c r="AK100" i="1"/>
  <c r="AL100" i="1"/>
  <c r="AN100" i="1"/>
  <c r="AM100" i="1"/>
  <c r="AK164" i="1"/>
  <c r="AN164" i="1"/>
  <c r="AL164" i="1"/>
  <c r="AM164" i="1"/>
  <c r="AN123" i="1"/>
  <c r="AM123" i="1"/>
  <c r="AK123" i="1"/>
  <c r="AL123" i="1"/>
  <c r="AK176" i="1"/>
  <c r="AL176" i="1"/>
  <c r="AM176" i="1"/>
  <c r="AN176" i="1"/>
  <c r="AM177" i="1"/>
  <c r="AK177" i="1"/>
  <c r="AN177" i="1"/>
  <c r="AL177" i="1"/>
  <c r="AM174" i="1"/>
  <c r="AL174" i="1"/>
  <c r="AK174" i="1"/>
  <c r="AN174" i="1"/>
  <c r="AK175" i="1"/>
  <c r="AN175" i="1"/>
  <c r="AM175" i="1"/>
  <c r="AL175" i="1"/>
  <c r="AF13" i="1"/>
  <c r="AI13" i="1"/>
  <c r="AG13" i="1"/>
  <c r="AH13" i="1"/>
  <c r="AH46" i="1"/>
  <c r="AF46" i="1"/>
  <c r="AI46" i="1"/>
  <c r="AG46" i="1"/>
  <c r="AH78" i="1"/>
  <c r="AF78" i="1"/>
  <c r="AI78" i="1"/>
  <c r="AG78" i="1"/>
  <c r="AH110" i="1"/>
  <c r="AF110" i="1"/>
  <c r="AI110" i="1"/>
  <c r="AG110" i="1"/>
  <c r="AH142" i="1"/>
  <c r="AF142" i="1"/>
  <c r="AI142" i="1"/>
  <c r="AG142" i="1"/>
  <c r="AH10" i="1"/>
  <c r="AG10" i="1"/>
  <c r="AI10" i="1"/>
  <c r="AF10" i="1"/>
  <c r="AI41" i="1"/>
  <c r="AF41" i="1"/>
  <c r="AH41" i="1"/>
  <c r="AG41" i="1"/>
  <c r="AI73" i="1"/>
  <c r="AF73" i="1"/>
  <c r="AH73" i="1"/>
  <c r="AG73" i="1"/>
  <c r="AG105" i="1"/>
  <c r="AH105" i="1"/>
  <c r="AF105" i="1"/>
  <c r="AI105" i="1"/>
  <c r="AI137" i="1"/>
  <c r="AF137" i="1"/>
  <c r="AH137" i="1"/>
  <c r="AG137" i="1"/>
  <c r="AF11" i="1"/>
  <c r="AI11" i="1"/>
  <c r="AG11" i="1"/>
  <c r="AH11" i="1"/>
  <c r="AH42" i="1"/>
  <c r="AF42" i="1"/>
  <c r="AI42" i="1"/>
  <c r="AG42" i="1"/>
  <c r="AH74" i="1"/>
  <c r="AF74" i="1"/>
  <c r="AI74" i="1"/>
  <c r="AG74" i="1"/>
  <c r="AH106" i="1"/>
  <c r="AF106" i="1"/>
  <c r="AI106" i="1"/>
  <c r="AG106" i="1"/>
  <c r="AH138" i="1"/>
  <c r="AF138" i="1"/>
  <c r="AI138" i="1"/>
  <c r="AG138" i="1"/>
  <c r="AH12" i="1"/>
  <c r="AG12" i="1"/>
  <c r="AI12" i="1"/>
  <c r="AF12" i="1"/>
  <c r="AI45" i="1"/>
  <c r="AF45" i="1"/>
  <c r="AH45" i="1"/>
  <c r="AG45" i="1"/>
  <c r="AG77" i="1"/>
  <c r="AH77" i="1"/>
  <c r="AF77" i="1"/>
  <c r="AI77" i="1"/>
  <c r="AG109" i="1"/>
  <c r="AH109" i="1"/>
  <c r="AF109" i="1"/>
  <c r="AI109" i="1"/>
  <c r="AI141" i="1"/>
  <c r="AF141" i="1"/>
  <c r="AH141" i="1"/>
  <c r="AG141" i="1"/>
  <c r="AH172" i="1"/>
  <c r="AF172" i="1"/>
  <c r="AI172" i="1"/>
  <c r="AG172" i="1"/>
  <c r="AH204" i="1"/>
  <c r="AF204" i="1"/>
  <c r="AI204" i="1"/>
  <c r="AG204" i="1"/>
  <c r="AI183" i="1"/>
  <c r="AF183" i="1"/>
  <c r="AH183" i="1"/>
  <c r="AG183" i="1"/>
  <c r="AI160" i="1"/>
  <c r="AH160" i="1"/>
  <c r="AF160" i="1"/>
  <c r="AG160" i="1"/>
  <c r="AI192" i="1"/>
  <c r="AH192" i="1"/>
  <c r="AF192" i="1"/>
  <c r="AG192" i="1"/>
  <c r="AS21" i="1"/>
  <c r="AR21" i="1"/>
  <c r="AP21" i="1"/>
  <c r="AQ21" i="1"/>
  <c r="AR87" i="1"/>
  <c r="AP87" i="1"/>
  <c r="AS87" i="1"/>
  <c r="AQ87" i="1"/>
  <c r="AS73" i="1"/>
  <c r="AR73" i="1"/>
  <c r="AP73" i="1"/>
  <c r="AQ73" i="1"/>
  <c r="AR59" i="1"/>
  <c r="AP59" i="1"/>
  <c r="AS59" i="1"/>
  <c r="AQ59" i="1"/>
  <c r="AM127" i="1"/>
  <c r="AK127" i="1"/>
  <c r="AN127" i="1"/>
  <c r="AL127" i="1"/>
  <c r="AM11" i="1"/>
  <c r="AL11" i="1"/>
  <c r="AK11" i="1"/>
  <c r="AN11" i="1"/>
  <c r="AM42" i="1"/>
  <c r="AL42" i="1"/>
  <c r="AN42" i="1"/>
  <c r="AK42" i="1"/>
  <c r="AM192" i="1"/>
  <c r="AL192" i="1"/>
  <c r="AN192" i="1"/>
  <c r="AK192" i="1"/>
  <c r="AH126" i="1"/>
  <c r="AF126" i="1"/>
  <c r="AI126" i="1"/>
  <c r="AG126" i="1"/>
  <c r="AH58" i="1"/>
  <c r="AF58" i="1"/>
  <c r="AI58" i="1"/>
  <c r="AG58" i="1"/>
  <c r="AI167" i="1"/>
  <c r="AF167" i="1"/>
  <c r="AH167" i="1"/>
  <c r="AG167" i="1"/>
  <c r="AK136" i="1"/>
  <c r="AN136" i="1"/>
  <c r="AM136" i="1"/>
  <c r="AL136" i="1"/>
  <c r="AN117" i="1"/>
  <c r="AM117" i="1"/>
  <c r="AK117" i="1"/>
  <c r="AL117" i="1"/>
  <c r="AN59" i="1"/>
  <c r="AM59" i="1"/>
  <c r="AK59" i="1"/>
  <c r="AL59" i="1"/>
  <c r="AP77" i="1"/>
  <c r="AS77" i="1"/>
  <c r="AQ77" i="1"/>
  <c r="AR77" i="1"/>
  <c r="AN27" i="1"/>
  <c r="AM27" i="1"/>
  <c r="AK27" i="1"/>
  <c r="AL27" i="1"/>
  <c r="AM24" i="1"/>
  <c r="AK24" i="1"/>
  <c r="AL24" i="1"/>
  <c r="AN24" i="1"/>
  <c r="AP157" i="1"/>
  <c r="AS157" i="1"/>
  <c r="AR157" i="1"/>
  <c r="AQ157" i="1"/>
  <c r="AP117" i="1"/>
  <c r="AS117" i="1"/>
  <c r="AR117" i="1"/>
  <c r="AQ117" i="1"/>
  <c r="AR6" i="1"/>
  <c r="AQ6" i="1"/>
  <c r="AS6" i="1"/>
  <c r="AP6" i="1"/>
  <c r="AR62" i="1"/>
  <c r="AS62" i="1"/>
  <c r="AQ62" i="1"/>
  <c r="AP62" i="1"/>
  <c r="AR126" i="1"/>
  <c r="AQ126" i="1"/>
  <c r="AP126" i="1"/>
  <c r="AS126" i="1"/>
  <c r="AR190" i="1"/>
  <c r="AQ190" i="1"/>
  <c r="AP190" i="1"/>
  <c r="AS190" i="1"/>
  <c r="AR63" i="1"/>
  <c r="AP63" i="1"/>
  <c r="AS63" i="1"/>
  <c r="AQ63" i="1"/>
  <c r="AR127" i="1"/>
  <c r="AP127" i="1"/>
  <c r="AS127" i="1"/>
  <c r="AQ127" i="1"/>
  <c r="AR191" i="1"/>
  <c r="AP191" i="1"/>
  <c r="AS191" i="1"/>
  <c r="AQ191" i="1"/>
  <c r="AR48" i="1"/>
  <c r="AQ48" i="1"/>
  <c r="AS48" i="1"/>
  <c r="AP48" i="1"/>
  <c r="AR112" i="1"/>
  <c r="AS112" i="1"/>
  <c r="AP112" i="1"/>
  <c r="AQ112" i="1"/>
  <c r="AR176" i="1"/>
  <c r="AS176" i="1"/>
  <c r="AP176" i="1"/>
  <c r="AQ176" i="1"/>
  <c r="AS49" i="1"/>
  <c r="AR49" i="1"/>
  <c r="AP49" i="1"/>
  <c r="AQ49" i="1"/>
  <c r="AP113" i="1"/>
  <c r="AS113" i="1"/>
  <c r="AR113" i="1"/>
  <c r="AQ113" i="1"/>
  <c r="AP177" i="1"/>
  <c r="AS177" i="1"/>
  <c r="AR177" i="1"/>
  <c r="AQ177" i="1"/>
  <c r="AR34" i="1"/>
  <c r="AQ34" i="1"/>
  <c r="AP34" i="1"/>
  <c r="AS34" i="1"/>
  <c r="AR98" i="1"/>
  <c r="AP98" i="1"/>
  <c r="AS98" i="1"/>
  <c r="AQ98" i="1"/>
  <c r="AR162" i="1"/>
  <c r="AQ162" i="1"/>
  <c r="AS162" i="1"/>
  <c r="AP162" i="1"/>
  <c r="AR35" i="1"/>
  <c r="AP35" i="1"/>
  <c r="AS35" i="1"/>
  <c r="AQ35" i="1"/>
  <c r="AP99" i="1"/>
  <c r="AS99" i="1"/>
  <c r="AR99" i="1"/>
  <c r="AQ99" i="1"/>
  <c r="AR163" i="1"/>
  <c r="AP163" i="1"/>
  <c r="AS163" i="1"/>
  <c r="AQ163" i="1"/>
  <c r="AP13" i="1"/>
  <c r="AS13" i="1"/>
  <c r="AR13" i="1"/>
  <c r="AQ13" i="1"/>
  <c r="AR76" i="1"/>
  <c r="AQ76" i="1"/>
  <c r="AS76" i="1"/>
  <c r="AP76" i="1"/>
  <c r="AR140" i="1"/>
  <c r="AQ140" i="1"/>
  <c r="AS140" i="1"/>
  <c r="AP140" i="1"/>
  <c r="AR204" i="1"/>
  <c r="AQ204" i="1"/>
  <c r="AS204" i="1"/>
  <c r="AP204" i="1"/>
  <c r="AM98" i="1"/>
  <c r="AK98" i="1"/>
  <c r="AL98" i="1"/>
  <c r="AN98" i="1"/>
  <c r="AM162" i="1"/>
  <c r="AK162" i="1"/>
  <c r="AN162" i="1"/>
  <c r="AL162" i="1"/>
  <c r="AM33" i="1"/>
  <c r="AK33" i="1"/>
  <c r="AN33" i="1"/>
  <c r="AL33" i="1"/>
  <c r="AM65" i="1"/>
  <c r="AK65" i="1"/>
  <c r="AN65" i="1"/>
  <c r="AL65" i="1"/>
  <c r="AK124" i="1"/>
  <c r="AN124" i="1"/>
  <c r="AL124" i="1"/>
  <c r="AM124" i="1"/>
  <c r="AM99" i="1"/>
  <c r="AK99" i="1"/>
  <c r="AN99" i="1"/>
  <c r="AL99" i="1"/>
  <c r="AM163" i="1"/>
  <c r="AK163" i="1"/>
  <c r="AN163" i="1"/>
  <c r="AL163" i="1"/>
  <c r="AM31" i="1"/>
  <c r="AK31" i="1"/>
  <c r="AN31" i="1"/>
  <c r="AL31" i="1"/>
  <c r="AM63" i="1"/>
  <c r="AK63" i="1"/>
  <c r="AN63" i="1"/>
  <c r="AL63" i="1"/>
  <c r="AK112" i="1"/>
  <c r="AN112" i="1"/>
  <c r="AL112" i="1"/>
  <c r="AM112" i="1"/>
  <c r="AM87" i="1"/>
  <c r="AK87" i="1"/>
  <c r="AN87" i="1"/>
  <c r="AL87" i="1"/>
  <c r="AM151" i="1"/>
  <c r="AK151" i="1"/>
  <c r="AN151" i="1"/>
  <c r="AL151" i="1"/>
  <c r="AK29" i="1"/>
  <c r="AN29" i="1"/>
  <c r="AM29" i="1"/>
  <c r="AL29" i="1"/>
  <c r="AK61" i="1"/>
  <c r="AN61" i="1"/>
  <c r="AM61" i="1"/>
  <c r="AL61" i="1"/>
  <c r="AK113" i="1"/>
  <c r="AN113" i="1"/>
  <c r="AM113" i="1"/>
  <c r="AL113" i="1"/>
  <c r="AN179" i="1"/>
  <c r="AM179" i="1"/>
  <c r="AK179" i="1"/>
  <c r="AL179" i="1"/>
  <c r="AN126" i="1"/>
  <c r="AM126" i="1"/>
  <c r="AK126" i="1"/>
  <c r="AL126" i="1"/>
  <c r="AM188" i="1"/>
  <c r="AL188" i="1"/>
  <c r="AN188" i="1"/>
  <c r="AK188" i="1"/>
  <c r="AK180" i="1"/>
  <c r="AN180" i="1"/>
  <c r="AL180" i="1"/>
  <c r="AM180" i="1"/>
  <c r="AM181" i="1"/>
  <c r="AK181" i="1"/>
  <c r="AN181" i="1"/>
  <c r="AL181" i="1"/>
  <c r="AM178" i="1"/>
  <c r="AK178" i="1"/>
  <c r="AL178" i="1"/>
  <c r="AN178" i="1"/>
  <c r="AI19" i="1"/>
  <c r="AF19" i="1"/>
  <c r="AH19" i="1"/>
  <c r="AG19" i="1"/>
  <c r="AI51" i="1"/>
  <c r="AF51" i="1"/>
  <c r="AH51" i="1"/>
  <c r="AG51" i="1"/>
  <c r="AG83" i="1"/>
  <c r="AI83" i="1"/>
  <c r="AH83" i="1"/>
  <c r="AF83" i="1"/>
  <c r="AG115" i="1"/>
  <c r="AI115" i="1"/>
  <c r="AH115" i="1"/>
  <c r="AF115" i="1"/>
  <c r="AI147" i="1"/>
  <c r="AF147" i="1"/>
  <c r="AH147" i="1"/>
  <c r="AG147" i="1"/>
  <c r="AH14" i="1"/>
  <c r="AI14" i="1"/>
  <c r="AF14" i="1"/>
  <c r="AG14" i="1"/>
  <c r="AH44" i="1"/>
  <c r="AF44" i="1"/>
  <c r="AI44" i="1"/>
  <c r="AG44" i="1"/>
  <c r="AH76" i="1"/>
  <c r="AF76" i="1"/>
  <c r="AI76" i="1"/>
  <c r="AG76" i="1"/>
  <c r="AH108" i="1"/>
  <c r="AF108" i="1"/>
  <c r="AI108" i="1"/>
  <c r="AG108" i="1"/>
  <c r="AH140" i="1"/>
  <c r="AF140" i="1"/>
  <c r="AI140" i="1"/>
  <c r="AG140" i="1"/>
  <c r="AI15" i="1"/>
  <c r="AG15" i="1"/>
  <c r="AF15" i="1"/>
  <c r="AH15" i="1"/>
  <c r="AI47" i="1"/>
  <c r="AG47" i="1"/>
  <c r="AF47" i="1"/>
  <c r="AH47" i="1"/>
  <c r="AG79" i="1"/>
  <c r="AI79" i="1"/>
  <c r="AH79" i="1"/>
  <c r="AF79" i="1"/>
  <c r="AG111" i="1"/>
  <c r="AI111" i="1"/>
  <c r="AH111" i="1"/>
  <c r="AF111" i="1"/>
  <c r="AI143" i="1"/>
  <c r="AF143" i="1"/>
  <c r="AH143" i="1"/>
  <c r="AG143" i="1"/>
  <c r="AI16" i="1"/>
  <c r="AH16" i="1"/>
  <c r="AF16" i="1"/>
  <c r="AG16" i="1"/>
  <c r="AI48" i="1"/>
  <c r="AH48" i="1"/>
  <c r="AF48" i="1"/>
  <c r="AG48" i="1"/>
  <c r="AI80" i="1"/>
  <c r="AH80" i="1"/>
  <c r="AF80" i="1"/>
  <c r="AG80" i="1"/>
  <c r="AI112" i="1"/>
  <c r="AH112" i="1"/>
  <c r="AG112" i="1"/>
  <c r="AF112" i="1"/>
  <c r="AI144" i="1"/>
  <c r="AH144" i="1"/>
  <c r="AF144" i="1"/>
  <c r="AG144" i="1"/>
  <c r="AI177" i="1"/>
  <c r="AF177" i="1"/>
  <c r="AH177" i="1"/>
  <c r="AG177" i="1"/>
  <c r="AH154" i="1"/>
  <c r="AF154" i="1"/>
  <c r="AI154" i="1"/>
  <c r="AG154" i="1"/>
  <c r="AH186" i="1"/>
  <c r="AF186" i="1"/>
  <c r="AI186" i="1"/>
  <c r="AG186" i="1"/>
  <c r="AI165" i="1"/>
  <c r="AH165" i="1"/>
  <c r="AG165" i="1"/>
  <c r="AF165" i="1"/>
  <c r="AI197" i="1"/>
  <c r="AG197" i="1"/>
  <c r="AF197" i="1"/>
  <c r="AH197" i="1"/>
  <c r="AP125" i="1"/>
  <c r="AS125" i="1"/>
  <c r="AR125" i="1"/>
  <c r="AQ125" i="1"/>
  <c r="AR11" i="1"/>
  <c r="AP11" i="1"/>
  <c r="AQ11" i="1"/>
  <c r="AS11" i="1"/>
  <c r="AR58" i="1"/>
  <c r="AQ58" i="1"/>
  <c r="AP58" i="1"/>
  <c r="AS58" i="1"/>
  <c r="AR100" i="1"/>
  <c r="AP100" i="1"/>
  <c r="AS100" i="1"/>
  <c r="AQ100" i="1"/>
  <c r="AM89" i="1"/>
  <c r="AK89" i="1"/>
  <c r="AN89" i="1"/>
  <c r="AL89" i="1"/>
  <c r="AM76" i="1"/>
  <c r="AL76" i="1"/>
  <c r="AN76" i="1"/>
  <c r="AK76" i="1"/>
  <c r="AN155" i="1"/>
  <c r="AM155" i="1"/>
  <c r="AK155" i="1"/>
  <c r="AL155" i="1"/>
  <c r="AH30" i="1"/>
  <c r="AF30" i="1"/>
  <c r="AI30" i="1"/>
  <c r="AG30" i="1"/>
  <c r="AG89" i="1"/>
  <c r="AH89" i="1"/>
  <c r="AF89" i="1"/>
  <c r="AI89" i="1"/>
  <c r="AI176" i="1"/>
  <c r="AH176" i="1"/>
  <c r="AF176" i="1"/>
  <c r="AG176" i="1"/>
  <c r="AK168" i="1"/>
  <c r="AM168" i="1"/>
  <c r="AN168" i="1"/>
  <c r="AL168" i="1"/>
  <c r="AN67" i="1"/>
  <c r="AM67" i="1"/>
  <c r="AK67" i="1"/>
  <c r="AL67" i="1"/>
  <c r="AK120" i="1"/>
  <c r="AN120" i="1"/>
  <c r="AL120" i="1"/>
  <c r="AM120" i="1"/>
  <c r="AM16" i="1"/>
  <c r="AK16" i="1"/>
  <c r="AL16" i="1"/>
  <c r="AN16" i="1"/>
  <c r="AM13" i="1"/>
  <c r="AL13" i="1"/>
  <c r="AN13" i="1"/>
  <c r="AK13" i="1"/>
  <c r="AS37" i="1"/>
  <c r="AR37" i="1"/>
  <c r="AP37" i="1"/>
  <c r="AQ37" i="1"/>
  <c r="AP181" i="1"/>
  <c r="AS181" i="1"/>
  <c r="AR181" i="1"/>
  <c r="AQ181" i="1"/>
  <c r="AR10" i="1"/>
  <c r="AQ10" i="1"/>
  <c r="AS10" i="1"/>
  <c r="AP10" i="1"/>
  <c r="AR70" i="1"/>
  <c r="AS70" i="1"/>
  <c r="AQ70" i="1"/>
  <c r="AP70" i="1"/>
  <c r="AR134" i="1"/>
  <c r="AQ134" i="1"/>
  <c r="AS134" i="1"/>
  <c r="AP134" i="1"/>
  <c r="AR198" i="1"/>
  <c r="AQ198" i="1"/>
  <c r="AS198" i="1"/>
  <c r="AP198" i="1"/>
  <c r="AR71" i="1"/>
  <c r="AP71" i="1"/>
  <c r="AS71" i="1"/>
  <c r="AQ71" i="1"/>
  <c r="AR135" i="1"/>
  <c r="AP135" i="1"/>
  <c r="AS135" i="1"/>
  <c r="AQ135" i="1"/>
  <c r="AR199" i="1"/>
  <c r="AP199" i="1"/>
  <c r="AS199" i="1"/>
  <c r="AQ199" i="1"/>
  <c r="AR56" i="1"/>
  <c r="AQ56" i="1"/>
  <c r="AS56" i="1"/>
  <c r="AP56" i="1"/>
  <c r="AR120" i="1"/>
  <c r="AS120" i="1"/>
  <c r="AP120" i="1"/>
  <c r="AQ120" i="1"/>
  <c r="AR184" i="1"/>
  <c r="AS184" i="1"/>
  <c r="AP184" i="1"/>
  <c r="AQ184" i="1"/>
  <c r="AS57" i="1"/>
  <c r="AR57" i="1"/>
  <c r="AP57" i="1"/>
  <c r="AQ57" i="1"/>
  <c r="AP121" i="1"/>
  <c r="AS121" i="1"/>
  <c r="AR121" i="1"/>
  <c r="AQ121" i="1"/>
  <c r="AP185" i="1"/>
  <c r="AS185" i="1"/>
  <c r="AR185" i="1"/>
  <c r="AQ185" i="1"/>
  <c r="AR42" i="1"/>
  <c r="AQ42" i="1"/>
  <c r="AP42" i="1"/>
  <c r="AS42" i="1"/>
  <c r="AR106" i="1"/>
  <c r="AP106" i="1"/>
  <c r="AQ106" i="1"/>
  <c r="AS106" i="1"/>
  <c r="AR170" i="1"/>
  <c r="AQ170" i="1"/>
  <c r="AS170" i="1"/>
  <c r="AP170" i="1"/>
  <c r="AR43" i="1"/>
  <c r="AP43" i="1"/>
  <c r="AS43" i="1"/>
  <c r="AQ43" i="1"/>
  <c r="AR107" i="1"/>
  <c r="AP107" i="1"/>
  <c r="AS107" i="1"/>
  <c r="AQ107" i="1"/>
  <c r="AR171" i="1"/>
  <c r="AP171" i="1"/>
  <c r="AS171" i="1"/>
  <c r="AQ171" i="1"/>
  <c r="AR20" i="1"/>
  <c r="AQ20" i="1"/>
  <c r="AS20" i="1"/>
  <c r="AP20" i="1"/>
  <c r="AR84" i="1"/>
  <c r="AS84" i="1"/>
  <c r="AP84" i="1"/>
  <c r="AQ84" i="1"/>
  <c r="AR148" i="1"/>
  <c r="AQ148" i="1"/>
  <c r="AS148" i="1"/>
  <c r="AP148" i="1"/>
  <c r="AK104" i="1"/>
  <c r="AN104" i="1"/>
  <c r="AM104" i="1"/>
  <c r="AL104" i="1"/>
  <c r="AM111" i="1"/>
  <c r="AK111" i="1"/>
  <c r="AN111" i="1"/>
  <c r="AL111" i="1"/>
  <c r="AN6" i="1"/>
  <c r="AM6" i="1"/>
  <c r="AK6" i="1"/>
  <c r="AL6" i="1"/>
  <c r="AM38" i="1"/>
  <c r="AL38" i="1"/>
  <c r="AN38" i="1"/>
  <c r="AK38" i="1"/>
  <c r="AM70" i="1"/>
  <c r="AL70" i="1"/>
  <c r="AN70" i="1"/>
  <c r="AK70" i="1"/>
  <c r="AM137" i="1"/>
  <c r="AK137" i="1"/>
  <c r="AN137" i="1"/>
  <c r="AL137" i="1"/>
  <c r="AN102" i="1"/>
  <c r="AM102" i="1"/>
  <c r="AL102" i="1"/>
  <c r="AK102" i="1"/>
  <c r="AN166" i="1"/>
  <c r="AM166" i="1"/>
  <c r="AK166" i="1"/>
  <c r="AL166" i="1"/>
  <c r="AM36" i="1"/>
  <c r="AL36" i="1"/>
  <c r="AN36" i="1"/>
  <c r="AK36" i="1"/>
  <c r="AM68" i="1"/>
  <c r="AL68" i="1"/>
  <c r="AN68" i="1"/>
  <c r="AK68" i="1"/>
  <c r="AM125" i="1"/>
  <c r="AK125" i="1"/>
  <c r="AN125" i="1"/>
  <c r="AL125" i="1"/>
  <c r="AM90" i="1"/>
  <c r="AK90" i="1"/>
  <c r="AN90" i="1"/>
  <c r="AL90" i="1"/>
  <c r="AM154" i="1"/>
  <c r="AK154" i="1"/>
  <c r="AN154" i="1"/>
  <c r="AL154" i="1"/>
  <c r="AM34" i="1"/>
  <c r="AL34" i="1"/>
  <c r="AN34" i="1"/>
  <c r="AK34" i="1"/>
  <c r="AM66" i="1"/>
  <c r="AL66" i="1"/>
  <c r="AN66" i="1"/>
  <c r="AK66" i="1"/>
  <c r="AK116" i="1"/>
  <c r="AN116" i="1"/>
  <c r="AL116" i="1"/>
  <c r="AM116" i="1"/>
  <c r="AN5" i="1"/>
  <c r="AK5" i="1"/>
  <c r="AM5" i="1"/>
  <c r="AL5" i="1"/>
  <c r="AN139" i="1"/>
  <c r="AM139" i="1"/>
  <c r="AK139" i="1"/>
  <c r="AL139" i="1"/>
  <c r="AM191" i="1"/>
  <c r="AK191" i="1"/>
  <c r="AN191" i="1"/>
  <c r="AL191" i="1"/>
  <c r="AM186" i="1"/>
  <c r="AK186" i="1"/>
  <c r="AL186" i="1"/>
  <c r="AN186" i="1"/>
  <c r="AK184" i="1"/>
  <c r="AN184" i="1"/>
  <c r="AL184" i="1"/>
  <c r="AM184" i="1"/>
  <c r="AK172" i="1"/>
  <c r="AM172" i="1"/>
  <c r="AN172" i="1"/>
  <c r="AL172" i="1"/>
  <c r="AH22" i="1"/>
  <c r="AF22" i="1"/>
  <c r="AI22" i="1"/>
  <c r="AG22" i="1"/>
  <c r="AH54" i="1"/>
  <c r="AF54" i="1"/>
  <c r="AI54" i="1"/>
  <c r="AG54" i="1"/>
  <c r="AH86" i="1"/>
  <c r="AF86" i="1"/>
  <c r="AI86" i="1"/>
  <c r="AG86" i="1"/>
  <c r="AH118" i="1"/>
  <c r="AF118" i="1"/>
  <c r="AI118" i="1"/>
  <c r="AG118" i="1"/>
  <c r="AH150" i="1"/>
  <c r="AF150" i="1"/>
  <c r="AI150" i="1"/>
  <c r="AG150" i="1"/>
  <c r="AI17" i="1"/>
  <c r="AG17" i="1"/>
  <c r="AF17" i="1"/>
  <c r="AH17" i="1"/>
  <c r="AI49" i="1"/>
  <c r="AG49" i="1"/>
  <c r="AF49" i="1"/>
  <c r="AH49" i="1"/>
  <c r="AG81" i="1"/>
  <c r="AI81" i="1"/>
  <c r="AH81" i="1"/>
  <c r="AF81" i="1"/>
  <c r="AG113" i="1"/>
  <c r="AI113" i="1"/>
  <c r="AH113" i="1"/>
  <c r="AF113" i="1"/>
  <c r="AI145" i="1"/>
  <c r="AF145" i="1"/>
  <c r="AH145" i="1"/>
  <c r="AG145" i="1"/>
  <c r="AH18" i="1"/>
  <c r="AF18" i="1"/>
  <c r="AI18" i="1"/>
  <c r="AG18" i="1"/>
  <c r="AH50" i="1"/>
  <c r="AF50" i="1"/>
  <c r="AI50" i="1"/>
  <c r="AG50" i="1"/>
  <c r="AH82" i="1"/>
  <c r="AF82" i="1"/>
  <c r="AI82" i="1"/>
  <c r="AG82" i="1"/>
  <c r="AH114" i="1"/>
  <c r="AF114" i="1"/>
  <c r="AI114" i="1"/>
  <c r="AG114" i="1"/>
  <c r="AH146" i="1"/>
  <c r="AF146" i="1"/>
  <c r="AI146" i="1"/>
  <c r="AG146" i="1"/>
  <c r="AI21" i="1"/>
  <c r="AG21" i="1"/>
  <c r="AF21" i="1"/>
  <c r="AH21" i="1"/>
  <c r="AI53" i="1"/>
  <c r="AG53" i="1"/>
  <c r="AF53" i="1"/>
  <c r="AH53" i="1"/>
  <c r="AG85" i="1"/>
  <c r="AH85" i="1"/>
  <c r="AF85" i="1"/>
  <c r="AI85" i="1"/>
  <c r="AI117" i="1"/>
  <c r="AH117" i="1"/>
  <c r="AG117" i="1"/>
  <c r="AF117" i="1"/>
  <c r="AI149" i="1"/>
  <c r="AH149" i="1"/>
  <c r="AG149" i="1"/>
  <c r="AF149" i="1"/>
  <c r="AH180" i="1"/>
  <c r="AF180" i="1"/>
  <c r="AI180" i="1"/>
  <c r="AG180" i="1"/>
  <c r="AI159" i="1"/>
  <c r="AF159" i="1"/>
  <c r="AH159" i="1"/>
  <c r="AG159" i="1"/>
  <c r="AI191" i="1"/>
  <c r="AF191" i="1"/>
  <c r="AH191" i="1"/>
  <c r="AG191" i="1"/>
  <c r="AI168" i="1"/>
  <c r="AH168" i="1"/>
  <c r="AF168" i="1"/>
  <c r="AG168" i="1"/>
  <c r="AI200" i="1"/>
  <c r="AH200" i="1"/>
  <c r="AF200" i="1"/>
  <c r="AG200" i="1"/>
  <c r="AM79" i="1"/>
  <c r="AK79" i="1"/>
  <c r="AN79" i="1"/>
  <c r="AL79" i="1"/>
  <c r="AR23" i="1"/>
  <c r="AP23" i="1"/>
  <c r="AS23" i="1"/>
  <c r="AQ23" i="1"/>
  <c r="AP137" i="1"/>
  <c r="AS137" i="1"/>
  <c r="AR137" i="1"/>
  <c r="AQ137" i="1"/>
  <c r="AR187" i="1"/>
  <c r="AP187" i="1"/>
  <c r="AS187" i="1"/>
  <c r="AQ187" i="1"/>
  <c r="AM14" i="1"/>
  <c r="AN14" i="1"/>
  <c r="AK14" i="1"/>
  <c r="AL14" i="1"/>
  <c r="AM44" i="1"/>
  <c r="AL44" i="1"/>
  <c r="AK44" i="1"/>
  <c r="AN44" i="1"/>
  <c r="AM74" i="1"/>
  <c r="AL74" i="1"/>
  <c r="AN74" i="1"/>
  <c r="AK74" i="1"/>
  <c r="AM190" i="1"/>
  <c r="AL190" i="1"/>
  <c r="AN190" i="1"/>
  <c r="AK190" i="1"/>
  <c r="AH166" i="1"/>
  <c r="AF166" i="1"/>
  <c r="AI166" i="1"/>
  <c r="AG166" i="1"/>
  <c r="AH26" i="1"/>
  <c r="AF26" i="1"/>
  <c r="AI26" i="1"/>
  <c r="AG26" i="1"/>
  <c r="AI199" i="1"/>
  <c r="AF199" i="1"/>
  <c r="AH199" i="1"/>
  <c r="AG199" i="1"/>
  <c r="AS45" i="1"/>
  <c r="AR45" i="1"/>
  <c r="AP45" i="1"/>
  <c r="AQ45" i="1"/>
  <c r="AP141" i="1"/>
  <c r="AS141" i="1"/>
  <c r="AR141" i="1"/>
  <c r="AQ141" i="1"/>
  <c r="AN149" i="1"/>
  <c r="AM149" i="1"/>
  <c r="AK149" i="1"/>
  <c r="AL149" i="1"/>
  <c r="AM95" i="1"/>
  <c r="AK95" i="1"/>
  <c r="AN95" i="1"/>
  <c r="AL95" i="1"/>
  <c r="AN165" i="1"/>
  <c r="AM165" i="1"/>
  <c r="AK165" i="1"/>
  <c r="AL165" i="1"/>
  <c r="AN133" i="1"/>
  <c r="AM133" i="1"/>
  <c r="AK133" i="1"/>
  <c r="AL133" i="1"/>
  <c r="AR101" i="1"/>
  <c r="AP101" i="1"/>
  <c r="AS101" i="1"/>
  <c r="AQ101" i="1"/>
  <c r="AS61" i="1"/>
  <c r="AR61" i="1"/>
  <c r="AP61" i="1"/>
  <c r="AQ61" i="1"/>
  <c r="AR14" i="1"/>
  <c r="AQ14" i="1"/>
  <c r="AS14" i="1"/>
  <c r="AP14" i="1"/>
  <c r="AP78" i="1"/>
  <c r="AR78" i="1"/>
  <c r="AS78" i="1"/>
  <c r="AQ78" i="1"/>
  <c r="AR142" i="1"/>
  <c r="AQ142" i="1"/>
  <c r="AS142" i="1"/>
  <c r="AP142" i="1"/>
  <c r="AR15" i="1"/>
  <c r="AP15" i="1"/>
  <c r="AS15" i="1"/>
  <c r="AQ15" i="1"/>
  <c r="AR79" i="1"/>
  <c r="AP79" i="1"/>
  <c r="AS79" i="1"/>
  <c r="AQ79" i="1"/>
  <c r="AR143" i="1"/>
  <c r="AP143" i="1"/>
  <c r="AS143" i="1"/>
  <c r="AQ143" i="1"/>
  <c r="AR7" i="1"/>
  <c r="AP7" i="1"/>
  <c r="AS7" i="1"/>
  <c r="AQ7" i="1"/>
  <c r="AR64" i="1"/>
  <c r="AQ64" i="1"/>
  <c r="AS64" i="1"/>
  <c r="AP64" i="1"/>
  <c r="AR128" i="1"/>
  <c r="AS128" i="1"/>
  <c r="AP128" i="1"/>
  <c r="AQ128" i="1"/>
  <c r="AR192" i="1"/>
  <c r="AS192" i="1"/>
  <c r="AP192" i="1"/>
  <c r="AQ192" i="1"/>
  <c r="AS65" i="1"/>
  <c r="AR65" i="1"/>
  <c r="AP65" i="1"/>
  <c r="AQ65" i="1"/>
  <c r="AP129" i="1"/>
  <c r="AS129" i="1"/>
  <c r="AR129" i="1"/>
  <c r="AQ129" i="1"/>
  <c r="AP193" i="1"/>
  <c r="AS193" i="1"/>
  <c r="AR193" i="1"/>
  <c r="AQ193" i="1"/>
  <c r="AR50" i="1"/>
  <c r="AQ50" i="1"/>
  <c r="AP50" i="1"/>
  <c r="AS50" i="1"/>
  <c r="AR114" i="1"/>
  <c r="AQ114" i="1"/>
  <c r="AS114" i="1"/>
  <c r="AP114" i="1"/>
  <c r="AR178" i="1"/>
  <c r="AQ178" i="1"/>
  <c r="AS178" i="1"/>
  <c r="AP178" i="1"/>
  <c r="AR51" i="1"/>
  <c r="AP51" i="1"/>
  <c r="AS51" i="1"/>
  <c r="AQ51" i="1"/>
  <c r="AR115" i="1"/>
  <c r="AP115" i="1"/>
  <c r="AS115" i="1"/>
  <c r="AQ115" i="1"/>
  <c r="AR179" i="1"/>
  <c r="AP179" i="1"/>
  <c r="AS179" i="1"/>
  <c r="AQ179" i="1"/>
  <c r="AR28" i="1"/>
  <c r="AQ28" i="1"/>
  <c r="AS28" i="1"/>
  <c r="AP28" i="1"/>
  <c r="AR92" i="1"/>
  <c r="AP92" i="1"/>
  <c r="AS92" i="1"/>
  <c r="AQ92" i="1"/>
  <c r="AR156" i="1"/>
  <c r="AQ156" i="1"/>
  <c r="AS156" i="1"/>
  <c r="AP156" i="1"/>
  <c r="AK88" i="1"/>
  <c r="AN88" i="1"/>
  <c r="AM88" i="1"/>
  <c r="AL88" i="1"/>
  <c r="AM114" i="1"/>
  <c r="AK114" i="1"/>
  <c r="AL114" i="1"/>
  <c r="AN114" i="1"/>
  <c r="AM10" i="1"/>
  <c r="AL10" i="1"/>
  <c r="AK10" i="1"/>
  <c r="AN10" i="1"/>
  <c r="AM41" i="1"/>
  <c r="AK41" i="1"/>
  <c r="AN41" i="1"/>
  <c r="AL41" i="1"/>
  <c r="AM73" i="1"/>
  <c r="AK73" i="1"/>
  <c r="AN73" i="1"/>
  <c r="AL73" i="1"/>
  <c r="AK140" i="1"/>
  <c r="AN140" i="1"/>
  <c r="AM140" i="1"/>
  <c r="AL140" i="1"/>
  <c r="AM115" i="1"/>
  <c r="AK115" i="1"/>
  <c r="AN115" i="1"/>
  <c r="AL115" i="1"/>
  <c r="AM7" i="1"/>
  <c r="AN7" i="1"/>
  <c r="AL7" i="1"/>
  <c r="AK7" i="1"/>
  <c r="AM39" i="1"/>
  <c r="AK39" i="1"/>
  <c r="AN39" i="1"/>
  <c r="AL39" i="1"/>
  <c r="AM71" i="1"/>
  <c r="AK71" i="1"/>
  <c r="AN71" i="1"/>
  <c r="AL71" i="1"/>
  <c r="AK128" i="1"/>
  <c r="AN128" i="1"/>
  <c r="AM128" i="1"/>
  <c r="AL128" i="1"/>
  <c r="AM103" i="1"/>
  <c r="AK103" i="1"/>
  <c r="AN103" i="1"/>
  <c r="AL103" i="1"/>
  <c r="AM167" i="1"/>
  <c r="AK167" i="1"/>
  <c r="AN167" i="1"/>
  <c r="AL167" i="1"/>
  <c r="AK37" i="1"/>
  <c r="AN37" i="1"/>
  <c r="AM37" i="1"/>
  <c r="AL37" i="1"/>
  <c r="AK69" i="1"/>
  <c r="AN69" i="1"/>
  <c r="AM69" i="1"/>
  <c r="AL69" i="1"/>
  <c r="AK129" i="1"/>
  <c r="AN129" i="1"/>
  <c r="AM129" i="1"/>
  <c r="AL129" i="1"/>
  <c r="AN78" i="1"/>
  <c r="AM78" i="1"/>
  <c r="AL78" i="1"/>
  <c r="AK78" i="1"/>
  <c r="AN142" i="1"/>
  <c r="AM142" i="1"/>
  <c r="AL142" i="1"/>
  <c r="AK142" i="1"/>
  <c r="AM196" i="1"/>
  <c r="AL196" i="1"/>
  <c r="AN196" i="1"/>
  <c r="AK196" i="1"/>
  <c r="AM189" i="1"/>
  <c r="AK189" i="1"/>
  <c r="AN189" i="1"/>
  <c r="AL189" i="1"/>
  <c r="AM187" i="1"/>
  <c r="AK187" i="1"/>
  <c r="AN187" i="1"/>
  <c r="AL187" i="1"/>
  <c r="AN185" i="1"/>
  <c r="AM185" i="1"/>
  <c r="AK185" i="1"/>
  <c r="AL185" i="1"/>
  <c r="AI27" i="1"/>
  <c r="AF27" i="1"/>
  <c r="AH27" i="1"/>
  <c r="AG27" i="1"/>
  <c r="AI59" i="1"/>
  <c r="AF59" i="1"/>
  <c r="AH59" i="1"/>
  <c r="AG59" i="1"/>
  <c r="AG91" i="1"/>
  <c r="AH91" i="1"/>
  <c r="AI91" i="1"/>
  <c r="AF91" i="1"/>
  <c r="AI123" i="1"/>
  <c r="AF123" i="1"/>
  <c r="AH123" i="1"/>
  <c r="AG123" i="1"/>
  <c r="AI155" i="1"/>
  <c r="AF155" i="1"/>
  <c r="AH155" i="1"/>
  <c r="AG155" i="1"/>
  <c r="AH20" i="1"/>
  <c r="AF20" i="1"/>
  <c r="AI20" i="1"/>
  <c r="AG20" i="1"/>
  <c r="AH52" i="1"/>
  <c r="AF52" i="1"/>
  <c r="AI52" i="1"/>
  <c r="AG52" i="1"/>
  <c r="AH84" i="1"/>
  <c r="AF84" i="1"/>
  <c r="AI84" i="1"/>
  <c r="AG84" i="1"/>
  <c r="AH116" i="1"/>
  <c r="AF116" i="1"/>
  <c r="AI116" i="1"/>
  <c r="AG116" i="1"/>
  <c r="AH148" i="1"/>
  <c r="AF148" i="1"/>
  <c r="AI148" i="1"/>
  <c r="AG148" i="1"/>
  <c r="AI23" i="1"/>
  <c r="AH23" i="1"/>
  <c r="AG23" i="1"/>
  <c r="AF23" i="1"/>
  <c r="AI55" i="1"/>
  <c r="AH55" i="1"/>
  <c r="AG55" i="1"/>
  <c r="AF55" i="1"/>
  <c r="AG87" i="1"/>
  <c r="AH87" i="1"/>
  <c r="AF87" i="1"/>
  <c r="AI87" i="1"/>
  <c r="AI119" i="1"/>
  <c r="AF119" i="1"/>
  <c r="AH119" i="1"/>
  <c r="AG119" i="1"/>
  <c r="AI151" i="1"/>
  <c r="AF151" i="1"/>
  <c r="AH151" i="1"/>
  <c r="AG151" i="1"/>
  <c r="AI24" i="1"/>
  <c r="AH24" i="1"/>
  <c r="AF24" i="1"/>
  <c r="AG24" i="1"/>
  <c r="AI56" i="1"/>
  <c r="AH56" i="1"/>
  <c r="AF56" i="1"/>
  <c r="AG56" i="1"/>
  <c r="AI88" i="1"/>
  <c r="AH88" i="1"/>
  <c r="AF88" i="1"/>
  <c r="AG88" i="1"/>
  <c r="AI120" i="1"/>
  <c r="AH120" i="1"/>
  <c r="AF120" i="1"/>
  <c r="AG120" i="1"/>
  <c r="AI153" i="1"/>
  <c r="AF153" i="1"/>
  <c r="AH153" i="1"/>
  <c r="AG153" i="1"/>
  <c r="AI185" i="1"/>
  <c r="AH185" i="1"/>
  <c r="AG185" i="1"/>
  <c r="AF185" i="1"/>
  <c r="AH162" i="1"/>
  <c r="AF162" i="1"/>
  <c r="AI162" i="1"/>
  <c r="AG162" i="1"/>
  <c r="AH194" i="1"/>
  <c r="AF194" i="1"/>
  <c r="AI194" i="1"/>
  <c r="AG194" i="1"/>
  <c r="AI173" i="1"/>
  <c r="AF173" i="1"/>
  <c r="AH173" i="1"/>
  <c r="AG173" i="1"/>
  <c r="AI6" i="1"/>
  <c r="B4" i="5"/>
  <c r="E4" i="5"/>
  <c r="F9" i="4"/>
  <c r="D2" i="5"/>
  <c r="D5" i="5"/>
  <c r="E10" i="4"/>
  <c r="B3" i="5"/>
  <c r="E3" i="5"/>
  <c r="F8" i="4"/>
  <c r="D10" i="4"/>
  <c r="C2" i="5"/>
  <c r="C5" i="5"/>
  <c r="T7" i="1"/>
  <c r="T205" i="1"/>
  <c r="F7" i="4"/>
  <c r="F10" i="4"/>
  <c r="B2" i="5"/>
  <c r="B5" i="5"/>
  <c r="E2" i="5"/>
  <c r="E5" i="5"/>
</calcChain>
</file>

<file path=xl/sharedStrings.xml><?xml version="1.0" encoding="utf-8"?>
<sst xmlns="http://schemas.openxmlformats.org/spreadsheetml/2006/main" count="339" uniqueCount="85">
  <si>
    <t>Type</t>
  </si>
  <si>
    <t>Date of last Update</t>
  </si>
  <si>
    <t>Description</t>
  </si>
  <si>
    <t>Status</t>
  </si>
  <si>
    <t>RFC</t>
  </si>
  <si>
    <t>Off-Spec</t>
  </si>
  <si>
    <t>General</t>
  </si>
  <si>
    <t>Open</t>
  </si>
  <si>
    <t>Action Pending</t>
  </si>
  <si>
    <t>Closed</t>
  </si>
  <si>
    <t>OS - O</t>
  </si>
  <si>
    <t>OS - AP</t>
  </si>
  <si>
    <t>OS - C</t>
  </si>
  <si>
    <t>RFC - O</t>
  </si>
  <si>
    <t>RFC - AP</t>
  </si>
  <si>
    <t>RFC - C</t>
  </si>
  <si>
    <t>Gen - O</t>
  </si>
  <si>
    <t>Gen - AP</t>
  </si>
  <si>
    <t>Gen - C</t>
  </si>
  <si>
    <t>RFC Tot</t>
  </si>
  <si>
    <t>OS Tot</t>
  </si>
  <si>
    <t>Gen Tot</t>
  </si>
  <si>
    <t>Open Issues</t>
  </si>
  <si>
    <t>Action Pending Issues</t>
  </si>
  <si>
    <t>Closed Issues</t>
  </si>
  <si>
    <t>Tot</t>
  </si>
  <si>
    <t>Issues Summary</t>
  </si>
  <si>
    <t>Add one issue in each row, ensure all the cells are completed</t>
  </si>
  <si>
    <t>To edit an issue simply click on the relevant cell and change the content, please remember to change the last updated date</t>
  </si>
  <si>
    <t>Links to Reporting</t>
  </si>
  <si>
    <t>If required you can copy and paste the graphs for use in your own reports</t>
  </si>
  <si>
    <r>
      <t xml:space="preserve">The Issue status is colour coded as </t>
    </r>
    <r>
      <rPr>
        <b/>
        <sz val="10"/>
        <color indexed="10"/>
        <rFont val="Arial"/>
        <family val="2"/>
      </rPr>
      <t>Open - red</t>
    </r>
    <r>
      <rPr>
        <sz val="10"/>
        <rFont val="Arial"/>
      </rPr>
      <t xml:space="preserve">, </t>
    </r>
    <r>
      <rPr>
        <b/>
        <sz val="10"/>
        <color indexed="51"/>
        <rFont val="Arial"/>
        <family val="2"/>
      </rPr>
      <t>Action Pending - amber</t>
    </r>
    <r>
      <rPr>
        <sz val="10"/>
        <rFont val="Arial"/>
      </rPr>
      <t xml:space="preserve"> and </t>
    </r>
    <r>
      <rPr>
        <b/>
        <sz val="10"/>
        <color indexed="11"/>
        <rFont val="Arial"/>
        <family val="2"/>
      </rPr>
      <t>Closed - green</t>
    </r>
  </si>
  <si>
    <t>Project Specific Guidance</t>
  </si>
  <si>
    <t>add content if required</t>
  </si>
  <si>
    <t>Project Name</t>
  </si>
  <si>
    <t>Project:</t>
  </si>
  <si>
    <t>The logic which operates the Issue Summary page and manages the permitted entries for Type and Status has been placed in hidden columns and rows which, where possible, have been password protected to prevent accidental corruption as this may lead to false reporting in the issues Summary page.  The hidden columns in the Issue log tab cannot be protected or they will prevent the filters from working correctly, users should not attempt to make changes to the hidden columns, such actions will not be covered under the support contract.</t>
  </si>
  <si>
    <t>The Issue log has been formatted to row 204 providing the user with the ability to record 200 issues</t>
  </si>
  <si>
    <t>[append row]</t>
  </si>
  <si>
    <t>Issue Number [label]</t>
  </si>
  <si>
    <t>[portfolio treatment] [hide] [remove blank rows]</t>
  </si>
  <si>
    <t>Date of last update</t>
  </si>
  <si>
    <t>OS</t>
  </si>
  <si>
    <t>P</t>
  </si>
  <si>
    <t>Issue ID</t>
  </si>
  <si>
    <t>Issue Type</t>
  </si>
  <si>
    <t>Raised By</t>
  </si>
  <si>
    <t>Date Raised</t>
  </si>
  <si>
    <t>Issue Report Author</t>
  </si>
  <si>
    <t>Priority</t>
  </si>
  <si>
    <t>Severity</t>
  </si>
  <si>
    <t>Risk Types</t>
  </si>
  <si>
    <t>Risk Status</t>
  </si>
  <si>
    <t>Low</t>
  </si>
  <si>
    <t>Medium</t>
  </si>
  <si>
    <t>High</t>
  </si>
  <si>
    <t>Urgent</t>
  </si>
  <si>
    <t>Severity Reporting trigger level</t>
  </si>
  <si>
    <t>Severity range</t>
  </si>
  <si>
    <t>Min</t>
  </si>
  <si>
    <t>Max</t>
  </si>
  <si>
    <t>Closure Date</t>
  </si>
  <si>
    <t>P - O</t>
  </si>
  <si>
    <t>P - AP</t>
  </si>
  <si>
    <t>P- C</t>
  </si>
  <si>
    <t>Total</t>
  </si>
  <si>
    <t>...insert name here...</t>
  </si>
  <si>
    <t>ID</t>
  </si>
  <si>
    <t>RFC?</t>
  </si>
  <si>
    <t>OS?</t>
  </si>
  <si>
    <t>P?</t>
  </si>
  <si>
    <t>Lookups</t>
  </si>
  <si>
    <r>
      <t xml:space="preserve">The Lookups tab contains the master contents for each look up list.  When you first start your project you can set these to define the names used for your issue types, statuses etc.  </t>
    </r>
    <r>
      <rPr>
        <sz val="10"/>
        <color indexed="10"/>
        <rFont val="Arial"/>
        <family val="2"/>
      </rPr>
      <t>Once these have been set we recommend you 'protect' this worksheet as making changes to this sheet once the log is in operation may cause errors in the Issue Summary results</t>
    </r>
    <r>
      <rPr>
        <sz val="10"/>
        <rFont val="Arial"/>
        <family val="2"/>
      </rPr>
      <t>.  Guidance on 'Protecting' a worksheet is available in excel help.</t>
    </r>
  </si>
  <si>
    <t>Issue Register</t>
  </si>
  <si>
    <t>Issue Type, status and Priority are preformatted and you can only select from a pick list</t>
  </si>
  <si>
    <t>The filter arrows at the top of each column can be used independantly or in combination to review the contents of the issue register</t>
  </si>
  <si>
    <t>When adding a new issue ensure all filtering is switched off otherwise the issue will be added at the bottom of the list (item 200) and may not be noticed when reviewing the register</t>
  </si>
  <si>
    <t>This page provides a statistical summary of the Issues contained in the register</t>
  </si>
  <si>
    <t>This spreadsheet contains a tab called 'Export data', when certain management reports are run from PROJECT in a box, data will be sucked from this tab and included in the report.  This creates a direct link between your Issue log and the management reports</t>
  </si>
  <si>
    <t>Namedrange: keyissues</t>
  </si>
  <si>
    <t>Priority for Escalation [sort desc]</t>
  </si>
  <si>
    <t>Patrick Cura</t>
  </si>
  <si>
    <t>Encountered compatibility issues when the working code was tested in other machines</t>
  </si>
  <si>
    <t>There were issues on how to perform encryption and decrytion across the two applications being developed</t>
  </si>
  <si>
    <t xml:space="preserve">During testing Hardik noticed some minor usability issues for the Client Application. He wanted that no two instances of the client application and evaluator should run. Also he wanted that the applications should only support sql server 2008 and 2012.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</si>
</sst>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90" formatCode="dd/mm/yyyy;@"/>
  </numFmts>
  <fonts count="15" x14ac:knownFonts="1">
    <font>
      <sz val="10"/>
      <name val="Arial"/>
    </font>
    <font>
      <b/>
      <sz val="10"/>
      <name val="Arial"/>
      <family val="2"/>
    </font>
    <font>
      <sz val="8"/>
      <name val="Arial"/>
      <family val="2"/>
    </font>
    <font>
      <b/>
      <sz val="10"/>
      <color indexed="8"/>
      <name val="Tahoma"/>
      <family val="2"/>
    </font>
    <font>
      <b/>
      <sz val="10"/>
      <color indexed="10"/>
      <name val="Arial"/>
      <family val="2"/>
    </font>
    <font>
      <b/>
      <sz val="10"/>
      <color indexed="51"/>
      <name val="Arial"/>
      <family val="2"/>
    </font>
    <font>
      <b/>
      <sz val="10"/>
      <color indexed="11"/>
      <name val="Arial"/>
      <family val="2"/>
    </font>
    <font>
      <sz val="10"/>
      <color indexed="55"/>
      <name val="Arial"/>
      <family val="2"/>
    </font>
    <font>
      <b/>
      <sz val="20"/>
      <name val="Arial"/>
      <family val="2"/>
    </font>
    <font>
      <b/>
      <sz val="10"/>
      <color indexed="9"/>
      <name val="Arial"/>
      <family val="2"/>
    </font>
    <font>
      <sz val="10"/>
      <name val="Arial"/>
      <family val="2"/>
    </font>
    <font>
      <sz val="10"/>
      <name val="Arial"/>
      <family val="2"/>
    </font>
    <font>
      <sz val="10"/>
      <color indexed="55"/>
      <name val="Arial"/>
      <family val="2"/>
    </font>
    <font>
      <sz val="10"/>
      <color indexed="10"/>
      <name val="Arial"/>
      <family val="2"/>
    </font>
    <font>
      <sz val="10"/>
      <color theme="0"/>
      <name val="Arial"/>
      <family val="2"/>
    </font>
  </fonts>
  <fills count="7">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rgb="FFFFC000"/>
        <bgColor indexed="64"/>
      </patternFill>
    </fill>
    <fill>
      <patternFill patternType="solid">
        <fgColor rgb="FF00FF00"/>
        <bgColor indexed="64"/>
      </patternFill>
    </fill>
    <fill>
      <patternFill patternType="solid">
        <fgColor rgb="FFFF0000"/>
        <bgColor indexed="64"/>
      </patternFill>
    </fill>
  </fills>
  <borders count="20">
    <border>
      <left/>
      <right/>
      <top/>
      <bottom/>
      <diagonal/>
    </border>
    <border>
      <left/>
      <right/>
      <top/>
      <bottom style="double">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s>
  <cellStyleXfs count="1">
    <xf numFmtId="0" fontId="0" fillId="0" borderId="0"/>
  </cellStyleXfs>
  <cellXfs count="92">
    <xf numFmtId="0" fontId="0" fillId="0" borderId="0" xfId="0"/>
    <xf numFmtId="0" fontId="1" fillId="0" borderId="0" xfId="0" applyFont="1"/>
    <xf numFmtId="0" fontId="1" fillId="0" borderId="0" xfId="0" applyFont="1" applyAlignment="1">
      <alignment horizontal="center"/>
    </xf>
    <xf numFmtId="0" fontId="0" fillId="0" borderId="0" xfId="0" applyAlignment="1">
      <alignment vertical="top"/>
    </xf>
    <xf numFmtId="0" fontId="1" fillId="0" borderId="0" xfId="0" applyFont="1" applyAlignment="1">
      <alignment vertical="top"/>
    </xf>
    <xf numFmtId="0" fontId="0" fillId="0" borderId="0" xfId="0" applyAlignment="1">
      <alignment horizontal="center"/>
    </xf>
    <xf numFmtId="0" fontId="0" fillId="2" borderId="0" xfId="0" applyFill="1" applyAlignment="1">
      <alignment horizontal="center"/>
    </xf>
    <xf numFmtId="0" fontId="0" fillId="2" borderId="1" xfId="0" applyFill="1" applyBorder="1" applyAlignment="1">
      <alignment horizontal="center"/>
    </xf>
    <xf numFmtId="0" fontId="1" fillId="0" borderId="2" xfId="0" applyFont="1" applyBorder="1" applyAlignment="1">
      <alignment horizontal="center"/>
    </xf>
    <xf numFmtId="0" fontId="1" fillId="0" borderId="3" xfId="0" applyFont="1" applyBorder="1"/>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Border="1" applyAlignment="1">
      <alignment horizontal="center"/>
    </xf>
    <xf numFmtId="0" fontId="1" fillId="0" borderId="0" xfId="0" applyFont="1" applyBorder="1"/>
    <xf numFmtId="0" fontId="0" fillId="0" borderId="0" xfId="0" applyBorder="1"/>
    <xf numFmtId="0" fontId="0" fillId="0" borderId="0" xfId="0" applyBorder="1" applyAlignment="1">
      <alignment horizontal="center"/>
    </xf>
    <xf numFmtId="0" fontId="0" fillId="0" borderId="0" xfId="0" applyAlignment="1">
      <alignment vertical="top" wrapText="1"/>
    </xf>
    <xf numFmtId="0" fontId="0" fillId="2" borderId="0" xfId="0" applyFill="1" applyBorder="1" applyAlignment="1">
      <alignment horizontal="center"/>
    </xf>
    <xf numFmtId="0" fontId="1" fillId="0" borderId="0" xfId="0" applyNumberFormat="1" applyFont="1" applyAlignment="1" applyProtection="1">
      <alignment horizontal="center" wrapText="1"/>
    </xf>
    <xf numFmtId="0" fontId="1" fillId="0" borderId="0" xfId="0" applyFont="1" applyAlignment="1" applyProtection="1">
      <alignment horizontal="center" wrapText="1"/>
      <protection locked="0"/>
    </xf>
    <xf numFmtId="190" fontId="1" fillId="0" borderId="0" xfId="0" applyNumberFormat="1" applyFont="1" applyAlignment="1" applyProtection="1">
      <alignment horizontal="center" wrapText="1"/>
      <protection locked="0"/>
    </xf>
    <xf numFmtId="0" fontId="0" fillId="0" borderId="0" xfId="0" applyAlignment="1" applyProtection="1">
      <alignment vertical="top" wrapText="1"/>
    </xf>
    <xf numFmtId="0" fontId="8" fillId="0" borderId="0" xfId="0" applyFont="1" applyAlignment="1">
      <alignment horizontal="center" vertical="top" wrapText="1"/>
    </xf>
    <xf numFmtId="0" fontId="1" fillId="0" borderId="5" xfId="0" applyFont="1" applyBorder="1" applyAlignment="1">
      <alignment vertical="top"/>
    </xf>
    <xf numFmtId="0" fontId="0" fillId="0" borderId="6" xfId="0" applyBorder="1" applyAlignment="1">
      <alignment vertical="top" wrapText="1"/>
    </xf>
    <xf numFmtId="0" fontId="1" fillId="0" borderId="2" xfId="0" applyFont="1" applyBorder="1" applyAlignment="1">
      <alignment vertical="top"/>
    </xf>
    <xf numFmtId="0" fontId="0" fillId="0" borderId="7" xfId="0" applyBorder="1" applyAlignment="1">
      <alignment vertical="top" wrapText="1"/>
    </xf>
    <xf numFmtId="0" fontId="1" fillId="0" borderId="4" xfId="0" applyFont="1" applyBorder="1" applyAlignment="1">
      <alignment vertical="top"/>
    </xf>
    <xf numFmtId="0" fontId="0" fillId="0" borderId="8" xfId="0" applyBorder="1" applyAlignment="1">
      <alignment vertical="top" wrapText="1"/>
    </xf>
    <xf numFmtId="0" fontId="1" fillId="0" borderId="9" xfId="0" applyFont="1" applyBorder="1" applyAlignment="1">
      <alignment vertical="top"/>
    </xf>
    <xf numFmtId="0" fontId="0" fillId="0" borderId="10" xfId="0" applyBorder="1" applyAlignment="1">
      <alignment vertical="top" wrapText="1"/>
    </xf>
    <xf numFmtId="0" fontId="1" fillId="0" borderId="5" xfId="0" applyFont="1" applyBorder="1" applyAlignment="1">
      <alignment vertical="top" wrapText="1"/>
    </xf>
    <xf numFmtId="0" fontId="7" fillId="0" borderId="6" xfId="0" applyFont="1" applyBorder="1" applyAlignment="1" applyProtection="1">
      <alignment vertical="top" wrapText="1"/>
      <protection locked="0"/>
    </xf>
    <xf numFmtId="0" fontId="0" fillId="0" borderId="2" xfId="0" applyBorder="1" applyAlignment="1">
      <alignment vertical="top"/>
    </xf>
    <xf numFmtId="0" fontId="7" fillId="0" borderId="7" xfId="0" applyFont="1" applyBorder="1" applyAlignment="1" applyProtection="1">
      <alignment vertical="top" wrapText="1"/>
      <protection locked="0"/>
    </xf>
    <xf numFmtId="0" fontId="0" fillId="0" borderId="4" xfId="0" applyBorder="1" applyAlignment="1">
      <alignment vertical="top"/>
    </xf>
    <xf numFmtId="0" fontId="7" fillId="0" borderId="8" xfId="0" applyFont="1" applyBorder="1" applyAlignment="1" applyProtection="1">
      <alignment vertical="top" wrapText="1"/>
      <protection locked="0"/>
    </xf>
    <xf numFmtId="0" fontId="0" fillId="0" borderId="0" xfId="0" applyProtection="1"/>
    <xf numFmtId="0" fontId="0" fillId="0" borderId="0" xfId="0" applyAlignment="1" applyProtection="1">
      <alignment horizontal="center"/>
    </xf>
    <xf numFmtId="0" fontId="0" fillId="2" borderId="0" xfId="0" applyFill="1" applyAlignment="1" applyProtection="1">
      <alignment horizontal="center"/>
    </xf>
    <xf numFmtId="0" fontId="0" fillId="0" borderId="0" xfId="0" applyProtection="1">
      <protection locked="0"/>
    </xf>
    <xf numFmtId="0" fontId="0" fillId="0" borderId="0" xfId="0" applyAlignment="1" applyProtection="1">
      <alignment horizontal="center"/>
      <protection locked="0"/>
    </xf>
    <xf numFmtId="0" fontId="0" fillId="2" borderId="0" xfId="0" applyFill="1" applyAlignment="1" applyProtection="1">
      <alignment horizontal="center"/>
      <protection locked="0"/>
    </xf>
    <xf numFmtId="0" fontId="3" fillId="0" borderId="0" xfId="0" applyNumberFormat="1" applyFont="1" applyAlignment="1" applyProtection="1">
      <alignment horizontal="center"/>
      <protection locked="0"/>
    </xf>
    <xf numFmtId="0" fontId="1" fillId="0" borderId="0" xfId="0" applyFont="1" applyAlignment="1" applyProtection="1">
      <alignment horizontal="center" wrapText="1"/>
    </xf>
    <xf numFmtId="190" fontId="1" fillId="0" borderId="0" xfId="0" applyNumberFormat="1" applyFont="1" applyAlignment="1" applyProtection="1">
      <alignment horizontal="center" wrapText="1"/>
    </xf>
    <xf numFmtId="0" fontId="1" fillId="0" borderId="0" xfId="0" applyFont="1" applyProtection="1"/>
    <xf numFmtId="190" fontId="1" fillId="0" borderId="0" xfId="0" applyNumberFormat="1" applyFont="1" applyAlignment="1" applyProtection="1">
      <alignment horizontal="left" wrapText="1"/>
    </xf>
    <xf numFmtId="0" fontId="9" fillId="3" borderId="0" xfId="0" applyNumberFormat="1" applyFont="1" applyFill="1" applyAlignment="1" applyProtection="1">
      <alignment horizontal="center" wrapText="1"/>
    </xf>
    <xf numFmtId="0" fontId="9" fillId="3" borderId="0" xfId="0" applyFont="1" applyFill="1" applyAlignment="1" applyProtection="1">
      <alignment horizontal="center" wrapText="1"/>
    </xf>
    <xf numFmtId="190" fontId="9" fillId="3" borderId="0" xfId="0" applyNumberFormat="1" applyFont="1" applyFill="1" applyAlignment="1" applyProtection="1">
      <alignment horizontal="center" wrapText="1"/>
    </xf>
    <xf numFmtId="0" fontId="11" fillId="0" borderId="0" xfId="0" applyFont="1"/>
    <xf numFmtId="14" fontId="0" fillId="0" borderId="0" xfId="0" applyNumberFormat="1"/>
    <xf numFmtId="49" fontId="1" fillId="0" borderId="0" xfId="0" applyNumberFormat="1" applyFont="1" applyAlignment="1" applyProtection="1">
      <alignment horizontal="center" wrapText="1"/>
    </xf>
    <xf numFmtId="0" fontId="10" fillId="0" borderId="0" xfId="0" applyFont="1" applyProtection="1"/>
    <xf numFmtId="0" fontId="10" fillId="0" borderId="0" xfId="0" applyFont="1"/>
    <xf numFmtId="0" fontId="10" fillId="0" borderId="0" xfId="0" applyFont="1" applyAlignment="1">
      <alignment horizontal="center"/>
    </xf>
    <xf numFmtId="0" fontId="1" fillId="4" borderId="0" xfId="0" applyFont="1" applyFill="1" applyBorder="1"/>
    <xf numFmtId="0" fontId="0" fillId="4" borderId="2" xfId="0" applyFill="1" applyBorder="1" applyAlignment="1">
      <alignment horizontal="center"/>
    </xf>
    <xf numFmtId="0" fontId="0" fillId="4" borderId="0" xfId="0" applyFill="1" applyBorder="1" applyAlignment="1">
      <alignment horizontal="center"/>
    </xf>
    <xf numFmtId="0" fontId="1" fillId="4" borderId="2" xfId="0" applyFont="1" applyFill="1" applyBorder="1" applyAlignment="1">
      <alignment horizontal="center"/>
    </xf>
    <xf numFmtId="0" fontId="1" fillId="5" borderId="0" xfId="0" applyFont="1" applyFill="1" applyBorder="1"/>
    <xf numFmtId="0" fontId="0" fillId="5" borderId="2" xfId="0" applyFill="1" applyBorder="1" applyAlignment="1">
      <alignment horizontal="center"/>
    </xf>
    <xf numFmtId="0" fontId="0" fillId="5" borderId="0" xfId="0" applyFill="1" applyBorder="1" applyAlignment="1">
      <alignment horizontal="center"/>
    </xf>
    <xf numFmtId="0" fontId="1" fillId="5" borderId="2" xfId="0" applyFont="1" applyFill="1" applyBorder="1" applyAlignment="1">
      <alignment horizontal="center"/>
    </xf>
    <xf numFmtId="0" fontId="1" fillId="6" borderId="0" xfId="0" applyFont="1" applyFill="1" applyBorder="1"/>
    <xf numFmtId="0" fontId="0" fillId="6" borderId="4" xfId="0" applyFill="1" applyBorder="1" applyAlignment="1">
      <alignment horizontal="center"/>
    </xf>
    <xf numFmtId="0" fontId="0" fillId="6" borderId="3" xfId="0" applyFill="1" applyBorder="1" applyAlignment="1">
      <alignment horizontal="center"/>
    </xf>
    <xf numFmtId="0" fontId="1" fillId="6" borderId="4" xfId="0" applyFont="1" applyFill="1" applyBorder="1" applyAlignment="1">
      <alignment horizontal="center"/>
    </xf>
    <xf numFmtId="0" fontId="14" fillId="0" borderId="0" xfId="0" applyFont="1" applyFill="1" applyProtection="1"/>
    <xf numFmtId="0" fontId="14" fillId="0" borderId="0" xfId="0" applyFont="1" applyFill="1" applyProtection="1">
      <protection locked="0"/>
    </xf>
    <xf numFmtId="0" fontId="14" fillId="0" borderId="0" xfId="0" applyFont="1" applyFill="1"/>
    <xf numFmtId="0" fontId="10" fillId="0" borderId="10" xfId="0" applyFont="1" applyBorder="1" applyAlignment="1" applyProtection="1">
      <alignment vertical="top" wrapText="1"/>
    </xf>
    <xf numFmtId="0" fontId="10" fillId="0" borderId="7" xfId="0" applyFont="1" applyBorder="1" applyAlignment="1">
      <alignment vertical="top" wrapText="1"/>
    </xf>
    <xf numFmtId="0" fontId="10" fillId="0" borderId="8" xfId="0" applyFont="1" applyBorder="1" applyAlignment="1">
      <alignment vertical="top" wrapText="1"/>
    </xf>
    <xf numFmtId="0" fontId="10" fillId="0" borderId="6" xfId="0" applyFont="1" applyBorder="1" applyAlignment="1">
      <alignment vertical="top" wrapText="1"/>
    </xf>
    <xf numFmtId="0" fontId="10" fillId="0" borderId="10" xfId="0" applyFont="1" applyBorder="1" applyAlignment="1">
      <alignment vertical="top" wrapText="1"/>
    </xf>
    <xf numFmtId="0" fontId="12" fillId="0" borderId="0" xfId="0" applyNumberFormat="1" applyFont="1" applyAlignment="1" applyProtection="1">
      <alignment vertical="top" wrapText="1"/>
    </xf>
    <xf numFmtId="0" fontId="1" fillId="0" borderId="11" xfId="0" applyFont="1" applyBorder="1"/>
    <xf numFmtId="0" fontId="1" fillId="0" borderId="12" xfId="0" applyFont="1" applyBorder="1"/>
    <xf numFmtId="0" fontId="0" fillId="0" borderId="13" xfId="0" applyBorder="1"/>
    <xf numFmtId="0" fontId="10" fillId="6" borderId="14" xfId="0" applyFont="1" applyFill="1" applyBorder="1" applyProtection="1"/>
    <xf numFmtId="0" fontId="10" fillId="6" borderId="15" xfId="0" applyFont="1" applyFill="1" applyBorder="1" applyProtection="1"/>
    <xf numFmtId="0" fontId="0" fillId="6" borderId="14" xfId="0" applyFill="1" applyBorder="1" applyProtection="1"/>
    <xf numFmtId="0" fontId="0" fillId="6" borderId="15" xfId="0" applyFill="1" applyBorder="1" applyProtection="1"/>
    <xf numFmtId="0" fontId="10" fillId="6" borderId="14" xfId="0" applyFont="1" applyFill="1" applyBorder="1"/>
    <xf numFmtId="0" fontId="10" fillId="6" borderId="15" xfId="0" applyFont="1" applyFill="1" applyBorder="1"/>
    <xf numFmtId="0" fontId="0" fillId="6" borderId="15" xfId="0" applyFill="1" applyBorder="1"/>
    <xf numFmtId="0" fontId="0" fillId="6" borderId="16" xfId="0" applyFill="1" applyBorder="1"/>
    <xf numFmtId="0" fontId="0" fillId="6" borderId="17" xfId="0" applyFill="1" applyBorder="1"/>
    <xf numFmtId="0" fontId="10" fillId="0" borderId="18" xfId="0" applyFont="1" applyFill="1" applyBorder="1"/>
    <xf numFmtId="0" fontId="10" fillId="0" borderId="19" xfId="0" applyFont="1" applyFill="1" applyBorder="1"/>
  </cellXfs>
  <cellStyles count="1">
    <cellStyle name="Normal" xfId="0" builtinId="0"/>
  </cellStyles>
  <dxfs count="12">
    <dxf>
      <fill>
        <patternFill>
          <bgColor rgb="FFFF0000"/>
        </patternFill>
      </fill>
    </dxf>
    <dxf>
      <fill>
        <patternFill>
          <bgColor indexed="11"/>
        </patternFill>
      </fill>
    </dxf>
    <dxf>
      <fill>
        <patternFill>
          <bgColor indexed="51"/>
        </patternFill>
      </fill>
    </dxf>
    <dxf>
      <fill>
        <patternFill>
          <bgColor indexed="10"/>
        </patternFill>
      </fill>
    </dxf>
    <dxf>
      <fill>
        <patternFill>
          <bgColor rgb="FFFF0000"/>
        </patternFill>
      </fill>
    </dxf>
    <dxf>
      <fill>
        <patternFill>
          <bgColor indexed="11"/>
        </patternFill>
      </fill>
    </dxf>
    <dxf>
      <fill>
        <patternFill>
          <bgColor indexed="51"/>
        </patternFill>
      </fill>
    </dxf>
    <dxf>
      <fill>
        <patternFill>
          <bgColor indexed="10"/>
        </patternFill>
      </fill>
    </dxf>
    <dxf>
      <fill>
        <patternFill>
          <bgColor rgb="FFFF0000"/>
        </patternFill>
      </fill>
    </dxf>
    <dxf>
      <fill>
        <patternFill>
          <bgColor indexed="11"/>
        </patternFill>
      </fill>
    </dxf>
    <dxf>
      <fill>
        <patternFill>
          <bgColor indexed="51"/>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PH"/>
              <a:t>Issue Status Summary</a:t>
            </a:r>
          </a:p>
        </c:rich>
      </c:tx>
      <c:layout>
        <c:manualLayout>
          <c:xMode val="edge"/>
          <c:yMode val="edge"/>
          <c:x val="0.32040837752423801"/>
          <c:y val="3.2786885245901641E-2"/>
        </c:manualLayout>
      </c:layout>
      <c:overlay val="0"/>
      <c:spPr>
        <a:noFill/>
        <a:ln w="25400">
          <a:noFill/>
        </a:ln>
      </c:spPr>
    </c:title>
    <c:autoTitleDeleted val="0"/>
    <c:plotArea>
      <c:layout>
        <c:manualLayout>
          <c:layoutTarget val="inner"/>
          <c:xMode val="edge"/>
          <c:yMode val="edge"/>
          <c:x val="9.1836826208572031E-2"/>
          <c:y val="0.11475440454876555"/>
          <c:w val="0.87959271324210109"/>
          <c:h val="0.7622971159310854"/>
        </c:manualLayout>
      </c:layout>
      <c:barChart>
        <c:barDir val="col"/>
        <c:grouping val="stacked"/>
        <c:varyColors val="0"/>
        <c:ser>
          <c:idx val="0"/>
          <c:order val="0"/>
          <c:tx>
            <c:strRef>
              <c:f>'Issues Summary'!$B$7</c:f>
              <c:strCache>
                <c:ptCount val="1"/>
                <c:pt idx="0">
                  <c:v>Closed Issues</c:v>
                </c:pt>
              </c:strCache>
            </c:strRef>
          </c:tx>
          <c:spPr>
            <a:solidFill>
              <a:srgbClr val="00FF00"/>
            </a:solidFill>
            <a:ln w="12700">
              <a:solidFill>
                <a:srgbClr val="000000"/>
              </a:solidFill>
              <a:prstDash val="solid"/>
            </a:ln>
          </c:spPr>
          <c:invertIfNegative val="0"/>
          <c:cat>
            <c:strRef>
              <c:f>'Issues Summary'!$C$6:$E$6</c:f>
              <c:strCache>
                <c:ptCount val="3"/>
                <c:pt idx="0">
                  <c:v>RFC</c:v>
                </c:pt>
                <c:pt idx="1">
                  <c:v>OS</c:v>
                </c:pt>
                <c:pt idx="2">
                  <c:v>P</c:v>
                </c:pt>
              </c:strCache>
            </c:strRef>
          </c:cat>
          <c:val>
            <c:numRef>
              <c:f>'Issues Summary'!$C$7:$E$7</c:f>
              <c:numCache>
                <c:formatCode>General</c:formatCode>
                <c:ptCount val="3"/>
                <c:pt idx="0">
                  <c:v>0</c:v>
                </c:pt>
                <c:pt idx="1">
                  <c:v>0</c:v>
                </c:pt>
                <c:pt idx="2">
                  <c:v>3</c:v>
                </c:pt>
              </c:numCache>
            </c:numRef>
          </c:val>
        </c:ser>
        <c:ser>
          <c:idx val="1"/>
          <c:order val="1"/>
          <c:tx>
            <c:strRef>
              <c:f>'Issues Summary'!$B$8</c:f>
              <c:strCache>
                <c:ptCount val="1"/>
                <c:pt idx="0">
                  <c:v>Action Pending Issues</c:v>
                </c:pt>
              </c:strCache>
            </c:strRef>
          </c:tx>
          <c:spPr>
            <a:solidFill>
              <a:srgbClr val="FFCC00"/>
            </a:solidFill>
            <a:ln w="12700">
              <a:solidFill>
                <a:srgbClr val="000000"/>
              </a:solidFill>
              <a:prstDash val="solid"/>
            </a:ln>
          </c:spPr>
          <c:invertIfNegative val="0"/>
          <c:cat>
            <c:strRef>
              <c:f>'Issues Summary'!$C$6:$E$6</c:f>
              <c:strCache>
                <c:ptCount val="3"/>
                <c:pt idx="0">
                  <c:v>RFC</c:v>
                </c:pt>
                <c:pt idx="1">
                  <c:v>OS</c:v>
                </c:pt>
                <c:pt idx="2">
                  <c:v>P</c:v>
                </c:pt>
              </c:strCache>
            </c:strRef>
          </c:cat>
          <c:val>
            <c:numRef>
              <c:f>'Issues Summary'!$C$8:$E$8</c:f>
              <c:numCache>
                <c:formatCode>General</c:formatCode>
                <c:ptCount val="3"/>
                <c:pt idx="0">
                  <c:v>0</c:v>
                </c:pt>
                <c:pt idx="1">
                  <c:v>0</c:v>
                </c:pt>
                <c:pt idx="2">
                  <c:v>0</c:v>
                </c:pt>
              </c:numCache>
            </c:numRef>
          </c:val>
        </c:ser>
        <c:ser>
          <c:idx val="2"/>
          <c:order val="2"/>
          <c:tx>
            <c:strRef>
              <c:f>'Issues Summary'!$B$9</c:f>
              <c:strCache>
                <c:ptCount val="1"/>
                <c:pt idx="0">
                  <c:v>Open Issues</c:v>
                </c:pt>
              </c:strCache>
            </c:strRef>
          </c:tx>
          <c:spPr>
            <a:solidFill>
              <a:srgbClr val="FF0000"/>
            </a:solidFill>
            <a:ln w="12700">
              <a:solidFill>
                <a:srgbClr val="000000"/>
              </a:solidFill>
              <a:prstDash val="solid"/>
            </a:ln>
          </c:spPr>
          <c:invertIfNegative val="0"/>
          <c:cat>
            <c:strRef>
              <c:f>'Issues Summary'!$C$6:$E$6</c:f>
              <c:strCache>
                <c:ptCount val="3"/>
                <c:pt idx="0">
                  <c:v>RFC</c:v>
                </c:pt>
                <c:pt idx="1">
                  <c:v>OS</c:v>
                </c:pt>
                <c:pt idx="2">
                  <c:v>P</c:v>
                </c:pt>
              </c:strCache>
            </c:strRef>
          </c:cat>
          <c:val>
            <c:numRef>
              <c:f>'Issues Summary'!$C$9:$E$9</c:f>
              <c:numCache>
                <c:formatCode>General</c:formatCode>
                <c:ptCount val="3"/>
                <c:pt idx="0">
                  <c:v>0</c:v>
                </c:pt>
                <c:pt idx="1">
                  <c:v>0</c:v>
                </c:pt>
                <c:pt idx="2">
                  <c:v>0</c:v>
                </c:pt>
              </c:numCache>
            </c:numRef>
          </c:val>
        </c:ser>
        <c:dLbls>
          <c:showLegendKey val="0"/>
          <c:showVal val="0"/>
          <c:showCatName val="0"/>
          <c:showSerName val="0"/>
          <c:showPercent val="0"/>
          <c:showBubbleSize val="0"/>
        </c:dLbls>
        <c:gapWidth val="150"/>
        <c:overlap val="100"/>
        <c:axId val="267672968"/>
        <c:axId val="267676104"/>
      </c:barChart>
      <c:catAx>
        <c:axId val="2676729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67676104"/>
        <c:crosses val="autoZero"/>
        <c:auto val="1"/>
        <c:lblAlgn val="ctr"/>
        <c:lblOffset val="100"/>
        <c:tickLblSkip val="1"/>
        <c:tickMarkSkip val="1"/>
        <c:noMultiLvlLbl val="0"/>
      </c:catAx>
      <c:valAx>
        <c:axId val="267676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6767296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82174103237096"/>
          <c:y val="3.4749670375710077E-2"/>
          <c:w val="0.62141579177602801"/>
          <c:h val="0.77908173450149731"/>
        </c:manualLayout>
      </c:layout>
      <c:bubbleChart>
        <c:varyColors val="0"/>
        <c:ser>
          <c:idx val="0"/>
          <c:order val="0"/>
          <c:tx>
            <c:strRef>
              <c:f>Lookups!$C$4</c:f>
              <c:strCache>
                <c:ptCount val="1"/>
                <c:pt idx="0">
                  <c:v>RFC</c:v>
                </c:pt>
              </c:strCache>
            </c:strRef>
          </c:tx>
          <c:spPr>
            <a:solidFill>
              <a:srgbClr val="0070C0">
                <a:alpha val="60000"/>
              </a:srgbClr>
            </a:solidFill>
          </c:spPr>
          <c:invertIfNegative val="0"/>
          <c:xVal>
            <c:numRef>
              <c:f>'Issue Register'!$AG$5:$AG$204</c:f>
              <c:numCache>
                <c:formatCode>General</c:formatCode>
                <c:ptCount val="2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numCache>
            </c:numRef>
          </c:xVal>
          <c:yVal>
            <c:numRef>
              <c:f>'Issue Register'!$AH$5:$AH$204</c:f>
              <c:numCache>
                <c:formatCode>General</c:formatCode>
                <c:ptCount val="2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yVal>
          <c:bubbleSize>
            <c:numRef>
              <c:f>'Issue Register'!$AI$5:$AI$204</c:f>
              <c:numCache>
                <c:formatCode>General</c:formatCode>
                <c:ptCount val="2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bubbleSize>
          <c:bubble3D val="0"/>
        </c:ser>
        <c:ser>
          <c:idx val="1"/>
          <c:order val="1"/>
          <c:tx>
            <c:strRef>
              <c:f>Lookups!$C$5</c:f>
              <c:strCache>
                <c:ptCount val="1"/>
                <c:pt idx="0">
                  <c:v>OS</c:v>
                </c:pt>
              </c:strCache>
            </c:strRef>
          </c:tx>
          <c:spPr>
            <a:solidFill>
              <a:srgbClr val="EEECE1">
                <a:lumMod val="50000"/>
                <a:alpha val="60000"/>
              </a:srgbClr>
            </a:solidFill>
            <a:ln w="25400">
              <a:noFill/>
            </a:ln>
          </c:spPr>
          <c:invertIfNegative val="0"/>
          <c:xVal>
            <c:numRef>
              <c:f>'Issue Register'!$AL$5:$AL$204</c:f>
              <c:numCache>
                <c:formatCode>General</c:formatCode>
                <c:ptCount val="2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numCache>
            </c:numRef>
          </c:xVal>
          <c:yVal>
            <c:numRef>
              <c:f>'Issue Register'!$AM$5:$AM$204</c:f>
              <c:numCache>
                <c:formatCode>General</c:formatCode>
                <c:ptCount val="2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yVal>
          <c:bubbleSize>
            <c:numRef>
              <c:f>'Issue Register'!$AN$5:$AN$204</c:f>
              <c:numCache>
                <c:formatCode>General</c:formatCode>
                <c:ptCount val="2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bubbleSize>
          <c:bubble3D val="0"/>
        </c:ser>
        <c:ser>
          <c:idx val="2"/>
          <c:order val="2"/>
          <c:tx>
            <c:strRef>
              <c:f>Lookups!$C$6</c:f>
              <c:strCache>
                <c:ptCount val="1"/>
                <c:pt idx="0">
                  <c:v>P</c:v>
                </c:pt>
              </c:strCache>
            </c:strRef>
          </c:tx>
          <c:spPr>
            <a:solidFill>
              <a:srgbClr val="7030A0">
                <a:alpha val="67000"/>
              </a:srgbClr>
            </a:solidFill>
            <a:ln w="25400">
              <a:noFill/>
            </a:ln>
          </c:spPr>
          <c:invertIfNegative val="0"/>
          <c:xVal>
            <c:numRef>
              <c:f>'Issue Register'!$AQ$5:$AQ$204</c:f>
              <c:numCache>
                <c:formatCode>General</c:formatCode>
                <c:ptCount val="200"/>
                <c:pt idx="0">
                  <c:v>0.5</c:v>
                </c:pt>
                <c:pt idx="1">
                  <c:v>0.5</c:v>
                </c:pt>
                <c:pt idx="2">
                  <c:v>0.5</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numCache>
            </c:numRef>
          </c:xVal>
          <c:yVal>
            <c:numRef>
              <c:f>'Issue Register'!$AR$5:$AR$204</c:f>
              <c:numCache>
                <c:formatCode>General</c:formatCode>
                <c:ptCount val="200"/>
                <c:pt idx="0">
                  <c:v>2</c:v>
                </c:pt>
                <c:pt idx="1">
                  <c:v>2</c:v>
                </c:pt>
                <c:pt idx="2">
                  <c:v>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yVal>
          <c:bubbleSize>
            <c:numRef>
              <c:f>'Issue Register'!$AS$5:$AS$204</c:f>
              <c:numCache>
                <c:formatCode>General</c:formatCode>
                <c:ptCount val="200"/>
                <c:pt idx="0">
                  <c:v>2</c:v>
                </c:pt>
                <c:pt idx="1">
                  <c:v>2</c:v>
                </c:pt>
                <c:pt idx="2">
                  <c:v>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bubbleSize>
          <c:bubble3D val="0"/>
        </c:ser>
        <c:dLbls>
          <c:showLegendKey val="0"/>
          <c:showVal val="0"/>
          <c:showCatName val="0"/>
          <c:showSerName val="0"/>
          <c:showPercent val="0"/>
          <c:showBubbleSize val="0"/>
        </c:dLbls>
        <c:bubbleScale val="100"/>
        <c:showNegBubbles val="0"/>
        <c:axId val="267673752"/>
        <c:axId val="267674144"/>
      </c:bubbleChart>
      <c:valAx>
        <c:axId val="267673752"/>
        <c:scaling>
          <c:orientation val="minMax"/>
          <c:max val="3"/>
        </c:scaling>
        <c:delete val="0"/>
        <c:axPos val="b"/>
        <c:majorGridlines/>
        <c:numFmt formatCode="General" sourceLinked="1"/>
        <c:majorTickMark val="out"/>
        <c:minorTickMark val="none"/>
        <c:tickLblPos val="none"/>
        <c:crossAx val="267674144"/>
        <c:crosses val="autoZero"/>
        <c:crossBetween val="midCat"/>
      </c:valAx>
      <c:valAx>
        <c:axId val="267674144"/>
        <c:scaling>
          <c:orientation val="minMax"/>
          <c:max val="10"/>
          <c:min val="0"/>
        </c:scaling>
        <c:delete val="0"/>
        <c:axPos val="l"/>
        <c:majorGridlines/>
        <c:numFmt formatCode="General" sourceLinked="1"/>
        <c:majorTickMark val="out"/>
        <c:minorTickMark val="none"/>
        <c:tickLblPos val="nextTo"/>
        <c:crossAx val="267673752"/>
        <c:crossesAt val="0"/>
        <c:crossBetween val="midCat"/>
      </c:valAx>
    </c:plotArea>
    <c:legend>
      <c:legendPos val="r"/>
      <c:layout>
        <c:manualLayout>
          <c:xMode val="edge"/>
          <c:yMode val="edge"/>
          <c:wMode val="edge"/>
          <c:hMode val="edge"/>
          <c:x val="0.82683464566929132"/>
          <c:y val="0.41510356980025381"/>
          <c:w val="0.98333333333333339"/>
          <c:h val="0.58489618375167884"/>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5715000</xdr:colOff>
      <xdr:row>0</xdr:row>
      <xdr:rowOff>133350</xdr:rowOff>
    </xdr:from>
    <xdr:to>
      <xdr:col>2</xdr:col>
      <xdr:colOff>7143750</xdr:colOff>
      <xdr:row>1</xdr:row>
      <xdr:rowOff>285750</xdr:rowOff>
    </xdr:to>
    <xdr:pic>
      <xdr:nvPicPr>
        <xdr:cNvPr id="4151" name="Picture 3" descr="1piab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05700" y="133350"/>
          <a:ext cx="14287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809625</xdr:colOff>
      <xdr:row>13</xdr:row>
      <xdr:rowOff>66675</xdr:rowOff>
    </xdr:from>
    <xdr:to>
      <xdr:col>8</xdr:col>
      <xdr:colOff>1790700</xdr:colOff>
      <xdr:row>20</xdr:row>
      <xdr:rowOff>47625</xdr:rowOff>
    </xdr:to>
    <xdr:sp macro="" textlink="">
      <xdr:nvSpPr>
        <xdr:cNvPr id="2" name="Text Box 4"/>
        <xdr:cNvSpPr txBox="1">
          <a:spLocks noChangeArrowheads="1"/>
        </xdr:cNvSpPr>
      </xdr:nvSpPr>
      <xdr:spPr bwMode="auto">
        <a:xfrm>
          <a:off x="3171825" y="2228850"/>
          <a:ext cx="3514725" cy="1114425"/>
        </a:xfrm>
        <a:prstGeom prst="rect">
          <a:avLst/>
        </a:prstGeom>
        <a:solidFill>
          <a:srgbClr val="FFFFFF"/>
        </a:solidFill>
        <a:ln w="9525">
          <a:solidFill>
            <a:srgbClr val="FF0000"/>
          </a:solidFill>
          <a:miter lim="800000"/>
          <a:headEnd/>
          <a:tailEnd/>
        </a:ln>
      </xdr:spPr>
      <xdr:txBody>
        <a:bodyPr vertOverflow="clip" wrap="square" lIns="27432" tIns="22860" rIns="27432" bIns="0" anchor="t" upright="1"/>
        <a:lstStyle/>
        <a:p>
          <a:pPr algn="ctr" rtl="0">
            <a:defRPr sz="1000"/>
          </a:pPr>
          <a:r>
            <a:rPr lang="en-GB" sz="1000" b="1" i="0" u="none" strike="noStrike" baseline="0">
              <a:solidFill>
                <a:srgbClr val="FF0000"/>
              </a:solidFill>
              <a:latin typeface="Arial"/>
              <a:cs typeface="Arial"/>
            </a:rPr>
            <a:t>You can alter the fields coloured in red. </a:t>
          </a:r>
        </a:p>
        <a:p>
          <a:pPr algn="ctr" rtl="0">
            <a:defRPr sz="1000"/>
          </a:pPr>
          <a:endParaRPr lang="en-GB" sz="1000" b="1" i="0" u="none" strike="noStrike" baseline="0">
            <a:solidFill>
              <a:srgbClr val="FF0000"/>
            </a:solidFill>
            <a:latin typeface="Arial"/>
            <a:cs typeface="Arial"/>
          </a:endParaRPr>
        </a:p>
        <a:p>
          <a:pPr algn="ctr" rtl="0">
            <a:defRPr sz="1000"/>
          </a:pPr>
          <a:r>
            <a:rPr lang="en-GB" sz="1000" b="1" i="0" u="none" strike="noStrike" baseline="0">
              <a:solidFill>
                <a:srgbClr val="FF0000"/>
              </a:solidFill>
              <a:latin typeface="Arial"/>
              <a:cs typeface="Arial"/>
            </a:rPr>
            <a:t>Once you are happy ensure the worksheet is 'protected'</a:t>
          </a:r>
        </a:p>
        <a:p>
          <a:pPr algn="ctr" rtl="0">
            <a:defRPr sz="1000"/>
          </a:pPr>
          <a:endParaRPr lang="en-GB" sz="1000" b="1" i="0" u="none" strike="noStrike" baseline="0">
            <a:solidFill>
              <a:srgbClr val="FF0000"/>
            </a:solidFill>
            <a:latin typeface="Arial"/>
            <a:cs typeface="Arial"/>
          </a:endParaRPr>
        </a:p>
        <a:p>
          <a:pPr algn="ctr" rtl="0">
            <a:defRPr sz="1000"/>
          </a:pPr>
          <a:r>
            <a:rPr lang="en-GB" sz="1000" b="1" i="0" u="none" strike="noStrike" baseline="0">
              <a:solidFill>
                <a:srgbClr val="FF0000"/>
              </a:solidFill>
              <a:latin typeface="Arial"/>
              <a:cs typeface="Arial"/>
            </a:rPr>
            <a:t>You can now start to use the log</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66675</xdr:colOff>
      <xdr:row>0</xdr:row>
      <xdr:rowOff>47625</xdr:rowOff>
    </xdr:from>
    <xdr:to>
      <xdr:col>2</xdr:col>
      <xdr:colOff>390525</xdr:colOff>
      <xdr:row>2</xdr:row>
      <xdr:rowOff>38100</xdr:rowOff>
    </xdr:to>
    <xdr:pic>
      <xdr:nvPicPr>
        <xdr:cNvPr id="2149" name="Picture 24" descr="1piab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47625"/>
          <a:ext cx="14287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400050</xdr:colOff>
      <xdr:row>11</xdr:row>
      <xdr:rowOff>9525</xdr:rowOff>
    </xdr:from>
    <xdr:to>
      <xdr:col>6</xdr:col>
      <xdr:colOff>180975</xdr:colOff>
      <xdr:row>32</xdr:row>
      <xdr:rowOff>95250</xdr:rowOff>
    </xdr:to>
    <xdr:graphicFrame macro="">
      <xdr:nvGraphicFramePr>
        <xdr:cNvPr id="331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editAs="oneCell">
    <xdr:from>
      <xdr:col>0</xdr:col>
      <xdr:colOff>561975</xdr:colOff>
      <xdr:row>1</xdr:row>
      <xdr:rowOff>47625</xdr:rowOff>
    </xdr:from>
    <xdr:to>
      <xdr:col>1</xdr:col>
      <xdr:colOff>1381125</xdr:colOff>
      <xdr:row>3</xdr:row>
      <xdr:rowOff>38100</xdr:rowOff>
    </xdr:to>
    <xdr:pic>
      <xdr:nvPicPr>
        <xdr:cNvPr id="3319" name="Picture 6" descr="1piablog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1975" y="209550"/>
          <a:ext cx="14287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76200</xdr:colOff>
      <xdr:row>6</xdr:row>
      <xdr:rowOff>57150</xdr:rowOff>
    </xdr:from>
    <xdr:to>
      <xdr:col>14</xdr:col>
      <xdr:colOff>381000</xdr:colOff>
      <xdr:row>31</xdr:row>
      <xdr:rowOff>66675</xdr:rowOff>
    </xdr:to>
    <xdr:graphicFrame macro="">
      <xdr:nvGraphicFramePr>
        <xdr:cNvPr id="3320"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8</xdr:col>
      <xdr:colOff>523875</xdr:colOff>
      <xdr:row>3</xdr:row>
      <xdr:rowOff>161924</xdr:rowOff>
    </xdr:from>
    <xdr:ext cx="2390775" cy="374141"/>
    <xdr:sp macro="" textlink="">
      <xdr:nvSpPr>
        <xdr:cNvPr id="10" name="TextBox 9"/>
        <xdr:cNvSpPr txBox="1"/>
      </xdr:nvSpPr>
      <xdr:spPr>
        <a:xfrm>
          <a:off x="6629400" y="647699"/>
          <a:ext cx="239077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pPr algn="ctr"/>
          <a:r>
            <a:rPr lang="en-GB" sz="1800" b="1"/>
            <a:t>Issue Indicator</a:t>
          </a:r>
        </a:p>
      </xdr:txBody>
    </xdr:sp>
    <xdr:clientData/>
  </xdr:oneCellAnchor>
</xdr:wsDr>
</file>

<file path=xl/drawings/drawing5.xml><?xml version="1.0" encoding="utf-8"?>
<c:userShapes xmlns:c="http://schemas.openxmlformats.org/drawingml/2006/chart">
  <cdr:relSizeAnchor xmlns:cdr="http://schemas.openxmlformats.org/drawingml/2006/chartDrawing">
    <cdr:from>
      <cdr:x>0.18333</cdr:x>
      <cdr:y>0.81455</cdr:y>
    </cdr:from>
    <cdr:to>
      <cdr:x>0.35208</cdr:x>
      <cdr:y>0.88263</cdr:y>
    </cdr:to>
    <cdr:sp macro="" textlink="">
      <cdr:nvSpPr>
        <cdr:cNvPr id="2" name="TextBox 1"/>
        <cdr:cNvSpPr txBox="1"/>
      </cdr:nvSpPr>
      <cdr:spPr>
        <a:xfrm xmlns:a="http://schemas.openxmlformats.org/drawingml/2006/main">
          <a:off x="838199" y="3305174"/>
          <a:ext cx="771525" cy="276225"/>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algn="ctr"/>
          <a:r>
            <a:rPr lang="en-GB" sz="1100"/>
            <a:t>Closed</a:t>
          </a:r>
        </a:p>
      </cdr:txBody>
    </cdr:sp>
  </cdr:relSizeAnchor>
  <cdr:relSizeAnchor xmlns:cdr="http://schemas.openxmlformats.org/drawingml/2006/chartDrawing">
    <cdr:from>
      <cdr:x>0.38958</cdr:x>
      <cdr:y>0.81221</cdr:y>
    </cdr:from>
    <cdr:to>
      <cdr:x>0.55833</cdr:x>
      <cdr:y>0.88028</cdr:y>
    </cdr:to>
    <cdr:sp macro="" textlink="">
      <cdr:nvSpPr>
        <cdr:cNvPr id="3" name="TextBox 1"/>
        <cdr:cNvSpPr txBox="1"/>
      </cdr:nvSpPr>
      <cdr:spPr>
        <a:xfrm xmlns:a="http://schemas.openxmlformats.org/drawingml/2006/main">
          <a:off x="1781175" y="3295650"/>
          <a:ext cx="771525" cy="2762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Action</a:t>
          </a:r>
        </a:p>
        <a:p xmlns:a="http://schemas.openxmlformats.org/drawingml/2006/main">
          <a:pPr algn="ctr"/>
          <a:r>
            <a:rPr lang="en-GB" sz="1100"/>
            <a:t>Pending</a:t>
          </a:r>
        </a:p>
      </cdr:txBody>
    </cdr:sp>
  </cdr:relSizeAnchor>
  <cdr:relSizeAnchor xmlns:cdr="http://schemas.openxmlformats.org/drawingml/2006/chartDrawing">
    <cdr:from>
      <cdr:x>0.6</cdr:x>
      <cdr:y>0.81221</cdr:y>
    </cdr:from>
    <cdr:to>
      <cdr:x>0.76875</cdr:x>
      <cdr:y>0.88028</cdr:y>
    </cdr:to>
    <cdr:sp macro="" textlink="">
      <cdr:nvSpPr>
        <cdr:cNvPr id="4" name="TextBox 1"/>
        <cdr:cNvSpPr txBox="1"/>
      </cdr:nvSpPr>
      <cdr:spPr>
        <a:xfrm xmlns:a="http://schemas.openxmlformats.org/drawingml/2006/main">
          <a:off x="2743200" y="3295650"/>
          <a:ext cx="771525" cy="2762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Open</a:t>
          </a:r>
        </a:p>
      </cdr:txBody>
    </cdr:sp>
  </cdr:relSizeAnchor>
  <cdr:relSizeAnchor xmlns:cdr="http://schemas.openxmlformats.org/drawingml/2006/chartDrawing">
    <cdr:from>
      <cdr:x>0.30417</cdr:x>
      <cdr:y>0.9108</cdr:y>
    </cdr:from>
    <cdr:to>
      <cdr:x>0.65</cdr:x>
      <cdr:y>0.97887</cdr:y>
    </cdr:to>
    <cdr:sp macro="" textlink="">
      <cdr:nvSpPr>
        <cdr:cNvPr id="5" name="TextBox 1"/>
        <cdr:cNvSpPr txBox="1"/>
      </cdr:nvSpPr>
      <cdr:spPr>
        <a:xfrm xmlns:a="http://schemas.openxmlformats.org/drawingml/2006/main">
          <a:off x="1390650" y="3695700"/>
          <a:ext cx="1581151" cy="2762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b="1"/>
            <a:t>Issue Status</a:t>
          </a:r>
        </a:p>
      </cdr:txBody>
    </cdr:sp>
  </cdr:relSizeAnchor>
  <cdr:relSizeAnchor xmlns:cdr="http://schemas.openxmlformats.org/drawingml/2006/chartDrawing">
    <cdr:from>
      <cdr:x>0.0125</cdr:x>
      <cdr:y>0.32394</cdr:y>
    </cdr:from>
    <cdr:to>
      <cdr:x>0.07292</cdr:x>
      <cdr:y>0.60329</cdr:y>
    </cdr:to>
    <cdr:sp macro="" textlink="">
      <cdr:nvSpPr>
        <cdr:cNvPr id="6" name="TextBox 1"/>
        <cdr:cNvSpPr txBox="1"/>
      </cdr:nvSpPr>
      <cdr:spPr>
        <a:xfrm xmlns:a="http://schemas.openxmlformats.org/drawingml/2006/main" rot="16200000">
          <a:off x="-371475" y="1743075"/>
          <a:ext cx="1133475" cy="2762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b="1"/>
            <a:t>Issue Severity</a:t>
          </a:r>
        </a:p>
      </cdr:txBody>
    </cdr:sp>
  </cdr:relSizeAnchor>
  <cdr:relSizeAnchor xmlns:cdr="http://schemas.openxmlformats.org/drawingml/2006/chartDrawing">
    <cdr:from>
      <cdr:x>0.74792</cdr:x>
      <cdr:y>0.77465</cdr:y>
    </cdr:from>
    <cdr:to>
      <cdr:x>0.93333</cdr:x>
      <cdr:y>1</cdr:y>
    </cdr:to>
    <cdr:sp macro="" textlink="">
      <cdr:nvSpPr>
        <cdr:cNvPr id="7" name="TextBox 6"/>
        <cdr:cNvSpPr txBox="1"/>
      </cdr:nvSpPr>
      <cdr:spPr>
        <a:xfrm xmlns:a="http://schemas.openxmlformats.org/drawingml/2006/main">
          <a:off x="3419474" y="3143250"/>
          <a:ext cx="847726"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PH"/>
        </a:p>
      </cdr:txBody>
    </cdr:sp>
  </cdr:relSizeAnchor>
  <cdr:relSizeAnchor xmlns:cdr="http://schemas.openxmlformats.org/drawingml/2006/chartDrawing">
    <cdr:from>
      <cdr:x>0.79792</cdr:x>
      <cdr:y>0.6385</cdr:y>
    </cdr:from>
    <cdr:to>
      <cdr:x>0.9875</cdr:x>
      <cdr:y>0.81556</cdr:y>
    </cdr:to>
    <cdr:sp macro="" textlink="">
      <cdr:nvSpPr>
        <cdr:cNvPr id="8" name="TextBox 7"/>
        <cdr:cNvSpPr txBox="1"/>
      </cdr:nvSpPr>
      <cdr:spPr>
        <a:xfrm xmlns:a="http://schemas.openxmlformats.org/drawingml/2006/main">
          <a:off x="3648074" y="2590800"/>
          <a:ext cx="866775" cy="718466"/>
        </a:xfrm>
        <a:prstGeom xmlns:a="http://schemas.openxmlformats.org/drawingml/2006/main" prst="rect">
          <a:avLst/>
        </a:prstGeom>
      </cdr:spPr>
      <cdr:txBody>
        <a:bodyPr xmlns:a="http://schemas.openxmlformats.org/drawingml/2006/main" wrap="square" rtlCol="0">
          <a:spAutoFit/>
        </a:bodyPr>
        <a:lstStyle xmlns:a="http://schemas.openxmlformats.org/drawingml/2006/main"/>
        <a:p xmlns:a="http://schemas.openxmlformats.org/drawingml/2006/main">
          <a:r>
            <a:rPr lang="en-GB" sz="800"/>
            <a:t>Size of bubble indicates the priority of the issue, larger has greater priority</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C28"/>
  <sheetViews>
    <sheetView showGridLines="0" workbookViewId="0">
      <selection activeCell="C19" sqref="C19"/>
    </sheetView>
  </sheetViews>
  <sheetFormatPr defaultRowHeight="12.75" x14ac:dyDescent="0.2"/>
  <cols>
    <col min="2" max="2" width="17.7109375" style="3" bestFit="1" customWidth="1"/>
    <col min="3" max="3" width="109.28515625" style="16" customWidth="1"/>
  </cols>
  <sheetData>
    <row r="2" spans="2:3" ht="26.25" x14ac:dyDescent="0.2">
      <c r="B2" s="4"/>
      <c r="C2" s="22" t="s">
        <v>73</v>
      </c>
    </row>
    <row r="4" spans="2:3" x14ac:dyDescent="0.2">
      <c r="B4" s="4" t="s">
        <v>34</v>
      </c>
      <c r="C4" s="77" t="str">
        <f>+Lookups!L4</f>
        <v>...insert name here...</v>
      </c>
    </row>
    <row r="6" spans="2:3" ht="51" x14ac:dyDescent="0.2">
      <c r="B6" s="29" t="s">
        <v>71</v>
      </c>
      <c r="C6" s="72" t="s">
        <v>72</v>
      </c>
    </row>
    <row r="7" spans="2:3" x14ac:dyDescent="0.2">
      <c r="B7" s="23" t="s">
        <v>73</v>
      </c>
      <c r="C7" s="24" t="s">
        <v>27</v>
      </c>
    </row>
    <row r="8" spans="2:3" x14ac:dyDescent="0.2">
      <c r="B8" s="25"/>
      <c r="C8" s="73" t="s">
        <v>74</v>
      </c>
    </row>
    <row r="9" spans="2:3" ht="13.5" customHeight="1" x14ac:dyDescent="0.2">
      <c r="B9" s="25"/>
      <c r="C9" s="26" t="s">
        <v>31</v>
      </c>
    </row>
    <row r="10" spans="2:3" ht="12.75" customHeight="1" x14ac:dyDescent="0.2">
      <c r="B10" s="25"/>
      <c r="C10" s="26" t="s">
        <v>28</v>
      </c>
    </row>
    <row r="11" spans="2:3" x14ac:dyDescent="0.2">
      <c r="B11" s="25"/>
      <c r="C11" s="26" t="s">
        <v>37</v>
      </c>
    </row>
    <row r="12" spans="2:3" ht="15" customHeight="1" x14ac:dyDescent="0.2">
      <c r="B12" s="25"/>
      <c r="C12" s="73" t="s">
        <v>75</v>
      </c>
    </row>
    <row r="13" spans="2:3" ht="25.5" x14ac:dyDescent="0.2">
      <c r="B13" s="27"/>
      <c r="C13" s="74" t="s">
        <v>76</v>
      </c>
    </row>
    <row r="14" spans="2:3" x14ac:dyDescent="0.2">
      <c r="B14" s="23" t="s">
        <v>26</v>
      </c>
      <c r="C14" s="75" t="s">
        <v>77</v>
      </c>
    </row>
    <row r="15" spans="2:3" x14ac:dyDescent="0.2">
      <c r="B15" s="25"/>
      <c r="C15" s="26" t="s">
        <v>30</v>
      </c>
    </row>
    <row r="16" spans="2:3" ht="13.5" customHeight="1" x14ac:dyDescent="0.2">
      <c r="B16" s="27"/>
      <c r="C16" s="28" t="s">
        <v>31</v>
      </c>
    </row>
    <row r="17" spans="2:3" ht="38.25" x14ac:dyDescent="0.2">
      <c r="B17" s="29" t="s">
        <v>29</v>
      </c>
      <c r="C17" s="76" t="s">
        <v>78</v>
      </c>
    </row>
    <row r="18" spans="2:3" ht="63.75" x14ac:dyDescent="0.2">
      <c r="B18" s="29" t="s">
        <v>6</v>
      </c>
      <c r="C18" s="30" t="s">
        <v>36</v>
      </c>
    </row>
    <row r="19" spans="2:3" ht="25.5" x14ac:dyDescent="0.2">
      <c r="B19" s="31" t="s">
        <v>32</v>
      </c>
      <c r="C19" s="32" t="s">
        <v>33</v>
      </c>
    </row>
    <row r="20" spans="2:3" x14ac:dyDescent="0.2">
      <c r="B20" s="33"/>
      <c r="C20" s="34" t="s">
        <v>33</v>
      </c>
    </row>
    <row r="21" spans="2:3" x14ac:dyDescent="0.2">
      <c r="B21" s="33"/>
      <c r="C21" s="34" t="s">
        <v>33</v>
      </c>
    </row>
    <row r="22" spans="2:3" x14ac:dyDescent="0.2">
      <c r="B22" s="33"/>
      <c r="C22" s="34" t="s">
        <v>33</v>
      </c>
    </row>
    <row r="23" spans="2:3" x14ac:dyDescent="0.2">
      <c r="B23" s="35"/>
      <c r="C23" s="36" t="s">
        <v>33</v>
      </c>
    </row>
    <row r="24" spans="2:3" x14ac:dyDescent="0.2">
      <c r="C24" s="21"/>
    </row>
    <row r="25" spans="2:3" x14ac:dyDescent="0.2">
      <c r="C25" s="21"/>
    </row>
    <row r="26" spans="2:3" x14ac:dyDescent="0.2">
      <c r="C26" s="21"/>
    </row>
    <row r="27" spans="2:3" x14ac:dyDescent="0.2">
      <c r="C27" s="21"/>
    </row>
    <row r="28" spans="2:3" x14ac:dyDescent="0.2">
      <c r="C28" s="21"/>
    </row>
  </sheetData>
  <sheetProtection password="CA23" sheet="1" objects="1" scenarios="1" insertHyperlinks="0" selectLockedCells="1"/>
  <phoneticPr fontId="2" type="noConversion"/>
  <pageMargins left="0.75" right="0.75" top="1" bottom="1" header="0.5" footer="0.5"/>
  <pageSetup paperSize="9" orientation="portrait" horizontalDpi="0"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L8"/>
  <sheetViews>
    <sheetView workbookViewId="0">
      <selection activeCell="C4" sqref="C4"/>
    </sheetView>
  </sheetViews>
  <sheetFormatPr defaultRowHeight="12.75" x14ac:dyDescent="0.2"/>
  <cols>
    <col min="3" max="3" width="11.5703125" customWidth="1"/>
    <col min="4" max="4" width="5.5703125" customWidth="1"/>
    <col min="5" max="5" width="15.28515625" customWidth="1"/>
    <col min="6" max="6" width="3.5703125" customWidth="1"/>
    <col min="7" max="7" width="14.5703125" customWidth="1"/>
    <col min="8" max="8" width="4.5703125" customWidth="1"/>
    <col min="9" max="9" width="29.85546875" customWidth="1"/>
    <col min="12" max="12" width="21.5703125" customWidth="1"/>
  </cols>
  <sheetData>
    <row r="2" spans="3:12" ht="13.5" thickBot="1" x14ac:dyDescent="0.25"/>
    <row r="3" spans="3:12" x14ac:dyDescent="0.2">
      <c r="C3" s="78" t="s">
        <v>51</v>
      </c>
      <c r="E3" s="78" t="s">
        <v>52</v>
      </c>
      <c r="G3" s="78" t="s">
        <v>49</v>
      </c>
      <c r="I3" s="78" t="s">
        <v>57</v>
      </c>
      <c r="L3" s="78" t="s">
        <v>34</v>
      </c>
    </row>
    <row r="4" spans="3:12" ht="13.5" thickBot="1" x14ac:dyDescent="0.25">
      <c r="C4" s="81" t="s">
        <v>4</v>
      </c>
      <c r="E4" s="83" t="s">
        <v>8</v>
      </c>
      <c r="G4" s="85" t="s">
        <v>53</v>
      </c>
      <c r="I4" s="87">
        <v>5</v>
      </c>
      <c r="L4" s="86" t="s">
        <v>66</v>
      </c>
    </row>
    <row r="5" spans="3:12" ht="13.5" thickBot="1" x14ac:dyDescent="0.25">
      <c r="C5" s="81" t="s">
        <v>42</v>
      </c>
      <c r="E5" s="83" t="s">
        <v>7</v>
      </c>
      <c r="G5" s="85" t="s">
        <v>54</v>
      </c>
    </row>
    <row r="6" spans="3:12" ht="13.5" thickBot="1" x14ac:dyDescent="0.25">
      <c r="C6" s="82" t="s">
        <v>43</v>
      </c>
      <c r="E6" s="84" t="s">
        <v>9</v>
      </c>
      <c r="G6" s="85" t="s">
        <v>55</v>
      </c>
      <c r="I6" s="79" t="s">
        <v>58</v>
      </c>
      <c r="J6" s="80"/>
    </row>
    <row r="7" spans="3:12" ht="13.5" thickBot="1" x14ac:dyDescent="0.25">
      <c r="G7" s="86" t="s">
        <v>56</v>
      </c>
      <c r="I7" s="90" t="s">
        <v>59</v>
      </c>
      <c r="J7" s="88">
        <v>0</v>
      </c>
    </row>
    <row r="8" spans="3:12" ht="13.5" thickBot="1" x14ac:dyDescent="0.25">
      <c r="I8" s="91" t="s">
        <v>60</v>
      </c>
      <c r="J8" s="89">
        <v>10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S207"/>
  <sheetViews>
    <sheetView tabSelected="1" topLeftCell="B1" workbookViewId="0">
      <pane ySplit="4" topLeftCell="A5" activePane="bottomLeft" state="frozen"/>
      <selection pane="bottomLeft" activeCell="F7" sqref="F7"/>
    </sheetView>
  </sheetViews>
  <sheetFormatPr defaultRowHeight="12.75" x14ac:dyDescent="0.2"/>
  <cols>
    <col min="1" max="1" width="7" style="18" customWidth="1"/>
    <col min="2" max="2" width="9.5703125" style="44" customWidth="1"/>
    <col min="3" max="3" width="17.140625" style="44" customWidth="1"/>
    <col min="4" max="4" width="11.42578125" style="45" customWidth="1"/>
    <col min="5" max="5" width="14.85546875" customWidth="1"/>
    <col min="6" max="6" width="57.140625" style="44" customWidth="1"/>
    <col min="7" max="7" width="18" style="44" customWidth="1"/>
    <col min="8" max="8" width="13.7109375" style="44" customWidth="1"/>
    <col min="9" max="9" width="9.140625" style="44"/>
    <col min="10" max="10" width="13.7109375" style="45" customWidth="1"/>
    <col min="11" max="11" width="11.28515625" style="44" customWidth="1"/>
    <col min="12" max="18" width="9.140625" style="37" hidden="1" customWidth="1"/>
    <col min="19" max="29" width="9.140625" hidden="1" customWidth="1"/>
    <col min="30" max="30" width="9.140625" customWidth="1"/>
    <col min="31" max="31" width="10" style="71" customWidth="1"/>
    <col min="32" max="45" width="9.140625" style="71" customWidth="1"/>
    <col min="46" max="46" width="9.140625" customWidth="1"/>
  </cols>
  <sheetData>
    <row r="1" spans="1:45" s="37" customFormat="1" x14ac:dyDescent="0.2">
      <c r="A1" s="18"/>
      <c r="B1" s="44"/>
      <c r="C1" s="44"/>
      <c r="D1" s="45"/>
      <c r="G1" s="44"/>
      <c r="H1" s="44"/>
      <c r="I1" s="44"/>
      <c r="J1" s="45"/>
      <c r="K1" s="44"/>
      <c r="L1" s="46" t="s">
        <v>0</v>
      </c>
      <c r="M1" s="46" t="s">
        <v>3</v>
      </c>
      <c r="N1" s="46" t="s">
        <v>49</v>
      </c>
      <c r="O1" s="46" t="s">
        <v>50</v>
      </c>
      <c r="Q1" s="38"/>
      <c r="R1" s="38"/>
      <c r="S1" s="38"/>
      <c r="T1" s="39"/>
      <c r="U1" s="38"/>
      <c r="V1" s="38"/>
      <c r="W1" s="38"/>
      <c r="X1" s="39"/>
      <c r="Y1" s="38"/>
      <c r="Z1" s="38"/>
      <c r="AA1" s="38"/>
      <c r="AB1" s="39"/>
      <c r="AE1" s="69"/>
      <c r="AF1" s="69"/>
      <c r="AG1" s="69"/>
      <c r="AH1" s="69"/>
      <c r="AI1" s="69"/>
      <c r="AJ1" s="69"/>
      <c r="AK1" s="69"/>
      <c r="AL1" s="69"/>
      <c r="AM1" s="69"/>
      <c r="AN1" s="69"/>
      <c r="AO1" s="69"/>
      <c r="AP1" s="69"/>
      <c r="AQ1" s="69"/>
      <c r="AR1" s="69"/>
      <c r="AS1" s="69"/>
    </row>
    <row r="2" spans="1:45" s="37" customFormat="1" x14ac:dyDescent="0.2">
      <c r="A2" s="18"/>
      <c r="B2" s="44"/>
      <c r="C2" s="44"/>
      <c r="D2" s="45"/>
      <c r="E2" s="47" t="s">
        <v>35</v>
      </c>
      <c r="F2" s="44" t="str">
        <f>+Lookups!L4</f>
        <v>...insert name here...</v>
      </c>
      <c r="G2" s="53"/>
      <c r="H2" s="53"/>
      <c r="I2" s="44"/>
      <c r="K2" s="44"/>
      <c r="L2" s="54" t="str">
        <f>+Lookups!C4</f>
        <v>RFC</v>
      </c>
      <c r="M2" s="37" t="s">
        <v>8</v>
      </c>
      <c r="N2" s="37" t="str">
        <f>+Lookups!G4</f>
        <v>Low</v>
      </c>
      <c r="O2" s="37">
        <f>+Lookups!I4</f>
        <v>5</v>
      </c>
      <c r="Q2" s="38"/>
      <c r="R2" s="38"/>
      <c r="S2" s="38"/>
      <c r="T2" s="39"/>
      <c r="U2" s="38"/>
      <c r="V2" s="38"/>
      <c r="W2" s="38"/>
      <c r="X2" s="39"/>
      <c r="Y2" s="38"/>
      <c r="Z2" s="38"/>
      <c r="AA2" s="38"/>
      <c r="AB2" s="39"/>
      <c r="AE2" s="69"/>
      <c r="AF2" s="69"/>
      <c r="AG2" s="69"/>
      <c r="AH2" s="69"/>
      <c r="AI2" s="69"/>
      <c r="AJ2" s="69"/>
      <c r="AK2" s="69"/>
      <c r="AL2" s="69"/>
      <c r="AM2" s="69"/>
      <c r="AN2" s="69"/>
      <c r="AO2" s="69"/>
      <c r="AP2" s="69"/>
      <c r="AQ2" s="69"/>
      <c r="AR2" s="69"/>
      <c r="AS2" s="69"/>
    </row>
    <row r="3" spans="1:45" s="40" customFormat="1" x14ac:dyDescent="0.2">
      <c r="A3" s="18"/>
      <c r="B3" s="44"/>
      <c r="C3" s="44"/>
      <c r="D3" s="45"/>
      <c r="F3" s="44"/>
      <c r="G3" s="44"/>
      <c r="H3" s="44"/>
      <c r="I3" s="44"/>
      <c r="J3" s="45"/>
      <c r="K3" s="44"/>
      <c r="L3" s="54" t="str">
        <f>+Lookups!C5</f>
        <v>OS</v>
      </c>
      <c r="M3" s="37" t="s">
        <v>7</v>
      </c>
      <c r="N3" s="37" t="str">
        <f>+Lookups!G5</f>
        <v>Medium</v>
      </c>
      <c r="O3" s="37">
        <f>+Lookups!J7</f>
        <v>0</v>
      </c>
      <c r="P3" s="37"/>
      <c r="Q3" s="41"/>
      <c r="R3" s="41"/>
      <c r="S3" s="41"/>
      <c r="T3" s="42"/>
      <c r="U3" s="41"/>
      <c r="V3" s="41"/>
      <c r="W3" s="41"/>
      <c r="X3" s="42"/>
      <c r="Y3" s="41"/>
      <c r="Z3" s="41"/>
      <c r="AA3" s="41"/>
      <c r="AB3" s="42"/>
      <c r="AE3" s="70"/>
      <c r="AF3" s="70"/>
      <c r="AG3" s="70" t="s">
        <v>4</v>
      </c>
      <c r="AH3" s="70"/>
      <c r="AI3" s="70"/>
      <c r="AJ3" s="70"/>
      <c r="AK3" s="70"/>
      <c r="AL3" s="70" t="s">
        <v>42</v>
      </c>
      <c r="AM3" s="70"/>
      <c r="AN3" s="70"/>
      <c r="AO3" s="70"/>
      <c r="AP3" s="70"/>
      <c r="AQ3" s="70" t="s">
        <v>43</v>
      </c>
      <c r="AR3" s="70"/>
      <c r="AS3" s="70"/>
    </row>
    <row r="4" spans="1:45" ht="25.5" x14ac:dyDescent="0.2">
      <c r="A4" s="48" t="s">
        <v>44</v>
      </c>
      <c r="B4" s="49" t="s">
        <v>45</v>
      </c>
      <c r="C4" s="49" t="s">
        <v>46</v>
      </c>
      <c r="D4" s="50" t="s">
        <v>47</v>
      </c>
      <c r="E4" s="49" t="s">
        <v>48</v>
      </c>
      <c r="F4" s="49" t="s">
        <v>2</v>
      </c>
      <c r="G4" s="49" t="s">
        <v>49</v>
      </c>
      <c r="H4" s="49" t="s">
        <v>50</v>
      </c>
      <c r="I4" s="49" t="s">
        <v>3</v>
      </c>
      <c r="J4" s="50" t="s">
        <v>1</v>
      </c>
      <c r="K4" s="49" t="s">
        <v>61</v>
      </c>
      <c r="L4" s="54" t="str">
        <f>+Lookups!C6</f>
        <v>P</v>
      </c>
      <c r="M4" s="37" t="s">
        <v>9</v>
      </c>
      <c r="N4" s="37" t="str">
        <f>+Lookups!G6</f>
        <v>High</v>
      </c>
      <c r="O4" s="37">
        <f>+Lookups!J8</f>
        <v>10</v>
      </c>
      <c r="Q4" s="5" t="s">
        <v>13</v>
      </c>
      <c r="R4" s="5" t="s">
        <v>14</v>
      </c>
      <c r="S4" s="56" t="s">
        <v>15</v>
      </c>
      <c r="T4" s="6" t="s">
        <v>19</v>
      </c>
      <c r="U4" s="5" t="s">
        <v>10</v>
      </c>
      <c r="V4" s="5" t="s">
        <v>11</v>
      </c>
      <c r="W4" s="56" t="s">
        <v>12</v>
      </c>
      <c r="X4" s="6" t="s">
        <v>20</v>
      </c>
      <c r="Y4" s="56" t="s">
        <v>62</v>
      </c>
      <c r="Z4" s="56" t="s">
        <v>63</v>
      </c>
      <c r="AA4" s="56" t="s">
        <v>64</v>
      </c>
      <c r="AB4" s="6" t="s">
        <v>21</v>
      </c>
      <c r="AE4" s="71" t="s">
        <v>68</v>
      </c>
      <c r="AF4" s="71" t="s">
        <v>67</v>
      </c>
      <c r="AG4" s="71" t="s">
        <v>3</v>
      </c>
      <c r="AH4" s="71" t="s">
        <v>50</v>
      </c>
      <c r="AI4" s="71" t="s">
        <v>49</v>
      </c>
      <c r="AJ4" s="71" t="s">
        <v>69</v>
      </c>
      <c r="AK4" s="71" t="s">
        <v>67</v>
      </c>
      <c r="AL4" s="71" t="s">
        <v>3</v>
      </c>
      <c r="AM4" s="71" t="s">
        <v>50</v>
      </c>
      <c r="AN4" s="71" t="s">
        <v>49</v>
      </c>
      <c r="AO4" s="71" t="s">
        <v>70</v>
      </c>
      <c r="AP4" s="71" t="s">
        <v>67</v>
      </c>
      <c r="AQ4" s="71" t="s">
        <v>3</v>
      </c>
      <c r="AR4" s="71" t="s">
        <v>50</v>
      </c>
      <c r="AS4" s="71" t="s">
        <v>49</v>
      </c>
    </row>
    <row r="5" spans="1:45" ht="25.5" x14ac:dyDescent="0.2">
      <c r="A5" s="43"/>
      <c r="B5" s="19" t="s">
        <v>43</v>
      </c>
      <c r="C5" s="19" t="s">
        <v>81</v>
      </c>
      <c r="D5" s="20">
        <v>42595</v>
      </c>
      <c r="E5" s="55"/>
      <c r="F5" s="19" t="s">
        <v>82</v>
      </c>
      <c r="G5" s="19" t="s">
        <v>54</v>
      </c>
      <c r="H5" s="19">
        <v>2</v>
      </c>
      <c r="I5" s="19" t="s">
        <v>9</v>
      </c>
      <c r="J5" s="20"/>
      <c r="K5" s="20">
        <v>42595</v>
      </c>
      <c r="N5" s="37" t="str">
        <f>+Lookups!G7</f>
        <v>Urgent</v>
      </c>
      <c r="P5" s="46"/>
      <c r="Q5" s="2" t="str">
        <f>+IF(AND(B5=$L$2,I5=$M$3),1,"")</f>
        <v/>
      </c>
      <c r="R5" s="2" t="str">
        <f>+IF(AND(B5=$L$2,I5=$M$2),1,"")</f>
        <v/>
      </c>
      <c r="S5" s="2" t="str">
        <f>+IF(AND(B5=$L$2,I5=$M$4),1,"")</f>
        <v/>
      </c>
      <c r="T5" s="6">
        <f t="shared" ref="T5:T36" si="0">+SUM(Q5:S5)</f>
        <v>0</v>
      </c>
      <c r="U5" s="2" t="str">
        <f>+IF(AND(B5=$L$3,I5=$M$3),1,"")</f>
        <v/>
      </c>
      <c r="V5" s="2" t="str">
        <f>+IF(AND(B5=$L$3,I5=$M$2),1,"")</f>
        <v/>
      </c>
      <c r="W5" s="2" t="str">
        <f>+IF(AND(B5=$L$3,I5=$M$4),1,"")</f>
        <v/>
      </c>
      <c r="X5" s="6">
        <f t="shared" ref="X5:X36" si="1">+SUM(U5:W5)</f>
        <v>0</v>
      </c>
      <c r="Y5" s="2" t="str">
        <f>+IF(AND(B5=$L$4,I5=$M$3),1,"")</f>
        <v/>
      </c>
      <c r="Z5" s="2" t="str">
        <f>+IF(AND(B5=$L$4,I5=$M$2),1,"")</f>
        <v/>
      </c>
      <c r="AA5" s="2">
        <f>+IF(AND(B5=$L$4,I5=$M$4),1,"")</f>
        <v>1</v>
      </c>
      <c r="AB5" s="6">
        <f t="shared" ref="AB5:AB36" si="2">+SUM(Y5:AA5)</f>
        <v>1</v>
      </c>
      <c r="AE5" s="71" t="str">
        <f>+IF(AND(B5=$L$2,F5&lt;&gt;"",G5&lt;&gt;"",H5&lt;&gt;"",I5&lt;&gt;""),1,"")</f>
        <v/>
      </c>
      <c r="AF5" s="71" t="str">
        <f>+IF(AE5="","",A5)</f>
        <v/>
      </c>
      <c r="AG5" s="71">
        <f>+IF(AE5="",1,IF(I5=$M$4,0.5,IF(I5=$M$2,1.5,2.5)))</f>
        <v>1</v>
      </c>
      <c r="AH5" s="71" t="str">
        <f>+IF(AE5="","",H5)</f>
        <v/>
      </c>
      <c r="AI5" s="71" t="str">
        <f>+IF(AE5="","",IF(G5=$N$2,1,IF(G5=$N$3,2,IF(G5=$N$4,3,4))))</f>
        <v/>
      </c>
      <c r="AJ5" s="71" t="str">
        <f>+IF(AND(B5=$L$3,F5&lt;&gt;"",G5&lt;&gt;"",H5&lt;&gt;"",I5&lt;&gt;""),1,"")</f>
        <v/>
      </c>
      <c r="AK5" s="71" t="str">
        <f>+IF(AJ5="","",A5)</f>
        <v/>
      </c>
      <c r="AL5" s="71">
        <f>+IF(AJ5="",1,IF(I5=$M$4,0.5,IF(I5=$M$2,1.5,2.5)))</f>
        <v>1</v>
      </c>
      <c r="AM5" s="71" t="str">
        <f>+IF(AJ5="","",H5)</f>
        <v/>
      </c>
      <c r="AN5" s="71" t="str">
        <f>+IF(AJ5="","",IF(G5=$N$2,1,IF(G5=$N$3,2,IF(G5=$N$4,3,4))))</f>
        <v/>
      </c>
      <c r="AO5" s="71">
        <f>+IF(AND(B5=$L$4,F5&lt;&gt;"",G5&lt;&gt;"",H5&lt;&gt;"",I5&lt;&gt;""),1,"")</f>
        <v>1</v>
      </c>
      <c r="AP5" s="71">
        <f>+IF(AO5="","",A5)</f>
        <v>0</v>
      </c>
      <c r="AQ5" s="71">
        <f>+IF(AO5="",1,IF(I5=$M$4,0.5,IF(I5=$M$2,1.5,2.5)))</f>
        <v>0.5</v>
      </c>
      <c r="AR5" s="71">
        <f>+IF(AO5="","",H5)</f>
        <v>2</v>
      </c>
      <c r="AS5" s="71">
        <f>+IF(AO5="","",IF(G5=$N$2,1,IF(G5=$N$3,2,IF(G5=$N$4,3,4))))</f>
        <v>2</v>
      </c>
    </row>
    <row r="6" spans="1:45" ht="25.5" x14ac:dyDescent="0.2">
      <c r="A6" s="43"/>
      <c r="B6" s="19" t="s">
        <v>43</v>
      </c>
      <c r="C6" s="19" t="s">
        <v>81</v>
      </c>
      <c r="D6" s="20">
        <v>42606</v>
      </c>
      <c r="E6" s="55"/>
      <c r="F6" s="19" t="s">
        <v>83</v>
      </c>
      <c r="G6" s="19" t="s">
        <v>54</v>
      </c>
      <c r="H6" s="19">
        <v>2</v>
      </c>
      <c r="I6" s="19" t="s">
        <v>9</v>
      </c>
      <c r="J6" s="20"/>
      <c r="K6" s="20">
        <v>42611</v>
      </c>
      <c r="Q6" s="2" t="str">
        <f t="shared" ref="Q6:Q69" si="3">+IF(AND(B6=$L$2,I6=$M$3),1,"")</f>
        <v/>
      </c>
      <c r="R6" s="2" t="str">
        <f t="shared" ref="R6:R69" si="4">+IF(AND(B6=$L$2,I6=$M$2),1,"")</f>
        <v/>
      </c>
      <c r="S6" s="2" t="str">
        <f t="shared" ref="S6:S69" si="5">+IF(AND(B6=$L$2,I6=$M$4),1,"")</f>
        <v/>
      </c>
      <c r="T6" s="6">
        <f t="shared" si="0"/>
        <v>0</v>
      </c>
      <c r="U6" s="2" t="str">
        <f t="shared" ref="U6:U69" si="6">+IF(AND(B6=$L$3,I6=$M$3),1,"")</f>
        <v/>
      </c>
      <c r="V6" s="2" t="str">
        <f t="shared" ref="V6:V69" si="7">+IF(AND(B6=$L$3,I6=$M$2),1,"")</f>
        <v/>
      </c>
      <c r="W6" s="2" t="str">
        <f t="shared" ref="W6:W69" si="8">+IF(AND(B6=$L$3,I6=$M$4),1,"")</f>
        <v/>
      </c>
      <c r="X6" s="6">
        <f t="shared" si="1"/>
        <v>0</v>
      </c>
      <c r="Y6" s="2" t="str">
        <f t="shared" ref="Y6:Y69" si="9">+IF(AND(B6=$L$4,I6=$M$3),1,"")</f>
        <v/>
      </c>
      <c r="Z6" s="2" t="str">
        <f t="shared" ref="Z6:Z69" si="10">+IF(AND(B6=$L$4,I6=$M$2),1,"")</f>
        <v/>
      </c>
      <c r="AA6" s="2">
        <f t="shared" ref="AA6:AA69" si="11">+IF(AND(B6=$L$4,I6=$M$4),1,"")</f>
        <v>1</v>
      </c>
      <c r="AB6" s="6">
        <f t="shared" si="2"/>
        <v>1</v>
      </c>
      <c r="AE6" s="71" t="str">
        <f t="shared" ref="AE6:AE69" si="12">+IF(AND(B6=$L$2,F6&lt;&gt;"",G6&lt;&gt;"",H6&lt;&gt;"",I6&lt;&gt;""),1,"")</f>
        <v/>
      </c>
      <c r="AF6" s="71" t="str">
        <f t="shared" ref="AF6:AF69" si="13">+IF(AE6="","",A6)</f>
        <v/>
      </c>
      <c r="AG6" s="71">
        <f t="shared" ref="AG6:AG69" si="14">+IF(AE6="",1,IF(I6=$M$4,0.5,IF(I6=$M$2,1.5,2.5)))</f>
        <v>1</v>
      </c>
      <c r="AH6" s="71" t="str">
        <f t="shared" ref="AH6:AH69" si="15">+IF(AE6="","",H6)</f>
        <v/>
      </c>
      <c r="AI6" s="71" t="str">
        <f t="shared" ref="AI6:AI69" si="16">+IF(AE6="","",IF(G6=$N$2,1,IF(G6=$N$3,2,IF(G6=$N$4,3,4))))</f>
        <v/>
      </c>
      <c r="AJ6" s="71" t="str">
        <f t="shared" ref="AJ6:AJ69" si="17">+IF(AND(B6=$L$3,F6&lt;&gt;"",G6&lt;&gt;"",H6&lt;&gt;"",I6&lt;&gt;""),1,"")</f>
        <v/>
      </c>
      <c r="AK6" s="71" t="str">
        <f t="shared" ref="AK6:AK69" si="18">+IF(AJ6="","",A6)</f>
        <v/>
      </c>
      <c r="AL6" s="71">
        <f t="shared" ref="AL6:AL69" si="19">+IF(AJ6="",1,IF(I6=$M$4,0.5,IF(I6=$M$2,1.5,2.5)))</f>
        <v>1</v>
      </c>
      <c r="AM6" s="71" t="str">
        <f t="shared" ref="AM6:AM69" si="20">+IF(AJ6="","",H6)</f>
        <v/>
      </c>
      <c r="AN6" s="71" t="str">
        <f t="shared" ref="AN6:AN69" si="21">+IF(AJ6="","",IF(G6=$N$2,1,IF(G6=$N$3,2,IF(G6=$N$4,3,4))))</f>
        <v/>
      </c>
      <c r="AO6" s="71">
        <f t="shared" ref="AO6:AO69" si="22">+IF(AND(B6=$L$4,F6&lt;&gt;"",G6&lt;&gt;"",H6&lt;&gt;"",I6&lt;&gt;""),1,"")</f>
        <v>1</v>
      </c>
      <c r="AP6" s="71">
        <f t="shared" ref="AP6:AP69" si="23">+IF(AO6="","",A6)</f>
        <v>0</v>
      </c>
      <c r="AQ6" s="71">
        <f t="shared" ref="AQ6:AQ69" si="24">+IF(AO6="",1,IF(I6=$M$4,0.5,IF(I6=$M$2,1.5,2.5)))</f>
        <v>0.5</v>
      </c>
      <c r="AR6" s="71">
        <f t="shared" ref="AR6:AR69" si="25">+IF(AO6="","",H6)</f>
        <v>2</v>
      </c>
      <c r="AS6" s="71">
        <f t="shared" ref="AS6:AS69" si="26">+IF(AO6="","",IF(G6=$N$2,1,IF(G6=$N$3,2,IF(G6=$N$4,3,4))))</f>
        <v>2</v>
      </c>
    </row>
    <row r="7" spans="1:45" ht="63.75" x14ac:dyDescent="0.2">
      <c r="A7" s="43"/>
      <c r="B7" s="19" t="s">
        <v>43</v>
      </c>
      <c r="C7" s="19" t="s">
        <v>81</v>
      </c>
      <c r="D7" s="20">
        <v>42595</v>
      </c>
      <c r="E7" s="55"/>
      <c r="F7" s="19" t="s">
        <v>84</v>
      </c>
      <c r="G7" s="19" t="s">
        <v>54</v>
      </c>
      <c r="H7" s="19">
        <v>2</v>
      </c>
      <c r="I7" s="19" t="s">
        <v>9</v>
      </c>
      <c r="J7" s="20"/>
      <c r="K7" s="20">
        <v>42599</v>
      </c>
      <c r="Q7" s="2" t="str">
        <f t="shared" si="3"/>
        <v/>
      </c>
      <c r="R7" s="2" t="str">
        <f t="shared" si="4"/>
        <v/>
      </c>
      <c r="S7" s="2" t="str">
        <f t="shared" si="5"/>
        <v/>
      </c>
      <c r="T7" s="6">
        <f t="shared" si="0"/>
        <v>0</v>
      </c>
      <c r="U7" s="2" t="str">
        <f t="shared" si="6"/>
        <v/>
      </c>
      <c r="V7" s="2" t="str">
        <f t="shared" si="7"/>
        <v/>
      </c>
      <c r="W7" s="2" t="str">
        <f t="shared" si="8"/>
        <v/>
      </c>
      <c r="X7" s="6">
        <f t="shared" si="1"/>
        <v>0</v>
      </c>
      <c r="Y7" s="2" t="str">
        <f t="shared" si="9"/>
        <v/>
      </c>
      <c r="Z7" s="2" t="str">
        <f t="shared" si="10"/>
        <v/>
      </c>
      <c r="AA7" s="2">
        <f t="shared" si="11"/>
        <v>1</v>
      </c>
      <c r="AB7" s="6">
        <f t="shared" si="2"/>
        <v>1</v>
      </c>
      <c r="AE7" s="71" t="str">
        <f t="shared" si="12"/>
        <v/>
      </c>
      <c r="AF7" s="71" t="str">
        <f t="shared" si="13"/>
        <v/>
      </c>
      <c r="AG7" s="71">
        <f t="shared" si="14"/>
        <v>1</v>
      </c>
      <c r="AH7" s="71" t="str">
        <f t="shared" si="15"/>
        <v/>
      </c>
      <c r="AI7" s="71" t="str">
        <f t="shared" si="16"/>
        <v/>
      </c>
      <c r="AJ7" s="71" t="str">
        <f t="shared" si="17"/>
        <v/>
      </c>
      <c r="AK7" s="71" t="str">
        <f t="shared" si="18"/>
        <v/>
      </c>
      <c r="AL7" s="71">
        <f t="shared" si="19"/>
        <v>1</v>
      </c>
      <c r="AM7" s="71" t="str">
        <f t="shared" si="20"/>
        <v/>
      </c>
      <c r="AN7" s="71" t="str">
        <f t="shared" si="21"/>
        <v/>
      </c>
      <c r="AO7" s="71">
        <f t="shared" si="22"/>
        <v>1</v>
      </c>
      <c r="AP7" s="71">
        <f t="shared" si="23"/>
        <v>0</v>
      </c>
      <c r="AQ7" s="71">
        <f t="shared" si="24"/>
        <v>0.5</v>
      </c>
      <c r="AR7" s="71">
        <f t="shared" si="25"/>
        <v>2</v>
      </c>
      <c r="AS7" s="71">
        <f t="shared" si="26"/>
        <v>2</v>
      </c>
    </row>
    <row r="8" spans="1:45" x14ac:dyDescent="0.2">
      <c r="A8" s="43"/>
      <c r="B8" s="19"/>
      <c r="C8" s="19"/>
      <c r="D8" s="20"/>
      <c r="F8" s="19"/>
      <c r="G8" s="19"/>
      <c r="H8" s="19"/>
      <c r="I8" s="19"/>
      <c r="J8" s="20"/>
      <c r="K8" s="19"/>
      <c r="Q8" s="2" t="str">
        <f t="shared" si="3"/>
        <v/>
      </c>
      <c r="R8" s="2" t="str">
        <f t="shared" si="4"/>
        <v/>
      </c>
      <c r="S8" s="2" t="str">
        <f t="shared" si="5"/>
        <v/>
      </c>
      <c r="T8" s="6">
        <f t="shared" si="0"/>
        <v>0</v>
      </c>
      <c r="U8" s="2" t="str">
        <f t="shared" si="6"/>
        <v/>
      </c>
      <c r="V8" s="2" t="str">
        <f t="shared" si="7"/>
        <v/>
      </c>
      <c r="W8" s="2" t="str">
        <f t="shared" si="8"/>
        <v/>
      </c>
      <c r="X8" s="6">
        <f t="shared" si="1"/>
        <v>0</v>
      </c>
      <c r="Y8" s="2" t="str">
        <f t="shared" si="9"/>
        <v/>
      </c>
      <c r="Z8" s="2" t="str">
        <f t="shared" si="10"/>
        <v/>
      </c>
      <c r="AA8" s="2" t="str">
        <f t="shared" si="11"/>
        <v/>
      </c>
      <c r="AB8" s="6">
        <f t="shared" si="2"/>
        <v>0</v>
      </c>
      <c r="AE8" s="71" t="str">
        <f t="shared" si="12"/>
        <v/>
      </c>
      <c r="AF8" s="71" t="str">
        <f t="shared" si="13"/>
        <v/>
      </c>
      <c r="AG8" s="71">
        <f t="shared" si="14"/>
        <v>1</v>
      </c>
      <c r="AH8" s="71" t="str">
        <f t="shared" si="15"/>
        <v/>
      </c>
      <c r="AI8" s="71" t="str">
        <f t="shared" si="16"/>
        <v/>
      </c>
      <c r="AJ8" s="71" t="str">
        <f t="shared" si="17"/>
        <v/>
      </c>
      <c r="AK8" s="71" t="str">
        <f t="shared" si="18"/>
        <v/>
      </c>
      <c r="AL8" s="71">
        <f t="shared" si="19"/>
        <v>1</v>
      </c>
      <c r="AM8" s="71" t="str">
        <f t="shared" si="20"/>
        <v/>
      </c>
      <c r="AN8" s="71" t="str">
        <f t="shared" si="21"/>
        <v/>
      </c>
      <c r="AO8" s="71" t="str">
        <f t="shared" si="22"/>
        <v/>
      </c>
      <c r="AP8" s="71" t="str">
        <f t="shared" si="23"/>
        <v/>
      </c>
      <c r="AQ8" s="71">
        <f t="shared" si="24"/>
        <v>1</v>
      </c>
      <c r="AR8" s="71" t="str">
        <f t="shared" si="25"/>
        <v/>
      </c>
      <c r="AS8" s="71" t="str">
        <f t="shared" si="26"/>
        <v/>
      </c>
    </row>
    <row r="9" spans="1:45" x14ac:dyDescent="0.2">
      <c r="A9" s="43"/>
      <c r="B9" s="19"/>
      <c r="C9" s="19"/>
      <c r="D9" s="20"/>
      <c r="F9" s="19"/>
      <c r="G9" s="19"/>
      <c r="H9" s="19"/>
      <c r="I9" s="19"/>
      <c r="J9" s="20"/>
      <c r="K9" s="19"/>
      <c r="Q9" s="2" t="str">
        <f t="shared" si="3"/>
        <v/>
      </c>
      <c r="R9" s="2" t="str">
        <f t="shared" si="4"/>
        <v/>
      </c>
      <c r="S9" s="2" t="str">
        <f t="shared" si="5"/>
        <v/>
      </c>
      <c r="T9" s="6">
        <f t="shared" si="0"/>
        <v>0</v>
      </c>
      <c r="U9" s="2" t="str">
        <f t="shared" si="6"/>
        <v/>
      </c>
      <c r="V9" s="2" t="str">
        <f t="shared" si="7"/>
        <v/>
      </c>
      <c r="W9" s="2" t="str">
        <f t="shared" si="8"/>
        <v/>
      </c>
      <c r="X9" s="6">
        <f t="shared" si="1"/>
        <v>0</v>
      </c>
      <c r="Y9" s="2" t="str">
        <f t="shared" si="9"/>
        <v/>
      </c>
      <c r="Z9" s="2" t="str">
        <f t="shared" si="10"/>
        <v/>
      </c>
      <c r="AA9" s="2" t="str">
        <f t="shared" si="11"/>
        <v/>
      </c>
      <c r="AB9" s="6">
        <f t="shared" si="2"/>
        <v>0</v>
      </c>
      <c r="AE9" s="71" t="str">
        <f t="shared" si="12"/>
        <v/>
      </c>
      <c r="AF9" s="71" t="str">
        <f t="shared" si="13"/>
        <v/>
      </c>
      <c r="AG9" s="71">
        <f t="shared" si="14"/>
        <v>1</v>
      </c>
      <c r="AH9" s="71" t="str">
        <f t="shared" si="15"/>
        <v/>
      </c>
      <c r="AI9" s="71" t="str">
        <f t="shared" si="16"/>
        <v/>
      </c>
      <c r="AJ9" s="71" t="str">
        <f t="shared" si="17"/>
        <v/>
      </c>
      <c r="AK9" s="71" t="str">
        <f t="shared" si="18"/>
        <v/>
      </c>
      <c r="AL9" s="71">
        <f t="shared" si="19"/>
        <v>1</v>
      </c>
      <c r="AM9" s="71" t="str">
        <f t="shared" si="20"/>
        <v/>
      </c>
      <c r="AN9" s="71" t="str">
        <f t="shared" si="21"/>
        <v/>
      </c>
      <c r="AO9" s="71" t="str">
        <f t="shared" si="22"/>
        <v/>
      </c>
      <c r="AP9" s="71" t="str">
        <f t="shared" si="23"/>
        <v/>
      </c>
      <c r="AQ9" s="71">
        <f t="shared" si="24"/>
        <v>1</v>
      </c>
      <c r="AR9" s="71" t="str">
        <f t="shared" si="25"/>
        <v/>
      </c>
      <c r="AS9" s="71" t="str">
        <f t="shared" si="26"/>
        <v/>
      </c>
    </row>
    <row r="10" spans="1:45" x14ac:dyDescent="0.2">
      <c r="A10" s="43"/>
      <c r="B10" s="19"/>
      <c r="C10" s="19"/>
      <c r="D10" s="20"/>
      <c r="F10" s="19"/>
      <c r="G10" s="19"/>
      <c r="H10" s="19"/>
      <c r="I10" s="19"/>
      <c r="J10" s="20"/>
      <c r="K10" s="19"/>
      <c r="Q10" s="2" t="str">
        <f t="shared" si="3"/>
        <v/>
      </c>
      <c r="R10" s="2" t="str">
        <f t="shared" si="4"/>
        <v/>
      </c>
      <c r="S10" s="2" t="str">
        <f t="shared" si="5"/>
        <v/>
      </c>
      <c r="T10" s="6">
        <f t="shared" si="0"/>
        <v>0</v>
      </c>
      <c r="U10" s="2" t="str">
        <f t="shared" si="6"/>
        <v/>
      </c>
      <c r="V10" s="2" t="str">
        <f t="shared" si="7"/>
        <v/>
      </c>
      <c r="W10" s="2" t="str">
        <f t="shared" si="8"/>
        <v/>
      </c>
      <c r="X10" s="6">
        <f t="shared" si="1"/>
        <v>0</v>
      </c>
      <c r="Y10" s="2" t="str">
        <f t="shared" si="9"/>
        <v/>
      </c>
      <c r="Z10" s="2" t="str">
        <f t="shared" si="10"/>
        <v/>
      </c>
      <c r="AA10" s="2" t="str">
        <f t="shared" si="11"/>
        <v/>
      </c>
      <c r="AB10" s="6">
        <f t="shared" si="2"/>
        <v>0</v>
      </c>
      <c r="AE10" s="71" t="str">
        <f t="shared" si="12"/>
        <v/>
      </c>
      <c r="AF10" s="71" t="str">
        <f t="shared" si="13"/>
        <v/>
      </c>
      <c r="AG10" s="71">
        <f t="shared" si="14"/>
        <v>1</v>
      </c>
      <c r="AH10" s="71" t="str">
        <f t="shared" si="15"/>
        <v/>
      </c>
      <c r="AI10" s="71" t="str">
        <f t="shared" si="16"/>
        <v/>
      </c>
      <c r="AJ10" s="71" t="str">
        <f t="shared" si="17"/>
        <v/>
      </c>
      <c r="AK10" s="71" t="str">
        <f t="shared" si="18"/>
        <v/>
      </c>
      <c r="AL10" s="71">
        <f t="shared" si="19"/>
        <v>1</v>
      </c>
      <c r="AM10" s="71" t="str">
        <f t="shared" si="20"/>
        <v/>
      </c>
      <c r="AN10" s="71" t="str">
        <f t="shared" si="21"/>
        <v/>
      </c>
      <c r="AO10" s="71" t="str">
        <f t="shared" si="22"/>
        <v/>
      </c>
      <c r="AP10" s="71" t="str">
        <f t="shared" si="23"/>
        <v/>
      </c>
      <c r="AQ10" s="71">
        <f t="shared" si="24"/>
        <v>1</v>
      </c>
      <c r="AR10" s="71" t="str">
        <f t="shared" si="25"/>
        <v/>
      </c>
      <c r="AS10" s="71" t="str">
        <f t="shared" si="26"/>
        <v/>
      </c>
    </row>
    <row r="11" spans="1:45" x14ac:dyDescent="0.2">
      <c r="A11" s="43"/>
      <c r="B11" s="19"/>
      <c r="C11" s="19"/>
      <c r="D11" s="20"/>
      <c r="F11" s="19"/>
      <c r="G11" s="19"/>
      <c r="H11" s="19"/>
      <c r="I11" s="19"/>
      <c r="J11" s="20"/>
      <c r="K11" s="19"/>
      <c r="Q11" s="2" t="str">
        <f t="shared" si="3"/>
        <v/>
      </c>
      <c r="R11" s="2" t="str">
        <f t="shared" si="4"/>
        <v/>
      </c>
      <c r="S11" s="2" t="str">
        <f t="shared" si="5"/>
        <v/>
      </c>
      <c r="T11" s="6">
        <f t="shared" si="0"/>
        <v>0</v>
      </c>
      <c r="U11" s="2" t="str">
        <f t="shared" si="6"/>
        <v/>
      </c>
      <c r="V11" s="2" t="str">
        <f t="shared" si="7"/>
        <v/>
      </c>
      <c r="W11" s="2" t="str">
        <f t="shared" si="8"/>
        <v/>
      </c>
      <c r="X11" s="6">
        <f t="shared" si="1"/>
        <v>0</v>
      </c>
      <c r="Y11" s="2" t="str">
        <f t="shared" si="9"/>
        <v/>
      </c>
      <c r="Z11" s="2" t="str">
        <f t="shared" si="10"/>
        <v/>
      </c>
      <c r="AA11" s="2" t="str">
        <f t="shared" si="11"/>
        <v/>
      </c>
      <c r="AB11" s="6">
        <f t="shared" si="2"/>
        <v>0</v>
      </c>
      <c r="AE11" s="71" t="str">
        <f t="shared" si="12"/>
        <v/>
      </c>
      <c r="AF11" s="71" t="str">
        <f t="shared" si="13"/>
        <v/>
      </c>
      <c r="AG11" s="71">
        <f t="shared" si="14"/>
        <v>1</v>
      </c>
      <c r="AH11" s="71" t="str">
        <f t="shared" si="15"/>
        <v/>
      </c>
      <c r="AI11" s="71" t="str">
        <f t="shared" si="16"/>
        <v/>
      </c>
      <c r="AJ11" s="71" t="str">
        <f t="shared" si="17"/>
        <v/>
      </c>
      <c r="AK11" s="71" t="str">
        <f t="shared" si="18"/>
        <v/>
      </c>
      <c r="AL11" s="71">
        <f t="shared" si="19"/>
        <v>1</v>
      </c>
      <c r="AM11" s="71" t="str">
        <f t="shared" si="20"/>
        <v/>
      </c>
      <c r="AN11" s="71" t="str">
        <f t="shared" si="21"/>
        <v/>
      </c>
      <c r="AO11" s="71" t="str">
        <f t="shared" si="22"/>
        <v/>
      </c>
      <c r="AP11" s="71" t="str">
        <f t="shared" si="23"/>
        <v/>
      </c>
      <c r="AQ11" s="71">
        <f t="shared" si="24"/>
        <v>1</v>
      </c>
      <c r="AR11" s="71" t="str">
        <f t="shared" si="25"/>
        <v/>
      </c>
      <c r="AS11" s="71" t="str">
        <f t="shared" si="26"/>
        <v/>
      </c>
    </row>
    <row r="12" spans="1:45" x14ac:dyDescent="0.2">
      <c r="A12" s="43"/>
      <c r="B12" s="19"/>
      <c r="C12" s="19"/>
      <c r="D12" s="20"/>
      <c r="F12" s="19"/>
      <c r="G12" s="19"/>
      <c r="H12" s="19"/>
      <c r="I12" s="19"/>
      <c r="J12" s="20"/>
      <c r="K12" s="19"/>
      <c r="Q12" s="2" t="str">
        <f t="shared" si="3"/>
        <v/>
      </c>
      <c r="R12" s="2" t="str">
        <f t="shared" si="4"/>
        <v/>
      </c>
      <c r="S12" s="2" t="str">
        <f t="shared" si="5"/>
        <v/>
      </c>
      <c r="T12" s="6">
        <f t="shared" si="0"/>
        <v>0</v>
      </c>
      <c r="U12" s="2" t="str">
        <f t="shared" si="6"/>
        <v/>
      </c>
      <c r="V12" s="2" t="str">
        <f t="shared" si="7"/>
        <v/>
      </c>
      <c r="W12" s="2" t="str">
        <f t="shared" si="8"/>
        <v/>
      </c>
      <c r="X12" s="6">
        <f t="shared" si="1"/>
        <v>0</v>
      </c>
      <c r="Y12" s="2" t="str">
        <f t="shared" si="9"/>
        <v/>
      </c>
      <c r="Z12" s="2" t="str">
        <f t="shared" si="10"/>
        <v/>
      </c>
      <c r="AA12" s="2" t="str">
        <f t="shared" si="11"/>
        <v/>
      </c>
      <c r="AB12" s="6">
        <f t="shared" si="2"/>
        <v>0</v>
      </c>
      <c r="AE12" s="71" t="str">
        <f t="shared" si="12"/>
        <v/>
      </c>
      <c r="AF12" s="71" t="str">
        <f t="shared" si="13"/>
        <v/>
      </c>
      <c r="AG12" s="71">
        <f t="shared" si="14"/>
        <v>1</v>
      </c>
      <c r="AH12" s="71" t="str">
        <f t="shared" si="15"/>
        <v/>
      </c>
      <c r="AI12" s="71" t="str">
        <f t="shared" si="16"/>
        <v/>
      </c>
      <c r="AJ12" s="71" t="str">
        <f t="shared" si="17"/>
        <v/>
      </c>
      <c r="AK12" s="71" t="str">
        <f t="shared" si="18"/>
        <v/>
      </c>
      <c r="AL12" s="71">
        <f t="shared" si="19"/>
        <v>1</v>
      </c>
      <c r="AM12" s="71" t="str">
        <f t="shared" si="20"/>
        <v/>
      </c>
      <c r="AN12" s="71" t="str">
        <f t="shared" si="21"/>
        <v/>
      </c>
      <c r="AO12" s="71" t="str">
        <f t="shared" si="22"/>
        <v/>
      </c>
      <c r="AP12" s="71" t="str">
        <f t="shared" si="23"/>
        <v/>
      </c>
      <c r="AQ12" s="71">
        <f t="shared" si="24"/>
        <v>1</v>
      </c>
      <c r="AR12" s="71" t="str">
        <f t="shared" si="25"/>
        <v/>
      </c>
      <c r="AS12" s="71" t="str">
        <f t="shared" si="26"/>
        <v/>
      </c>
    </row>
    <row r="13" spans="1:45" x14ac:dyDescent="0.2">
      <c r="A13" s="43"/>
      <c r="B13" s="19"/>
      <c r="C13" s="19"/>
      <c r="D13" s="20"/>
      <c r="F13" s="19"/>
      <c r="G13" s="19"/>
      <c r="H13" s="19"/>
      <c r="I13" s="19"/>
      <c r="J13" s="20"/>
      <c r="K13" s="19"/>
      <c r="Q13" s="2" t="str">
        <f t="shared" si="3"/>
        <v/>
      </c>
      <c r="R13" s="2" t="str">
        <f t="shared" si="4"/>
        <v/>
      </c>
      <c r="S13" s="2" t="str">
        <f t="shared" si="5"/>
        <v/>
      </c>
      <c r="T13" s="6">
        <f t="shared" si="0"/>
        <v>0</v>
      </c>
      <c r="U13" s="2" t="str">
        <f t="shared" si="6"/>
        <v/>
      </c>
      <c r="V13" s="2" t="str">
        <f t="shared" si="7"/>
        <v/>
      </c>
      <c r="W13" s="2" t="str">
        <f t="shared" si="8"/>
        <v/>
      </c>
      <c r="X13" s="6">
        <f t="shared" si="1"/>
        <v>0</v>
      </c>
      <c r="Y13" s="2" t="str">
        <f t="shared" si="9"/>
        <v/>
      </c>
      <c r="Z13" s="2" t="str">
        <f t="shared" si="10"/>
        <v/>
      </c>
      <c r="AA13" s="2" t="str">
        <f t="shared" si="11"/>
        <v/>
      </c>
      <c r="AB13" s="6">
        <f t="shared" si="2"/>
        <v>0</v>
      </c>
      <c r="AE13" s="71" t="str">
        <f t="shared" si="12"/>
        <v/>
      </c>
      <c r="AF13" s="71" t="str">
        <f t="shared" si="13"/>
        <v/>
      </c>
      <c r="AG13" s="71">
        <f t="shared" si="14"/>
        <v>1</v>
      </c>
      <c r="AH13" s="71" t="str">
        <f t="shared" si="15"/>
        <v/>
      </c>
      <c r="AI13" s="71" t="str">
        <f t="shared" si="16"/>
        <v/>
      </c>
      <c r="AJ13" s="71" t="str">
        <f t="shared" si="17"/>
        <v/>
      </c>
      <c r="AK13" s="71" t="str">
        <f t="shared" si="18"/>
        <v/>
      </c>
      <c r="AL13" s="71">
        <f t="shared" si="19"/>
        <v>1</v>
      </c>
      <c r="AM13" s="71" t="str">
        <f t="shared" si="20"/>
        <v/>
      </c>
      <c r="AN13" s="71" t="str">
        <f t="shared" si="21"/>
        <v/>
      </c>
      <c r="AO13" s="71" t="str">
        <f t="shared" si="22"/>
        <v/>
      </c>
      <c r="AP13" s="71" t="str">
        <f t="shared" si="23"/>
        <v/>
      </c>
      <c r="AQ13" s="71">
        <f t="shared" si="24"/>
        <v>1</v>
      </c>
      <c r="AR13" s="71" t="str">
        <f t="shared" si="25"/>
        <v/>
      </c>
      <c r="AS13" s="71" t="str">
        <f t="shared" si="26"/>
        <v/>
      </c>
    </row>
    <row r="14" spans="1:45" x14ac:dyDescent="0.2">
      <c r="A14" s="43"/>
      <c r="B14" s="19"/>
      <c r="C14" s="19"/>
      <c r="D14" s="20"/>
      <c r="F14" s="19"/>
      <c r="G14" s="19"/>
      <c r="H14" s="19"/>
      <c r="I14" s="19"/>
      <c r="J14" s="20"/>
      <c r="K14" s="19"/>
      <c r="Q14" s="2" t="str">
        <f t="shared" si="3"/>
        <v/>
      </c>
      <c r="R14" s="2" t="str">
        <f t="shared" si="4"/>
        <v/>
      </c>
      <c r="S14" s="2" t="str">
        <f t="shared" si="5"/>
        <v/>
      </c>
      <c r="T14" s="6">
        <f t="shared" si="0"/>
        <v>0</v>
      </c>
      <c r="U14" s="2" t="str">
        <f t="shared" si="6"/>
        <v/>
      </c>
      <c r="V14" s="2" t="str">
        <f t="shared" si="7"/>
        <v/>
      </c>
      <c r="W14" s="2" t="str">
        <f t="shared" si="8"/>
        <v/>
      </c>
      <c r="X14" s="6">
        <f t="shared" si="1"/>
        <v>0</v>
      </c>
      <c r="Y14" s="2" t="str">
        <f t="shared" si="9"/>
        <v/>
      </c>
      <c r="Z14" s="2" t="str">
        <f t="shared" si="10"/>
        <v/>
      </c>
      <c r="AA14" s="2" t="str">
        <f t="shared" si="11"/>
        <v/>
      </c>
      <c r="AB14" s="6">
        <f t="shared" si="2"/>
        <v>0</v>
      </c>
      <c r="AE14" s="71" t="str">
        <f t="shared" si="12"/>
        <v/>
      </c>
      <c r="AF14" s="71" t="str">
        <f t="shared" si="13"/>
        <v/>
      </c>
      <c r="AG14" s="71">
        <f t="shared" si="14"/>
        <v>1</v>
      </c>
      <c r="AH14" s="71" t="str">
        <f t="shared" si="15"/>
        <v/>
      </c>
      <c r="AI14" s="71" t="str">
        <f t="shared" si="16"/>
        <v/>
      </c>
      <c r="AJ14" s="71" t="str">
        <f t="shared" si="17"/>
        <v/>
      </c>
      <c r="AK14" s="71" t="str">
        <f t="shared" si="18"/>
        <v/>
      </c>
      <c r="AL14" s="71">
        <f t="shared" si="19"/>
        <v>1</v>
      </c>
      <c r="AM14" s="71" t="str">
        <f t="shared" si="20"/>
        <v/>
      </c>
      <c r="AN14" s="71" t="str">
        <f t="shared" si="21"/>
        <v/>
      </c>
      <c r="AO14" s="71" t="str">
        <f t="shared" si="22"/>
        <v/>
      </c>
      <c r="AP14" s="71" t="str">
        <f t="shared" si="23"/>
        <v/>
      </c>
      <c r="AQ14" s="71">
        <f t="shared" si="24"/>
        <v>1</v>
      </c>
      <c r="AR14" s="71" t="str">
        <f t="shared" si="25"/>
        <v/>
      </c>
      <c r="AS14" s="71" t="str">
        <f t="shared" si="26"/>
        <v/>
      </c>
    </row>
    <row r="15" spans="1:45" x14ac:dyDescent="0.2">
      <c r="A15" s="43" t="str">
        <f t="shared" ref="A15:A37" si="27">+IF(F15="","",A14+1)</f>
        <v/>
      </c>
      <c r="B15" s="19"/>
      <c r="C15" s="19"/>
      <c r="D15" s="20"/>
      <c r="F15" s="19"/>
      <c r="G15" s="19"/>
      <c r="H15" s="19"/>
      <c r="I15" s="19"/>
      <c r="J15" s="20"/>
      <c r="K15" s="19"/>
      <c r="Q15" s="2" t="str">
        <f t="shared" si="3"/>
        <v/>
      </c>
      <c r="R15" s="2" t="str">
        <f t="shared" si="4"/>
        <v/>
      </c>
      <c r="S15" s="2" t="str">
        <f t="shared" si="5"/>
        <v/>
      </c>
      <c r="T15" s="6">
        <f t="shared" si="0"/>
        <v>0</v>
      </c>
      <c r="U15" s="2" t="str">
        <f t="shared" si="6"/>
        <v/>
      </c>
      <c r="V15" s="2" t="str">
        <f t="shared" si="7"/>
        <v/>
      </c>
      <c r="W15" s="2" t="str">
        <f t="shared" si="8"/>
        <v/>
      </c>
      <c r="X15" s="6">
        <f t="shared" si="1"/>
        <v>0</v>
      </c>
      <c r="Y15" s="2" t="str">
        <f t="shared" si="9"/>
        <v/>
      </c>
      <c r="Z15" s="2" t="str">
        <f t="shared" si="10"/>
        <v/>
      </c>
      <c r="AA15" s="2" t="str">
        <f t="shared" si="11"/>
        <v/>
      </c>
      <c r="AB15" s="6">
        <f t="shared" si="2"/>
        <v>0</v>
      </c>
      <c r="AE15" s="71" t="str">
        <f t="shared" si="12"/>
        <v/>
      </c>
      <c r="AF15" s="71" t="str">
        <f t="shared" si="13"/>
        <v/>
      </c>
      <c r="AG15" s="71">
        <f t="shared" si="14"/>
        <v>1</v>
      </c>
      <c r="AH15" s="71" t="str">
        <f t="shared" si="15"/>
        <v/>
      </c>
      <c r="AI15" s="71" t="str">
        <f t="shared" si="16"/>
        <v/>
      </c>
      <c r="AJ15" s="71" t="str">
        <f t="shared" si="17"/>
        <v/>
      </c>
      <c r="AK15" s="71" t="str">
        <f t="shared" si="18"/>
        <v/>
      </c>
      <c r="AL15" s="71">
        <f t="shared" si="19"/>
        <v>1</v>
      </c>
      <c r="AM15" s="71" t="str">
        <f t="shared" si="20"/>
        <v/>
      </c>
      <c r="AN15" s="71" t="str">
        <f t="shared" si="21"/>
        <v/>
      </c>
      <c r="AO15" s="71" t="str">
        <f t="shared" si="22"/>
        <v/>
      </c>
      <c r="AP15" s="71" t="str">
        <f t="shared" si="23"/>
        <v/>
      </c>
      <c r="AQ15" s="71">
        <f t="shared" si="24"/>
        <v>1</v>
      </c>
      <c r="AR15" s="71" t="str">
        <f t="shared" si="25"/>
        <v/>
      </c>
      <c r="AS15" s="71" t="str">
        <f t="shared" si="26"/>
        <v/>
      </c>
    </row>
    <row r="16" spans="1:45" x14ac:dyDescent="0.2">
      <c r="A16" s="43" t="str">
        <f t="shared" si="27"/>
        <v/>
      </c>
      <c r="B16" s="19"/>
      <c r="C16" s="19"/>
      <c r="D16" s="20"/>
      <c r="F16" s="19"/>
      <c r="G16" s="19"/>
      <c r="H16" s="19"/>
      <c r="I16" s="19"/>
      <c r="J16" s="20"/>
      <c r="K16" s="19"/>
      <c r="Q16" s="2" t="str">
        <f t="shared" si="3"/>
        <v/>
      </c>
      <c r="R16" s="2" t="str">
        <f t="shared" si="4"/>
        <v/>
      </c>
      <c r="S16" s="2" t="str">
        <f t="shared" si="5"/>
        <v/>
      </c>
      <c r="T16" s="6">
        <f t="shared" si="0"/>
        <v>0</v>
      </c>
      <c r="U16" s="2" t="str">
        <f t="shared" si="6"/>
        <v/>
      </c>
      <c r="V16" s="2" t="str">
        <f t="shared" si="7"/>
        <v/>
      </c>
      <c r="W16" s="2" t="str">
        <f t="shared" si="8"/>
        <v/>
      </c>
      <c r="X16" s="6">
        <f t="shared" si="1"/>
        <v>0</v>
      </c>
      <c r="Y16" s="2" t="str">
        <f t="shared" si="9"/>
        <v/>
      </c>
      <c r="Z16" s="2" t="str">
        <f t="shared" si="10"/>
        <v/>
      </c>
      <c r="AA16" s="2" t="str">
        <f t="shared" si="11"/>
        <v/>
      </c>
      <c r="AB16" s="6">
        <f t="shared" si="2"/>
        <v>0</v>
      </c>
      <c r="AE16" s="71" t="str">
        <f t="shared" si="12"/>
        <v/>
      </c>
      <c r="AF16" s="71" t="str">
        <f t="shared" si="13"/>
        <v/>
      </c>
      <c r="AG16" s="71">
        <f t="shared" si="14"/>
        <v>1</v>
      </c>
      <c r="AH16" s="71" t="str">
        <f t="shared" si="15"/>
        <v/>
      </c>
      <c r="AI16" s="71" t="str">
        <f t="shared" si="16"/>
        <v/>
      </c>
      <c r="AJ16" s="71" t="str">
        <f t="shared" si="17"/>
        <v/>
      </c>
      <c r="AK16" s="71" t="str">
        <f t="shared" si="18"/>
        <v/>
      </c>
      <c r="AL16" s="71">
        <f t="shared" si="19"/>
        <v>1</v>
      </c>
      <c r="AM16" s="71" t="str">
        <f t="shared" si="20"/>
        <v/>
      </c>
      <c r="AN16" s="71" t="str">
        <f t="shared" si="21"/>
        <v/>
      </c>
      <c r="AO16" s="71" t="str">
        <f t="shared" si="22"/>
        <v/>
      </c>
      <c r="AP16" s="71" t="str">
        <f t="shared" si="23"/>
        <v/>
      </c>
      <c r="AQ16" s="71">
        <f t="shared" si="24"/>
        <v>1</v>
      </c>
      <c r="AR16" s="71" t="str">
        <f t="shared" si="25"/>
        <v/>
      </c>
      <c r="AS16" s="71" t="str">
        <f t="shared" si="26"/>
        <v/>
      </c>
    </row>
    <row r="17" spans="1:45" x14ac:dyDescent="0.2">
      <c r="A17" s="43" t="str">
        <f t="shared" si="27"/>
        <v/>
      </c>
      <c r="B17" s="19"/>
      <c r="C17" s="19"/>
      <c r="D17" s="20"/>
      <c r="F17" s="19"/>
      <c r="G17" s="19"/>
      <c r="H17" s="19"/>
      <c r="I17" s="19"/>
      <c r="J17" s="20"/>
      <c r="K17" s="19"/>
      <c r="Q17" s="2" t="str">
        <f t="shared" si="3"/>
        <v/>
      </c>
      <c r="R17" s="2" t="str">
        <f t="shared" si="4"/>
        <v/>
      </c>
      <c r="S17" s="2" t="str">
        <f t="shared" si="5"/>
        <v/>
      </c>
      <c r="T17" s="6">
        <f t="shared" si="0"/>
        <v>0</v>
      </c>
      <c r="U17" s="2" t="str">
        <f t="shared" si="6"/>
        <v/>
      </c>
      <c r="V17" s="2" t="str">
        <f t="shared" si="7"/>
        <v/>
      </c>
      <c r="W17" s="2" t="str">
        <f t="shared" si="8"/>
        <v/>
      </c>
      <c r="X17" s="6">
        <f t="shared" si="1"/>
        <v>0</v>
      </c>
      <c r="Y17" s="2" t="str">
        <f t="shared" si="9"/>
        <v/>
      </c>
      <c r="Z17" s="2" t="str">
        <f t="shared" si="10"/>
        <v/>
      </c>
      <c r="AA17" s="2" t="str">
        <f t="shared" si="11"/>
        <v/>
      </c>
      <c r="AB17" s="6">
        <f t="shared" si="2"/>
        <v>0</v>
      </c>
      <c r="AE17" s="71" t="str">
        <f t="shared" si="12"/>
        <v/>
      </c>
      <c r="AF17" s="71" t="str">
        <f t="shared" si="13"/>
        <v/>
      </c>
      <c r="AG17" s="71">
        <f t="shared" si="14"/>
        <v>1</v>
      </c>
      <c r="AH17" s="71" t="str">
        <f t="shared" si="15"/>
        <v/>
      </c>
      <c r="AI17" s="71" t="str">
        <f t="shared" si="16"/>
        <v/>
      </c>
      <c r="AJ17" s="71" t="str">
        <f t="shared" si="17"/>
        <v/>
      </c>
      <c r="AK17" s="71" t="str">
        <f t="shared" si="18"/>
        <v/>
      </c>
      <c r="AL17" s="71">
        <f t="shared" si="19"/>
        <v>1</v>
      </c>
      <c r="AM17" s="71" t="str">
        <f t="shared" si="20"/>
        <v/>
      </c>
      <c r="AN17" s="71" t="str">
        <f t="shared" si="21"/>
        <v/>
      </c>
      <c r="AO17" s="71" t="str">
        <f t="shared" si="22"/>
        <v/>
      </c>
      <c r="AP17" s="71" t="str">
        <f t="shared" si="23"/>
        <v/>
      </c>
      <c r="AQ17" s="71">
        <f t="shared" si="24"/>
        <v>1</v>
      </c>
      <c r="AR17" s="71" t="str">
        <f t="shared" si="25"/>
        <v/>
      </c>
      <c r="AS17" s="71" t="str">
        <f t="shared" si="26"/>
        <v/>
      </c>
    </row>
    <row r="18" spans="1:45" x14ac:dyDescent="0.2">
      <c r="A18" s="43" t="str">
        <f t="shared" si="27"/>
        <v/>
      </c>
      <c r="B18" s="19"/>
      <c r="C18" s="19"/>
      <c r="D18" s="20"/>
      <c r="F18" s="19"/>
      <c r="G18" s="19"/>
      <c r="H18" s="19"/>
      <c r="I18" s="19"/>
      <c r="J18" s="20"/>
      <c r="K18" s="19"/>
      <c r="Q18" s="2" t="str">
        <f t="shared" si="3"/>
        <v/>
      </c>
      <c r="R18" s="2" t="str">
        <f t="shared" si="4"/>
        <v/>
      </c>
      <c r="S18" s="2" t="str">
        <f t="shared" si="5"/>
        <v/>
      </c>
      <c r="T18" s="6">
        <f t="shared" si="0"/>
        <v>0</v>
      </c>
      <c r="U18" s="2" t="str">
        <f t="shared" si="6"/>
        <v/>
      </c>
      <c r="V18" s="2" t="str">
        <f t="shared" si="7"/>
        <v/>
      </c>
      <c r="W18" s="2" t="str">
        <f t="shared" si="8"/>
        <v/>
      </c>
      <c r="X18" s="6">
        <f t="shared" si="1"/>
        <v>0</v>
      </c>
      <c r="Y18" s="2" t="str">
        <f t="shared" si="9"/>
        <v/>
      </c>
      <c r="Z18" s="2" t="str">
        <f t="shared" si="10"/>
        <v/>
      </c>
      <c r="AA18" s="2" t="str">
        <f t="shared" si="11"/>
        <v/>
      </c>
      <c r="AB18" s="6">
        <f t="shared" si="2"/>
        <v>0</v>
      </c>
      <c r="AE18" s="71" t="str">
        <f t="shared" si="12"/>
        <v/>
      </c>
      <c r="AF18" s="71" t="str">
        <f t="shared" si="13"/>
        <v/>
      </c>
      <c r="AG18" s="71">
        <f t="shared" si="14"/>
        <v>1</v>
      </c>
      <c r="AH18" s="71" t="str">
        <f t="shared" si="15"/>
        <v/>
      </c>
      <c r="AI18" s="71" t="str">
        <f t="shared" si="16"/>
        <v/>
      </c>
      <c r="AJ18" s="71" t="str">
        <f t="shared" si="17"/>
        <v/>
      </c>
      <c r="AK18" s="71" t="str">
        <f t="shared" si="18"/>
        <v/>
      </c>
      <c r="AL18" s="71">
        <f t="shared" si="19"/>
        <v>1</v>
      </c>
      <c r="AM18" s="71" t="str">
        <f t="shared" si="20"/>
        <v/>
      </c>
      <c r="AN18" s="71" t="str">
        <f t="shared" si="21"/>
        <v/>
      </c>
      <c r="AO18" s="71" t="str">
        <f t="shared" si="22"/>
        <v/>
      </c>
      <c r="AP18" s="71" t="str">
        <f t="shared" si="23"/>
        <v/>
      </c>
      <c r="AQ18" s="71">
        <f t="shared" si="24"/>
        <v>1</v>
      </c>
      <c r="AR18" s="71" t="str">
        <f t="shared" si="25"/>
        <v/>
      </c>
      <c r="AS18" s="71" t="str">
        <f t="shared" si="26"/>
        <v/>
      </c>
    </row>
    <row r="19" spans="1:45" x14ac:dyDescent="0.2">
      <c r="A19" s="43" t="str">
        <f t="shared" si="27"/>
        <v/>
      </c>
      <c r="B19" s="19"/>
      <c r="C19" s="19"/>
      <c r="D19" s="20"/>
      <c r="F19" s="19"/>
      <c r="G19" s="19"/>
      <c r="H19" s="19"/>
      <c r="I19" s="19"/>
      <c r="J19" s="20"/>
      <c r="K19" s="19"/>
      <c r="Q19" s="2" t="str">
        <f t="shared" si="3"/>
        <v/>
      </c>
      <c r="R19" s="2" t="str">
        <f t="shared" si="4"/>
        <v/>
      </c>
      <c r="S19" s="2" t="str">
        <f t="shared" si="5"/>
        <v/>
      </c>
      <c r="T19" s="6">
        <f t="shared" si="0"/>
        <v>0</v>
      </c>
      <c r="U19" s="2" t="str">
        <f t="shared" si="6"/>
        <v/>
      </c>
      <c r="V19" s="2" t="str">
        <f t="shared" si="7"/>
        <v/>
      </c>
      <c r="W19" s="2" t="str">
        <f t="shared" si="8"/>
        <v/>
      </c>
      <c r="X19" s="6">
        <f t="shared" si="1"/>
        <v>0</v>
      </c>
      <c r="Y19" s="2" t="str">
        <f t="shared" si="9"/>
        <v/>
      </c>
      <c r="Z19" s="2" t="str">
        <f t="shared" si="10"/>
        <v/>
      </c>
      <c r="AA19" s="2" t="str">
        <f t="shared" si="11"/>
        <v/>
      </c>
      <c r="AB19" s="6">
        <f t="shared" si="2"/>
        <v>0</v>
      </c>
      <c r="AE19" s="71" t="str">
        <f t="shared" si="12"/>
        <v/>
      </c>
      <c r="AF19" s="71" t="str">
        <f t="shared" si="13"/>
        <v/>
      </c>
      <c r="AG19" s="71">
        <f t="shared" si="14"/>
        <v>1</v>
      </c>
      <c r="AH19" s="71" t="str">
        <f t="shared" si="15"/>
        <v/>
      </c>
      <c r="AI19" s="71" t="str">
        <f t="shared" si="16"/>
        <v/>
      </c>
      <c r="AJ19" s="71" t="str">
        <f t="shared" si="17"/>
        <v/>
      </c>
      <c r="AK19" s="71" t="str">
        <f t="shared" si="18"/>
        <v/>
      </c>
      <c r="AL19" s="71">
        <f t="shared" si="19"/>
        <v>1</v>
      </c>
      <c r="AM19" s="71" t="str">
        <f t="shared" si="20"/>
        <v/>
      </c>
      <c r="AN19" s="71" t="str">
        <f t="shared" si="21"/>
        <v/>
      </c>
      <c r="AO19" s="71" t="str">
        <f t="shared" si="22"/>
        <v/>
      </c>
      <c r="AP19" s="71" t="str">
        <f t="shared" si="23"/>
        <v/>
      </c>
      <c r="AQ19" s="71">
        <f t="shared" si="24"/>
        <v>1</v>
      </c>
      <c r="AR19" s="71" t="str">
        <f t="shared" si="25"/>
        <v/>
      </c>
      <c r="AS19" s="71" t="str">
        <f t="shared" si="26"/>
        <v/>
      </c>
    </row>
    <row r="20" spans="1:45" x14ac:dyDescent="0.2">
      <c r="A20" s="43" t="str">
        <f t="shared" si="27"/>
        <v/>
      </c>
      <c r="B20" s="19"/>
      <c r="C20" s="19"/>
      <c r="D20" s="20"/>
      <c r="F20" s="19"/>
      <c r="G20" s="19"/>
      <c r="H20" s="19"/>
      <c r="I20" s="19"/>
      <c r="J20" s="20"/>
      <c r="K20" s="19"/>
      <c r="Q20" s="2" t="str">
        <f t="shared" si="3"/>
        <v/>
      </c>
      <c r="R20" s="2" t="str">
        <f t="shared" si="4"/>
        <v/>
      </c>
      <c r="S20" s="2" t="str">
        <f t="shared" si="5"/>
        <v/>
      </c>
      <c r="T20" s="6">
        <f t="shared" si="0"/>
        <v>0</v>
      </c>
      <c r="U20" s="2" t="str">
        <f t="shared" si="6"/>
        <v/>
      </c>
      <c r="V20" s="2" t="str">
        <f t="shared" si="7"/>
        <v/>
      </c>
      <c r="W20" s="2" t="str">
        <f t="shared" si="8"/>
        <v/>
      </c>
      <c r="X20" s="6">
        <f t="shared" si="1"/>
        <v>0</v>
      </c>
      <c r="Y20" s="2" t="str">
        <f t="shared" si="9"/>
        <v/>
      </c>
      <c r="Z20" s="2" t="str">
        <f t="shared" si="10"/>
        <v/>
      </c>
      <c r="AA20" s="2" t="str">
        <f t="shared" si="11"/>
        <v/>
      </c>
      <c r="AB20" s="6">
        <f t="shared" si="2"/>
        <v>0</v>
      </c>
      <c r="AE20" s="71" t="str">
        <f t="shared" si="12"/>
        <v/>
      </c>
      <c r="AF20" s="71" t="str">
        <f t="shared" si="13"/>
        <v/>
      </c>
      <c r="AG20" s="71">
        <f t="shared" si="14"/>
        <v>1</v>
      </c>
      <c r="AH20" s="71" t="str">
        <f t="shared" si="15"/>
        <v/>
      </c>
      <c r="AI20" s="71" t="str">
        <f t="shared" si="16"/>
        <v/>
      </c>
      <c r="AJ20" s="71" t="str">
        <f t="shared" si="17"/>
        <v/>
      </c>
      <c r="AK20" s="71" t="str">
        <f t="shared" si="18"/>
        <v/>
      </c>
      <c r="AL20" s="71">
        <f t="shared" si="19"/>
        <v>1</v>
      </c>
      <c r="AM20" s="71" t="str">
        <f t="shared" si="20"/>
        <v/>
      </c>
      <c r="AN20" s="71" t="str">
        <f t="shared" si="21"/>
        <v/>
      </c>
      <c r="AO20" s="71" t="str">
        <f t="shared" si="22"/>
        <v/>
      </c>
      <c r="AP20" s="71" t="str">
        <f t="shared" si="23"/>
        <v/>
      </c>
      <c r="AQ20" s="71">
        <f t="shared" si="24"/>
        <v>1</v>
      </c>
      <c r="AR20" s="71" t="str">
        <f t="shared" si="25"/>
        <v/>
      </c>
      <c r="AS20" s="71" t="str">
        <f t="shared" si="26"/>
        <v/>
      </c>
    </row>
    <row r="21" spans="1:45" x14ac:dyDescent="0.2">
      <c r="A21" s="43" t="str">
        <f t="shared" si="27"/>
        <v/>
      </c>
      <c r="B21" s="19"/>
      <c r="C21" s="19"/>
      <c r="D21" s="20"/>
      <c r="F21" s="19"/>
      <c r="G21" s="19"/>
      <c r="H21" s="19"/>
      <c r="I21" s="19"/>
      <c r="J21" s="20"/>
      <c r="K21" s="19"/>
      <c r="Q21" s="2" t="str">
        <f t="shared" si="3"/>
        <v/>
      </c>
      <c r="R21" s="2" t="str">
        <f t="shared" si="4"/>
        <v/>
      </c>
      <c r="S21" s="2" t="str">
        <f t="shared" si="5"/>
        <v/>
      </c>
      <c r="T21" s="6">
        <f t="shared" si="0"/>
        <v>0</v>
      </c>
      <c r="U21" s="2" t="str">
        <f t="shared" si="6"/>
        <v/>
      </c>
      <c r="V21" s="2" t="str">
        <f t="shared" si="7"/>
        <v/>
      </c>
      <c r="W21" s="2" t="str">
        <f t="shared" si="8"/>
        <v/>
      </c>
      <c r="X21" s="6">
        <f t="shared" si="1"/>
        <v>0</v>
      </c>
      <c r="Y21" s="2" t="str">
        <f t="shared" si="9"/>
        <v/>
      </c>
      <c r="Z21" s="2" t="str">
        <f t="shared" si="10"/>
        <v/>
      </c>
      <c r="AA21" s="2" t="str">
        <f t="shared" si="11"/>
        <v/>
      </c>
      <c r="AB21" s="6">
        <f t="shared" si="2"/>
        <v>0</v>
      </c>
      <c r="AE21" s="71" t="str">
        <f t="shared" si="12"/>
        <v/>
      </c>
      <c r="AF21" s="71" t="str">
        <f t="shared" si="13"/>
        <v/>
      </c>
      <c r="AG21" s="71">
        <f t="shared" si="14"/>
        <v>1</v>
      </c>
      <c r="AH21" s="71" t="str">
        <f t="shared" si="15"/>
        <v/>
      </c>
      <c r="AI21" s="71" t="str">
        <f t="shared" si="16"/>
        <v/>
      </c>
      <c r="AJ21" s="71" t="str">
        <f t="shared" si="17"/>
        <v/>
      </c>
      <c r="AK21" s="71" t="str">
        <f t="shared" si="18"/>
        <v/>
      </c>
      <c r="AL21" s="71">
        <f t="shared" si="19"/>
        <v>1</v>
      </c>
      <c r="AM21" s="71" t="str">
        <f t="shared" si="20"/>
        <v/>
      </c>
      <c r="AN21" s="71" t="str">
        <f t="shared" si="21"/>
        <v/>
      </c>
      <c r="AO21" s="71" t="str">
        <f t="shared" si="22"/>
        <v/>
      </c>
      <c r="AP21" s="71" t="str">
        <f t="shared" si="23"/>
        <v/>
      </c>
      <c r="AQ21" s="71">
        <f t="shared" si="24"/>
        <v>1</v>
      </c>
      <c r="AR21" s="71" t="str">
        <f t="shared" si="25"/>
        <v/>
      </c>
      <c r="AS21" s="71" t="str">
        <f t="shared" si="26"/>
        <v/>
      </c>
    </row>
    <row r="22" spans="1:45" x14ac:dyDescent="0.2">
      <c r="A22" s="43" t="str">
        <f t="shared" si="27"/>
        <v/>
      </c>
      <c r="B22" s="19"/>
      <c r="C22" s="19"/>
      <c r="D22" s="20"/>
      <c r="F22" s="19"/>
      <c r="G22" s="19"/>
      <c r="H22" s="19"/>
      <c r="I22" s="19"/>
      <c r="J22" s="20"/>
      <c r="K22" s="19"/>
      <c r="Q22" s="2" t="str">
        <f t="shared" si="3"/>
        <v/>
      </c>
      <c r="R22" s="2" t="str">
        <f t="shared" si="4"/>
        <v/>
      </c>
      <c r="S22" s="2" t="str">
        <f t="shared" si="5"/>
        <v/>
      </c>
      <c r="T22" s="6">
        <f t="shared" si="0"/>
        <v>0</v>
      </c>
      <c r="U22" s="2" t="str">
        <f t="shared" si="6"/>
        <v/>
      </c>
      <c r="V22" s="2" t="str">
        <f t="shared" si="7"/>
        <v/>
      </c>
      <c r="W22" s="2" t="str">
        <f t="shared" si="8"/>
        <v/>
      </c>
      <c r="X22" s="6">
        <f t="shared" si="1"/>
        <v>0</v>
      </c>
      <c r="Y22" s="2" t="str">
        <f t="shared" si="9"/>
        <v/>
      </c>
      <c r="Z22" s="2" t="str">
        <f t="shared" si="10"/>
        <v/>
      </c>
      <c r="AA22" s="2" t="str">
        <f t="shared" si="11"/>
        <v/>
      </c>
      <c r="AB22" s="6">
        <f t="shared" si="2"/>
        <v>0</v>
      </c>
      <c r="AE22" s="71" t="str">
        <f t="shared" si="12"/>
        <v/>
      </c>
      <c r="AF22" s="71" t="str">
        <f t="shared" si="13"/>
        <v/>
      </c>
      <c r="AG22" s="71">
        <f t="shared" si="14"/>
        <v>1</v>
      </c>
      <c r="AH22" s="71" t="str">
        <f t="shared" si="15"/>
        <v/>
      </c>
      <c r="AI22" s="71" t="str">
        <f t="shared" si="16"/>
        <v/>
      </c>
      <c r="AJ22" s="71" t="str">
        <f t="shared" si="17"/>
        <v/>
      </c>
      <c r="AK22" s="71" t="str">
        <f t="shared" si="18"/>
        <v/>
      </c>
      <c r="AL22" s="71">
        <f t="shared" si="19"/>
        <v>1</v>
      </c>
      <c r="AM22" s="71" t="str">
        <f t="shared" si="20"/>
        <v/>
      </c>
      <c r="AN22" s="71" t="str">
        <f t="shared" si="21"/>
        <v/>
      </c>
      <c r="AO22" s="71" t="str">
        <f t="shared" si="22"/>
        <v/>
      </c>
      <c r="AP22" s="71" t="str">
        <f t="shared" si="23"/>
        <v/>
      </c>
      <c r="AQ22" s="71">
        <f t="shared" si="24"/>
        <v>1</v>
      </c>
      <c r="AR22" s="71" t="str">
        <f t="shared" si="25"/>
        <v/>
      </c>
      <c r="AS22" s="71" t="str">
        <f t="shared" si="26"/>
        <v/>
      </c>
    </row>
    <row r="23" spans="1:45" x14ac:dyDescent="0.2">
      <c r="A23" s="43" t="str">
        <f t="shared" si="27"/>
        <v/>
      </c>
      <c r="B23" s="19"/>
      <c r="C23" s="19"/>
      <c r="D23" s="20"/>
      <c r="F23" s="19"/>
      <c r="G23" s="19"/>
      <c r="H23" s="19"/>
      <c r="I23" s="19"/>
      <c r="J23" s="20"/>
      <c r="K23" s="19"/>
      <c r="Q23" s="2" t="str">
        <f t="shared" si="3"/>
        <v/>
      </c>
      <c r="R23" s="2" t="str">
        <f t="shared" si="4"/>
        <v/>
      </c>
      <c r="S23" s="2" t="str">
        <f t="shared" si="5"/>
        <v/>
      </c>
      <c r="T23" s="6">
        <f t="shared" si="0"/>
        <v>0</v>
      </c>
      <c r="U23" s="2" t="str">
        <f t="shared" si="6"/>
        <v/>
      </c>
      <c r="V23" s="2" t="str">
        <f t="shared" si="7"/>
        <v/>
      </c>
      <c r="W23" s="2" t="str">
        <f t="shared" si="8"/>
        <v/>
      </c>
      <c r="X23" s="6">
        <f t="shared" si="1"/>
        <v>0</v>
      </c>
      <c r="Y23" s="2" t="str">
        <f t="shared" si="9"/>
        <v/>
      </c>
      <c r="Z23" s="2" t="str">
        <f t="shared" si="10"/>
        <v/>
      </c>
      <c r="AA23" s="2" t="str">
        <f t="shared" si="11"/>
        <v/>
      </c>
      <c r="AB23" s="6">
        <f t="shared" si="2"/>
        <v>0</v>
      </c>
      <c r="AE23" s="71" t="str">
        <f t="shared" si="12"/>
        <v/>
      </c>
      <c r="AF23" s="71" t="str">
        <f t="shared" si="13"/>
        <v/>
      </c>
      <c r="AG23" s="71">
        <f t="shared" si="14"/>
        <v>1</v>
      </c>
      <c r="AH23" s="71" t="str">
        <f t="shared" si="15"/>
        <v/>
      </c>
      <c r="AI23" s="71" t="str">
        <f t="shared" si="16"/>
        <v/>
      </c>
      <c r="AJ23" s="71" t="str">
        <f t="shared" si="17"/>
        <v/>
      </c>
      <c r="AK23" s="71" t="str">
        <f t="shared" si="18"/>
        <v/>
      </c>
      <c r="AL23" s="71">
        <f t="shared" si="19"/>
        <v>1</v>
      </c>
      <c r="AM23" s="71" t="str">
        <f t="shared" si="20"/>
        <v/>
      </c>
      <c r="AN23" s="71" t="str">
        <f t="shared" si="21"/>
        <v/>
      </c>
      <c r="AO23" s="71" t="str">
        <f t="shared" si="22"/>
        <v/>
      </c>
      <c r="AP23" s="71" t="str">
        <f t="shared" si="23"/>
        <v/>
      </c>
      <c r="AQ23" s="71">
        <f t="shared" si="24"/>
        <v>1</v>
      </c>
      <c r="AR23" s="71" t="str">
        <f t="shared" si="25"/>
        <v/>
      </c>
      <c r="AS23" s="71" t="str">
        <f t="shared" si="26"/>
        <v/>
      </c>
    </row>
    <row r="24" spans="1:45" x14ac:dyDescent="0.2">
      <c r="A24" s="43" t="str">
        <f t="shared" si="27"/>
        <v/>
      </c>
      <c r="B24" s="19"/>
      <c r="C24" s="19"/>
      <c r="D24" s="20"/>
      <c r="F24" s="19"/>
      <c r="G24" s="19"/>
      <c r="H24" s="19"/>
      <c r="I24" s="19"/>
      <c r="J24" s="20"/>
      <c r="K24" s="19"/>
      <c r="Q24" s="2" t="str">
        <f t="shared" si="3"/>
        <v/>
      </c>
      <c r="R24" s="2" t="str">
        <f t="shared" si="4"/>
        <v/>
      </c>
      <c r="S24" s="2" t="str">
        <f t="shared" si="5"/>
        <v/>
      </c>
      <c r="T24" s="6">
        <f t="shared" si="0"/>
        <v>0</v>
      </c>
      <c r="U24" s="2" t="str">
        <f t="shared" si="6"/>
        <v/>
      </c>
      <c r="V24" s="2" t="str">
        <f t="shared" si="7"/>
        <v/>
      </c>
      <c r="W24" s="2" t="str">
        <f t="shared" si="8"/>
        <v/>
      </c>
      <c r="X24" s="6">
        <f t="shared" si="1"/>
        <v>0</v>
      </c>
      <c r="Y24" s="2" t="str">
        <f t="shared" si="9"/>
        <v/>
      </c>
      <c r="Z24" s="2" t="str">
        <f t="shared" si="10"/>
        <v/>
      </c>
      <c r="AA24" s="2" t="str">
        <f t="shared" si="11"/>
        <v/>
      </c>
      <c r="AB24" s="6">
        <f t="shared" si="2"/>
        <v>0</v>
      </c>
      <c r="AE24" s="71" t="str">
        <f t="shared" si="12"/>
        <v/>
      </c>
      <c r="AF24" s="71" t="str">
        <f t="shared" si="13"/>
        <v/>
      </c>
      <c r="AG24" s="71">
        <f t="shared" si="14"/>
        <v>1</v>
      </c>
      <c r="AH24" s="71" t="str">
        <f t="shared" si="15"/>
        <v/>
      </c>
      <c r="AI24" s="71" t="str">
        <f t="shared" si="16"/>
        <v/>
      </c>
      <c r="AJ24" s="71" t="str">
        <f t="shared" si="17"/>
        <v/>
      </c>
      <c r="AK24" s="71" t="str">
        <f t="shared" si="18"/>
        <v/>
      </c>
      <c r="AL24" s="71">
        <f t="shared" si="19"/>
        <v>1</v>
      </c>
      <c r="AM24" s="71" t="str">
        <f t="shared" si="20"/>
        <v/>
      </c>
      <c r="AN24" s="71" t="str">
        <f t="shared" si="21"/>
        <v/>
      </c>
      <c r="AO24" s="71" t="str">
        <f t="shared" si="22"/>
        <v/>
      </c>
      <c r="AP24" s="71" t="str">
        <f t="shared" si="23"/>
        <v/>
      </c>
      <c r="AQ24" s="71">
        <f t="shared" si="24"/>
        <v>1</v>
      </c>
      <c r="AR24" s="71" t="str">
        <f t="shared" si="25"/>
        <v/>
      </c>
      <c r="AS24" s="71" t="str">
        <f t="shared" si="26"/>
        <v/>
      </c>
    </row>
    <row r="25" spans="1:45" x14ac:dyDescent="0.2">
      <c r="A25" s="43" t="str">
        <f t="shared" si="27"/>
        <v/>
      </c>
      <c r="B25" s="19"/>
      <c r="C25" s="19"/>
      <c r="D25" s="20"/>
      <c r="F25" s="19"/>
      <c r="G25" s="19"/>
      <c r="H25" s="19"/>
      <c r="I25" s="19"/>
      <c r="J25" s="20"/>
      <c r="K25" s="19"/>
      <c r="Q25" s="2" t="str">
        <f t="shared" si="3"/>
        <v/>
      </c>
      <c r="R25" s="2" t="str">
        <f t="shared" si="4"/>
        <v/>
      </c>
      <c r="S25" s="2" t="str">
        <f t="shared" si="5"/>
        <v/>
      </c>
      <c r="T25" s="6">
        <f t="shared" si="0"/>
        <v>0</v>
      </c>
      <c r="U25" s="2" t="str">
        <f t="shared" si="6"/>
        <v/>
      </c>
      <c r="V25" s="2" t="str">
        <f t="shared" si="7"/>
        <v/>
      </c>
      <c r="W25" s="2" t="str">
        <f t="shared" si="8"/>
        <v/>
      </c>
      <c r="X25" s="6">
        <f t="shared" si="1"/>
        <v>0</v>
      </c>
      <c r="Y25" s="2" t="str">
        <f t="shared" si="9"/>
        <v/>
      </c>
      <c r="Z25" s="2" t="str">
        <f t="shared" si="10"/>
        <v/>
      </c>
      <c r="AA25" s="2" t="str">
        <f t="shared" si="11"/>
        <v/>
      </c>
      <c r="AB25" s="6">
        <f t="shared" si="2"/>
        <v>0</v>
      </c>
      <c r="AE25" s="71" t="str">
        <f t="shared" si="12"/>
        <v/>
      </c>
      <c r="AF25" s="71" t="str">
        <f t="shared" si="13"/>
        <v/>
      </c>
      <c r="AG25" s="71">
        <f t="shared" si="14"/>
        <v>1</v>
      </c>
      <c r="AH25" s="71" t="str">
        <f t="shared" si="15"/>
        <v/>
      </c>
      <c r="AI25" s="71" t="str">
        <f t="shared" si="16"/>
        <v/>
      </c>
      <c r="AJ25" s="71" t="str">
        <f t="shared" si="17"/>
        <v/>
      </c>
      <c r="AK25" s="71" t="str">
        <f t="shared" si="18"/>
        <v/>
      </c>
      <c r="AL25" s="71">
        <f t="shared" si="19"/>
        <v>1</v>
      </c>
      <c r="AM25" s="71" t="str">
        <f t="shared" si="20"/>
        <v/>
      </c>
      <c r="AN25" s="71" t="str">
        <f t="shared" si="21"/>
        <v/>
      </c>
      <c r="AO25" s="71" t="str">
        <f t="shared" si="22"/>
        <v/>
      </c>
      <c r="AP25" s="71" t="str">
        <f t="shared" si="23"/>
        <v/>
      </c>
      <c r="AQ25" s="71">
        <f t="shared" si="24"/>
        <v>1</v>
      </c>
      <c r="AR25" s="71" t="str">
        <f t="shared" si="25"/>
        <v/>
      </c>
      <c r="AS25" s="71" t="str">
        <f t="shared" si="26"/>
        <v/>
      </c>
    </row>
    <row r="26" spans="1:45" x14ac:dyDescent="0.2">
      <c r="A26" s="43" t="str">
        <f t="shared" si="27"/>
        <v/>
      </c>
      <c r="B26" s="19"/>
      <c r="C26" s="19"/>
      <c r="D26" s="20"/>
      <c r="F26" s="19"/>
      <c r="G26" s="19"/>
      <c r="H26" s="19"/>
      <c r="I26" s="19"/>
      <c r="J26" s="20"/>
      <c r="K26" s="19"/>
      <c r="Q26" s="2" t="str">
        <f t="shared" si="3"/>
        <v/>
      </c>
      <c r="R26" s="2" t="str">
        <f t="shared" si="4"/>
        <v/>
      </c>
      <c r="S26" s="2" t="str">
        <f t="shared" si="5"/>
        <v/>
      </c>
      <c r="T26" s="6">
        <f t="shared" si="0"/>
        <v>0</v>
      </c>
      <c r="U26" s="2" t="str">
        <f t="shared" si="6"/>
        <v/>
      </c>
      <c r="V26" s="2" t="str">
        <f t="shared" si="7"/>
        <v/>
      </c>
      <c r="W26" s="2" t="str">
        <f t="shared" si="8"/>
        <v/>
      </c>
      <c r="X26" s="6">
        <f t="shared" si="1"/>
        <v>0</v>
      </c>
      <c r="Y26" s="2" t="str">
        <f t="shared" si="9"/>
        <v/>
      </c>
      <c r="Z26" s="2" t="str">
        <f t="shared" si="10"/>
        <v/>
      </c>
      <c r="AA26" s="2" t="str">
        <f t="shared" si="11"/>
        <v/>
      </c>
      <c r="AB26" s="6">
        <f t="shared" si="2"/>
        <v>0</v>
      </c>
      <c r="AE26" s="71" t="str">
        <f t="shared" si="12"/>
        <v/>
      </c>
      <c r="AF26" s="71" t="str">
        <f t="shared" si="13"/>
        <v/>
      </c>
      <c r="AG26" s="71">
        <f t="shared" si="14"/>
        <v>1</v>
      </c>
      <c r="AH26" s="71" t="str">
        <f t="shared" si="15"/>
        <v/>
      </c>
      <c r="AI26" s="71" t="str">
        <f t="shared" si="16"/>
        <v/>
      </c>
      <c r="AJ26" s="71" t="str">
        <f t="shared" si="17"/>
        <v/>
      </c>
      <c r="AK26" s="71" t="str">
        <f t="shared" si="18"/>
        <v/>
      </c>
      <c r="AL26" s="71">
        <f t="shared" si="19"/>
        <v>1</v>
      </c>
      <c r="AM26" s="71" t="str">
        <f t="shared" si="20"/>
        <v/>
      </c>
      <c r="AN26" s="71" t="str">
        <f t="shared" si="21"/>
        <v/>
      </c>
      <c r="AO26" s="71" t="str">
        <f t="shared" si="22"/>
        <v/>
      </c>
      <c r="AP26" s="71" t="str">
        <f t="shared" si="23"/>
        <v/>
      </c>
      <c r="AQ26" s="71">
        <f t="shared" si="24"/>
        <v>1</v>
      </c>
      <c r="AR26" s="71" t="str">
        <f t="shared" si="25"/>
        <v/>
      </c>
      <c r="AS26" s="71" t="str">
        <f t="shared" si="26"/>
        <v/>
      </c>
    </row>
    <row r="27" spans="1:45" x14ac:dyDescent="0.2">
      <c r="A27" s="43" t="str">
        <f t="shared" si="27"/>
        <v/>
      </c>
      <c r="B27" s="19"/>
      <c r="C27" s="19"/>
      <c r="D27" s="20"/>
      <c r="F27" s="19"/>
      <c r="G27" s="19"/>
      <c r="H27" s="19"/>
      <c r="I27" s="19"/>
      <c r="J27" s="20"/>
      <c r="K27" s="19"/>
      <c r="Q27" s="2" t="str">
        <f t="shared" si="3"/>
        <v/>
      </c>
      <c r="R27" s="2" t="str">
        <f t="shared" si="4"/>
        <v/>
      </c>
      <c r="S27" s="2" t="str">
        <f t="shared" si="5"/>
        <v/>
      </c>
      <c r="T27" s="6">
        <f t="shared" si="0"/>
        <v>0</v>
      </c>
      <c r="U27" s="2" t="str">
        <f t="shared" si="6"/>
        <v/>
      </c>
      <c r="V27" s="2" t="str">
        <f t="shared" si="7"/>
        <v/>
      </c>
      <c r="W27" s="2" t="str">
        <f t="shared" si="8"/>
        <v/>
      </c>
      <c r="X27" s="6">
        <f t="shared" si="1"/>
        <v>0</v>
      </c>
      <c r="Y27" s="2" t="str">
        <f t="shared" si="9"/>
        <v/>
      </c>
      <c r="Z27" s="2" t="str">
        <f t="shared" si="10"/>
        <v/>
      </c>
      <c r="AA27" s="2" t="str">
        <f t="shared" si="11"/>
        <v/>
      </c>
      <c r="AB27" s="6">
        <f t="shared" si="2"/>
        <v>0</v>
      </c>
      <c r="AE27" s="71" t="str">
        <f t="shared" si="12"/>
        <v/>
      </c>
      <c r="AF27" s="71" t="str">
        <f t="shared" si="13"/>
        <v/>
      </c>
      <c r="AG27" s="71">
        <f t="shared" si="14"/>
        <v>1</v>
      </c>
      <c r="AH27" s="71" t="str">
        <f t="shared" si="15"/>
        <v/>
      </c>
      <c r="AI27" s="71" t="str">
        <f t="shared" si="16"/>
        <v/>
      </c>
      <c r="AJ27" s="71" t="str">
        <f t="shared" si="17"/>
        <v/>
      </c>
      <c r="AK27" s="71" t="str">
        <f t="shared" si="18"/>
        <v/>
      </c>
      <c r="AL27" s="71">
        <f t="shared" si="19"/>
        <v>1</v>
      </c>
      <c r="AM27" s="71" t="str">
        <f t="shared" si="20"/>
        <v/>
      </c>
      <c r="AN27" s="71" t="str">
        <f t="shared" si="21"/>
        <v/>
      </c>
      <c r="AO27" s="71" t="str">
        <f t="shared" si="22"/>
        <v/>
      </c>
      <c r="AP27" s="71" t="str">
        <f t="shared" si="23"/>
        <v/>
      </c>
      <c r="AQ27" s="71">
        <f t="shared" si="24"/>
        <v>1</v>
      </c>
      <c r="AR27" s="71" t="str">
        <f t="shared" si="25"/>
        <v/>
      </c>
      <c r="AS27" s="71" t="str">
        <f t="shared" si="26"/>
        <v/>
      </c>
    </row>
    <row r="28" spans="1:45" x14ac:dyDescent="0.2">
      <c r="A28" s="43" t="str">
        <f t="shared" si="27"/>
        <v/>
      </c>
      <c r="B28" s="19"/>
      <c r="C28" s="19"/>
      <c r="D28" s="20"/>
      <c r="F28" s="19"/>
      <c r="G28" s="19"/>
      <c r="H28" s="19"/>
      <c r="I28" s="19"/>
      <c r="J28" s="20"/>
      <c r="K28" s="19"/>
      <c r="Q28" s="2" t="str">
        <f t="shared" si="3"/>
        <v/>
      </c>
      <c r="R28" s="2" t="str">
        <f t="shared" si="4"/>
        <v/>
      </c>
      <c r="S28" s="2" t="str">
        <f t="shared" si="5"/>
        <v/>
      </c>
      <c r="T28" s="6">
        <f t="shared" si="0"/>
        <v>0</v>
      </c>
      <c r="U28" s="2" t="str">
        <f t="shared" si="6"/>
        <v/>
      </c>
      <c r="V28" s="2" t="str">
        <f t="shared" si="7"/>
        <v/>
      </c>
      <c r="W28" s="2" t="str">
        <f t="shared" si="8"/>
        <v/>
      </c>
      <c r="X28" s="6">
        <f t="shared" si="1"/>
        <v>0</v>
      </c>
      <c r="Y28" s="2" t="str">
        <f t="shared" si="9"/>
        <v/>
      </c>
      <c r="Z28" s="2" t="str">
        <f t="shared" si="10"/>
        <v/>
      </c>
      <c r="AA28" s="2" t="str">
        <f t="shared" si="11"/>
        <v/>
      </c>
      <c r="AB28" s="6">
        <f t="shared" si="2"/>
        <v>0</v>
      </c>
      <c r="AE28" s="71" t="str">
        <f t="shared" si="12"/>
        <v/>
      </c>
      <c r="AF28" s="71" t="str">
        <f t="shared" si="13"/>
        <v/>
      </c>
      <c r="AG28" s="71">
        <f t="shared" si="14"/>
        <v>1</v>
      </c>
      <c r="AH28" s="71" t="str">
        <f t="shared" si="15"/>
        <v/>
      </c>
      <c r="AI28" s="71" t="str">
        <f t="shared" si="16"/>
        <v/>
      </c>
      <c r="AJ28" s="71" t="str">
        <f t="shared" si="17"/>
        <v/>
      </c>
      <c r="AK28" s="71" t="str">
        <f t="shared" si="18"/>
        <v/>
      </c>
      <c r="AL28" s="71">
        <f t="shared" si="19"/>
        <v>1</v>
      </c>
      <c r="AM28" s="71" t="str">
        <f t="shared" si="20"/>
        <v/>
      </c>
      <c r="AN28" s="71" t="str">
        <f t="shared" si="21"/>
        <v/>
      </c>
      <c r="AO28" s="71" t="str">
        <f t="shared" si="22"/>
        <v/>
      </c>
      <c r="AP28" s="71" t="str">
        <f t="shared" si="23"/>
        <v/>
      </c>
      <c r="AQ28" s="71">
        <f t="shared" si="24"/>
        <v>1</v>
      </c>
      <c r="AR28" s="71" t="str">
        <f t="shared" si="25"/>
        <v/>
      </c>
      <c r="AS28" s="71" t="str">
        <f t="shared" si="26"/>
        <v/>
      </c>
    </row>
    <row r="29" spans="1:45" x14ac:dyDescent="0.2">
      <c r="A29" s="43" t="str">
        <f t="shared" si="27"/>
        <v/>
      </c>
      <c r="B29" s="19"/>
      <c r="C29" s="19"/>
      <c r="D29" s="20"/>
      <c r="F29" s="19"/>
      <c r="G29" s="19"/>
      <c r="H29" s="19"/>
      <c r="I29" s="19"/>
      <c r="J29" s="20"/>
      <c r="K29" s="19"/>
      <c r="Q29" s="2" t="str">
        <f t="shared" si="3"/>
        <v/>
      </c>
      <c r="R29" s="2" t="str">
        <f t="shared" si="4"/>
        <v/>
      </c>
      <c r="S29" s="2" t="str">
        <f t="shared" si="5"/>
        <v/>
      </c>
      <c r="T29" s="6">
        <f t="shared" si="0"/>
        <v>0</v>
      </c>
      <c r="U29" s="2" t="str">
        <f t="shared" si="6"/>
        <v/>
      </c>
      <c r="V29" s="2" t="str">
        <f t="shared" si="7"/>
        <v/>
      </c>
      <c r="W29" s="2" t="str">
        <f t="shared" si="8"/>
        <v/>
      </c>
      <c r="X29" s="6">
        <f t="shared" si="1"/>
        <v>0</v>
      </c>
      <c r="Y29" s="2" t="str">
        <f t="shared" si="9"/>
        <v/>
      </c>
      <c r="Z29" s="2" t="str">
        <f t="shared" si="10"/>
        <v/>
      </c>
      <c r="AA29" s="2" t="str">
        <f t="shared" si="11"/>
        <v/>
      </c>
      <c r="AB29" s="6">
        <f t="shared" si="2"/>
        <v>0</v>
      </c>
      <c r="AE29" s="71" t="str">
        <f t="shared" si="12"/>
        <v/>
      </c>
      <c r="AF29" s="71" t="str">
        <f t="shared" si="13"/>
        <v/>
      </c>
      <c r="AG29" s="71">
        <f t="shared" si="14"/>
        <v>1</v>
      </c>
      <c r="AH29" s="71" t="str">
        <f t="shared" si="15"/>
        <v/>
      </c>
      <c r="AI29" s="71" t="str">
        <f t="shared" si="16"/>
        <v/>
      </c>
      <c r="AJ29" s="71" t="str">
        <f t="shared" si="17"/>
        <v/>
      </c>
      <c r="AK29" s="71" t="str">
        <f t="shared" si="18"/>
        <v/>
      </c>
      <c r="AL29" s="71">
        <f t="shared" si="19"/>
        <v>1</v>
      </c>
      <c r="AM29" s="71" t="str">
        <f t="shared" si="20"/>
        <v/>
      </c>
      <c r="AN29" s="71" t="str">
        <f t="shared" si="21"/>
        <v/>
      </c>
      <c r="AO29" s="71" t="str">
        <f t="shared" si="22"/>
        <v/>
      </c>
      <c r="AP29" s="71" t="str">
        <f t="shared" si="23"/>
        <v/>
      </c>
      <c r="AQ29" s="71">
        <f t="shared" si="24"/>
        <v>1</v>
      </c>
      <c r="AR29" s="71" t="str">
        <f t="shared" si="25"/>
        <v/>
      </c>
      <c r="AS29" s="71" t="str">
        <f t="shared" si="26"/>
        <v/>
      </c>
    </row>
    <row r="30" spans="1:45" x14ac:dyDescent="0.2">
      <c r="A30" s="43" t="str">
        <f t="shared" si="27"/>
        <v/>
      </c>
      <c r="B30" s="19"/>
      <c r="C30" s="19"/>
      <c r="D30" s="20"/>
      <c r="F30" s="19"/>
      <c r="G30" s="19"/>
      <c r="H30" s="19"/>
      <c r="I30" s="19"/>
      <c r="J30" s="20"/>
      <c r="K30" s="19"/>
      <c r="Q30" s="2" t="str">
        <f t="shared" si="3"/>
        <v/>
      </c>
      <c r="R30" s="2" t="str">
        <f t="shared" si="4"/>
        <v/>
      </c>
      <c r="S30" s="2" t="str">
        <f t="shared" si="5"/>
        <v/>
      </c>
      <c r="T30" s="6">
        <f t="shared" si="0"/>
        <v>0</v>
      </c>
      <c r="U30" s="2" t="str">
        <f t="shared" si="6"/>
        <v/>
      </c>
      <c r="V30" s="2" t="str">
        <f t="shared" si="7"/>
        <v/>
      </c>
      <c r="W30" s="2" t="str">
        <f t="shared" si="8"/>
        <v/>
      </c>
      <c r="X30" s="6">
        <f t="shared" si="1"/>
        <v>0</v>
      </c>
      <c r="Y30" s="2" t="str">
        <f t="shared" si="9"/>
        <v/>
      </c>
      <c r="Z30" s="2" t="str">
        <f t="shared" si="10"/>
        <v/>
      </c>
      <c r="AA30" s="2" t="str">
        <f t="shared" si="11"/>
        <v/>
      </c>
      <c r="AB30" s="6">
        <f t="shared" si="2"/>
        <v>0</v>
      </c>
      <c r="AE30" s="71" t="str">
        <f t="shared" si="12"/>
        <v/>
      </c>
      <c r="AF30" s="71" t="str">
        <f t="shared" si="13"/>
        <v/>
      </c>
      <c r="AG30" s="71">
        <f t="shared" si="14"/>
        <v>1</v>
      </c>
      <c r="AH30" s="71" t="str">
        <f t="shared" si="15"/>
        <v/>
      </c>
      <c r="AI30" s="71" t="str">
        <f t="shared" si="16"/>
        <v/>
      </c>
      <c r="AJ30" s="71" t="str">
        <f t="shared" si="17"/>
        <v/>
      </c>
      <c r="AK30" s="71" t="str">
        <f t="shared" si="18"/>
        <v/>
      </c>
      <c r="AL30" s="71">
        <f t="shared" si="19"/>
        <v>1</v>
      </c>
      <c r="AM30" s="71" t="str">
        <f t="shared" si="20"/>
        <v/>
      </c>
      <c r="AN30" s="71" t="str">
        <f t="shared" si="21"/>
        <v/>
      </c>
      <c r="AO30" s="71" t="str">
        <f t="shared" si="22"/>
        <v/>
      </c>
      <c r="AP30" s="71" t="str">
        <f t="shared" si="23"/>
        <v/>
      </c>
      <c r="AQ30" s="71">
        <f t="shared" si="24"/>
        <v>1</v>
      </c>
      <c r="AR30" s="71" t="str">
        <f t="shared" si="25"/>
        <v/>
      </c>
      <c r="AS30" s="71" t="str">
        <f t="shared" si="26"/>
        <v/>
      </c>
    </row>
    <row r="31" spans="1:45" x14ac:dyDescent="0.2">
      <c r="A31" s="43" t="str">
        <f t="shared" si="27"/>
        <v/>
      </c>
      <c r="B31" s="19"/>
      <c r="C31" s="19"/>
      <c r="D31" s="20"/>
      <c r="F31" s="19"/>
      <c r="G31" s="19"/>
      <c r="H31" s="19"/>
      <c r="I31" s="19"/>
      <c r="J31" s="20"/>
      <c r="K31" s="19"/>
      <c r="Q31" s="2" t="str">
        <f t="shared" si="3"/>
        <v/>
      </c>
      <c r="R31" s="2" t="str">
        <f t="shared" si="4"/>
        <v/>
      </c>
      <c r="S31" s="2" t="str">
        <f t="shared" si="5"/>
        <v/>
      </c>
      <c r="T31" s="6">
        <f t="shared" si="0"/>
        <v>0</v>
      </c>
      <c r="U31" s="2" t="str">
        <f t="shared" si="6"/>
        <v/>
      </c>
      <c r="V31" s="2" t="str">
        <f t="shared" si="7"/>
        <v/>
      </c>
      <c r="W31" s="2" t="str">
        <f t="shared" si="8"/>
        <v/>
      </c>
      <c r="X31" s="6">
        <f t="shared" si="1"/>
        <v>0</v>
      </c>
      <c r="Y31" s="2" t="str">
        <f t="shared" si="9"/>
        <v/>
      </c>
      <c r="Z31" s="2" t="str">
        <f t="shared" si="10"/>
        <v/>
      </c>
      <c r="AA31" s="2" t="str">
        <f t="shared" si="11"/>
        <v/>
      </c>
      <c r="AB31" s="6">
        <f t="shared" si="2"/>
        <v>0</v>
      </c>
      <c r="AE31" s="71" t="str">
        <f t="shared" si="12"/>
        <v/>
      </c>
      <c r="AF31" s="71" t="str">
        <f t="shared" si="13"/>
        <v/>
      </c>
      <c r="AG31" s="71">
        <f t="shared" si="14"/>
        <v>1</v>
      </c>
      <c r="AH31" s="71" t="str">
        <f t="shared" si="15"/>
        <v/>
      </c>
      <c r="AI31" s="71" t="str">
        <f t="shared" si="16"/>
        <v/>
      </c>
      <c r="AJ31" s="71" t="str">
        <f t="shared" si="17"/>
        <v/>
      </c>
      <c r="AK31" s="71" t="str">
        <f t="shared" si="18"/>
        <v/>
      </c>
      <c r="AL31" s="71">
        <f t="shared" si="19"/>
        <v>1</v>
      </c>
      <c r="AM31" s="71" t="str">
        <f t="shared" si="20"/>
        <v/>
      </c>
      <c r="AN31" s="71" t="str">
        <f t="shared" si="21"/>
        <v/>
      </c>
      <c r="AO31" s="71" t="str">
        <f t="shared" si="22"/>
        <v/>
      </c>
      <c r="AP31" s="71" t="str">
        <f t="shared" si="23"/>
        <v/>
      </c>
      <c r="AQ31" s="71">
        <f t="shared" si="24"/>
        <v>1</v>
      </c>
      <c r="AR31" s="71" t="str">
        <f t="shared" si="25"/>
        <v/>
      </c>
      <c r="AS31" s="71" t="str">
        <f t="shared" si="26"/>
        <v/>
      </c>
    </row>
    <row r="32" spans="1:45" x14ac:dyDescent="0.2">
      <c r="A32" s="43" t="str">
        <f t="shared" si="27"/>
        <v/>
      </c>
      <c r="B32" s="19"/>
      <c r="C32" s="19"/>
      <c r="D32" s="20"/>
      <c r="F32" s="19"/>
      <c r="G32" s="19"/>
      <c r="H32" s="19"/>
      <c r="I32" s="19"/>
      <c r="J32" s="20"/>
      <c r="K32" s="19"/>
      <c r="Q32" s="2" t="str">
        <f t="shared" si="3"/>
        <v/>
      </c>
      <c r="R32" s="2" t="str">
        <f t="shared" si="4"/>
        <v/>
      </c>
      <c r="S32" s="2" t="str">
        <f t="shared" si="5"/>
        <v/>
      </c>
      <c r="T32" s="6">
        <f t="shared" si="0"/>
        <v>0</v>
      </c>
      <c r="U32" s="2" t="str">
        <f t="shared" si="6"/>
        <v/>
      </c>
      <c r="V32" s="2" t="str">
        <f t="shared" si="7"/>
        <v/>
      </c>
      <c r="W32" s="2" t="str">
        <f t="shared" si="8"/>
        <v/>
      </c>
      <c r="X32" s="6">
        <f t="shared" si="1"/>
        <v>0</v>
      </c>
      <c r="Y32" s="2" t="str">
        <f t="shared" si="9"/>
        <v/>
      </c>
      <c r="Z32" s="2" t="str">
        <f t="shared" si="10"/>
        <v/>
      </c>
      <c r="AA32" s="2" t="str">
        <f t="shared" si="11"/>
        <v/>
      </c>
      <c r="AB32" s="6">
        <f t="shared" si="2"/>
        <v>0</v>
      </c>
      <c r="AE32" s="71" t="str">
        <f t="shared" si="12"/>
        <v/>
      </c>
      <c r="AF32" s="71" t="str">
        <f t="shared" si="13"/>
        <v/>
      </c>
      <c r="AG32" s="71">
        <f t="shared" si="14"/>
        <v>1</v>
      </c>
      <c r="AH32" s="71" t="str">
        <f t="shared" si="15"/>
        <v/>
      </c>
      <c r="AI32" s="71" t="str">
        <f t="shared" si="16"/>
        <v/>
      </c>
      <c r="AJ32" s="71" t="str">
        <f t="shared" si="17"/>
        <v/>
      </c>
      <c r="AK32" s="71" t="str">
        <f t="shared" si="18"/>
        <v/>
      </c>
      <c r="AL32" s="71">
        <f t="shared" si="19"/>
        <v>1</v>
      </c>
      <c r="AM32" s="71" t="str">
        <f t="shared" si="20"/>
        <v/>
      </c>
      <c r="AN32" s="71" t="str">
        <f t="shared" si="21"/>
        <v/>
      </c>
      <c r="AO32" s="71" t="str">
        <f t="shared" si="22"/>
        <v/>
      </c>
      <c r="AP32" s="71" t="str">
        <f t="shared" si="23"/>
        <v/>
      </c>
      <c r="AQ32" s="71">
        <f t="shared" si="24"/>
        <v>1</v>
      </c>
      <c r="AR32" s="71" t="str">
        <f t="shared" si="25"/>
        <v/>
      </c>
      <c r="AS32" s="71" t="str">
        <f t="shared" si="26"/>
        <v/>
      </c>
    </row>
    <row r="33" spans="1:45" x14ac:dyDescent="0.2">
      <c r="A33" s="43" t="str">
        <f t="shared" si="27"/>
        <v/>
      </c>
      <c r="B33" s="19"/>
      <c r="C33" s="19"/>
      <c r="D33" s="20"/>
      <c r="F33" s="19"/>
      <c r="G33" s="19"/>
      <c r="H33" s="19"/>
      <c r="I33" s="19"/>
      <c r="J33" s="20"/>
      <c r="K33" s="19"/>
      <c r="Q33" s="2" t="str">
        <f t="shared" si="3"/>
        <v/>
      </c>
      <c r="R33" s="2" t="str">
        <f t="shared" si="4"/>
        <v/>
      </c>
      <c r="S33" s="2" t="str">
        <f t="shared" si="5"/>
        <v/>
      </c>
      <c r="T33" s="6">
        <f t="shared" si="0"/>
        <v>0</v>
      </c>
      <c r="U33" s="2" t="str">
        <f t="shared" si="6"/>
        <v/>
      </c>
      <c r="V33" s="2" t="str">
        <f t="shared" si="7"/>
        <v/>
      </c>
      <c r="W33" s="2" t="str">
        <f t="shared" si="8"/>
        <v/>
      </c>
      <c r="X33" s="6">
        <f t="shared" si="1"/>
        <v>0</v>
      </c>
      <c r="Y33" s="2" t="str">
        <f t="shared" si="9"/>
        <v/>
      </c>
      <c r="Z33" s="2" t="str">
        <f t="shared" si="10"/>
        <v/>
      </c>
      <c r="AA33" s="2" t="str">
        <f t="shared" si="11"/>
        <v/>
      </c>
      <c r="AB33" s="6">
        <f t="shared" si="2"/>
        <v>0</v>
      </c>
      <c r="AE33" s="71" t="str">
        <f t="shared" si="12"/>
        <v/>
      </c>
      <c r="AF33" s="71" t="str">
        <f t="shared" si="13"/>
        <v/>
      </c>
      <c r="AG33" s="71">
        <f t="shared" si="14"/>
        <v>1</v>
      </c>
      <c r="AH33" s="71" t="str">
        <f t="shared" si="15"/>
        <v/>
      </c>
      <c r="AI33" s="71" t="str">
        <f t="shared" si="16"/>
        <v/>
      </c>
      <c r="AJ33" s="71" t="str">
        <f t="shared" si="17"/>
        <v/>
      </c>
      <c r="AK33" s="71" t="str">
        <f t="shared" si="18"/>
        <v/>
      </c>
      <c r="AL33" s="71">
        <f t="shared" si="19"/>
        <v>1</v>
      </c>
      <c r="AM33" s="71" t="str">
        <f t="shared" si="20"/>
        <v/>
      </c>
      <c r="AN33" s="71" t="str">
        <f t="shared" si="21"/>
        <v/>
      </c>
      <c r="AO33" s="71" t="str">
        <f t="shared" si="22"/>
        <v/>
      </c>
      <c r="AP33" s="71" t="str">
        <f t="shared" si="23"/>
        <v/>
      </c>
      <c r="AQ33" s="71">
        <f t="shared" si="24"/>
        <v>1</v>
      </c>
      <c r="AR33" s="71" t="str">
        <f t="shared" si="25"/>
        <v/>
      </c>
      <c r="AS33" s="71" t="str">
        <f t="shared" si="26"/>
        <v/>
      </c>
    </row>
    <row r="34" spans="1:45" x14ac:dyDescent="0.2">
      <c r="A34" s="43" t="str">
        <f t="shared" si="27"/>
        <v/>
      </c>
      <c r="B34" s="19"/>
      <c r="C34" s="19"/>
      <c r="D34" s="20"/>
      <c r="F34" s="19"/>
      <c r="G34" s="19"/>
      <c r="H34" s="19"/>
      <c r="I34" s="19"/>
      <c r="J34" s="20"/>
      <c r="K34" s="19"/>
      <c r="Q34" s="2" t="str">
        <f t="shared" si="3"/>
        <v/>
      </c>
      <c r="R34" s="2" t="str">
        <f t="shared" si="4"/>
        <v/>
      </c>
      <c r="S34" s="2" t="str">
        <f t="shared" si="5"/>
        <v/>
      </c>
      <c r="T34" s="6">
        <f t="shared" si="0"/>
        <v>0</v>
      </c>
      <c r="U34" s="2" t="str">
        <f t="shared" si="6"/>
        <v/>
      </c>
      <c r="V34" s="2" t="str">
        <f t="shared" si="7"/>
        <v/>
      </c>
      <c r="W34" s="2" t="str">
        <f t="shared" si="8"/>
        <v/>
      </c>
      <c r="X34" s="6">
        <f t="shared" si="1"/>
        <v>0</v>
      </c>
      <c r="Y34" s="2" t="str">
        <f t="shared" si="9"/>
        <v/>
      </c>
      <c r="Z34" s="2" t="str">
        <f t="shared" si="10"/>
        <v/>
      </c>
      <c r="AA34" s="2" t="str">
        <f t="shared" si="11"/>
        <v/>
      </c>
      <c r="AB34" s="6">
        <f t="shared" si="2"/>
        <v>0</v>
      </c>
      <c r="AE34" s="71" t="str">
        <f t="shared" si="12"/>
        <v/>
      </c>
      <c r="AF34" s="71" t="str">
        <f t="shared" si="13"/>
        <v/>
      </c>
      <c r="AG34" s="71">
        <f t="shared" si="14"/>
        <v>1</v>
      </c>
      <c r="AH34" s="71" t="str">
        <f t="shared" si="15"/>
        <v/>
      </c>
      <c r="AI34" s="71" t="str">
        <f t="shared" si="16"/>
        <v/>
      </c>
      <c r="AJ34" s="71" t="str">
        <f t="shared" si="17"/>
        <v/>
      </c>
      <c r="AK34" s="71" t="str">
        <f t="shared" si="18"/>
        <v/>
      </c>
      <c r="AL34" s="71">
        <f t="shared" si="19"/>
        <v>1</v>
      </c>
      <c r="AM34" s="71" t="str">
        <f t="shared" si="20"/>
        <v/>
      </c>
      <c r="AN34" s="71" t="str">
        <f t="shared" si="21"/>
        <v/>
      </c>
      <c r="AO34" s="71" t="str">
        <f t="shared" si="22"/>
        <v/>
      </c>
      <c r="AP34" s="71" t="str">
        <f t="shared" si="23"/>
        <v/>
      </c>
      <c r="AQ34" s="71">
        <f t="shared" si="24"/>
        <v>1</v>
      </c>
      <c r="AR34" s="71" t="str">
        <f t="shared" si="25"/>
        <v/>
      </c>
      <c r="AS34" s="71" t="str">
        <f t="shared" si="26"/>
        <v/>
      </c>
    </row>
    <row r="35" spans="1:45" x14ac:dyDescent="0.2">
      <c r="A35" s="43" t="str">
        <f t="shared" si="27"/>
        <v/>
      </c>
      <c r="B35" s="19"/>
      <c r="C35" s="19"/>
      <c r="D35" s="20"/>
      <c r="F35" s="19"/>
      <c r="G35" s="19"/>
      <c r="H35" s="19"/>
      <c r="I35" s="19"/>
      <c r="J35" s="20"/>
      <c r="K35" s="19"/>
      <c r="Q35" s="2" t="str">
        <f t="shared" si="3"/>
        <v/>
      </c>
      <c r="R35" s="2" t="str">
        <f t="shared" si="4"/>
        <v/>
      </c>
      <c r="S35" s="2" t="str">
        <f t="shared" si="5"/>
        <v/>
      </c>
      <c r="T35" s="6">
        <f t="shared" si="0"/>
        <v>0</v>
      </c>
      <c r="U35" s="2" t="str">
        <f t="shared" si="6"/>
        <v/>
      </c>
      <c r="V35" s="2" t="str">
        <f t="shared" si="7"/>
        <v/>
      </c>
      <c r="W35" s="2" t="str">
        <f t="shared" si="8"/>
        <v/>
      </c>
      <c r="X35" s="6">
        <f t="shared" si="1"/>
        <v>0</v>
      </c>
      <c r="Y35" s="2" t="str">
        <f t="shared" si="9"/>
        <v/>
      </c>
      <c r="Z35" s="2" t="str">
        <f t="shared" si="10"/>
        <v/>
      </c>
      <c r="AA35" s="2" t="str">
        <f t="shared" si="11"/>
        <v/>
      </c>
      <c r="AB35" s="6">
        <f t="shared" si="2"/>
        <v>0</v>
      </c>
      <c r="AE35" s="71" t="str">
        <f t="shared" si="12"/>
        <v/>
      </c>
      <c r="AF35" s="71" t="str">
        <f t="shared" si="13"/>
        <v/>
      </c>
      <c r="AG35" s="71">
        <f t="shared" si="14"/>
        <v>1</v>
      </c>
      <c r="AH35" s="71" t="str">
        <f t="shared" si="15"/>
        <v/>
      </c>
      <c r="AI35" s="71" t="str">
        <f t="shared" si="16"/>
        <v/>
      </c>
      <c r="AJ35" s="71" t="str">
        <f t="shared" si="17"/>
        <v/>
      </c>
      <c r="AK35" s="71" t="str">
        <f t="shared" si="18"/>
        <v/>
      </c>
      <c r="AL35" s="71">
        <f t="shared" si="19"/>
        <v>1</v>
      </c>
      <c r="AM35" s="71" t="str">
        <f t="shared" si="20"/>
        <v/>
      </c>
      <c r="AN35" s="71" t="str">
        <f t="shared" si="21"/>
        <v/>
      </c>
      <c r="AO35" s="71" t="str">
        <f t="shared" si="22"/>
        <v/>
      </c>
      <c r="AP35" s="71" t="str">
        <f t="shared" si="23"/>
        <v/>
      </c>
      <c r="AQ35" s="71">
        <f t="shared" si="24"/>
        <v>1</v>
      </c>
      <c r="AR35" s="71" t="str">
        <f t="shared" si="25"/>
        <v/>
      </c>
      <c r="AS35" s="71" t="str">
        <f t="shared" si="26"/>
        <v/>
      </c>
    </row>
    <row r="36" spans="1:45" x14ac:dyDescent="0.2">
      <c r="A36" s="43" t="str">
        <f t="shared" si="27"/>
        <v/>
      </c>
      <c r="B36" s="19"/>
      <c r="C36" s="19"/>
      <c r="D36" s="20"/>
      <c r="F36" s="19"/>
      <c r="G36" s="19"/>
      <c r="H36" s="19"/>
      <c r="I36" s="19"/>
      <c r="J36" s="20"/>
      <c r="K36" s="19"/>
      <c r="Q36" s="2" t="str">
        <f t="shared" si="3"/>
        <v/>
      </c>
      <c r="R36" s="2" t="str">
        <f t="shared" si="4"/>
        <v/>
      </c>
      <c r="S36" s="2" t="str">
        <f t="shared" si="5"/>
        <v/>
      </c>
      <c r="T36" s="6">
        <f t="shared" si="0"/>
        <v>0</v>
      </c>
      <c r="U36" s="2" t="str">
        <f t="shared" si="6"/>
        <v/>
      </c>
      <c r="V36" s="2" t="str">
        <f t="shared" si="7"/>
        <v/>
      </c>
      <c r="W36" s="2" t="str">
        <f t="shared" si="8"/>
        <v/>
      </c>
      <c r="X36" s="6">
        <f t="shared" si="1"/>
        <v>0</v>
      </c>
      <c r="Y36" s="2" t="str">
        <f t="shared" si="9"/>
        <v/>
      </c>
      <c r="Z36" s="2" t="str">
        <f t="shared" si="10"/>
        <v/>
      </c>
      <c r="AA36" s="2" t="str">
        <f t="shared" si="11"/>
        <v/>
      </c>
      <c r="AB36" s="6">
        <f t="shared" si="2"/>
        <v>0</v>
      </c>
      <c r="AE36" s="71" t="str">
        <f t="shared" si="12"/>
        <v/>
      </c>
      <c r="AF36" s="71" t="str">
        <f t="shared" si="13"/>
        <v/>
      </c>
      <c r="AG36" s="71">
        <f t="shared" si="14"/>
        <v>1</v>
      </c>
      <c r="AH36" s="71" t="str">
        <f t="shared" si="15"/>
        <v/>
      </c>
      <c r="AI36" s="71" t="str">
        <f t="shared" si="16"/>
        <v/>
      </c>
      <c r="AJ36" s="71" t="str">
        <f t="shared" si="17"/>
        <v/>
      </c>
      <c r="AK36" s="71" t="str">
        <f t="shared" si="18"/>
        <v/>
      </c>
      <c r="AL36" s="71">
        <f t="shared" si="19"/>
        <v>1</v>
      </c>
      <c r="AM36" s="71" t="str">
        <f t="shared" si="20"/>
        <v/>
      </c>
      <c r="AN36" s="71" t="str">
        <f t="shared" si="21"/>
        <v/>
      </c>
      <c r="AO36" s="71" t="str">
        <f t="shared" si="22"/>
        <v/>
      </c>
      <c r="AP36" s="71" t="str">
        <f t="shared" si="23"/>
        <v/>
      </c>
      <c r="AQ36" s="71">
        <f t="shared" si="24"/>
        <v>1</v>
      </c>
      <c r="AR36" s="71" t="str">
        <f t="shared" si="25"/>
        <v/>
      </c>
      <c r="AS36" s="71" t="str">
        <f t="shared" si="26"/>
        <v/>
      </c>
    </row>
    <row r="37" spans="1:45" x14ac:dyDescent="0.2">
      <c r="A37" s="43" t="str">
        <f t="shared" si="27"/>
        <v/>
      </c>
      <c r="B37" s="19"/>
      <c r="C37" s="19"/>
      <c r="D37" s="20"/>
      <c r="F37" s="19"/>
      <c r="G37" s="19"/>
      <c r="H37" s="19"/>
      <c r="I37" s="19"/>
      <c r="J37" s="20"/>
      <c r="K37" s="19"/>
      <c r="Q37" s="2" t="str">
        <f t="shared" si="3"/>
        <v/>
      </c>
      <c r="R37" s="2" t="str">
        <f t="shared" si="4"/>
        <v/>
      </c>
      <c r="S37" s="2" t="str">
        <f t="shared" si="5"/>
        <v/>
      </c>
      <c r="T37" s="6">
        <f t="shared" ref="T37:T68" si="28">+SUM(Q37:S37)</f>
        <v>0</v>
      </c>
      <c r="U37" s="2" t="str">
        <f t="shared" si="6"/>
        <v/>
      </c>
      <c r="V37" s="2" t="str">
        <f t="shared" si="7"/>
        <v/>
      </c>
      <c r="W37" s="2" t="str">
        <f t="shared" si="8"/>
        <v/>
      </c>
      <c r="X37" s="6">
        <f t="shared" ref="X37:X68" si="29">+SUM(U37:W37)</f>
        <v>0</v>
      </c>
      <c r="Y37" s="2" t="str">
        <f t="shared" si="9"/>
        <v/>
      </c>
      <c r="Z37" s="2" t="str">
        <f t="shared" si="10"/>
        <v/>
      </c>
      <c r="AA37" s="2" t="str">
        <f t="shared" si="11"/>
        <v/>
      </c>
      <c r="AB37" s="6">
        <f t="shared" ref="AB37:AB68" si="30">+SUM(Y37:AA37)</f>
        <v>0</v>
      </c>
      <c r="AE37" s="71" t="str">
        <f t="shared" si="12"/>
        <v/>
      </c>
      <c r="AF37" s="71" t="str">
        <f t="shared" si="13"/>
        <v/>
      </c>
      <c r="AG37" s="71">
        <f t="shared" si="14"/>
        <v>1</v>
      </c>
      <c r="AH37" s="71" t="str">
        <f t="shared" si="15"/>
        <v/>
      </c>
      <c r="AI37" s="71" t="str">
        <f t="shared" si="16"/>
        <v/>
      </c>
      <c r="AJ37" s="71" t="str">
        <f t="shared" si="17"/>
        <v/>
      </c>
      <c r="AK37" s="71" t="str">
        <f t="shared" si="18"/>
        <v/>
      </c>
      <c r="AL37" s="71">
        <f t="shared" si="19"/>
        <v>1</v>
      </c>
      <c r="AM37" s="71" t="str">
        <f t="shared" si="20"/>
        <v/>
      </c>
      <c r="AN37" s="71" t="str">
        <f t="shared" si="21"/>
        <v/>
      </c>
      <c r="AO37" s="71" t="str">
        <f t="shared" si="22"/>
        <v/>
      </c>
      <c r="AP37" s="71" t="str">
        <f t="shared" si="23"/>
        <v/>
      </c>
      <c r="AQ37" s="71">
        <f t="shared" si="24"/>
        <v>1</v>
      </c>
      <c r="AR37" s="71" t="str">
        <f t="shared" si="25"/>
        <v/>
      </c>
      <c r="AS37" s="71" t="str">
        <f t="shared" si="26"/>
        <v/>
      </c>
    </row>
    <row r="38" spans="1:45" x14ac:dyDescent="0.2">
      <c r="A38" s="43" t="str">
        <f t="shared" ref="A38:A69" si="31">+IF(F38="","",A37+1)</f>
        <v/>
      </c>
      <c r="B38" s="19"/>
      <c r="C38" s="19"/>
      <c r="D38" s="20"/>
      <c r="F38" s="19"/>
      <c r="G38" s="19"/>
      <c r="H38" s="19"/>
      <c r="I38" s="19"/>
      <c r="J38" s="20"/>
      <c r="K38" s="19"/>
      <c r="Q38" s="2" t="str">
        <f t="shared" si="3"/>
        <v/>
      </c>
      <c r="R38" s="2" t="str">
        <f t="shared" si="4"/>
        <v/>
      </c>
      <c r="S38" s="2" t="str">
        <f t="shared" si="5"/>
        <v/>
      </c>
      <c r="T38" s="6">
        <f t="shared" si="28"/>
        <v>0</v>
      </c>
      <c r="U38" s="2" t="str">
        <f t="shared" si="6"/>
        <v/>
      </c>
      <c r="V38" s="2" t="str">
        <f t="shared" si="7"/>
        <v/>
      </c>
      <c r="W38" s="2" t="str">
        <f t="shared" si="8"/>
        <v/>
      </c>
      <c r="X38" s="6">
        <f t="shared" si="29"/>
        <v>0</v>
      </c>
      <c r="Y38" s="2" t="str">
        <f t="shared" si="9"/>
        <v/>
      </c>
      <c r="Z38" s="2" t="str">
        <f t="shared" si="10"/>
        <v/>
      </c>
      <c r="AA38" s="2" t="str">
        <f t="shared" si="11"/>
        <v/>
      </c>
      <c r="AB38" s="6">
        <f t="shared" si="30"/>
        <v>0</v>
      </c>
      <c r="AE38" s="71" t="str">
        <f t="shared" si="12"/>
        <v/>
      </c>
      <c r="AF38" s="71" t="str">
        <f t="shared" si="13"/>
        <v/>
      </c>
      <c r="AG38" s="71">
        <f t="shared" si="14"/>
        <v>1</v>
      </c>
      <c r="AH38" s="71" t="str">
        <f t="shared" si="15"/>
        <v/>
      </c>
      <c r="AI38" s="71" t="str">
        <f t="shared" si="16"/>
        <v/>
      </c>
      <c r="AJ38" s="71" t="str">
        <f t="shared" si="17"/>
        <v/>
      </c>
      <c r="AK38" s="71" t="str">
        <f t="shared" si="18"/>
        <v/>
      </c>
      <c r="AL38" s="71">
        <f t="shared" si="19"/>
        <v>1</v>
      </c>
      <c r="AM38" s="71" t="str">
        <f t="shared" si="20"/>
        <v/>
      </c>
      <c r="AN38" s="71" t="str">
        <f t="shared" si="21"/>
        <v/>
      </c>
      <c r="AO38" s="71" t="str">
        <f t="shared" si="22"/>
        <v/>
      </c>
      <c r="AP38" s="71" t="str">
        <f t="shared" si="23"/>
        <v/>
      </c>
      <c r="AQ38" s="71">
        <f t="shared" si="24"/>
        <v>1</v>
      </c>
      <c r="AR38" s="71" t="str">
        <f t="shared" si="25"/>
        <v/>
      </c>
      <c r="AS38" s="71" t="str">
        <f t="shared" si="26"/>
        <v/>
      </c>
    </row>
    <row r="39" spans="1:45" x14ac:dyDescent="0.2">
      <c r="A39" s="43" t="str">
        <f t="shared" si="31"/>
        <v/>
      </c>
      <c r="B39" s="19"/>
      <c r="C39" s="19"/>
      <c r="D39" s="20"/>
      <c r="F39" s="19"/>
      <c r="G39" s="19"/>
      <c r="H39" s="19"/>
      <c r="I39" s="19"/>
      <c r="J39" s="20"/>
      <c r="K39" s="19"/>
      <c r="Q39" s="2" t="str">
        <f t="shared" si="3"/>
        <v/>
      </c>
      <c r="R39" s="2" t="str">
        <f t="shared" si="4"/>
        <v/>
      </c>
      <c r="S39" s="2" t="str">
        <f t="shared" si="5"/>
        <v/>
      </c>
      <c r="T39" s="6">
        <f t="shared" si="28"/>
        <v>0</v>
      </c>
      <c r="U39" s="2" t="str">
        <f t="shared" si="6"/>
        <v/>
      </c>
      <c r="V39" s="2" t="str">
        <f t="shared" si="7"/>
        <v/>
      </c>
      <c r="W39" s="2" t="str">
        <f t="shared" si="8"/>
        <v/>
      </c>
      <c r="X39" s="6">
        <f t="shared" si="29"/>
        <v>0</v>
      </c>
      <c r="Y39" s="2" t="str">
        <f t="shared" si="9"/>
        <v/>
      </c>
      <c r="Z39" s="2" t="str">
        <f t="shared" si="10"/>
        <v/>
      </c>
      <c r="AA39" s="2" t="str">
        <f t="shared" si="11"/>
        <v/>
      </c>
      <c r="AB39" s="6">
        <f t="shared" si="30"/>
        <v>0</v>
      </c>
      <c r="AE39" s="71" t="str">
        <f t="shared" si="12"/>
        <v/>
      </c>
      <c r="AF39" s="71" t="str">
        <f t="shared" si="13"/>
        <v/>
      </c>
      <c r="AG39" s="71">
        <f t="shared" si="14"/>
        <v>1</v>
      </c>
      <c r="AH39" s="71" t="str">
        <f t="shared" si="15"/>
        <v/>
      </c>
      <c r="AI39" s="71" t="str">
        <f t="shared" si="16"/>
        <v/>
      </c>
      <c r="AJ39" s="71" t="str">
        <f t="shared" si="17"/>
        <v/>
      </c>
      <c r="AK39" s="71" t="str">
        <f t="shared" si="18"/>
        <v/>
      </c>
      <c r="AL39" s="71">
        <f t="shared" si="19"/>
        <v>1</v>
      </c>
      <c r="AM39" s="71" t="str">
        <f t="shared" si="20"/>
        <v/>
      </c>
      <c r="AN39" s="71" t="str">
        <f t="shared" si="21"/>
        <v/>
      </c>
      <c r="AO39" s="71" t="str">
        <f t="shared" si="22"/>
        <v/>
      </c>
      <c r="AP39" s="71" t="str">
        <f t="shared" si="23"/>
        <v/>
      </c>
      <c r="AQ39" s="71">
        <f t="shared" si="24"/>
        <v>1</v>
      </c>
      <c r="AR39" s="71" t="str">
        <f t="shared" si="25"/>
        <v/>
      </c>
      <c r="AS39" s="71" t="str">
        <f t="shared" si="26"/>
        <v/>
      </c>
    </row>
    <row r="40" spans="1:45" x14ac:dyDescent="0.2">
      <c r="A40" s="43" t="str">
        <f t="shared" si="31"/>
        <v/>
      </c>
      <c r="B40" s="19"/>
      <c r="C40" s="19"/>
      <c r="D40" s="20"/>
      <c r="F40" s="19"/>
      <c r="G40" s="19"/>
      <c r="H40" s="19"/>
      <c r="I40" s="19"/>
      <c r="J40" s="20"/>
      <c r="K40" s="19"/>
      <c r="Q40" s="2" t="str">
        <f t="shared" si="3"/>
        <v/>
      </c>
      <c r="R40" s="2" t="str">
        <f t="shared" si="4"/>
        <v/>
      </c>
      <c r="S40" s="2" t="str">
        <f t="shared" si="5"/>
        <v/>
      </c>
      <c r="T40" s="6">
        <f t="shared" si="28"/>
        <v>0</v>
      </c>
      <c r="U40" s="2" t="str">
        <f t="shared" si="6"/>
        <v/>
      </c>
      <c r="V40" s="2" t="str">
        <f t="shared" si="7"/>
        <v/>
      </c>
      <c r="W40" s="2" t="str">
        <f t="shared" si="8"/>
        <v/>
      </c>
      <c r="X40" s="6">
        <f t="shared" si="29"/>
        <v>0</v>
      </c>
      <c r="Y40" s="2" t="str">
        <f t="shared" si="9"/>
        <v/>
      </c>
      <c r="Z40" s="2" t="str">
        <f t="shared" si="10"/>
        <v/>
      </c>
      <c r="AA40" s="2" t="str">
        <f t="shared" si="11"/>
        <v/>
      </c>
      <c r="AB40" s="6">
        <f t="shared" si="30"/>
        <v>0</v>
      </c>
      <c r="AE40" s="71" t="str">
        <f t="shared" si="12"/>
        <v/>
      </c>
      <c r="AF40" s="71" t="str">
        <f t="shared" si="13"/>
        <v/>
      </c>
      <c r="AG40" s="71">
        <f t="shared" si="14"/>
        <v>1</v>
      </c>
      <c r="AH40" s="71" t="str">
        <f t="shared" si="15"/>
        <v/>
      </c>
      <c r="AI40" s="71" t="str">
        <f t="shared" si="16"/>
        <v/>
      </c>
      <c r="AJ40" s="71" t="str">
        <f t="shared" si="17"/>
        <v/>
      </c>
      <c r="AK40" s="71" t="str">
        <f t="shared" si="18"/>
        <v/>
      </c>
      <c r="AL40" s="71">
        <f t="shared" si="19"/>
        <v>1</v>
      </c>
      <c r="AM40" s="71" t="str">
        <f t="shared" si="20"/>
        <v/>
      </c>
      <c r="AN40" s="71" t="str">
        <f t="shared" si="21"/>
        <v/>
      </c>
      <c r="AO40" s="71" t="str">
        <f t="shared" si="22"/>
        <v/>
      </c>
      <c r="AP40" s="71" t="str">
        <f t="shared" si="23"/>
        <v/>
      </c>
      <c r="AQ40" s="71">
        <f t="shared" si="24"/>
        <v>1</v>
      </c>
      <c r="AR40" s="71" t="str">
        <f t="shared" si="25"/>
        <v/>
      </c>
      <c r="AS40" s="71" t="str">
        <f t="shared" si="26"/>
        <v/>
      </c>
    </row>
    <row r="41" spans="1:45" x14ac:dyDescent="0.2">
      <c r="A41" s="43" t="str">
        <f t="shared" si="31"/>
        <v/>
      </c>
      <c r="B41" s="19"/>
      <c r="C41" s="19"/>
      <c r="D41" s="20"/>
      <c r="F41" s="19"/>
      <c r="G41" s="19"/>
      <c r="H41" s="19"/>
      <c r="I41" s="19"/>
      <c r="J41" s="20"/>
      <c r="K41" s="19"/>
      <c r="Q41" s="2" t="str">
        <f t="shared" si="3"/>
        <v/>
      </c>
      <c r="R41" s="2" t="str">
        <f t="shared" si="4"/>
        <v/>
      </c>
      <c r="S41" s="2" t="str">
        <f t="shared" si="5"/>
        <v/>
      </c>
      <c r="T41" s="6">
        <f t="shared" si="28"/>
        <v>0</v>
      </c>
      <c r="U41" s="2" t="str">
        <f t="shared" si="6"/>
        <v/>
      </c>
      <c r="V41" s="2" t="str">
        <f t="shared" si="7"/>
        <v/>
      </c>
      <c r="W41" s="2" t="str">
        <f t="shared" si="8"/>
        <v/>
      </c>
      <c r="X41" s="6">
        <f t="shared" si="29"/>
        <v>0</v>
      </c>
      <c r="Y41" s="2" t="str">
        <f t="shared" si="9"/>
        <v/>
      </c>
      <c r="Z41" s="2" t="str">
        <f t="shared" si="10"/>
        <v/>
      </c>
      <c r="AA41" s="2" t="str">
        <f t="shared" si="11"/>
        <v/>
      </c>
      <c r="AB41" s="6">
        <f t="shared" si="30"/>
        <v>0</v>
      </c>
      <c r="AE41" s="71" t="str">
        <f t="shared" si="12"/>
        <v/>
      </c>
      <c r="AF41" s="71" t="str">
        <f t="shared" si="13"/>
        <v/>
      </c>
      <c r="AG41" s="71">
        <f t="shared" si="14"/>
        <v>1</v>
      </c>
      <c r="AH41" s="71" t="str">
        <f t="shared" si="15"/>
        <v/>
      </c>
      <c r="AI41" s="71" t="str">
        <f t="shared" si="16"/>
        <v/>
      </c>
      <c r="AJ41" s="71" t="str">
        <f t="shared" si="17"/>
        <v/>
      </c>
      <c r="AK41" s="71" t="str">
        <f t="shared" si="18"/>
        <v/>
      </c>
      <c r="AL41" s="71">
        <f t="shared" si="19"/>
        <v>1</v>
      </c>
      <c r="AM41" s="71" t="str">
        <f t="shared" si="20"/>
        <v/>
      </c>
      <c r="AN41" s="71" t="str">
        <f t="shared" si="21"/>
        <v/>
      </c>
      <c r="AO41" s="71" t="str">
        <f t="shared" si="22"/>
        <v/>
      </c>
      <c r="AP41" s="71" t="str">
        <f t="shared" si="23"/>
        <v/>
      </c>
      <c r="AQ41" s="71">
        <f t="shared" si="24"/>
        <v>1</v>
      </c>
      <c r="AR41" s="71" t="str">
        <f t="shared" si="25"/>
        <v/>
      </c>
      <c r="AS41" s="71" t="str">
        <f t="shared" si="26"/>
        <v/>
      </c>
    </row>
    <row r="42" spans="1:45" x14ac:dyDescent="0.2">
      <c r="A42" s="43" t="str">
        <f t="shared" si="31"/>
        <v/>
      </c>
      <c r="B42" s="19"/>
      <c r="C42" s="19"/>
      <c r="D42" s="20"/>
      <c r="F42" s="19"/>
      <c r="G42" s="19"/>
      <c r="H42" s="19"/>
      <c r="I42" s="19"/>
      <c r="J42" s="20"/>
      <c r="K42" s="19"/>
      <c r="Q42" s="2" t="str">
        <f t="shared" si="3"/>
        <v/>
      </c>
      <c r="R42" s="2" t="str">
        <f t="shared" si="4"/>
        <v/>
      </c>
      <c r="S42" s="2" t="str">
        <f t="shared" si="5"/>
        <v/>
      </c>
      <c r="T42" s="6">
        <f t="shared" si="28"/>
        <v>0</v>
      </c>
      <c r="U42" s="2" t="str">
        <f t="shared" si="6"/>
        <v/>
      </c>
      <c r="V42" s="2" t="str">
        <f t="shared" si="7"/>
        <v/>
      </c>
      <c r="W42" s="2" t="str">
        <f t="shared" si="8"/>
        <v/>
      </c>
      <c r="X42" s="6">
        <f t="shared" si="29"/>
        <v>0</v>
      </c>
      <c r="Y42" s="2" t="str">
        <f t="shared" si="9"/>
        <v/>
      </c>
      <c r="Z42" s="2" t="str">
        <f t="shared" si="10"/>
        <v/>
      </c>
      <c r="AA42" s="2" t="str">
        <f t="shared" si="11"/>
        <v/>
      </c>
      <c r="AB42" s="6">
        <f t="shared" si="30"/>
        <v>0</v>
      </c>
      <c r="AE42" s="71" t="str">
        <f t="shared" si="12"/>
        <v/>
      </c>
      <c r="AF42" s="71" t="str">
        <f t="shared" si="13"/>
        <v/>
      </c>
      <c r="AG42" s="71">
        <f t="shared" si="14"/>
        <v>1</v>
      </c>
      <c r="AH42" s="71" t="str">
        <f t="shared" si="15"/>
        <v/>
      </c>
      <c r="AI42" s="71" t="str">
        <f t="shared" si="16"/>
        <v/>
      </c>
      <c r="AJ42" s="71" t="str">
        <f t="shared" si="17"/>
        <v/>
      </c>
      <c r="AK42" s="71" t="str">
        <f t="shared" si="18"/>
        <v/>
      </c>
      <c r="AL42" s="71">
        <f t="shared" si="19"/>
        <v>1</v>
      </c>
      <c r="AM42" s="71" t="str">
        <f t="shared" si="20"/>
        <v/>
      </c>
      <c r="AN42" s="71" t="str">
        <f t="shared" si="21"/>
        <v/>
      </c>
      <c r="AO42" s="71" t="str">
        <f t="shared" si="22"/>
        <v/>
      </c>
      <c r="AP42" s="71" t="str">
        <f t="shared" si="23"/>
        <v/>
      </c>
      <c r="AQ42" s="71">
        <f t="shared" si="24"/>
        <v>1</v>
      </c>
      <c r="AR42" s="71" t="str">
        <f t="shared" si="25"/>
        <v/>
      </c>
      <c r="AS42" s="71" t="str">
        <f t="shared" si="26"/>
        <v/>
      </c>
    </row>
    <row r="43" spans="1:45" x14ac:dyDescent="0.2">
      <c r="A43" s="43" t="str">
        <f t="shared" si="31"/>
        <v/>
      </c>
      <c r="B43" s="19"/>
      <c r="C43" s="19"/>
      <c r="D43" s="20"/>
      <c r="F43" s="19"/>
      <c r="G43" s="19"/>
      <c r="H43" s="19"/>
      <c r="I43" s="19"/>
      <c r="J43" s="20"/>
      <c r="K43" s="19"/>
      <c r="Q43" s="2" t="str">
        <f t="shared" si="3"/>
        <v/>
      </c>
      <c r="R43" s="2" t="str">
        <f t="shared" si="4"/>
        <v/>
      </c>
      <c r="S43" s="2" t="str">
        <f t="shared" si="5"/>
        <v/>
      </c>
      <c r="T43" s="6">
        <f t="shared" si="28"/>
        <v>0</v>
      </c>
      <c r="U43" s="2" t="str">
        <f t="shared" si="6"/>
        <v/>
      </c>
      <c r="V43" s="2" t="str">
        <f t="shared" si="7"/>
        <v/>
      </c>
      <c r="W43" s="2" t="str">
        <f t="shared" si="8"/>
        <v/>
      </c>
      <c r="X43" s="6">
        <f t="shared" si="29"/>
        <v>0</v>
      </c>
      <c r="Y43" s="2" t="str">
        <f t="shared" si="9"/>
        <v/>
      </c>
      <c r="Z43" s="2" t="str">
        <f t="shared" si="10"/>
        <v/>
      </c>
      <c r="AA43" s="2" t="str">
        <f t="shared" si="11"/>
        <v/>
      </c>
      <c r="AB43" s="6">
        <f t="shared" si="30"/>
        <v>0</v>
      </c>
      <c r="AE43" s="71" t="str">
        <f t="shared" si="12"/>
        <v/>
      </c>
      <c r="AF43" s="71" t="str">
        <f t="shared" si="13"/>
        <v/>
      </c>
      <c r="AG43" s="71">
        <f t="shared" si="14"/>
        <v>1</v>
      </c>
      <c r="AH43" s="71" t="str">
        <f t="shared" si="15"/>
        <v/>
      </c>
      <c r="AI43" s="71" t="str">
        <f t="shared" si="16"/>
        <v/>
      </c>
      <c r="AJ43" s="71" t="str">
        <f t="shared" si="17"/>
        <v/>
      </c>
      <c r="AK43" s="71" t="str">
        <f t="shared" si="18"/>
        <v/>
      </c>
      <c r="AL43" s="71">
        <f t="shared" si="19"/>
        <v>1</v>
      </c>
      <c r="AM43" s="71" t="str">
        <f t="shared" si="20"/>
        <v/>
      </c>
      <c r="AN43" s="71" t="str">
        <f t="shared" si="21"/>
        <v/>
      </c>
      <c r="AO43" s="71" t="str">
        <f t="shared" si="22"/>
        <v/>
      </c>
      <c r="AP43" s="71" t="str">
        <f t="shared" si="23"/>
        <v/>
      </c>
      <c r="AQ43" s="71">
        <f t="shared" si="24"/>
        <v>1</v>
      </c>
      <c r="AR43" s="71" t="str">
        <f t="shared" si="25"/>
        <v/>
      </c>
      <c r="AS43" s="71" t="str">
        <f t="shared" si="26"/>
        <v/>
      </c>
    </row>
    <row r="44" spans="1:45" x14ac:dyDescent="0.2">
      <c r="A44" s="43" t="str">
        <f t="shared" si="31"/>
        <v/>
      </c>
      <c r="B44" s="19"/>
      <c r="C44" s="19"/>
      <c r="D44" s="20"/>
      <c r="F44" s="19"/>
      <c r="G44" s="19"/>
      <c r="H44" s="19"/>
      <c r="I44" s="19"/>
      <c r="J44" s="20"/>
      <c r="K44" s="19"/>
      <c r="Q44" s="2" t="str">
        <f t="shared" si="3"/>
        <v/>
      </c>
      <c r="R44" s="2" t="str">
        <f t="shared" si="4"/>
        <v/>
      </c>
      <c r="S44" s="2" t="str">
        <f t="shared" si="5"/>
        <v/>
      </c>
      <c r="T44" s="6">
        <f t="shared" si="28"/>
        <v>0</v>
      </c>
      <c r="U44" s="2" t="str">
        <f t="shared" si="6"/>
        <v/>
      </c>
      <c r="V44" s="2" t="str">
        <f t="shared" si="7"/>
        <v/>
      </c>
      <c r="W44" s="2" t="str">
        <f t="shared" si="8"/>
        <v/>
      </c>
      <c r="X44" s="6">
        <f t="shared" si="29"/>
        <v>0</v>
      </c>
      <c r="Y44" s="2" t="str">
        <f t="shared" si="9"/>
        <v/>
      </c>
      <c r="Z44" s="2" t="str">
        <f t="shared" si="10"/>
        <v/>
      </c>
      <c r="AA44" s="2" t="str">
        <f t="shared" si="11"/>
        <v/>
      </c>
      <c r="AB44" s="6">
        <f t="shared" si="30"/>
        <v>0</v>
      </c>
      <c r="AE44" s="71" t="str">
        <f t="shared" si="12"/>
        <v/>
      </c>
      <c r="AF44" s="71" t="str">
        <f t="shared" si="13"/>
        <v/>
      </c>
      <c r="AG44" s="71">
        <f t="shared" si="14"/>
        <v>1</v>
      </c>
      <c r="AH44" s="71" t="str">
        <f t="shared" si="15"/>
        <v/>
      </c>
      <c r="AI44" s="71" t="str">
        <f t="shared" si="16"/>
        <v/>
      </c>
      <c r="AJ44" s="71" t="str">
        <f t="shared" si="17"/>
        <v/>
      </c>
      <c r="AK44" s="71" t="str">
        <f t="shared" si="18"/>
        <v/>
      </c>
      <c r="AL44" s="71">
        <f t="shared" si="19"/>
        <v>1</v>
      </c>
      <c r="AM44" s="71" t="str">
        <f t="shared" si="20"/>
        <v/>
      </c>
      <c r="AN44" s="71" t="str">
        <f t="shared" si="21"/>
        <v/>
      </c>
      <c r="AO44" s="71" t="str">
        <f t="shared" si="22"/>
        <v/>
      </c>
      <c r="AP44" s="71" t="str">
        <f t="shared" si="23"/>
        <v/>
      </c>
      <c r="AQ44" s="71">
        <f t="shared" si="24"/>
        <v>1</v>
      </c>
      <c r="AR44" s="71" t="str">
        <f t="shared" si="25"/>
        <v/>
      </c>
      <c r="AS44" s="71" t="str">
        <f t="shared" si="26"/>
        <v/>
      </c>
    </row>
    <row r="45" spans="1:45" x14ac:dyDescent="0.2">
      <c r="A45" s="43" t="str">
        <f t="shared" si="31"/>
        <v/>
      </c>
      <c r="B45" s="19"/>
      <c r="C45" s="19"/>
      <c r="D45" s="20"/>
      <c r="F45" s="19"/>
      <c r="G45" s="19"/>
      <c r="H45" s="19"/>
      <c r="I45" s="19"/>
      <c r="J45" s="20"/>
      <c r="K45" s="19"/>
      <c r="Q45" s="2" t="str">
        <f t="shared" si="3"/>
        <v/>
      </c>
      <c r="R45" s="2" t="str">
        <f t="shared" si="4"/>
        <v/>
      </c>
      <c r="S45" s="2" t="str">
        <f t="shared" si="5"/>
        <v/>
      </c>
      <c r="T45" s="6">
        <f t="shared" si="28"/>
        <v>0</v>
      </c>
      <c r="U45" s="2" t="str">
        <f t="shared" si="6"/>
        <v/>
      </c>
      <c r="V45" s="2" t="str">
        <f t="shared" si="7"/>
        <v/>
      </c>
      <c r="W45" s="2" t="str">
        <f t="shared" si="8"/>
        <v/>
      </c>
      <c r="X45" s="6">
        <f t="shared" si="29"/>
        <v>0</v>
      </c>
      <c r="Y45" s="2" t="str">
        <f t="shared" si="9"/>
        <v/>
      </c>
      <c r="Z45" s="2" t="str">
        <f t="shared" si="10"/>
        <v/>
      </c>
      <c r="AA45" s="2" t="str">
        <f t="shared" si="11"/>
        <v/>
      </c>
      <c r="AB45" s="6">
        <f t="shared" si="30"/>
        <v>0</v>
      </c>
      <c r="AE45" s="71" t="str">
        <f t="shared" si="12"/>
        <v/>
      </c>
      <c r="AF45" s="71" t="str">
        <f t="shared" si="13"/>
        <v/>
      </c>
      <c r="AG45" s="71">
        <f t="shared" si="14"/>
        <v>1</v>
      </c>
      <c r="AH45" s="71" t="str">
        <f t="shared" si="15"/>
        <v/>
      </c>
      <c r="AI45" s="71" t="str">
        <f t="shared" si="16"/>
        <v/>
      </c>
      <c r="AJ45" s="71" t="str">
        <f t="shared" si="17"/>
        <v/>
      </c>
      <c r="AK45" s="71" t="str">
        <f t="shared" si="18"/>
        <v/>
      </c>
      <c r="AL45" s="71">
        <f t="shared" si="19"/>
        <v>1</v>
      </c>
      <c r="AM45" s="71" t="str">
        <f t="shared" si="20"/>
        <v/>
      </c>
      <c r="AN45" s="71" t="str">
        <f t="shared" si="21"/>
        <v/>
      </c>
      <c r="AO45" s="71" t="str">
        <f t="shared" si="22"/>
        <v/>
      </c>
      <c r="AP45" s="71" t="str">
        <f t="shared" si="23"/>
        <v/>
      </c>
      <c r="AQ45" s="71">
        <f t="shared" si="24"/>
        <v>1</v>
      </c>
      <c r="AR45" s="71" t="str">
        <f t="shared" si="25"/>
        <v/>
      </c>
      <c r="AS45" s="71" t="str">
        <f t="shared" si="26"/>
        <v/>
      </c>
    </row>
    <row r="46" spans="1:45" x14ac:dyDescent="0.2">
      <c r="A46" s="43" t="str">
        <f t="shared" si="31"/>
        <v/>
      </c>
      <c r="B46" s="19"/>
      <c r="C46" s="19"/>
      <c r="D46" s="20"/>
      <c r="F46" s="19"/>
      <c r="G46" s="19"/>
      <c r="H46" s="19"/>
      <c r="I46" s="19"/>
      <c r="J46" s="20"/>
      <c r="K46" s="19"/>
      <c r="Q46" s="2" t="str">
        <f t="shared" si="3"/>
        <v/>
      </c>
      <c r="R46" s="2" t="str">
        <f t="shared" si="4"/>
        <v/>
      </c>
      <c r="S46" s="2" t="str">
        <f t="shared" si="5"/>
        <v/>
      </c>
      <c r="T46" s="6">
        <f t="shared" si="28"/>
        <v>0</v>
      </c>
      <c r="U46" s="2" t="str">
        <f t="shared" si="6"/>
        <v/>
      </c>
      <c r="V46" s="2" t="str">
        <f t="shared" si="7"/>
        <v/>
      </c>
      <c r="W46" s="2" t="str">
        <f t="shared" si="8"/>
        <v/>
      </c>
      <c r="X46" s="6">
        <f t="shared" si="29"/>
        <v>0</v>
      </c>
      <c r="Y46" s="2" t="str">
        <f t="shared" si="9"/>
        <v/>
      </c>
      <c r="Z46" s="2" t="str">
        <f t="shared" si="10"/>
        <v/>
      </c>
      <c r="AA46" s="2" t="str">
        <f t="shared" si="11"/>
        <v/>
      </c>
      <c r="AB46" s="6">
        <f t="shared" si="30"/>
        <v>0</v>
      </c>
      <c r="AE46" s="71" t="str">
        <f t="shared" si="12"/>
        <v/>
      </c>
      <c r="AF46" s="71" t="str">
        <f t="shared" si="13"/>
        <v/>
      </c>
      <c r="AG46" s="71">
        <f t="shared" si="14"/>
        <v>1</v>
      </c>
      <c r="AH46" s="71" t="str">
        <f t="shared" si="15"/>
        <v/>
      </c>
      <c r="AI46" s="71" t="str">
        <f t="shared" si="16"/>
        <v/>
      </c>
      <c r="AJ46" s="71" t="str">
        <f t="shared" si="17"/>
        <v/>
      </c>
      <c r="AK46" s="71" t="str">
        <f t="shared" si="18"/>
        <v/>
      </c>
      <c r="AL46" s="71">
        <f t="shared" si="19"/>
        <v>1</v>
      </c>
      <c r="AM46" s="71" t="str">
        <f t="shared" si="20"/>
        <v/>
      </c>
      <c r="AN46" s="71" t="str">
        <f t="shared" si="21"/>
        <v/>
      </c>
      <c r="AO46" s="71" t="str">
        <f t="shared" si="22"/>
        <v/>
      </c>
      <c r="AP46" s="71" t="str">
        <f t="shared" si="23"/>
        <v/>
      </c>
      <c r="AQ46" s="71">
        <f t="shared" si="24"/>
        <v>1</v>
      </c>
      <c r="AR46" s="71" t="str">
        <f t="shared" si="25"/>
        <v/>
      </c>
      <c r="AS46" s="71" t="str">
        <f t="shared" si="26"/>
        <v/>
      </c>
    </row>
    <row r="47" spans="1:45" x14ac:dyDescent="0.2">
      <c r="A47" s="43" t="str">
        <f t="shared" si="31"/>
        <v/>
      </c>
      <c r="B47" s="19"/>
      <c r="C47" s="19"/>
      <c r="D47" s="20"/>
      <c r="F47" s="19"/>
      <c r="G47" s="19"/>
      <c r="H47" s="19"/>
      <c r="I47" s="19"/>
      <c r="J47" s="20"/>
      <c r="K47" s="19"/>
      <c r="Q47" s="2" t="str">
        <f t="shared" si="3"/>
        <v/>
      </c>
      <c r="R47" s="2" t="str">
        <f t="shared" si="4"/>
        <v/>
      </c>
      <c r="S47" s="2" t="str">
        <f t="shared" si="5"/>
        <v/>
      </c>
      <c r="T47" s="6">
        <f t="shared" si="28"/>
        <v>0</v>
      </c>
      <c r="U47" s="2" t="str">
        <f t="shared" si="6"/>
        <v/>
      </c>
      <c r="V47" s="2" t="str">
        <f t="shared" si="7"/>
        <v/>
      </c>
      <c r="W47" s="2" t="str">
        <f t="shared" si="8"/>
        <v/>
      </c>
      <c r="X47" s="6">
        <f t="shared" si="29"/>
        <v>0</v>
      </c>
      <c r="Y47" s="2" t="str">
        <f t="shared" si="9"/>
        <v/>
      </c>
      <c r="Z47" s="2" t="str">
        <f t="shared" si="10"/>
        <v/>
      </c>
      <c r="AA47" s="2" t="str">
        <f t="shared" si="11"/>
        <v/>
      </c>
      <c r="AB47" s="6">
        <f t="shared" si="30"/>
        <v>0</v>
      </c>
      <c r="AE47" s="71" t="str">
        <f t="shared" si="12"/>
        <v/>
      </c>
      <c r="AF47" s="71" t="str">
        <f t="shared" si="13"/>
        <v/>
      </c>
      <c r="AG47" s="71">
        <f t="shared" si="14"/>
        <v>1</v>
      </c>
      <c r="AH47" s="71" t="str">
        <f t="shared" si="15"/>
        <v/>
      </c>
      <c r="AI47" s="71" t="str">
        <f t="shared" si="16"/>
        <v/>
      </c>
      <c r="AJ47" s="71" t="str">
        <f t="shared" si="17"/>
        <v/>
      </c>
      <c r="AK47" s="71" t="str">
        <f t="shared" si="18"/>
        <v/>
      </c>
      <c r="AL47" s="71">
        <f t="shared" si="19"/>
        <v>1</v>
      </c>
      <c r="AM47" s="71" t="str">
        <f t="shared" si="20"/>
        <v/>
      </c>
      <c r="AN47" s="71" t="str">
        <f t="shared" si="21"/>
        <v/>
      </c>
      <c r="AO47" s="71" t="str">
        <f t="shared" si="22"/>
        <v/>
      </c>
      <c r="AP47" s="71" t="str">
        <f t="shared" si="23"/>
        <v/>
      </c>
      <c r="AQ47" s="71">
        <f t="shared" si="24"/>
        <v>1</v>
      </c>
      <c r="AR47" s="71" t="str">
        <f t="shared" si="25"/>
        <v/>
      </c>
      <c r="AS47" s="71" t="str">
        <f t="shared" si="26"/>
        <v/>
      </c>
    </row>
    <row r="48" spans="1:45" x14ac:dyDescent="0.2">
      <c r="A48" s="43" t="str">
        <f t="shared" si="31"/>
        <v/>
      </c>
      <c r="B48" s="19"/>
      <c r="C48" s="19"/>
      <c r="D48" s="20"/>
      <c r="F48" s="19"/>
      <c r="G48" s="19"/>
      <c r="H48" s="19"/>
      <c r="I48" s="19"/>
      <c r="J48" s="20"/>
      <c r="K48" s="19"/>
      <c r="Q48" s="2" t="str">
        <f t="shared" si="3"/>
        <v/>
      </c>
      <c r="R48" s="2" t="str">
        <f t="shared" si="4"/>
        <v/>
      </c>
      <c r="S48" s="2" t="str">
        <f t="shared" si="5"/>
        <v/>
      </c>
      <c r="T48" s="6">
        <f t="shared" si="28"/>
        <v>0</v>
      </c>
      <c r="U48" s="2" t="str">
        <f t="shared" si="6"/>
        <v/>
      </c>
      <c r="V48" s="2" t="str">
        <f t="shared" si="7"/>
        <v/>
      </c>
      <c r="W48" s="2" t="str">
        <f t="shared" si="8"/>
        <v/>
      </c>
      <c r="X48" s="6">
        <f t="shared" si="29"/>
        <v>0</v>
      </c>
      <c r="Y48" s="2" t="str">
        <f t="shared" si="9"/>
        <v/>
      </c>
      <c r="Z48" s="2" t="str">
        <f t="shared" si="10"/>
        <v/>
      </c>
      <c r="AA48" s="2" t="str">
        <f t="shared" si="11"/>
        <v/>
      </c>
      <c r="AB48" s="6">
        <f t="shared" si="30"/>
        <v>0</v>
      </c>
      <c r="AE48" s="71" t="str">
        <f t="shared" si="12"/>
        <v/>
      </c>
      <c r="AF48" s="71" t="str">
        <f t="shared" si="13"/>
        <v/>
      </c>
      <c r="AG48" s="71">
        <f t="shared" si="14"/>
        <v>1</v>
      </c>
      <c r="AH48" s="71" t="str">
        <f t="shared" si="15"/>
        <v/>
      </c>
      <c r="AI48" s="71" t="str">
        <f t="shared" si="16"/>
        <v/>
      </c>
      <c r="AJ48" s="71" t="str">
        <f t="shared" si="17"/>
        <v/>
      </c>
      <c r="AK48" s="71" t="str">
        <f t="shared" si="18"/>
        <v/>
      </c>
      <c r="AL48" s="71">
        <f t="shared" si="19"/>
        <v>1</v>
      </c>
      <c r="AM48" s="71" t="str">
        <f t="shared" si="20"/>
        <v/>
      </c>
      <c r="AN48" s="71" t="str">
        <f t="shared" si="21"/>
        <v/>
      </c>
      <c r="AO48" s="71" t="str">
        <f t="shared" si="22"/>
        <v/>
      </c>
      <c r="AP48" s="71" t="str">
        <f t="shared" si="23"/>
        <v/>
      </c>
      <c r="AQ48" s="71">
        <f t="shared" si="24"/>
        <v>1</v>
      </c>
      <c r="AR48" s="71" t="str">
        <f t="shared" si="25"/>
        <v/>
      </c>
      <c r="AS48" s="71" t="str">
        <f t="shared" si="26"/>
        <v/>
      </c>
    </row>
    <row r="49" spans="1:45" x14ac:dyDescent="0.2">
      <c r="A49" s="43" t="str">
        <f t="shared" si="31"/>
        <v/>
      </c>
      <c r="B49" s="19"/>
      <c r="C49" s="19"/>
      <c r="D49" s="20"/>
      <c r="F49" s="19"/>
      <c r="G49" s="19"/>
      <c r="H49" s="19"/>
      <c r="I49" s="19"/>
      <c r="J49" s="20"/>
      <c r="K49" s="19"/>
      <c r="Q49" s="2" t="str">
        <f t="shared" si="3"/>
        <v/>
      </c>
      <c r="R49" s="2" t="str">
        <f t="shared" si="4"/>
        <v/>
      </c>
      <c r="S49" s="2" t="str">
        <f t="shared" si="5"/>
        <v/>
      </c>
      <c r="T49" s="6">
        <f t="shared" si="28"/>
        <v>0</v>
      </c>
      <c r="U49" s="2" t="str">
        <f t="shared" si="6"/>
        <v/>
      </c>
      <c r="V49" s="2" t="str">
        <f t="shared" si="7"/>
        <v/>
      </c>
      <c r="W49" s="2" t="str">
        <f t="shared" si="8"/>
        <v/>
      </c>
      <c r="X49" s="6">
        <f t="shared" si="29"/>
        <v>0</v>
      </c>
      <c r="Y49" s="2" t="str">
        <f t="shared" si="9"/>
        <v/>
      </c>
      <c r="Z49" s="2" t="str">
        <f t="shared" si="10"/>
        <v/>
      </c>
      <c r="AA49" s="2" t="str">
        <f t="shared" si="11"/>
        <v/>
      </c>
      <c r="AB49" s="6">
        <f t="shared" si="30"/>
        <v>0</v>
      </c>
      <c r="AE49" s="71" t="str">
        <f t="shared" si="12"/>
        <v/>
      </c>
      <c r="AF49" s="71" t="str">
        <f t="shared" si="13"/>
        <v/>
      </c>
      <c r="AG49" s="71">
        <f t="shared" si="14"/>
        <v>1</v>
      </c>
      <c r="AH49" s="71" t="str">
        <f t="shared" si="15"/>
        <v/>
      </c>
      <c r="AI49" s="71" t="str">
        <f t="shared" si="16"/>
        <v/>
      </c>
      <c r="AJ49" s="71" t="str">
        <f t="shared" si="17"/>
        <v/>
      </c>
      <c r="AK49" s="71" t="str">
        <f t="shared" si="18"/>
        <v/>
      </c>
      <c r="AL49" s="71">
        <f t="shared" si="19"/>
        <v>1</v>
      </c>
      <c r="AM49" s="71" t="str">
        <f t="shared" si="20"/>
        <v/>
      </c>
      <c r="AN49" s="71" t="str">
        <f t="shared" si="21"/>
        <v/>
      </c>
      <c r="AO49" s="71" t="str">
        <f t="shared" si="22"/>
        <v/>
      </c>
      <c r="AP49" s="71" t="str">
        <f t="shared" si="23"/>
        <v/>
      </c>
      <c r="AQ49" s="71">
        <f t="shared" si="24"/>
        <v>1</v>
      </c>
      <c r="AR49" s="71" t="str">
        <f t="shared" si="25"/>
        <v/>
      </c>
      <c r="AS49" s="71" t="str">
        <f t="shared" si="26"/>
        <v/>
      </c>
    </row>
    <row r="50" spans="1:45" x14ac:dyDescent="0.2">
      <c r="A50" s="43" t="str">
        <f t="shared" si="31"/>
        <v/>
      </c>
      <c r="B50" s="19"/>
      <c r="C50" s="19"/>
      <c r="D50" s="20"/>
      <c r="F50" s="19"/>
      <c r="G50" s="19"/>
      <c r="H50" s="19"/>
      <c r="I50" s="19"/>
      <c r="J50" s="20"/>
      <c r="K50" s="19"/>
      <c r="Q50" s="2" t="str">
        <f t="shared" si="3"/>
        <v/>
      </c>
      <c r="R50" s="2" t="str">
        <f t="shared" si="4"/>
        <v/>
      </c>
      <c r="S50" s="2" t="str">
        <f t="shared" si="5"/>
        <v/>
      </c>
      <c r="T50" s="6">
        <f t="shared" si="28"/>
        <v>0</v>
      </c>
      <c r="U50" s="2" t="str">
        <f t="shared" si="6"/>
        <v/>
      </c>
      <c r="V50" s="2" t="str">
        <f t="shared" si="7"/>
        <v/>
      </c>
      <c r="W50" s="2" t="str">
        <f t="shared" si="8"/>
        <v/>
      </c>
      <c r="X50" s="6">
        <f t="shared" si="29"/>
        <v>0</v>
      </c>
      <c r="Y50" s="2" t="str">
        <f t="shared" si="9"/>
        <v/>
      </c>
      <c r="Z50" s="2" t="str">
        <f t="shared" si="10"/>
        <v/>
      </c>
      <c r="AA50" s="2" t="str">
        <f t="shared" si="11"/>
        <v/>
      </c>
      <c r="AB50" s="6">
        <f t="shared" si="30"/>
        <v>0</v>
      </c>
      <c r="AE50" s="71" t="str">
        <f t="shared" si="12"/>
        <v/>
      </c>
      <c r="AF50" s="71" t="str">
        <f t="shared" si="13"/>
        <v/>
      </c>
      <c r="AG50" s="71">
        <f t="shared" si="14"/>
        <v>1</v>
      </c>
      <c r="AH50" s="71" t="str">
        <f t="shared" si="15"/>
        <v/>
      </c>
      <c r="AI50" s="71" t="str">
        <f t="shared" si="16"/>
        <v/>
      </c>
      <c r="AJ50" s="71" t="str">
        <f t="shared" si="17"/>
        <v/>
      </c>
      <c r="AK50" s="71" t="str">
        <f t="shared" si="18"/>
        <v/>
      </c>
      <c r="AL50" s="71">
        <f t="shared" si="19"/>
        <v>1</v>
      </c>
      <c r="AM50" s="71" t="str">
        <f t="shared" si="20"/>
        <v/>
      </c>
      <c r="AN50" s="71" t="str">
        <f t="shared" si="21"/>
        <v/>
      </c>
      <c r="AO50" s="71" t="str">
        <f t="shared" si="22"/>
        <v/>
      </c>
      <c r="AP50" s="71" t="str">
        <f t="shared" si="23"/>
        <v/>
      </c>
      <c r="AQ50" s="71">
        <f t="shared" si="24"/>
        <v>1</v>
      </c>
      <c r="AR50" s="71" t="str">
        <f t="shared" si="25"/>
        <v/>
      </c>
      <c r="AS50" s="71" t="str">
        <f t="shared" si="26"/>
        <v/>
      </c>
    </row>
    <row r="51" spans="1:45" x14ac:dyDescent="0.2">
      <c r="A51" s="43" t="str">
        <f t="shared" si="31"/>
        <v/>
      </c>
      <c r="B51" s="19"/>
      <c r="C51" s="19"/>
      <c r="D51" s="20"/>
      <c r="F51" s="19"/>
      <c r="G51" s="19"/>
      <c r="H51" s="19"/>
      <c r="I51" s="19"/>
      <c r="J51" s="20"/>
      <c r="K51" s="19"/>
      <c r="Q51" s="2" t="str">
        <f t="shared" si="3"/>
        <v/>
      </c>
      <c r="R51" s="2" t="str">
        <f t="shared" si="4"/>
        <v/>
      </c>
      <c r="S51" s="2" t="str">
        <f t="shared" si="5"/>
        <v/>
      </c>
      <c r="T51" s="6">
        <f t="shared" si="28"/>
        <v>0</v>
      </c>
      <c r="U51" s="2" t="str">
        <f t="shared" si="6"/>
        <v/>
      </c>
      <c r="V51" s="2" t="str">
        <f t="shared" si="7"/>
        <v/>
      </c>
      <c r="W51" s="2" t="str">
        <f t="shared" si="8"/>
        <v/>
      </c>
      <c r="X51" s="6">
        <f t="shared" si="29"/>
        <v>0</v>
      </c>
      <c r="Y51" s="2" t="str">
        <f t="shared" si="9"/>
        <v/>
      </c>
      <c r="Z51" s="2" t="str">
        <f t="shared" si="10"/>
        <v/>
      </c>
      <c r="AA51" s="2" t="str">
        <f t="shared" si="11"/>
        <v/>
      </c>
      <c r="AB51" s="6">
        <f t="shared" si="30"/>
        <v>0</v>
      </c>
      <c r="AE51" s="71" t="str">
        <f t="shared" si="12"/>
        <v/>
      </c>
      <c r="AF51" s="71" t="str">
        <f t="shared" si="13"/>
        <v/>
      </c>
      <c r="AG51" s="71">
        <f t="shared" si="14"/>
        <v>1</v>
      </c>
      <c r="AH51" s="71" t="str">
        <f t="shared" si="15"/>
        <v/>
      </c>
      <c r="AI51" s="71" t="str">
        <f t="shared" si="16"/>
        <v/>
      </c>
      <c r="AJ51" s="71" t="str">
        <f t="shared" si="17"/>
        <v/>
      </c>
      <c r="AK51" s="71" t="str">
        <f t="shared" si="18"/>
        <v/>
      </c>
      <c r="AL51" s="71">
        <f t="shared" si="19"/>
        <v>1</v>
      </c>
      <c r="AM51" s="71" t="str">
        <f t="shared" si="20"/>
        <v/>
      </c>
      <c r="AN51" s="71" t="str">
        <f t="shared" si="21"/>
        <v/>
      </c>
      <c r="AO51" s="71" t="str">
        <f t="shared" si="22"/>
        <v/>
      </c>
      <c r="AP51" s="71" t="str">
        <f t="shared" si="23"/>
        <v/>
      </c>
      <c r="AQ51" s="71">
        <f t="shared" si="24"/>
        <v>1</v>
      </c>
      <c r="AR51" s="71" t="str">
        <f t="shared" si="25"/>
        <v/>
      </c>
      <c r="AS51" s="71" t="str">
        <f t="shared" si="26"/>
        <v/>
      </c>
    </row>
    <row r="52" spans="1:45" x14ac:dyDescent="0.2">
      <c r="A52" s="43" t="str">
        <f t="shared" si="31"/>
        <v/>
      </c>
      <c r="B52" s="19"/>
      <c r="C52" s="19"/>
      <c r="D52" s="20"/>
      <c r="F52" s="19"/>
      <c r="G52" s="19"/>
      <c r="H52" s="19"/>
      <c r="I52" s="19"/>
      <c r="J52" s="20"/>
      <c r="K52" s="19"/>
      <c r="Q52" s="2" t="str">
        <f t="shared" si="3"/>
        <v/>
      </c>
      <c r="R52" s="2" t="str">
        <f t="shared" si="4"/>
        <v/>
      </c>
      <c r="S52" s="2" t="str">
        <f t="shared" si="5"/>
        <v/>
      </c>
      <c r="T52" s="6">
        <f t="shared" si="28"/>
        <v>0</v>
      </c>
      <c r="U52" s="2" t="str">
        <f t="shared" si="6"/>
        <v/>
      </c>
      <c r="V52" s="2" t="str">
        <f t="shared" si="7"/>
        <v/>
      </c>
      <c r="W52" s="2" t="str">
        <f t="shared" si="8"/>
        <v/>
      </c>
      <c r="X52" s="6">
        <f t="shared" si="29"/>
        <v>0</v>
      </c>
      <c r="Y52" s="2" t="str">
        <f t="shared" si="9"/>
        <v/>
      </c>
      <c r="Z52" s="2" t="str">
        <f t="shared" si="10"/>
        <v/>
      </c>
      <c r="AA52" s="2" t="str">
        <f t="shared" si="11"/>
        <v/>
      </c>
      <c r="AB52" s="6">
        <f t="shared" si="30"/>
        <v>0</v>
      </c>
      <c r="AE52" s="71" t="str">
        <f t="shared" si="12"/>
        <v/>
      </c>
      <c r="AF52" s="71" t="str">
        <f t="shared" si="13"/>
        <v/>
      </c>
      <c r="AG52" s="71">
        <f t="shared" si="14"/>
        <v>1</v>
      </c>
      <c r="AH52" s="71" t="str">
        <f t="shared" si="15"/>
        <v/>
      </c>
      <c r="AI52" s="71" t="str">
        <f t="shared" si="16"/>
        <v/>
      </c>
      <c r="AJ52" s="71" t="str">
        <f t="shared" si="17"/>
        <v/>
      </c>
      <c r="AK52" s="71" t="str">
        <f t="shared" si="18"/>
        <v/>
      </c>
      <c r="AL52" s="71">
        <f t="shared" si="19"/>
        <v>1</v>
      </c>
      <c r="AM52" s="71" t="str">
        <f t="shared" si="20"/>
        <v/>
      </c>
      <c r="AN52" s="71" t="str">
        <f t="shared" si="21"/>
        <v/>
      </c>
      <c r="AO52" s="71" t="str">
        <f t="shared" si="22"/>
        <v/>
      </c>
      <c r="AP52" s="71" t="str">
        <f t="shared" si="23"/>
        <v/>
      </c>
      <c r="AQ52" s="71">
        <f t="shared" si="24"/>
        <v>1</v>
      </c>
      <c r="AR52" s="71" t="str">
        <f t="shared" si="25"/>
        <v/>
      </c>
      <c r="AS52" s="71" t="str">
        <f t="shared" si="26"/>
        <v/>
      </c>
    </row>
    <row r="53" spans="1:45" x14ac:dyDescent="0.2">
      <c r="A53" s="43" t="str">
        <f t="shared" si="31"/>
        <v/>
      </c>
      <c r="B53" s="19"/>
      <c r="C53" s="19"/>
      <c r="D53" s="20"/>
      <c r="F53" s="19"/>
      <c r="G53" s="19"/>
      <c r="H53" s="19"/>
      <c r="I53" s="19"/>
      <c r="J53" s="20"/>
      <c r="K53" s="19"/>
      <c r="Q53" s="2" t="str">
        <f t="shared" si="3"/>
        <v/>
      </c>
      <c r="R53" s="2" t="str">
        <f t="shared" si="4"/>
        <v/>
      </c>
      <c r="S53" s="2" t="str">
        <f t="shared" si="5"/>
        <v/>
      </c>
      <c r="T53" s="6">
        <f t="shared" si="28"/>
        <v>0</v>
      </c>
      <c r="U53" s="2" t="str">
        <f t="shared" si="6"/>
        <v/>
      </c>
      <c r="V53" s="2" t="str">
        <f t="shared" si="7"/>
        <v/>
      </c>
      <c r="W53" s="2" t="str">
        <f t="shared" si="8"/>
        <v/>
      </c>
      <c r="X53" s="6">
        <f t="shared" si="29"/>
        <v>0</v>
      </c>
      <c r="Y53" s="2" t="str">
        <f t="shared" si="9"/>
        <v/>
      </c>
      <c r="Z53" s="2" t="str">
        <f t="shared" si="10"/>
        <v/>
      </c>
      <c r="AA53" s="2" t="str">
        <f t="shared" si="11"/>
        <v/>
      </c>
      <c r="AB53" s="6">
        <f t="shared" si="30"/>
        <v>0</v>
      </c>
      <c r="AE53" s="71" t="str">
        <f t="shared" si="12"/>
        <v/>
      </c>
      <c r="AF53" s="71" t="str">
        <f t="shared" si="13"/>
        <v/>
      </c>
      <c r="AG53" s="71">
        <f t="shared" si="14"/>
        <v>1</v>
      </c>
      <c r="AH53" s="71" t="str">
        <f t="shared" si="15"/>
        <v/>
      </c>
      <c r="AI53" s="71" t="str">
        <f t="shared" si="16"/>
        <v/>
      </c>
      <c r="AJ53" s="71" t="str">
        <f t="shared" si="17"/>
        <v/>
      </c>
      <c r="AK53" s="71" t="str">
        <f t="shared" si="18"/>
        <v/>
      </c>
      <c r="AL53" s="71">
        <f t="shared" si="19"/>
        <v>1</v>
      </c>
      <c r="AM53" s="71" t="str">
        <f t="shared" si="20"/>
        <v/>
      </c>
      <c r="AN53" s="71" t="str">
        <f t="shared" si="21"/>
        <v/>
      </c>
      <c r="AO53" s="71" t="str">
        <f t="shared" si="22"/>
        <v/>
      </c>
      <c r="AP53" s="71" t="str">
        <f t="shared" si="23"/>
        <v/>
      </c>
      <c r="AQ53" s="71">
        <f t="shared" si="24"/>
        <v>1</v>
      </c>
      <c r="AR53" s="71" t="str">
        <f t="shared" si="25"/>
        <v/>
      </c>
      <c r="AS53" s="71" t="str">
        <f t="shared" si="26"/>
        <v/>
      </c>
    </row>
    <row r="54" spans="1:45" x14ac:dyDescent="0.2">
      <c r="A54" s="43" t="str">
        <f t="shared" si="31"/>
        <v/>
      </c>
      <c r="B54" s="19"/>
      <c r="C54" s="19"/>
      <c r="D54" s="20"/>
      <c r="F54" s="19"/>
      <c r="G54" s="19"/>
      <c r="H54" s="19"/>
      <c r="I54" s="19"/>
      <c r="J54" s="20"/>
      <c r="K54" s="19"/>
      <c r="Q54" s="2" t="str">
        <f t="shared" si="3"/>
        <v/>
      </c>
      <c r="R54" s="2" t="str">
        <f t="shared" si="4"/>
        <v/>
      </c>
      <c r="S54" s="2" t="str">
        <f t="shared" si="5"/>
        <v/>
      </c>
      <c r="T54" s="6">
        <f t="shared" si="28"/>
        <v>0</v>
      </c>
      <c r="U54" s="2" t="str">
        <f t="shared" si="6"/>
        <v/>
      </c>
      <c r="V54" s="2" t="str">
        <f t="shared" si="7"/>
        <v/>
      </c>
      <c r="W54" s="2" t="str">
        <f t="shared" si="8"/>
        <v/>
      </c>
      <c r="X54" s="6">
        <f t="shared" si="29"/>
        <v>0</v>
      </c>
      <c r="Y54" s="2" t="str">
        <f t="shared" si="9"/>
        <v/>
      </c>
      <c r="Z54" s="2" t="str">
        <f t="shared" si="10"/>
        <v/>
      </c>
      <c r="AA54" s="2" t="str">
        <f t="shared" si="11"/>
        <v/>
      </c>
      <c r="AB54" s="6">
        <f t="shared" si="30"/>
        <v>0</v>
      </c>
      <c r="AE54" s="71" t="str">
        <f t="shared" si="12"/>
        <v/>
      </c>
      <c r="AF54" s="71" t="str">
        <f t="shared" si="13"/>
        <v/>
      </c>
      <c r="AG54" s="71">
        <f t="shared" si="14"/>
        <v>1</v>
      </c>
      <c r="AH54" s="71" t="str">
        <f t="shared" si="15"/>
        <v/>
      </c>
      <c r="AI54" s="71" t="str">
        <f t="shared" si="16"/>
        <v/>
      </c>
      <c r="AJ54" s="71" t="str">
        <f t="shared" si="17"/>
        <v/>
      </c>
      <c r="AK54" s="71" t="str">
        <f t="shared" si="18"/>
        <v/>
      </c>
      <c r="AL54" s="71">
        <f t="shared" si="19"/>
        <v>1</v>
      </c>
      <c r="AM54" s="71" t="str">
        <f t="shared" si="20"/>
        <v/>
      </c>
      <c r="AN54" s="71" t="str">
        <f t="shared" si="21"/>
        <v/>
      </c>
      <c r="AO54" s="71" t="str">
        <f t="shared" si="22"/>
        <v/>
      </c>
      <c r="AP54" s="71" t="str">
        <f t="shared" si="23"/>
        <v/>
      </c>
      <c r="AQ54" s="71">
        <f t="shared" si="24"/>
        <v>1</v>
      </c>
      <c r="AR54" s="71" t="str">
        <f t="shared" si="25"/>
        <v/>
      </c>
      <c r="AS54" s="71" t="str">
        <f t="shared" si="26"/>
        <v/>
      </c>
    </row>
    <row r="55" spans="1:45" x14ac:dyDescent="0.2">
      <c r="A55" s="43" t="str">
        <f t="shared" si="31"/>
        <v/>
      </c>
      <c r="B55" s="19"/>
      <c r="C55" s="19"/>
      <c r="D55" s="20"/>
      <c r="F55" s="19"/>
      <c r="G55" s="19"/>
      <c r="H55" s="19"/>
      <c r="I55" s="19"/>
      <c r="J55" s="20"/>
      <c r="K55" s="19"/>
      <c r="Q55" s="2" t="str">
        <f t="shared" si="3"/>
        <v/>
      </c>
      <c r="R55" s="2" t="str">
        <f t="shared" si="4"/>
        <v/>
      </c>
      <c r="S55" s="2" t="str">
        <f t="shared" si="5"/>
        <v/>
      </c>
      <c r="T55" s="6">
        <f t="shared" si="28"/>
        <v>0</v>
      </c>
      <c r="U55" s="2" t="str">
        <f t="shared" si="6"/>
        <v/>
      </c>
      <c r="V55" s="2" t="str">
        <f t="shared" si="7"/>
        <v/>
      </c>
      <c r="W55" s="2" t="str">
        <f t="shared" si="8"/>
        <v/>
      </c>
      <c r="X55" s="6">
        <f t="shared" si="29"/>
        <v>0</v>
      </c>
      <c r="Y55" s="2" t="str">
        <f t="shared" si="9"/>
        <v/>
      </c>
      <c r="Z55" s="2" t="str">
        <f t="shared" si="10"/>
        <v/>
      </c>
      <c r="AA55" s="2" t="str">
        <f t="shared" si="11"/>
        <v/>
      </c>
      <c r="AB55" s="6">
        <f t="shared" si="30"/>
        <v>0</v>
      </c>
      <c r="AE55" s="71" t="str">
        <f t="shared" si="12"/>
        <v/>
      </c>
      <c r="AF55" s="71" t="str">
        <f t="shared" si="13"/>
        <v/>
      </c>
      <c r="AG55" s="71">
        <f t="shared" si="14"/>
        <v>1</v>
      </c>
      <c r="AH55" s="71" t="str">
        <f t="shared" si="15"/>
        <v/>
      </c>
      <c r="AI55" s="71" t="str">
        <f t="shared" si="16"/>
        <v/>
      </c>
      <c r="AJ55" s="71" t="str">
        <f t="shared" si="17"/>
        <v/>
      </c>
      <c r="AK55" s="71" t="str">
        <f t="shared" si="18"/>
        <v/>
      </c>
      <c r="AL55" s="71">
        <f t="shared" si="19"/>
        <v>1</v>
      </c>
      <c r="AM55" s="71" t="str">
        <f t="shared" si="20"/>
        <v/>
      </c>
      <c r="AN55" s="71" t="str">
        <f t="shared" si="21"/>
        <v/>
      </c>
      <c r="AO55" s="71" t="str">
        <f t="shared" si="22"/>
        <v/>
      </c>
      <c r="AP55" s="71" t="str">
        <f t="shared" si="23"/>
        <v/>
      </c>
      <c r="AQ55" s="71">
        <f t="shared" si="24"/>
        <v>1</v>
      </c>
      <c r="AR55" s="71" t="str">
        <f t="shared" si="25"/>
        <v/>
      </c>
      <c r="AS55" s="71" t="str">
        <f t="shared" si="26"/>
        <v/>
      </c>
    </row>
    <row r="56" spans="1:45" x14ac:dyDescent="0.2">
      <c r="A56" s="43" t="str">
        <f t="shared" si="31"/>
        <v/>
      </c>
      <c r="B56" s="19"/>
      <c r="C56" s="19"/>
      <c r="D56" s="20"/>
      <c r="F56" s="19"/>
      <c r="G56" s="19"/>
      <c r="H56" s="19"/>
      <c r="I56" s="19"/>
      <c r="J56" s="20"/>
      <c r="K56" s="19"/>
      <c r="Q56" s="2" t="str">
        <f t="shared" si="3"/>
        <v/>
      </c>
      <c r="R56" s="2" t="str">
        <f t="shared" si="4"/>
        <v/>
      </c>
      <c r="S56" s="2" t="str">
        <f t="shared" si="5"/>
        <v/>
      </c>
      <c r="T56" s="6">
        <f t="shared" si="28"/>
        <v>0</v>
      </c>
      <c r="U56" s="2" t="str">
        <f t="shared" si="6"/>
        <v/>
      </c>
      <c r="V56" s="2" t="str">
        <f t="shared" si="7"/>
        <v/>
      </c>
      <c r="W56" s="2" t="str">
        <f t="shared" si="8"/>
        <v/>
      </c>
      <c r="X56" s="6">
        <f t="shared" si="29"/>
        <v>0</v>
      </c>
      <c r="Y56" s="2" t="str">
        <f t="shared" si="9"/>
        <v/>
      </c>
      <c r="Z56" s="2" t="str">
        <f t="shared" si="10"/>
        <v/>
      </c>
      <c r="AA56" s="2" t="str">
        <f t="shared" si="11"/>
        <v/>
      </c>
      <c r="AB56" s="6">
        <f t="shared" si="30"/>
        <v>0</v>
      </c>
      <c r="AE56" s="71" t="str">
        <f t="shared" si="12"/>
        <v/>
      </c>
      <c r="AF56" s="71" t="str">
        <f t="shared" si="13"/>
        <v/>
      </c>
      <c r="AG56" s="71">
        <f t="shared" si="14"/>
        <v>1</v>
      </c>
      <c r="AH56" s="71" t="str">
        <f t="shared" si="15"/>
        <v/>
      </c>
      <c r="AI56" s="71" t="str">
        <f t="shared" si="16"/>
        <v/>
      </c>
      <c r="AJ56" s="71" t="str">
        <f t="shared" si="17"/>
        <v/>
      </c>
      <c r="AK56" s="71" t="str">
        <f t="shared" si="18"/>
        <v/>
      </c>
      <c r="AL56" s="71">
        <f t="shared" si="19"/>
        <v>1</v>
      </c>
      <c r="AM56" s="71" t="str">
        <f t="shared" si="20"/>
        <v/>
      </c>
      <c r="AN56" s="71" t="str">
        <f t="shared" si="21"/>
        <v/>
      </c>
      <c r="AO56" s="71" t="str">
        <f t="shared" si="22"/>
        <v/>
      </c>
      <c r="AP56" s="71" t="str">
        <f t="shared" si="23"/>
        <v/>
      </c>
      <c r="AQ56" s="71">
        <f t="shared" si="24"/>
        <v>1</v>
      </c>
      <c r="AR56" s="71" t="str">
        <f t="shared" si="25"/>
        <v/>
      </c>
      <c r="AS56" s="71" t="str">
        <f t="shared" si="26"/>
        <v/>
      </c>
    </row>
    <row r="57" spans="1:45" x14ac:dyDescent="0.2">
      <c r="A57" s="43" t="str">
        <f t="shared" si="31"/>
        <v/>
      </c>
      <c r="B57" s="19"/>
      <c r="C57" s="19"/>
      <c r="D57" s="20"/>
      <c r="F57" s="19"/>
      <c r="G57" s="19"/>
      <c r="H57" s="19"/>
      <c r="I57" s="19"/>
      <c r="J57" s="20"/>
      <c r="K57" s="19"/>
      <c r="Q57" s="2" t="str">
        <f t="shared" si="3"/>
        <v/>
      </c>
      <c r="R57" s="2" t="str">
        <f t="shared" si="4"/>
        <v/>
      </c>
      <c r="S57" s="2" t="str">
        <f t="shared" si="5"/>
        <v/>
      </c>
      <c r="T57" s="6">
        <f t="shared" si="28"/>
        <v>0</v>
      </c>
      <c r="U57" s="2" t="str">
        <f t="shared" si="6"/>
        <v/>
      </c>
      <c r="V57" s="2" t="str">
        <f t="shared" si="7"/>
        <v/>
      </c>
      <c r="W57" s="2" t="str">
        <f t="shared" si="8"/>
        <v/>
      </c>
      <c r="X57" s="6">
        <f t="shared" si="29"/>
        <v>0</v>
      </c>
      <c r="Y57" s="2" t="str">
        <f t="shared" si="9"/>
        <v/>
      </c>
      <c r="Z57" s="2" t="str">
        <f t="shared" si="10"/>
        <v/>
      </c>
      <c r="AA57" s="2" t="str">
        <f t="shared" si="11"/>
        <v/>
      </c>
      <c r="AB57" s="6">
        <f t="shared" si="30"/>
        <v>0</v>
      </c>
      <c r="AE57" s="71" t="str">
        <f t="shared" si="12"/>
        <v/>
      </c>
      <c r="AF57" s="71" t="str">
        <f t="shared" si="13"/>
        <v/>
      </c>
      <c r="AG57" s="71">
        <f t="shared" si="14"/>
        <v>1</v>
      </c>
      <c r="AH57" s="71" t="str">
        <f t="shared" si="15"/>
        <v/>
      </c>
      <c r="AI57" s="71" t="str">
        <f t="shared" si="16"/>
        <v/>
      </c>
      <c r="AJ57" s="71" t="str">
        <f t="shared" si="17"/>
        <v/>
      </c>
      <c r="AK57" s="71" t="str">
        <f t="shared" si="18"/>
        <v/>
      </c>
      <c r="AL57" s="71">
        <f t="shared" si="19"/>
        <v>1</v>
      </c>
      <c r="AM57" s="71" t="str">
        <f t="shared" si="20"/>
        <v/>
      </c>
      <c r="AN57" s="71" t="str">
        <f t="shared" si="21"/>
        <v/>
      </c>
      <c r="AO57" s="71" t="str">
        <f t="shared" si="22"/>
        <v/>
      </c>
      <c r="AP57" s="71" t="str">
        <f t="shared" si="23"/>
        <v/>
      </c>
      <c r="AQ57" s="71">
        <f t="shared" si="24"/>
        <v>1</v>
      </c>
      <c r="AR57" s="71" t="str">
        <f t="shared" si="25"/>
        <v/>
      </c>
      <c r="AS57" s="71" t="str">
        <f t="shared" si="26"/>
        <v/>
      </c>
    </row>
    <row r="58" spans="1:45" x14ac:dyDescent="0.2">
      <c r="A58" s="43" t="str">
        <f t="shared" si="31"/>
        <v/>
      </c>
      <c r="B58" s="19"/>
      <c r="C58" s="19"/>
      <c r="D58" s="20"/>
      <c r="F58" s="19"/>
      <c r="G58" s="19"/>
      <c r="H58" s="19"/>
      <c r="I58" s="19"/>
      <c r="J58" s="20"/>
      <c r="K58" s="19"/>
      <c r="Q58" s="2" t="str">
        <f t="shared" si="3"/>
        <v/>
      </c>
      <c r="R58" s="2" t="str">
        <f t="shared" si="4"/>
        <v/>
      </c>
      <c r="S58" s="2" t="str">
        <f t="shared" si="5"/>
        <v/>
      </c>
      <c r="T58" s="6">
        <f t="shared" si="28"/>
        <v>0</v>
      </c>
      <c r="U58" s="2" t="str">
        <f t="shared" si="6"/>
        <v/>
      </c>
      <c r="V58" s="2" t="str">
        <f t="shared" si="7"/>
        <v/>
      </c>
      <c r="W58" s="2" t="str">
        <f t="shared" si="8"/>
        <v/>
      </c>
      <c r="X58" s="6">
        <f t="shared" si="29"/>
        <v>0</v>
      </c>
      <c r="Y58" s="2" t="str">
        <f t="shared" si="9"/>
        <v/>
      </c>
      <c r="Z58" s="2" t="str">
        <f t="shared" si="10"/>
        <v/>
      </c>
      <c r="AA58" s="2" t="str">
        <f t="shared" si="11"/>
        <v/>
      </c>
      <c r="AB58" s="6">
        <f t="shared" si="30"/>
        <v>0</v>
      </c>
      <c r="AE58" s="71" t="str">
        <f t="shared" si="12"/>
        <v/>
      </c>
      <c r="AF58" s="71" t="str">
        <f t="shared" si="13"/>
        <v/>
      </c>
      <c r="AG58" s="71">
        <f t="shared" si="14"/>
        <v>1</v>
      </c>
      <c r="AH58" s="71" t="str">
        <f t="shared" si="15"/>
        <v/>
      </c>
      <c r="AI58" s="71" t="str">
        <f t="shared" si="16"/>
        <v/>
      </c>
      <c r="AJ58" s="71" t="str">
        <f t="shared" si="17"/>
        <v/>
      </c>
      <c r="AK58" s="71" t="str">
        <f t="shared" si="18"/>
        <v/>
      </c>
      <c r="AL58" s="71">
        <f t="shared" si="19"/>
        <v>1</v>
      </c>
      <c r="AM58" s="71" t="str">
        <f t="shared" si="20"/>
        <v/>
      </c>
      <c r="AN58" s="71" t="str">
        <f t="shared" si="21"/>
        <v/>
      </c>
      <c r="AO58" s="71" t="str">
        <f t="shared" si="22"/>
        <v/>
      </c>
      <c r="AP58" s="71" t="str">
        <f t="shared" si="23"/>
        <v/>
      </c>
      <c r="AQ58" s="71">
        <f t="shared" si="24"/>
        <v>1</v>
      </c>
      <c r="AR58" s="71" t="str">
        <f t="shared" si="25"/>
        <v/>
      </c>
      <c r="AS58" s="71" t="str">
        <f t="shared" si="26"/>
        <v/>
      </c>
    </row>
    <row r="59" spans="1:45" x14ac:dyDescent="0.2">
      <c r="A59" s="43" t="str">
        <f t="shared" si="31"/>
        <v/>
      </c>
      <c r="B59" s="19"/>
      <c r="C59" s="19"/>
      <c r="D59" s="20"/>
      <c r="F59" s="19"/>
      <c r="G59" s="19"/>
      <c r="H59" s="19"/>
      <c r="I59" s="19"/>
      <c r="J59" s="20"/>
      <c r="K59" s="19"/>
      <c r="Q59" s="2" t="str">
        <f t="shared" si="3"/>
        <v/>
      </c>
      <c r="R59" s="2" t="str">
        <f t="shared" si="4"/>
        <v/>
      </c>
      <c r="S59" s="2" t="str">
        <f t="shared" si="5"/>
        <v/>
      </c>
      <c r="T59" s="6">
        <f t="shared" si="28"/>
        <v>0</v>
      </c>
      <c r="U59" s="2" t="str">
        <f t="shared" si="6"/>
        <v/>
      </c>
      <c r="V59" s="2" t="str">
        <f t="shared" si="7"/>
        <v/>
      </c>
      <c r="W59" s="2" t="str">
        <f t="shared" si="8"/>
        <v/>
      </c>
      <c r="X59" s="6">
        <f t="shared" si="29"/>
        <v>0</v>
      </c>
      <c r="Y59" s="2" t="str">
        <f t="shared" si="9"/>
        <v/>
      </c>
      <c r="Z59" s="2" t="str">
        <f t="shared" si="10"/>
        <v/>
      </c>
      <c r="AA59" s="2" t="str">
        <f t="shared" si="11"/>
        <v/>
      </c>
      <c r="AB59" s="6">
        <f t="shared" si="30"/>
        <v>0</v>
      </c>
      <c r="AE59" s="71" t="str">
        <f t="shared" si="12"/>
        <v/>
      </c>
      <c r="AF59" s="71" t="str">
        <f t="shared" si="13"/>
        <v/>
      </c>
      <c r="AG59" s="71">
        <f t="shared" si="14"/>
        <v>1</v>
      </c>
      <c r="AH59" s="71" t="str">
        <f t="shared" si="15"/>
        <v/>
      </c>
      <c r="AI59" s="71" t="str">
        <f t="shared" si="16"/>
        <v/>
      </c>
      <c r="AJ59" s="71" t="str">
        <f t="shared" si="17"/>
        <v/>
      </c>
      <c r="AK59" s="71" t="str">
        <f t="shared" si="18"/>
        <v/>
      </c>
      <c r="AL59" s="71">
        <f t="shared" si="19"/>
        <v>1</v>
      </c>
      <c r="AM59" s="71" t="str">
        <f t="shared" si="20"/>
        <v/>
      </c>
      <c r="AN59" s="71" t="str">
        <f t="shared" si="21"/>
        <v/>
      </c>
      <c r="AO59" s="71" t="str">
        <f t="shared" si="22"/>
        <v/>
      </c>
      <c r="AP59" s="71" t="str">
        <f t="shared" si="23"/>
        <v/>
      </c>
      <c r="AQ59" s="71">
        <f t="shared" si="24"/>
        <v>1</v>
      </c>
      <c r="AR59" s="71" t="str">
        <f t="shared" si="25"/>
        <v/>
      </c>
      <c r="AS59" s="71" t="str">
        <f t="shared" si="26"/>
        <v/>
      </c>
    </row>
    <row r="60" spans="1:45" x14ac:dyDescent="0.2">
      <c r="A60" s="43" t="str">
        <f t="shared" si="31"/>
        <v/>
      </c>
      <c r="B60" s="19"/>
      <c r="C60" s="19"/>
      <c r="D60" s="20"/>
      <c r="F60" s="19"/>
      <c r="G60" s="19"/>
      <c r="H60" s="19"/>
      <c r="I60" s="19"/>
      <c r="J60" s="20"/>
      <c r="K60" s="19"/>
      <c r="Q60" s="2" t="str">
        <f t="shared" si="3"/>
        <v/>
      </c>
      <c r="R60" s="2" t="str">
        <f t="shared" si="4"/>
        <v/>
      </c>
      <c r="S60" s="2" t="str">
        <f t="shared" si="5"/>
        <v/>
      </c>
      <c r="T60" s="6">
        <f t="shared" si="28"/>
        <v>0</v>
      </c>
      <c r="U60" s="2" t="str">
        <f t="shared" si="6"/>
        <v/>
      </c>
      <c r="V60" s="2" t="str">
        <f t="shared" si="7"/>
        <v/>
      </c>
      <c r="W60" s="2" t="str">
        <f t="shared" si="8"/>
        <v/>
      </c>
      <c r="X60" s="6">
        <f t="shared" si="29"/>
        <v>0</v>
      </c>
      <c r="Y60" s="2" t="str">
        <f t="shared" si="9"/>
        <v/>
      </c>
      <c r="Z60" s="2" t="str">
        <f t="shared" si="10"/>
        <v/>
      </c>
      <c r="AA60" s="2" t="str">
        <f t="shared" si="11"/>
        <v/>
      </c>
      <c r="AB60" s="6">
        <f t="shared" si="30"/>
        <v>0</v>
      </c>
      <c r="AE60" s="71" t="str">
        <f t="shared" si="12"/>
        <v/>
      </c>
      <c r="AF60" s="71" t="str">
        <f t="shared" si="13"/>
        <v/>
      </c>
      <c r="AG60" s="71">
        <f t="shared" si="14"/>
        <v>1</v>
      </c>
      <c r="AH60" s="71" t="str">
        <f t="shared" si="15"/>
        <v/>
      </c>
      <c r="AI60" s="71" t="str">
        <f t="shared" si="16"/>
        <v/>
      </c>
      <c r="AJ60" s="71" t="str">
        <f t="shared" si="17"/>
        <v/>
      </c>
      <c r="AK60" s="71" t="str">
        <f t="shared" si="18"/>
        <v/>
      </c>
      <c r="AL60" s="71">
        <f t="shared" si="19"/>
        <v>1</v>
      </c>
      <c r="AM60" s="71" t="str">
        <f t="shared" si="20"/>
        <v/>
      </c>
      <c r="AN60" s="71" t="str">
        <f t="shared" si="21"/>
        <v/>
      </c>
      <c r="AO60" s="71" t="str">
        <f t="shared" si="22"/>
        <v/>
      </c>
      <c r="AP60" s="71" t="str">
        <f t="shared" si="23"/>
        <v/>
      </c>
      <c r="AQ60" s="71">
        <f t="shared" si="24"/>
        <v>1</v>
      </c>
      <c r="AR60" s="71" t="str">
        <f t="shared" si="25"/>
        <v/>
      </c>
      <c r="AS60" s="71" t="str">
        <f t="shared" si="26"/>
        <v/>
      </c>
    </row>
    <row r="61" spans="1:45" x14ac:dyDescent="0.2">
      <c r="A61" s="43" t="str">
        <f t="shared" si="31"/>
        <v/>
      </c>
      <c r="B61" s="19"/>
      <c r="C61" s="19"/>
      <c r="D61" s="20"/>
      <c r="F61" s="19"/>
      <c r="G61" s="19"/>
      <c r="H61" s="19"/>
      <c r="I61" s="19"/>
      <c r="J61" s="20"/>
      <c r="K61" s="19"/>
      <c r="Q61" s="2" t="str">
        <f t="shared" si="3"/>
        <v/>
      </c>
      <c r="R61" s="2" t="str">
        <f t="shared" si="4"/>
        <v/>
      </c>
      <c r="S61" s="2" t="str">
        <f t="shared" si="5"/>
        <v/>
      </c>
      <c r="T61" s="6">
        <f t="shared" si="28"/>
        <v>0</v>
      </c>
      <c r="U61" s="2" t="str">
        <f t="shared" si="6"/>
        <v/>
      </c>
      <c r="V61" s="2" t="str">
        <f t="shared" si="7"/>
        <v/>
      </c>
      <c r="W61" s="2" t="str">
        <f t="shared" si="8"/>
        <v/>
      </c>
      <c r="X61" s="6">
        <f t="shared" si="29"/>
        <v>0</v>
      </c>
      <c r="Y61" s="2" t="str">
        <f t="shared" si="9"/>
        <v/>
      </c>
      <c r="Z61" s="2" t="str">
        <f t="shared" si="10"/>
        <v/>
      </c>
      <c r="AA61" s="2" t="str">
        <f t="shared" si="11"/>
        <v/>
      </c>
      <c r="AB61" s="6">
        <f t="shared" si="30"/>
        <v>0</v>
      </c>
      <c r="AE61" s="71" t="str">
        <f t="shared" si="12"/>
        <v/>
      </c>
      <c r="AF61" s="71" t="str">
        <f t="shared" si="13"/>
        <v/>
      </c>
      <c r="AG61" s="71">
        <f t="shared" si="14"/>
        <v>1</v>
      </c>
      <c r="AH61" s="71" t="str">
        <f t="shared" si="15"/>
        <v/>
      </c>
      <c r="AI61" s="71" t="str">
        <f t="shared" si="16"/>
        <v/>
      </c>
      <c r="AJ61" s="71" t="str">
        <f t="shared" si="17"/>
        <v/>
      </c>
      <c r="AK61" s="71" t="str">
        <f t="shared" si="18"/>
        <v/>
      </c>
      <c r="AL61" s="71">
        <f t="shared" si="19"/>
        <v>1</v>
      </c>
      <c r="AM61" s="71" t="str">
        <f t="shared" si="20"/>
        <v/>
      </c>
      <c r="AN61" s="71" t="str">
        <f t="shared" si="21"/>
        <v/>
      </c>
      <c r="AO61" s="71" t="str">
        <f t="shared" si="22"/>
        <v/>
      </c>
      <c r="AP61" s="71" t="str">
        <f t="shared" si="23"/>
        <v/>
      </c>
      <c r="AQ61" s="71">
        <f t="shared" si="24"/>
        <v>1</v>
      </c>
      <c r="AR61" s="71" t="str">
        <f t="shared" si="25"/>
        <v/>
      </c>
      <c r="AS61" s="71" t="str">
        <f t="shared" si="26"/>
        <v/>
      </c>
    </row>
    <row r="62" spans="1:45" x14ac:dyDescent="0.2">
      <c r="A62" s="43" t="str">
        <f t="shared" si="31"/>
        <v/>
      </c>
      <c r="B62" s="19"/>
      <c r="C62" s="19"/>
      <c r="D62" s="20"/>
      <c r="F62" s="19"/>
      <c r="G62" s="19"/>
      <c r="H62" s="19"/>
      <c r="I62" s="19"/>
      <c r="J62" s="20"/>
      <c r="K62" s="19"/>
      <c r="Q62" s="2" t="str">
        <f t="shared" si="3"/>
        <v/>
      </c>
      <c r="R62" s="2" t="str">
        <f t="shared" si="4"/>
        <v/>
      </c>
      <c r="S62" s="2" t="str">
        <f t="shared" si="5"/>
        <v/>
      </c>
      <c r="T62" s="6">
        <f t="shared" si="28"/>
        <v>0</v>
      </c>
      <c r="U62" s="2" t="str">
        <f t="shared" si="6"/>
        <v/>
      </c>
      <c r="V62" s="2" t="str">
        <f t="shared" si="7"/>
        <v/>
      </c>
      <c r="W62" s="2" t="str">
        <f t="shared" si="8"/>
        <v/>
      </c>
      <c r="X62" s="6">
        <f t="shared" si="29"/>
        <v>0</v>
      </c>
      <c r="Y62" s="2" t="str">
        <f t="shared" si="9"/>
        <v/>
      </c>
      <c r="Z62" s="2" t="str">
        <f t="shared" si="10"/>
        <v/>
      </c>
      <c r="AA62" s="2" t="str">
        <f t="shared" si="11"/>
        <v/>
      </c>
      <c r="AB62" s="6">
        <f t="shared" si="30"/>
        <v>0</v>
      </c>
      <c r="AE62" s="71" t="str">
        <f t="shared" si="12"/>
        <v/>
      </c>
      <c r="AF62" s="71" t="str">
        <f t="shared" si="13"/>
        <v/>
      </c>
      <c r="AG62" s="71">
        <f t="shared" si="14"/>
        <v>1</v>
      </c>
      <c r="AH62" s="71" t="str">
        <f t="shared" si="15"/>
        <v/>
      </c>
      <c r="AI62" s="71" t="str">
        <f t="shared" si="16"/>
        <v/>
      </c>
      <c r="AJ62" s="71" t="str">
        <f t="shared" si="17"/>
        <v/>
      </c>
      <c r="AK62" s="71" t="str">
        <f t="shared" si="18"/>
        <v/>
      </c>
      <c r="AL62" s="71">
        <f t="shared" si="19"/>
        <v>1</v>
      </c>
      <c r="AM62" s="71" t="str">
        <f t="shared" si="20"/>
        <v/>
      </c>
      <c r="AN62" s="71" t="str">
        <f t="shared" si="21"/>
        <v/>
      </c>
      <c r="AO62" s="71" t="str">
        <f t="shared" si="22"/>
        <v/>
      </c>
      <c r="AP62" s="71" t="str">
        <f t="shared" si="23"/>
        <v/>
      </c>
      <c r="AQ62" s="71">
        <f t="shared" si="24"/>
        <v>1</v>
      </c>
      <c r="AR62" s="71" t="str">
        <f t="shared" si="25"/>
        <v/>
      </c>
      <c r="AS62" s="71" t="str">
        <f t="shared" si="26"/>
        <v/>
      </c>
    </row>
    <row r="63" spans="1:45" x14ac:dyDescent="0.2">
      <c r="A63" s="43" t="str">
        <f t="shared" si="31"/>
        <v/>
      </c>
      <c r="B63" s="19"/>
      <c r="C63" s="19"/>
      <c r="D63" s="20"/>
      <c r="F63" s="19"/>
      <c r="G63" s="19"/>
      <c r="H63" s="19"/>
      <c r="I63" s="19"/>
      <c r="J63" s="20"/>
      <c r="K63" s="19"/>
      <c r="Q63" s="2" t="str">
        <f t="shared" si="3"/>
        <v/>
      </c>
      <c r="R63" s="2" t="str">
        <f t="shared" si="4"/>
        <v/>
      </c>
      <c r="S63" s="2" t="str">
        <f t="shared" si="5"/>
        <v/>
      </c>
      <c r="T63" s="6">
        <f t="shared" si="28"/>
        <v>0</v>
      </c>
      <c r="U63" s="2" t="str">
        <f t="shared" si="6"/>
        <v/>
      </c>
      <c r="V63" s="2" t="str">
        <f t="shared" si="7"/>
        <v/>
      </c>
      <c r="W63" s="2" t="str">
        <f t="shared" si="8"/>
        <v/>
      </c>
      <c r="X63" s="6">
        <f t="shared" si="29"/>
        <v>0</v>
      </c>
      <c r="Y63" s="2" t="str">
        <f t="shared" si="9"/>
        <v/>
      </c>
      <c r="Z63" s="2" t="str">
        <f t="shared" si="10"/>
        <v/>
      </c>
      <c r="AA63" s="2" t="str">
        <f t="shared" si="11"/>
        <v/>
      </c>
      <c r="AB63" s="6">
        <f t="shared" si="30"/>
        <v>0</v>
      </c>
      <c r="AE63" s="71" t="str">
        <f t="shared" si="12"/>
        <v/>
      </c>
      <c r="AF63" s="71" t="str">
        <f t="shared" si="13"/>
        <v/>
      </c>
      <c r="AG63" s="71">
        <f t="shared" si="14"/>
        <v>1</v>
      </c>
      <c r="AH63" s="71" t="str">
        <f t="shared" si="15"/>
        <v/>
      </c>
      <c r="AI63" s="71" t="str">
        <f t="shared" si="16"/>
        <v/>
      </c>
      <c r="AJ63" s="71" t="str">
        <f t="shared" si="17"/>
        <v/>
      </c>
      <c r="AK63" s="71" t="str">
        <f t="shared" si="18"/>
        <v/>
      </c>
      <c r="AL63" s="71">
        <f t="shared" si="19"/>
        <v>1</v>
      </c>
      <c r="AM63" s="71" t="str">
        <f t="shared" si="20"/>
        <v/>
      </c>
      <c r="AN63" s="71" t="str">
        <f t="shared" si="21"/>
        <v/>
      </c>
      <c r="AO63" s="71" t="str">
        <f t="shared" si="22"/>
        <v/>
      </c>
      <c r="AP63" s="71" t="str">
        <f t="shared" si="23"/>
        <v/>
      </c>
      <c r="AQ63" s="71">
        <f t="shared" si="24"/>
        <v>1</v>
      </c>
      <c r="AR63" s="71" t="str">
        <f t="shared" si="25"/>
        <v/>
      </c>
      <c r="AS63" s="71" t="str">
        <f t="shared" si="26"/>
        <v/>
      </c>
    </row>
    <row r="64" spans="1:45" x14ac:dyDescent="0.2">
      <c r="A64" s="43" t="str">
        <f t="shared" si="31"/>
        <v/>
      </c>
      <c r="B64" s="19"/>
      <c r="C64" s="19"/>
      <c r="D64" s="20"/>
      <c r="F64" s="19"/>
      <c r="G64" s="19"/>
      <c r="H64" s="19"/>
      <c r="I64" s="19"/>
      <c r="J64" s="20"/>
      <c r="K64" s="19"/>
      <c r="Q64" s="2" t="str">
        <f t="shared" si="3"/>
        <v/>
      </c>
      <c r="R64" s="2" t="str">
        <f t="shared" si="4"/>
        <v/>
      </c>
      <c r="S64" s="2" t="str">
        <f t="shared" si="5"/>
        <v/>
      </c>
      <c r="T64" s="6">
        <f t="shared" si="28"/>
        <v>0</v>
      </c>
      <c r="U64" s="2" t="str">
        <f t="shared" si="6"/>
        <v/>
      </c>
      <c r="V64" s="2" t="str">
        <f t="shared" si="7"/>
        <v/>
      </c>
      <c r="W64" s="2" t="str">
        <f t="shared" si="8"/>
        <v/>
      </c>
      <c r="X64" s="6">
        <f t="shared" si="29"/>
        <v>0</v>
      </c>
      <c r="Y64" s="2" t="str">
        <f t="shared" si="9"/>
        <v/>
      </c>
      <c r="Z64" s="2" t="str">
        <f t="shared" si="10"/>
        <v/>
      </c>
      <c r="AA64" s="2" t="str">
        <f t="shared" si="11"/>
        <v/>
      </c>
      <c r="AB64" s="6">
        <f t="shared" si="30"/>
        <v>0</v>
      </c>
      <c r="AE64" s="71" t="str">
        <f t="shared" si="12"/>
        <v/>
      </c>
      <c r="AF64" s="71" t="str">
        <f t="shared" si="13"/>
        <v/>
      </c>
      <c r="AG64" s="71">
        <f t="shared" si="14"/>
        <v>1</v>
      </c>
      <c r="AH64" s="71" t="str">
        <f t="shared" si="15"/>
        <v/>
      </c>
      <c r="AI64" s="71" t="str">
        <f t="shared" si="16"/>
        <v/>
      </c>
      <c r="AJ64" s="71" t="str">
        <f t="shared" si="17"/>
        <v/>
      </c>
      <c r="AK64" s="71" t="str">
        <f t="shared" si="18"/>
        <v/>
      </c>
      <c r="AL64" s="71">
        <f t="shared" si="19"/>
        <v>1</v>
      </c>
      <c r="AM64" s="71" t="str">
        <f t="shared" si="20"/>
        <v/>
      </c>
      <c r="AN64" s="71" t="str">
        <f t="shared" si="21"/>
        <v/>
      </c>
      <c r="AO64" s="71" t="str">
        <f t="shared" si="22"/>
        <v/>
      </c>
      <c r="AP64" s="71" t="str">
        <f t="shared" si="23"/>
        <v/>
      </c>
      <c r="AQ64" s="71">
        <f t="shared" si="24"/>
        <v>1</v>
      </c>
      <c r="AR64" s="71" t="str">
        <f t="shared" si="25"/>
        <v/>
      </c>
      <c r="AS64" s="71" t="str">
        <f t="shared" si="26"/>
        <v/>
      </c>
    </row>
    <row r="65" spans="1:45" x14ac:dyDescent="0.2">
      <c r="A65" s="43" t="str">
        <f t="shared" si="31"/>
        <v/>
      </c>
      <c r="B65" s="19"/>
      <c r="C65" s="19"/>
      <c r="D65" s="20"/>
      <c r="F65" s="19"/>
      <c r="G65" s="19"/>
      <c r="H65" s="19"/>
      <c r="I65" s="19"/>
      <c r="J65" s="20"/>
      <c r="K65" s="19"/>
      <c r="Q65" s="2" t="str">
        <f t="shared" si="3"/>
        <v/>
      </c>
      <c r="R65" s="2" t="str">
        <f t="shared" si="4"/>
        <v/>
      </c>
      <c r="S65" s="2" t="str">
        <f t="shared" si="5"/>
        <v/>
      </c>
      <c r="T65" s="6">
        <f t="shared" si="28"/>
        <v>0</v>
      </c>
      <c r="U65" s="2" t="str">
        <f t="shared" si="6"/>
        <v/>
      </c>
      <c r="V65" s="2" t="str">
        <f t="shared" si="7"/>
        <v/>
      </c>
      <c r="W65" s="2" t="str">
        <f t="shared" si="8"/>
        <v/>
      </c>
      <c r="X65" s="6">
        <f t="shared" si="29"/>
        <v>0</v>
      </c>
      <c r="Y65" s="2" t="str">
        <f t="shared" si="9"/>
        <v/>
      </c>
      <c r="Z65" s="2" t="str">
        <f t="shared" si="10"/>
        <v/>
      </c>
      <c r="AA65" s="2" t="str">
        <f t="shared" si="11"/>
        <v/>
      </c>
      <c r="AB65" s="6">
        <f t="shared" si="30"/>
        <v>0</v>
      </c>
      <c r="AE65" s="71" t="str">
        <f t="shared" si="12"/>
        <v/>
      </c>
      <c r="AF65" s="71" t="str">
        <f t="shared" si="13"/>
        <v/>
      </c>
      <c r="AG65" s="71">
        <f t="shared" si="14"/>
        <v>1</v>
      </c>
      <c r="AH65" s="71" t="str">
        <f t="shared" si="15"/>
        <v/>
      </c>
      <c r="AI65" s="71" t="str">
        <f t="shared" si="16"/>
        <v/>
      </c>
      <c r="AJ65" s="71" t="str">
        <f t="shared" si="17"/>
        <v/>
      </c>
      <c r="AK65" s="71" t="str">
        <f t="shared" si="18"/>
        <v/>
      </c>
      <c r="AL65" s="71">
        <f t="shared" si="19"/>
        <v>1</v>
      </c>
      <c r="AM65" s="71" t="str">
        <f t="shared" si="20"/>
        <v/>
      </c>
      <c r="AN65" s="71" t="str">
        <f t="shared" si="21"/>
        <v/>
      </c>
      <c r="AO65" s="71" t="str">
        <f t="shared" si="22"/>
        <v/>
      </c>
      <c r="AP65" s="71" t="str">
        <f t="shared" si="23"/>
        <v/>
      </c>
      <c r="AQ65" s="71">
        <f t="shared" si="24"/>
        <v>1</v>
      </c>
      <c r="AR65" s="71" t="str">
        <f t="shared" si="25"/>
        <v/>
      </c>
      <c r="AS65" s="71" t="str">
        <f t="shared" si="26"/>
        <v/>
      </c>
    </row>
    <row r="66" spans="1:45" x14ac:dyDescent="0.2">
      <c r="A66" s="43" t="str">
        <f t="shared" si="31"/>
        <v/>
      </c>
      <c r="B66" s="19"/>
      <c r="C66" s="19"/>
      <c r="D66" s="20"/>
      <c r="F66" s="19"/>
      <c r="G66" s="19"/>
      <c r="H66" s="19"/>
      <c r="I66" s="19"/>
      <c r="J66" s="20"/>
      <c r="K66" s="19"/>
      <c r="Q66" s="2" t="str">
        <f t="shared" si="3"/>
        <v/>
      </c>
      <c r="R66" s="2" t="str">
        <f t="shared" si="4"/>
        <v/>
      </c>
      <c r="S66" s="2" t="str">
        <f t="shared" si="5"/>
        <v/>
      </c>
      <c r="T66" s="6">
        <f t="shared" si="28"/>
        <v>0</v>
      </c>
      <c r="U66" s="2" t="str">
        <f t="shared" si="6"/>
        <v/>
      </c>
      <c r="V66" s="2" t="str">
        <f t="shared" si="7"/>
        <v/>
      </c>
      <c r="W66" s="2" t="str">
        <f t="shared" si="8"/>
        <v/>
      </c>
      <c r="X66" s="6">
        <f t="shared" si="29"/>
        <v>0</v>
      </c>
      <c r="Y66" s="2" t="str">
        <f t="shared" si="9"/>
        <v/>
      </c>
      <c r="Z66" s="2" t="str">
        <f t="shared" si="10"/>
        <v/>
      </c>
      <c r="AA66" s="2" t="str">
        <f t="shared" si="11"/>
        <v/>
      </c>
      <c r="AB66" s="6">
        <f t="shared" si="30"/>
        <v>0</v>
      </c>
      <c r="AE66" s="71" t="str">
        <f t="shared" si="12"/>
        <v/>
      </c>
      <c r="AF66" s="71" t="str">
        <f t="shared" si="13"/>
        <v/>
      </c>
      <c r="AG66" s="71">
        <f t="shared" si="14"/>
        <v>1</v>
      </c>
      <c r="AH66" s="71" t="str">
        <f t="shared" si="15"/>
        <v/>
      </c>
      <c r="AI66" s="71" t="str">
        <f t="shared" si="16"/>
        <v/>
      </c>
      <c r="AJ66" s="71" t="str">
        <f t="shared" si="17"/>
        <v/>
      </c>
      <c r="AK66" s="71" t="str">
        <f t="shared" si="18"/>
        <v/>
      </c>
      <c r="AL66" s="71">
        <f t="shared" si="19"/>
        <v>1</v>
      </c>
      <c r="AM66" s="71" t="str">
        <f t="shared" si="20"/>
        <v/>
      </c>
      <c r="AN66" s="71" t="str">
        <f t="shared" si="21"/>
        <v/>
      </c>
      <c r="AO66" s="71" t="str">
        <f t="shared" si="22"/>
        <v/>
      </c>
      <c r="AP66" s="71" t="str">
        <f t="shared" si="23"/>
        <v/>
      </c>
      <c r="AQ66" s="71">
        <f t="shared" si="24"/>
        <v>1</v>
      </c>
      <c r="AR66" s="71" t="str">
        <f t="shared" si="25"/>
        <v/>
      </c>
      <c r="AS66" s="71" t="str">
        <f t="shared" si="26"/>
        <v/>
      </c>
    </row>
    <row r="67" spans="1:45" x14ac:dyDescent="0.2">
      <c r="A67" s="43" t="str">
        <f t="shared" si="31"/>
        <v/>
      </c>
      <c r="B67" s="19"/>
      <c r="C67" s="19"/>
      <c r="D67" s="20"/>
      <c r="F67" s="19"/>
      <c r="G67" s="19"/>
      <c r="H67" s="19"/>
      <c r="I67" s="19"/>
      <c r="J67" s="20"/>
      <c r="K67" s="19"/>
      <c r="Q67" s="2" t="str">
        <f t="shared" si="3"/>
        <v/>
      </c>
      <c r="R67" s="2" t="str">
        <f t="shared" si="4"/>
        <v/>
      </c>
      <c r="S67" s="2" t="str">
        <f t="shared" si="5"/>
        <v/>
      </c>
      <c r="T67" s="6">
        <f t="shared" si="28"/>
        <v>0</v>
      </c>
      <c r="U67" s="2" t="str">
        <f t="shared" si="6"/>
        <v/>
      </c>
      <c r="V67" s="2" t="str">
        <f t="shared" si="7"/>
        <v/>
      </c>
      <c r="W67" s="2" t="str">
        <f t="shared" si="8"/>
        <v/>
      </c>
      <c r="X67" s="6">
        <f t="shared" si="29"/>
        <v>0</v>
      </c>
      <c r="Y67" s="2" t="str">
        <f t="shared" si="9"/>
        <v/>
      </c>
      <c r="Z67" s="2" t="str">
        <f t="shared" si="10"/>
        <v/>
      </c>
      <c r="AA67" s="2" t="str">
        <f t="shared" si="11"/>
        <v/>
      </c>
      <c r="AB67" s="6">
        <f t="shared" si="30"/>
        <v>0</v>
      </c>
      <c r="AE67" s="71" t="str">
        <f t="shared" si="12"/>
        <v/>
      </c>
      <c r="AF67" s="71" t="str">
        <f t="shared" si="13"/>
        <v/>
      </c>
      <c r="AG67" s="71">
        <f t="shared" si="14"/>
        <v>1</v>
      </c>
      <c r="AH67" s="71" t="str">
        <f t="shared" si="15"/>
        <v/>
      </c>
      <c r="AI67" s="71" t="str">
        <f t="shared" si="16"/>
        <v/>
      </c>
      <c r="AJ67" s="71" t="str">
        <f t="shared" si="17"/>
        <v/>
      </c>
      <c r="AK67" s="71" t="str">
        <f t="shared" si="18"/>
        <v/>
      </c>
      <c r="AL67" s="71">
        <f t="shared" si="19"/>
        <v>1</v>
      </c>
      <c r="AM67" s="71" t="str">
        <f t="shared" si="20"/>
        <v/>
      </c>
      <c r="AN67" s="71" t="str">
        <f t="shared" si="21"/>
        <v/>
      </c>
      <c r="AO67" s="71" t="str">
        <f t="shared" si="22"/>
        <v/>
      </c>
      <c r="AP67" s="71" t="str">
        <f t="shared" si="23"/>
        <v/>
      </c>
      <c r="AQ67" s="71">
        <f t="shared" si="24"/>
        <v>1</v>
      </c>
      <c r="AR67" s="71" t="str">
        <f t="shared" si="25"/>
        <v/>
      </c>
      <c r="AS67" s="71" t="str">
        <f t="shared" si="26"/>
        <v/>
      </c>
    </row>
    <row r="68" spans="1:45" x14ac:dyDescent="0.2">
      <c r="A68" s="43" t="str">
        <f t="shared" si="31"/>
        <v/>
      </c>
      <c r="B68" s="19"/>
      <c r="C68" s="19"/>
      <c r="D68" s="20"/>
      <c r="F68" s="19"/>
      <c r="G68" s="19"/>
      <c r="H68" s="19"/>
      <c r="I68" s="19"/>
      <c r="J68" s="20"/>
      <c r="K68" s="19"/>
      <c r="Q68" s="2" t="str">
        <f t="shared" si="3"/>
        <v/>
      </c>
      <c r="R68" s="2" t="str">
        <f t="shared" si="4"/>
        <v/>
      </c>
      <c r="S68" s="2" t="str">
        <f t="shared" si="5"/>
        <v/>
      </c>
      <c r="T68" s="6">
        <f t="shared" si="28"/>
        <v>0</v>
      </c>
      <c r="U68" s="2" t="str">
        <f t="shared" si="6"/>
        <v/>
      </c>
      <c r="V68" s="2" t="str">
        <f t="shared" si="7"/>
        <v/>
      </c>
      <c r="W68" s="2" t="str">
        <f t="shared" si="8"/>
        <v/>
      </c>
      <c r="X68" s="6">
        <f t="shared" si="29"/>
        <v>0</v>
      </c>
      <c r="Y68" s="2" t="str">
        <f t="shared" si="9"/>
        <v/>
      </c>
      <c r="Z68" s="2" t="str">
        <f t="shared" si="10"/>
        <v/>
      </c>
      <c r="AA68" s="2" t="str">
        <f t="shared" si="11"/>
        <v/>
      </c>
      <c r="AB68" s="6">
        <f t="shared" si="30"/>
        <v>0</v>
      </c>
      <c r="AE68" s="71" t="str">
        <f t="shared" si="12"/>
        <v/>
      </c>
      <c r="AF68" s="71" t="str">
        <f t="shared" si="13"/>
        <v/>
      </c>
      <c r="AG68" s="71">
        <f t="shared" si="14"/>
        <v>1</v>
      </c>
      <c r="AH68" s="71" t="str">
        <f t="shared" si="15"/>
        <v/>
      </c>
      <c r="AI68" s="71" t="str">
        <f t="shared" si="16"/>
        <v/>
      </c>
      <c r="AJ68" s="71" t="str">
        <f t="shared" si="17"/>
        <v/>
      </c>
      <c r="AK68" s="71" t="str">
        <f t="shared" si="18"/>
        <v/>
      </c>
      <c r="AL68" s="71">
        <f t="shared" si="19"/>
        <v>1</v>
      </c>
      <c r="AM68" s="71" t="str">
        <f t="shared" si="20"/>
        <v/>
      </c>
      <c r="AN68" s="71" t="str">
        <f t="shared" si="21"/>
        <v/>
      </c>
      <c r="AO68" s="71" t="str">
        <f t="shared" si="22"/>
        <v/>
      </c>
      <c r="AP68" s="71" t="str">
        <f t="shared" si="23"/>
        <v/>
      </c>
      <c r="AQ68" s="71">
        <f t="shared" si="24"/>
        <v>1</v>
      </c>
      <c r="AR68" s="71" t="str">
        <f t="shared" si="25"/>
        <v/>
      </c>
      <c r="AS68" s="71" t="str">
        <f t="shared" si="26"/>
        <v/>
      </c>
    </row>
    <row r="69" spans="1:45" x14ac:dyDescent="0.2">
      <c r="A69" s="43" t="str">
        <f t="shared" si="31"/>
        <v/>
      </c>
      <c r="B69" s="19"/>
      <c r="C69" s="19"/>
      <c r="D69" s="20"/>
      <c r="F69" s="19"/>
      <c r="G69" s="19"/>
      <c r="H69" s="19"/>
      <c r="I69" s="19"/>
      <c r="J69" s="20"/>
      <c r="K69" s="19"/>
      <c r="Q69" s="2" t="str">
        <f t="shared" si="3"/>
        <v/>
      </c>
      <c r="R69" s="2" t="str">
        <f t="shared" si="4"/>
        <v/>
      </c>
      <c r="S69" s="2" t="str">
        <f t="shared" si="5"/>
        <v/>
      </c>
      <c r="T69" s="6">
        <f t="shared" ref="T69:T100" si="32">+SUM(Q69:S69)</f>
        <v>0</v>
      </c>
      <c r="U69" s="2" t="str">
        <f t="shared" si="6"/>
        <v/>
      </c>
      <c r="V69" s="2" t="str">
        <f t="shared" si="7"/>
        <v/>
      </c>
      <c r="W69" s="2" t="str">
        <f t="shared" si="8"/>
        <v/>
      </c>
      <c r="X69" s="6">
        <f t="shared" ref="X69:X100" si="33">+SUM(U69:W69)</f>
        <v>0</v>
      </c>
      <c r="Y69" s="2" t="str">
        <f t="shared" si="9"/>
        <v/>
      </c>
      <c r="Z69" s="2" t="str">
        <f t="shared" si="10"/>
        <v/>
      </c>
      <c r="AA69" s="2" t="str">
        <f t="shared" si="11"/>
        <v/>
      </c>
      <c r="AB69" s="6">
        <f t="shared" ref="AB69:AB100" si="34">+SUM(Y69:AA69)</f>
        <v>0</v>
      </c>
      <c r="AE69" s="71" t="str">
        <f t="shared" si="12"/>
        <v/>
      </c>
      <c r="AF69" s="71" t="str">
        <f t="shared" si="13"/>
        <v/>
      </c>
      <c r="AG69" s="71">
        <f t="shared" si="14"/>
        <v>1</v>
      </c>
      <c r="AH69" s="71" t="str">
        <f t="shared" si="15"/>
        <v/>
      </c>
      <c r="AI69" s="71" t="str">
        <f t="shared" si="16"/>
        <v/>
      </c>
      <c r="AJ69" s="71" t="str">
        <f t="shared" si="17"/>
        <v/>
      </c>
      <c r="AK69" s="71" t="str">
        <f t="shared" si="18"/>
        <v/>
      </c>
      <c r="AL69" s="71">
        <f t="shared" si="19"/>
        <v>1</v>
      </c>
      <c r="AM69" s="71" t="str">
        <f t="shared" si="20"/>
        <v/>
      </c>
      <c r="AN69" s="71" t="str">
        <f t="shared" si="21"/>
        <v/>
      </c>
      <c r="AO69" s="71" t="str">
        <f t="shared" si="22"/>
        <v/>
      </c>
      <c r="AP69" s="71" t="str">
        <f t="shared" si="23"/>
        <v/>
      </c>
      <c r="AQ69" s="71">
        <f t="shared" si="24"/>
        <v>1</v>
      </c>
      <c r="AR69" s="71" t="str">
        <f t="shared" si="25"/>
        <v/>
      </c>
      <c r="AS69" s="71" t="str">
        <f t="shared" si="26"/>
        <v/>
      </c>
    </row>
    <row r="70" spans="1:45" x14ac:dyDescent="0.2">
      <c r="A70" s="43" t="str">
        <f t="shared" ref="A70:A101" si="35">+IF(F70="","",A69+1)</f>
        <v/>
      </c>
      <c r="B70" s="19"/>
      <c r="C70" s="19"/>
      <c r="D70" s="20"/>
      <c r="F70" s="19"/>
      <c r="G70" s="19"/>
      <c r="H70" s="19"/>
      <c r="I70" s="19"/>
      <c r="J70" s="20"/>
      <c r="K70" s="19"/>
      <c r="Q70" s="2" t="str">
        <f t="shared" ref="Q70:Q133" si="36">+IF(AND(B70=$L$2,I70=$M$3),1,"")</f>
        <v/>
      </c>
      <c r="R70" s="2" t="str">
        <f t="shared" ref="R70:R133" si="37">+IF(AND(B70=$L$2,I70=$M$2),1,"")</f>
        <v/>
      </c>
      <c r="S70" s="2" t="str">
        <f t="shared" ref="S70:S133" si="38">+IF(AND(B70=$L$2,I70=$M$4),1,"")</f>
        <v/>
      </c>
      <c r="T70" s="6">
        <f t="shared" si="32"/>
        <v>0</v>
      </c>
      <c r="U70" s="2" t="str">
        <f t="shared" ref="U70:U133" si="39">+IF(AND(B70=$L$3,I70=$M$3),1,"")</f>
        <v/>
      </c>
      <c r="V70" s="2" t="str">
        <f t="shared" ref="V70:V133" si="40">+IF(AND(B70=$L$3,I70=$M$2),1,"")</f>
        <v/>
      </c>
      <c r="W70" s="2" t="str">
        <f t="shared" ref="W70:W133" si="41">+IF(AND(B70=$L$3,I70=$M$4),1,"")</f>
        <v/>
      </c>
      <c r="X70" s="6">
        <f t="shared" si="33"/>
        <v>0</v>
      </c>
      <c r="Y70" s="2" t="str">
        <f t="shared" ref="Y70:Y133" si="42">+IF(AND(B70=$L$4,I70=$M$3),1,"")</f>
        <v/>
      </c>
      <c r="Z70" s="2" t="str">
        <f t="shared" ref="Z70:Z133" si="43">+IF(AND(B70=$L$4,I70=$M$2),1,"")</f>
        <v/>
      </c>
      <c r="AA70" s="2" t="str">
        <f t="shared" ref="AA70:AA133" si="44">+IF(AND(B70=$L$4,I70=$M$4),1,"")</f>
        <v/>
      </c>
      <c r="AB70" s="6">
        <f t="shared" si="34"/>
        <v>0</v>
      </c>
      <c r="AE70" s="71" t="str">
        <f t="shared" ref="AE70:AE133" si="45">+IF(AND(B70=$L$2,F70&lt;&gt;"",G70&lt;&gt;"",H70&lt;&gt;"",I70&lt;&gt;""),1,"")</f>
        <v/>
      </c>
      <c r="AF70" s="71" t="str">
        <f t="shared" ref="AF70:AF133" si="46">+IF(AE70="","",A70)</f>
        <v/>
      </c>
      <c r="AG70" s="71">
        <f t="shared" ref="AG70:AG133" si="47">+IF(AE70="",1,IF(I70=$M$4,0.5,IF(I70=$M$2,1.5,2.5)))</f>
        <v>1</v>
      </c>
      <c r="AH70" s="71" t="str">
        <f t="shared" ref="AH70:AH133" si="48">+IF(AE70="","",H70)</f>
        <v/>
      </c>
      <c r="AI70" s="71" t="str">
        <f t="shared" ref="AI70:AI133" si="49">+IF(AE70="","",IF(G70=$N$2,1,IF(G70=$N$3,2,IF(G70=$N$4,3,4))))</f>
        <v/>
      </c>
      <c r="AJ70" s="71" t="str">
        <f t="shared" ref="AJ70:AJ133" si="50">+IF(AND(B70=$L$3,F70&lt;&gt;"",G70&lt;&gt;"",H70&lt;&gt;"",I70&lt;&gt;""),1,"")</f>
        <v/>
      </c>
      <c r="AK70" s="71" t="str">
        <f t="shared" ref="AK70:AK133" si="51">+IF(AJ70="","",A70)</f>
        <v/>
      </c>
      <c r="AL70" s="71">
        <f t="shared" ref="AL70:AL133" si="52">+IF(AJ70="",1,IF(I70=$M$4,0.5,IF(I70=$M$2,1.5,2.5)))</f>
        <v>1</v>
      </c>
      <c r="AM70" s="71" t="str">
        <f t="shared" ref="AM70:AM133" si="53">+IF(AJ70="","",H70)</f>
        <v/>
      </c>
      <c r="AN70" s="71" t="str">
        <f t="shared" ref="AN70:AN133" si="54">+IF(AJ70="","",IF(G70=$N$2,1,IF(G70=$N$3,2,IF(G70=$N$4,3,4))))</f>
        <v/>
      </c>
      <c r="AO70" s="71" t="str">
        <f t="shared" ref="AO70:AO133" si="55">+IF(AND(B70=$L$4,F70&lt;&gt;"",G70&lt;&gt;"",H70&lt;&gt;"",I70&lt;&gt;""),1,"")</f>
        <v/>
      </c>
      <c r="AP70" s="71" t="str">
        <f t="shared" ref="AP70:AP133" si="56">+IF(AO70="","",A70)</f>
        <v/>
      </c>
      <c r="AQ70" s="71">
        <f t="shared" ref="AQ70:AQ133" si="57">+IF(AO70="",1,IF(I70=$M$4,0.5,IF(I70=$M$2,1.5,2.5)))</f>
        <v>1</v>
      </c>
      <c r="AR70" s="71" t="str">
        <f t="shared" ref="AR70:AR133" si="58">+IF(AO70="","",H70)</f>
        <v/>
      </c>
      <c r="AS70" s="71" t="str">
        <f t="shared" ref="AS70:AS133" si="59">+IF(AO70="","",IF(G70=$N$2,1,IF(G70=$N$3,2,IF(G70=$N$4,3,4))))</f>
        <v/>
      </c>
    </row>
    <row r="71" spans="1:45" x14ac:dyDescent="0.2">
      <c r="A71" s="43" t="str">
        <f t="shared" si="35"/>
        <v/>
      </c>
      <c r="B71" s="19"/>
      <c r="C71" s="19"/>
      <c r="D71" s="20"/>
      <c r="F71" s="19"/>
      <c r="G71" s="19"/>
      <c r="H71" s="19"/>
      <c r="I71" s="19"/>
      <c r="J71" s="20"/>
      <c r="K71" s="19"/>
      <c r="Q71" s="2" t="str">
        <f t="shared" si="36"/>
        <v/>
      </c>
      <c r="R71" s="2" t="str">
        <f t="shared" si="37"/>
        <v/>
      </c>
      <c r="S71" s="2" t="str">
        <f t="shared" si="38"/>
        <v/>
      </c>
      <c r="T71" s="6">
        <f t="shared" si="32"/>
        <v>0</v>
      </c>
      <c r="U71" s="2" t="str">
        <f t="shared" si="39"/>
        <v/>
      </c>
      <c r="V71" s="2" t="str">
        <f t="shared" si="40"/>
        <v/>
      </c>
      <c r="W71" s="2" t="str">
        <f t="shared" si="41"/>
        <v/>
      </c>
      <c r="X71" s="6">
        <f t="shared" si="33"/>
        <v>0</v>
      </c>
      <c r="Y71" s="2" t="str">
        <f t="shared" si="42"/>
        <v/>
      </c>
      <c r="Z71" s="2" t="str">
        <f t="shared" si="43"/>
        <v/>
      </c>
      <c r="AA71" s="2" t="str">
        <f t="shared" si="44"/>
        <v/>
      </c>
      <c r="AB71" s="6">
        <f t="shared" si="34"/>
        <v>0</v>
      </c>
      <c r="AE71" s="71" t="str">
        <f t="shared" si="45"/>
        <v/>
      </c>
      <c r="AF71" s="71" t="str">
        <f t="shared" si="46"/>
        <v/>
      </c>
      <c r="AG71" s="71">
        <f t="shared" si="47"/>
        <v>1</v>
      </c>
      <c r="AH71" s="71" t="str">
        <f t="shared" si="48"/>
        <v/>
      </c>
      <c r="AI71" s="71" t="str">
        <f t="shared" si="49"/>
        <v/>
      </c>
      <c r="AJ71" s="71" t="str">
        <f t="shared" si="50"/>
        <v/>
      </c>
      <c r="AK71" s="71" t="str">
        <f t="shared" si="51"/>
        <v/>
      </c>
      <c r="AL71" s="71">
        <f t="shared" si="52"/>
        <v>1</v>
      </c>
      <c r="AM71" s="71" t="str">
        <f t="shared" si="53"/>
        <v/>
      </c>
      <c r="AN71" s="71" t="str">
        <f t="shared" si="54"/>
        <v/>
      </c>
      <c r="AO71" s="71" t="str">
        <f t="shared" si="55"/>
        <v/>
      </c>
      <c r="AP71" s="71" t="str">
        <f t="shared" si="56"/>
        <v/>
      </c>
      <c r="AQ71" s="71">
        <f t="shared" si="57"/>
        <v>1</v>
      </c>
      <c r="AR71" s="71" t="str">
        <f t="shared" si="58"/>
        <v/>
      </c>
      <c r="AS71" s="71" t="str">
        <f t="shared" si="59"/>
        <v/>
      </c>
    </row>
    <row r="72" spans="1:45" x14ac:dyDescent="0.2">
      <c r="A72" s="43" t="str">
        <f t="shared" si="35"/>
        <v/>
      </c>
      <c r="B72" s="19"/>
      <c r="C72" s="19"/>
      <c r="D72" s="20"/>
      <c r="F72" s="19"/>
      <c r="G72" s="19"/>
      <c r="H72" s="19"/>
      <c r="I72" s="19"/>
      <c r="J72" s="20"/>
      <c r="K72" s="19"/>
      <c r="Q72" s="2" t="str">
        <f t="shared" si="36"/>
        <v/>
      </c>
      <c r="R72" s="2" t="str">
        <f t="shared" si="37"/>
        <v/>
      </c>
      <c r="S72" s="2" t="str">
        <f t="shared" si="38"/>
        <v/>
      </c>
      <c r="T72" s="6">
        <f t="shared" si="32"/>
        <v>0</v>
      </c>
      <c r="U72" s="2" t="str">
        <f t="shared" si="39"/>
        <v/>
      </c>
      <c r="V72" s="2" t="str">
        <f t="shared" si="40"/>
        <v/>
      </c>
      <c r="W72" s="2" t="str">
        <f t="shared" si="41"/>
        <v/>
      </c>
      <c r="X72" s="6">
        <f t="shared" si="33"/>
        <v>0</v>
      </c>
      <c r="Y72" s="2" t="str">
        <f t="shared" si="42"/>
        <v/>
      </c>
      <c r="Z72" s="2" t="str">
        <f t="shared" si="43"/>
        <v/>
      </c>
      <c r="AA72" s="2" t="str">
        <f t="shared" si="44"/>
        <v/>
      </c>
      <c r="AB72" s="6">
        <f t="shared" si="34"/>
        <v>0</v>
      </c>
      <c r="AE72" s="71" t="str">
        <f t="shared" si="45"/>
        <v/>
      </c>
      <c r="AF72" s="71" t="str">
        <f t="shared" si="46"/>
        <v/>
      </c>
      <c r="AG72" s="71">
        <f t="shared" si="47"/>
        <v>1</v>
      </c>
      <c r="AH72" s="71" t="str">
        <f t="shared" si="48"/>
        <v/>
      </c>
      <c r="AI72" s="71" t="str">
        <f t="shared" si="49"/>
        <v/>
      </c>
      <c r="AJ72" s="71" t="str">
        <f t="shared" si="50"/>
        <v/>
      </c>
      <c r="AK72" s="71" t="str">
        <f t="shared" si="51"/>
        <v/>
      </c>
      <c r="AL72" s="71">
        <f t="shared" si="52"/>
        <v>1</v>
      </c>
      <c r="AM72" s="71" t="str">
        <f t="shared" si="53"/>
        <v/>
      </c>
      <c r="AN72" s="71" t="str">
        <f t="shared" si="54"/>
        <v/>
      </c>
      <c r="AO72" s="71" t="str">
        <f t="shared" si="55"/>
        <v/>
      </c>
      <c r="AP72" s="71" t="str">
        <f t="shared" si="56"/>
        <v/>
      </c>
      <c r="AQ72" s="71">
        <f t="shared" si="57"/>
        <v>1</v>
      </c>
      <c r="AR72" s="71" t="str">
        <f t="shared" si="58"/>
        <v/>
      </c>
      <c r="AS72" s="71" t="str">
        <f t="shared" si="59"/>
        <v/>
      </c>
    </row>
    <row r="73" spans="1:45" x14ac:dyDescent="0.2">
      <c r="A73" s="43" t="str">
        <f t="shared" si="35"/>
        <v/>
      </c>
      <c r="B73" s="19"/>
      <c r="C73" s="19"/>
      <c r="D73" s="20"/>
      <c r="F73" s="19"/>
      <c r="G73" s="19"/>
      <c r="H73" s="19"/>
      <c r="I73" s="19"/>
      <c r="J73" s="20"/>
      <c r="K73" s="19"/>
      <c r="Q73" s="2" t="str">
        <f t="shared" si="36"/>
        <v/>
      </c>
      <c r="R73" s="2" t="str">
        <f t="shared" si="37"/>
        <v/>
      </c>
      <c r="S73" s="2" t="str">
        <f t="shared" si="38"/>
        <v/>
      </c>
      <c r="T73" s="6">
        <f t="shared" si="32"/>
        <v>0</v>
      </c>
      <c r="U73" s="2" t="str">
        <f t="shared" si="39"/>
        <v/>
      </c>
      <c r="V73" s="2" t="str">
        <f t="shared" si="40"/>
        <v/>
      </c>
      <c r="W73" s="2" t="str">
        <f t="shared" si="41"/>
        <v/>
      </c>
      <c r="X73" s="6">
        <f t="shared" si="33"/>
        <v>0</v>
      </c>
      <c r="Y73" s="2" t="str">
        <f t="shared" si="42"/>
        <v/>
      </c>
      <c r="Z73" s="2" t="str">
        <f t="shared" si="43"/>
        <v/>
      </c>
      <c r="AA73" s="2" t="str">
        <f t="shared" si="44"/>
        <v/>
      </c>
      <c r="AB73" s="6">
        <f t="shared" si="34"/>
        <v>0</v>
      </c>
      <c r="AE73" s="71" t="str">
        <f t="shared" si="45"/>
        <v/>
      </c>
      <c r="AF73" s="71" t="str">
        <f t="shared" si="46"/>
        <v/>
      </c>
      <c r="AG73" s="71">
        <f t="shared" si="47"/>
        <v>1</v>
      </c>
      <c r="AH73" s="71" t="str">
        <f t="shared" si="48"/>
        <v/>
      </c>
      <c r="AI73" s="71" t="str">
        <f t="shared" si="49"/>
        <v/>
      </c>
      <c r="AJ73" s="71" t="str">
        <f t="shared" si="50"/>
        <v/>
      </c>
      <c r="AK73" s="71" t="str">
        <f t="shared" si="51"/>
        <v/>
      </c>
      <c r="AL73" s="71">
        <f t="shared" si="52"/>
        <v>1</v>
      </c>
      <c r="AM73" s="71" t="str">
        <f t="shared" si="53"/>
        <v/>
      </c>
      <c r="AN73" s="71" t="str">
        <f t="shared" si="54"/>
        <v/>
      </c>
      <c r="AO73" s="71" t="str">
        <f t="shared" si="55"/>
        <v/>
      </c>
      <c r="AP73" s="71" t="str">
        <f t="shared" si="56"/>
        <v/>
      </c>
      <c r="AQ73" s="71">
        <f t="shared" si="57"/>
        <v>1</v>
      </c>
      <c r="AR73" s="71" t="str">
        <f t="shared" si="58"/>
        <v/>
      </c>
      <c r="AS73" s="71" t="str">
        <f t="shared" si="59"/>
        <v/>
      </c>
    </row>
    <row r="74" spans="1:45" x14ac:dyDescent="0.2">
      <c r="A74" s="43" t="str">
        <f t="shared" si="35"/>
        <v/>
      </c>
      <c r="B74" s="19"/>
      <c r="C74" s="19"/>
      <c r="D74" s="20"/>
      <c r="F74" s="19"/>
      <c r="G74" s="19"/>
      <c r="H74" s="19"/>
      <c r="I74" s="19"/>
      <c r="J74" s="20"/>
      <c r="K74" s="19"/>
      <c r="Q74" s="2" t="str">
        <f t="shared" si="36"/>
        <v/>
      </c>
      <c r="R74" s="2" t="str">
        <f t="shared" si="37"/>
        <v/>
      </c>
      <c r="S74" s="2" t="str">
        <f t="shared" si="38"/>
        <v/>
      </c>
      <c r="T74" s="6">
        <f t="shared" si="32"/>
        <v>0</v>
      </c>
      <c r="U74" s="2" t="str">
        <f t="shared" si="39"/>
        <v/>
      </c>
      <c r="V74" s="2" t="str">
        <f t="shared" si="40"/>
        <v/>
      </c>
      <c r="W74" s="2" t="str">
        <f t="shared" si="41"/>
        <v/>
      </c>
      <c r="X74" s="6">
        <f t="shared" si="33"/>
        <v>0</v>
      </c>
      <c r="Y74" s="2" t="str">
        <f t="shared" si="42"/>
        <v/>
      </c>
      <c r="Z74" s="2" t="str">
        <f t="shared" si="43"/>
        <v/>
      </c>
      <c r="AA74" s="2" t="str">
        <f t="shared" si="44"/>
        <v/>
      </c>
      <c r="AB74" s="6">
        <f t="shared" si="34"/>
        <v>0</v>
      </c>
      <c r="AE74" s="71" t="str">
        <f t="shared" si="45"/>
        <v/>
      </c>
      <c r="AF74" s="71" t="str">
        <f t="shared" si="46"/>
        <v/>
      </c>
      <c r="AG74" s="71">
        <f t="shared" si="47"/>
        <v>1</v>
      </c>
      <c r="AH74" s="71" t="str">
        <f t="shared" si="48"/>
        <v/>
      </c>
      <c r="AI74" s="71" t="str">
        <f t="shared" si="49"/>
        <v/>
      </c>
      <c r="AJ74" s="71" t="str">
        <f t="shared" si="50"/>
        <v/>
      </c>
      <c r="AK74" s="71" t="str">
        <f t="shared" si="51"/>
        <v/>
      </c>
      <c r="AL74" s="71">
        <f t="shared" si="52"/>
        <v>1</v>
      </c>
      <c r="AM74" s="71" t="str">
        <f t="shared" si="53"/>
        <v/>
      </c>
      <c r="AN74" s="71" t="str">
        <f t="shared" si="54"/>
        <v/>
      </c>
      <c r="AO74" s="71" t="str">
        <f t="shared" si="55"/>
        <v/>
      </c>
      <c r="AP74" s="71" t="str">
        <f t="shared" si="56"/>
        <v/>
      </c>
      <c r="AQ74" s="71">
        <f t="shared" si="57"/>
        <v>1</v>
      </c>
      <c r="AR74" s="71" t="str">
        <f t="shared" si="58"/>
        <v/>
      </c>
      <c r="AS74" s="71" t="str">
        <f t="shared" si="59"/>
        <v/>
      </c>
    </row>
    <row r="75" spans="1:45" x14ac:dyDescent="0.2">
      <c r="A75" s="43" t="str">
        <f t="shared" si="35"/>
        <v/>
      </c>
      <c r="B75" s="19"/>
      <c r="C75" s="19"/>
      <c r="D75" s="20"/>
      <c r="F75" s="19"/>
      <c r="G75" s="19"/>
      <c r="H75" s="19"/>
      <c r="I75" s="19"/>
      <c r="J75" s="20"/>
      <c r="K75" s="19"/>
      <c r="Q75" s="2" t="str">
        <f t="shared" si="36"/>
        <v/>
      </c>
      <c r="R75" s="2" t="str">
        <f t="shared" si="37"/>
        <v/>
      </c>
      <c r="S75" s="2" t="str">
        <f t="shared" si="38"/>
        <v/>
      </c>
      <c r="T75" s="6">
        <f t="shared" si="32"/>
        <v>0</v>
      </c>
      <c r="U75" s="2" t="str">
        <f t="shared" si="39"/>
        <v/>
      </c>
      <c r="V75" s="2" t="str">
        <f t="shared" si="40"/>
        <v/>
      </c>
      <c r="W75" s="2" t="str">
        <f t="shared" si="41"/>
        <v/>
      </c>
      <c r="X75" s="6">
        <f t="shared" si="33"/>
        <v>0</v>
      </c>
      <c r="Y75" s="2" t="str">
        <f t="shared" si="42"/>
        <v/>
      </c>
      <c r="Z75" s="2" t="str">
        <f t="shared" si="43"/>
        <v/>
      </c>
      <c r="AA75" s="2" t="str">
        <f t="shared" si="44"/>
        <v/>
      </c>
      <c r="AB75" s="6">
        <f t="shared" si="34"/>
        <v>0</v>
      </c>
      <c r="AE75" s="71" t="str">
        <f t="shared" si="45"/>
        <v/>
      </c>
      <c r="AF75" s="71" t="str">
        <f t="shared" si="46"/>
        <v/>
      </c>
      <c r="AG75" s="71">
        <f t="shared" si="47"/>
        <v>1</v>
      </c>
      <c r="AH75" s="71" t="str">
        <f t="shared" si="48"/>
        <v/>
      </c>
      <c r="AI75" s="71" t="str">
        <f t="shared" si="49"/>
        <v/>
      </c>
      <c r="AJ75" s="71" t="str">
        <f t="shared" si="50"/>
        <v/>
      </c>
      <c r="AK75" s="71" t="str">
        <f t="shared" si="51"/>
        <v/>
      </c>
      <c r="AL75" s="71">
        <f t="shared" si="52"/>
        <v>1</v>
      </c>
      <c r="AM75" s="71" t="str">
        <f t="shared" si="53"/>
        <v/>
      </c>
      <c r="AN75" s="71" t="str">
        <f t="shared" si="54"/>
        <v/>
      </c>
      <c r="AO75" s="71" t="str">
        <f t="shared" si="55"/>
        <v/>
      </c>
      <c r="AP75" s="71" t="str">
        <f t="shared" si="56"/>
        <v/>
      </c>
      <c r="AQ75" s="71">
        <f t="shared" si="57"/>
        <v>1</v>
      </c>
      <c r="AR75" s="71" t="str">
        <f t="shared" si="58"/>
        <v/>
      </c>
      <c r="AS75" s="71" t="str">
        <f t="shared" si="59"/>
        <v/>
      </c>
    </row>
    <row r="76" spans="1:45" x14ac:dyDescent="0.2">
      <c r="A76" s="43" t="str">
        <f t="shared" si="35"/>
        <v/>
      </c>
      <c r="B76" s="19"/>
      <c r="C76" s="19"/>
      <c r="D76" s="20"/>
      <c r="F76" s="19"/>
      <c r="G76" s="19"/>
      <c r="H76" s="19"/>
      <c r="I76" s="19"/>
      <c r="J76" s="20"/>
      <c r="K76" s="19"/>
      <c r="Q76" s="2" t="str">
        <f t="shared" si="36"/>
        <v/>
      </c>
      <c r="R76" s="2" t="str">
        <f t="shared" si="37"/>
        <v/>
      </c>
      <c r="S76" s="2" t="str">
        <f t="shared" si="38"/>
        <v/>
      </c>
      <c r="T76" s="6">
        <f t="shared" si="32"/>
        <v>0</v>
      </c>
      <c r="U76" s="2" t="str">
        <f t="shared" si="39"/>
        <v/>
      </c>
      <c r="V76" s="2" t="str">
        <f t="shared" si="40"/>
        <v/>
      </c>
      <c r="W76" s="2" t="str">
        <f t="shared" si="41"/>
        <v/>
      </c>
      <c r="X76" s="6">
        <f t="shared" si="33"/>
        <v>0</v>
      </c>
      <c r="Y76" s="2" t="str">
        <f t="shared" si="42"/>
        <v/>
      </c>
      <c r="Z76" s="2" t="str">
        <f t="shared" si="43"/>
        <v/>
      </c>
      <c r="AA76" s="2" t="str">
        <f t="shared" si="44"/>
        <v/>
      </c>
      <c r="AB76" s="6">
        <f t="shared" si="34"/>
        <v>0</v>
      </c>
      <c r="AE76" s="71" t="str">
        <f t="shared" si="45"/>
        <v/>
      </c>
      <c r="AF76" s="71" t="str">
        <f t="shared" si="46"/>
        <v/>
      </c>
      <c r="AG76" s="71">
        <f t="shared" si="47"/>
        <v>1</v>
      </c>
      <c r="AH76" s="71" t="str">
        <f t="shared" si="48"/>
        <v/>
      </c>
      <c r="AI76" s="71" t="str">
        <f t="shared" si="49"/>
        <v/>
      </c>
      <c r="AJ76" s="71" t="str">
        <f t="shared" si="50"/>
        <v/>
      </c>
      <c r="AK76" s="71" t="str">
        <f t="shared" si="51"/>
        <v/>
      </c>
      <c r="AL76" s="71">
        <f t="shared" si="52"/>
        <v>1</v>
      </c>
      <c r="AM76" s="71" t="str">
        <f t="shared" si="53"/>
        <v/>
      </c>
      <c r="AN76" s="71" t="str">
        <f t="shared" si="54"/>
        <v/>
      </c>
      <c r="AO76" s="71" t="str">
        <f t="shared" si="55"/>
        <v/>
      </c>
      <c r="AP76" s="71" t="str">
        <f t="shared" si="56"/>
        <v/>
      </c>
      <c r="AQ76" s="71">
        <f t="shared" si="57"/>
        <v>1</v>
      </c>
      <c r="AR76" s="71" t="str">
        <f t="shared" si="58"/>
        <v/>
      </c>
      <c r="AS76" s="71" t="str">
        <f t="shared" si="59"/>
        <v/>
      </c>
    </row>
    <row r="77" spans="1:45" x14ac:dyDescent="0.2">
      <c r="A77" s="43" t="str">
        <f t="shared" si="35"/>
        <v/>
      </c>
      <c r="B77" s="19"/>
      <c r="C77" s="19"/>
      <c r="D77" s="20"/>
      <c r="F77" s="19"/>
      <c r="G77" s="19"/>
      <c r="H77" s="19"/>
      <c r="I77" s="19"/>
      <c r="J77" s="20"/>
      <c r="K77" s="19"/>
      <c r="Q77" s="2" t="str">
        <f t="shared" si="36"/>
        <v/>
      </c>
      <c r="R77" s="2" t="str">
        <f t="shared" si="37"/>
        <v/>
      </c>
      <c r="S77" s="2" t="str">
        <f t="shared" si="38"/>
        <v/>
      </c>
      <c r="T77" s="6">
        <f t="shared" si="32"/>
        <v>0</v>
      </c>
      <c r="U77" s="2" t="str">
        <f t="shared" si="39"/>
        <v/>
      </c>
      <c r="V77" s="2" t="str">
        <f t="shared" si="40"/>
        <v/>
      </c>
      <c r="W77" s="2" t="str">
        <f t="shared" si="41"/>
        <v/>
      </c>
      <c r="X77" s="6">
        <f t="shared" si="33"/>
        <v>0</v>
      </c>
      <c r="Y77" s="2" t="str">
        <f t="shared" si="42"/>
        <v/>
      </c>
      <c r="Z77" s="2" t="str">
        <f t="shared" si="43"/>
        <v/>
      </c>
      <c r="AA77" s="2" t="str">
        <f t="shared" si="44"/>
        <v/>
      </c>
      <c r="AB77" s="6">
        <f t="shared" si="34"/>
        <v>0</v>
      </c>
      <c r="AE77" s="71" t="str">
        <f t="shared" si="45"/>
        <v/>
      </c>
      <c r="AF77" s="71" t="str">
        <f t="shared" si="46"/>
        <v/>
      </c>
      <c r="AG77" s="71">
        <f t="shared" si="47"/>
        <v>1</v>
      </c>
      <c r="AH77" s="71" t="str">
        <f t="shared" si="48"/>
        <v/>
      </c>
      <c r="AI77" s="71" t="str">
        <f t="shared" si="49"/>
        <v/>
      </c>
      <c r="AJ77" s="71" t="str">
        <f t="shared" si="50"/>
        <v/>
      </c>
      <c r="AK77" s="71" t="str">
        <f t="shared" si="51"/>
        <v/>
      </c>
      <c r="AL77" s="71">
        <f t="shared" si="52"/>
        <v>1</v>
      </c>
      <c r="AM77" s="71" t="str">
        <f t="shared" si="53"/>
        <v/>
      </c>
      <c r="AN77" s="71" t="str">
        <f t="shared" si="54"/>
        <v/>
      </c>
      <c r="AO77" s="71" t="str">
        <f t="shared" si="55"/>
        <v/>
      </c>
      <c r="AP77" s="71" t="str">
        <f t="shared" si="56"/>
        <v/>
      </c>
      <c r="AQ77" s="71">
        <f t="shared" si="57"/>
        <v>1</v>
      </c>
      <c r="AR77" s="71" t="str">
        <f t="shared" si="58"/>
        <v/>
      </c>
      <c r="AS77" s="71" t="str">
        <f t="shared" si="59"/>
        <v/>
      </c>
    </row>
    <row r="78" spans="1:45" x14ac:dyDescent="0.2">
      <c r="A78" s="43" t="str">
        <f t="shared" si="35"/>
        <v/>
      </c>
      <c r="B78" s="19"/>
      <c r="C78" s="19"/>
      <c r="D78" s="20"/>
      <c r="F78" s="19"/>
      <c r="G78" s="19"/>
      <c r="H78" s="19"/>
      <c r="I78" s="19"/>
      <c r="J78" s="20"/>
      <c r="K78" s="19"/>
      <c r="Q78" s="2" t="str">
        <f t="shared" si="36"/>
        <v/>
      </c>
      <c r="R78" s="2" t="str">
        <f t="shared" si="37"/>
        <v/>
      </c>
      <c r="S78" s="2" t="str">
        <f t="shared" si="38"/>
        <v/>
      </c>
      <c r="T78" s="6">
        <f t="shared" si="32"/>
        <v>0</v>
      </c>
      <c r="U78" s="2" t="str">
        <f t="shared" si="39"/>
        <v/>
      </c>
      <c r="V78" s="2" t="str">
        <f t="shared" si="40"/>
        <v/>
      </c>
      <c r="W78" s="2" t="str">
        <f t="shared" si="41"/>
        <v/>
      </c>
      <c r="X78" s="6">
        <f t="shared" si="33"/>
        <v>0</v>
      </c>
      <c r="Y78" s="2" t="str">
        <f t="shared" si="42"/>
        <v/>
      </c>
      <c r="Z78" s="2" t="str">
        <f t="shared" si="43"/>
        <v/>
      </c>
      <c r="AA78" s="2" t="str">
        <f t="shared" si="44"/>
        <v/>
      </c>
      <c r="AB78" s="6">
        <f t="shared" si="34"/>
        <v>0</v>
      </c>
      <c r="AE78" s="71" t="str">
        <f t="shared" si="45"/>
        <v/>
      </c>
      <c r="AF78" s="71" t="str">
        <f t="shared" si="46"/>
        <v/>
      </c>
      <c r="AG78" s="71">
        <f t="shared" si="47"/>
        <v>1</v>
      </c>
      <c r="AH78" s="71" t="str">
        <f t="shared" si="48"/>
        <v/>
      </c>
      <c r="AI78" s="71" t="str">
        <f t="shared" si="49"/>
        <v/>
      </c>
      <c r="AJ78" s="71" t="str">
        <f t="shared" si="50"/>
        <v/>
      </c>
      <c r="AK78" s="71" t="str">
        <f t="shared" si="51"/>
        <v/>
      </c>
      <c r="AL78" s="71">
        <f t="shared" si="52"/>
        <v>1</v>
      </c>
      <c r="AM78" s="71" t="str">
        <f t="shared" si="53"/>
        <v/>
      </c>
      <c r="AN78" s="71" t="str">
        <f t="shared" si="54"/>
        <v/>
      </c>
      <c r="AO78" s="71" t="str">
        <f t="shared" si="55"/>
        <v/>
      </c>
      <c r="AP78" s="71" t="str">
        <f t="shared" si="56"/>
        <v/>
      </c>
      <c r="AQ78" s="71">
        <f t="shared" si="57"/>
        <v>1</v>
      </c>
      <c r="AR78" s="71" t="str">
        <f t="shared" si="58"/>
        <v/>
      </c>
      <c r="AS78" s="71" t="str">
        <f t="shared" si="59"/>
        <v/>
      </c>
    </row>
    <row r="79" spans="1:45" x14ac:dyDescent="0.2">
      <c r="A79" s="43" t="str">
        <f t="shared" si="35"/>
        <v/>
      </c>
      <c r="B79" s="19"/>
      <c r="C79" s="19"/>
      <c r="D79" s="20"/>
      <c r="F79" s="19"/>
      <c r="G79" s="19"/>
      <c r="H79" s="19"/>
      <c r="I79" s="19"/>
      <c r="J79" s="20"/>
      <c r="K79" s="19"/>
      <c r="Q79" s="2" t="str">
        <f t="shared" si="36"/>
        <v/>
      </c>
      <c r="R79" s="2" t="str">
        <f t="shared" si="37"/>
        <v/>
      </c>
      <c r="S79" s="2" t="str">
        <f t="shared" si="38"/>
        <v/>
      </c>
      <c r="T79" s="6">
        <f t="shared" si="32"/>
        <v>0</v>
      </c>
      <c r="U79" s="2" t="str">
        <f t="shared" si="39"/>
        <v/>
      </c>
      <c r="V79" s="2" t="str">
        <f t="shared" si="40"/>
        <v/>
      </c>
      <c r="W79" s="2" t="str">
        <f t="shared" si="41"/>
        <v/>
      </c>
      <c r="X79" s="6">
        <f t="shared" si="33"/>
        <v>0</v>
      </c>
      <c r="Y79" s="2" t="str">
        <f t="shared" si="42"/>
        <v/>
      </c>
      <c r="Z79" s="2" t="str">
        <f t="shared" si="43"/>
        <v/>
      </c>
      <c r="AA79" s="2" t="str">
        <f t="shared" si="44"/>
        <v/>
      </c>
      <c r="AB79" s="6">
        <f t="shared" si="34"/>
        <v>0</v>
      </c>
      <c r="AE79" s="71" t="str">
        <f t="shared" si="45"/>
        <v/>
      </c>
      <c r="AF79" s="71" t="str">
        <f t="shared" si="46"/>
        <v/>
      </c>
      <c r="AG79" s="71">
        <f t="shared" si="47"/>
        <v>1</v>
      </c>
      <c r="AH79" s="71" t="str">
        <f t="shared" si="48"/>
        <v/>
      </c>
      <c r="AI79" s="71" t="str">
        <f t="shared" si="49"/>
        <v/>
      </c>
      <c r="AJ79" s="71" t="str">
        <f t="shared" si="50"/>
        <v/>
      </c>
      <c r="AK79" s="71" t="str">
        <f t="shared" si="51"/>
        <v/>
      </c>
      <c r="AL79" s="71">
        <f t="shared" si="52"/>
        <v>1</v>
      </c>
      <c r="AM79" s="71" t="str">
        <f t="shared" si="53"/>
        <v/>
      </c>
      <c r="AN79" s="71" t="str">
        <f t="shared" si="54"/>
        <v/>
      </c>
      <c r="AO79" s="71" t="str">
        <f t="shared" si="55"/>
        <v/>
      </c>
      <c r="AP79" s="71" t="str">
        <f t="shared" si="56"/>
        <v/>
      </c>
      <c r="AQ79" s="71">
        <f t="shared" si="57"/>
        <v>1</v>
      </c>
      <c r="AR79" s="71" t="str">
        <f t="shared" si="58"/>
        <v/>
      </c>
      <c r="AS79" s="71" t="str">
        <f t="shared" si="59"/>
        <v/>
      </c>
    </row>
    <row r="80" spans="1:45" x14ac:dyDescent="0.2">
      <c r="A80" s="43" t="str">
        <f t="shared" si="35"/>
        <v/>
      </c>
      <c r="B80" s="19"/>
      <c r="C80" s="19"/>
      <c r="D80" s="20"/>
      <c r="F80" s="19"/>
      <c r="G80" s="19"/>
      <c r="H80" s="19"/>
      <c r="I80" s="19"/>
      <c r="J80" s="20"/>
      <c r="K80" s="19"/>
      <c r="Q80" s="2" t="str">
        <f t="shared" si="36"/>
        <v/>
      </c>
      <c r="R80" s="2" t="str">
        <f t="shared" si="37"/>
        <v/>
      </c>
      <c r="S80" s="2" t="str">
        <f t="shared" si="38"/>
        <v/>
      </c>
      <c r="T80" s="6">
        <f t="shared" si="32"/>
        <v>0</v>
      </c>
      <c r="U80" s="2" t="str">
        <f t="shared" si="39"/>
        <v/>
      </c>
      <c r="V80" s="2" t="str">
        <f t="shared" si="40"/>
        <v/>
      </c>
      <c r="W80" s="2" t="str">
        <f t="shared" si="41"/>
        <v/>
      </c>
      <c r="X80" s="6">
        <f t="shared" si="33"/>
        <v>0</v>
      </c>
      <c r="Y80" s="2" t="str">
        <f t="shared" si="42"/>
        <v/>
      </c>
      <c r="Z80" s="2" t="str">
        <f t="shared" si="43"/>
        <v/>
      </c>
      <c r="AA80" s="2" t="str">
        <f t="shared" si="44"/>
        <v/>
      </c>
      <c r="AB80" s="6">
        <f t="shared" si="34"/>
        <v>0</v>
      </c>
      <c r="AE80" s="71" t="str">
        <f t="shared" si="45"/>
        <v/>
      </c>
      <c r="AF80" s="71" t="str">
        <f t="shared" si="46"/>
        <v/>
      </c>
      <c r="AG80" s="71">
        <f t="shared" si="47"/>
        <v>1</v>
      </c>
      <c r="AH80" s="71" t="str">
        <f t="shared" si="48"/>
        <v/>
      </c>
      <c r="AI80" s="71" t="str">
        <f t="shared" si="49"/>
        <v/>
      </c>
      <c r="AJ80" s="71" t="str">
        <f t="shared" si="50"/>
        <v/>
      </c>
      <c r="AK80" s="71" t="str">
        <f t="shared" si="51"/>
        <v/>
      </c>
      <c r="AL80" s="71">
        <f t="shared" si="52"/>
        <v>1</v>
      </c>
      <c r="AM80" s="71" t="str">
        <f t="shared" si="53"/>
        <v/>
      </c>
      <c r="AN80" s="71" t="str">
        <f t="shared" si="54"/>
        <v/>
      </c>
      <c r="AO80" s="71" t="str">
        <f t="shared" si="55"/>
        <v/>
      </c>
      <c r="AP80" s="71" t="str">
        <f t="shared" si="56"/>
        <v/>
      </c>
      <c r="AQ80" s="71">
        <f t="shared" si="57"/>
        <v>1</v>
      </c>
      <c r="AR80" s="71" t="str">
        <f t="shared" si="58"/>
        <v/>
      </c>
      <c r="AS80" s="71" t="str">
        <f t="shared" si="59"/>
        <v/>
      </c>
    </row>
    <row r="81" spans="1:45" x14ac:dyDescent="0.2">
      <c r="A81" s="43" t="str">
        <f t="shared" si="35"/>
        <v/>
      </c>
      <c r="B81" s="19"/>
      <c r="C81" s="19"/>
      <c r="D81" s="20"/>
      <c r="F81" s="19"/>
      <c r="G81" s="19"/>
      <c r="H81" s="19"/>
      <c r="I81" s="19"/>
      <c r="J81" s="20"/>
      <c r="K81" s="19"/>
      <c r="Q81" s="2" t="str">
        <f t="shared" si="36"/>
        <v/>
      </c>
      <c r="R81" s="2" t="str">
        <f t="shared" si="37"/>
        <v/>
      </c>
      <c r="S81" s="2" t="str">
        <f t="shared" si="38"/>
        <v/>
      </c>
      <c r="T81" s="6">
        <f t="shared" si="32"/>
        <v>0</v>
      </c>
      <c r="U81" s="2" t="str">
        <f t="shared" si="39"/>
        <v/>
      </c>
      <c r="V81" s="2" t="str">
        <f t="shared" si="40"/>
        <v/>
      </c>
      <c r="W81" s="2" t="str">
        <f t="shared" si="41"/>
        <v/>
      </c>
      <c r="X81" s="6">
        <f t="shared" si="33"/>
        <v>0</v>
      </c>
      <c r="Y81" s="2" t="str">
        <f t="shared" si="42"/>
        <v/>
      </c>
      <c r="Z81" s="2" t="str">
        <f t="shared" si="43"/>
        <v/>
      </c>
      <c r="AA81" s="2" t="str">
        <f t="shared" si="44"/>
        <v/>
      </c>
      <c r="AB81" s="6">
        <f t="shared" si="34"/>
        <v>0</v>
      </c>
      <c r="AE81" s="71" t="str">
        <f t="shared" si="45"/>
        <v/>
      </c>
      <c r="AF81" s="71" t="str">
        <f t="shared" si="46"/>
        <v/>
      </c>
      <c r="AG81" s="71">
        <f t="shared" si="47"/>
        <v>1</v>
      </c>
      <c r="AH81" s="71" t="str">
        <f t="shared" si="48"/>
        <v/>
      </c>
      <c r="AI81" s="71" t="str">
        <f t="shared" si="49"/>
        <v/>
      </c>
      <c r="AJ81" s="71" t="str">
        <f t="shared" si="50"/>
        <v/>
      </c>
      <c r="AK81" s="71" t="str">
        <f t="shared" si="51"/>
        <v/>
      </c>
      <c r="AL81" s="71">
        <f t="shared" si="52"/>
        <v>1</v>
      </c>
      <c r="AM81" s="71" t="str">
        <f t="shared" si="53"/>
        <v/>
      </c>
      <c r="AN81" s="71" t="str">
        <f t="shared" si="54"/>
        <v/>
      </c>
      <c r="AO81" s="71" t="str">
        <f t="shared" si="55"/>
        <v/>
      </c>
      <c r="AP81" s="71" t="str">
        <f t="shared" si="56"/>
        <v/>
      </c>
      <c r="AQ81" s="71">
        <f t="shared" si="57"/>
        <v>1</v>
      </c>
      <c r="AR81" s="71" t="str">
        <f t="shared" si="58"/>
        <v/>
      </c>
      <c r="AS81" s="71" t="str">
        <f t="shared" si="59"/>
        <v/>
      </c>
    </row>
    <row r="82" spans="1:45" x14ac:dyDescent="0.2">
      <c r="A82" s="43" t="str">
        <f t="shared" si="35"/>
        <v/>
      </c>
      <c r="B82" s="19"/>
      <c r="C82" s="19"/>
      <c r="D82" s="20"/>
      <c r="F82" s="19"/>
      <c r="G82" s="19"/>
      <c r="H82" s="19"/>
      <c r="I82" s="19"/>
      <c r="J82" s="20"/>
      <c r="K82" s="19"/>
      <c r="Q82" s="2" t="str">
        <f t="shared" si="36"/>
        <v/>
      </c>
      <c r="R82" s="2" t="str">
        <f t="shared" si="37"/>
        <v/>
      </c>
      <c r="S82" s="2" t="str">
        <f t="shared" si="38"/>
        <v/>
      </c>
      <c r="T82" s="6">
        <f t="shared" si="32"/>
        <v>0</v>
      </c>
      <c r="U82" s="2" t="str">
        <f t="shared" si="39"/>
        <v/>
      </c>
      <c r="V82" s="2" t="str">
        <f t="shared" si="40"/>
        <v/>
      </c>
      <c r="W82" s="2" t="str">
        <f t="shared" si="41"/>
        <v/>
      </c>
      <c r="X82" s="6">
        <f t="shared" si="33"/>
        <v>0</v>
      </c>
      <c r="Y82" s="2" t="str">
        <f t="shared" si="42"/>
        <v/>
      </c>
      <c r="Z82" s="2" t="str">
        <f t="shared" si="43"/>
        <v/>
      </c>
      <c r="AA82" s="2" t="str">
        <f t="shared" si="44"/>
        <v/>
      </c>
      <c r="AB82" s="6">
        <f t="shared" si="34"/>
        <v>0</v>
      </c>
      <c r="AE82" s="71" t="str">
        <f t="shared" si="45"/>
        <v/>
      </c>
      <c r="AF82" s="71" t="str">
        <f t="shared" si="46"/>
        <v/>
      </c>
      <c r="AG82" s="71">
        <f t="shared" si="47"/>
        <v>1</v>
      </c>
      <c r="AH82" s="71" t="str">
        <f t="shared" si="48"/>
        <v/>
      </c>
      <c r="AI82" s="71" t="str">
        <f t="shared" si="49"/>
        <v/>
      </c>
      <c r="AJ82" s="71" t="str">
        <f t="shared" si="50"/>
        <v/>
      </c>
      <c r="AK82" s="71" t="str">
        <f t="shared" si="51"/>
        <v/>
      </c>
      <c r="AL82" s="71">
        <f t="shared" si="52"/>
        <v>1</v>
      </c>
      <c r="AM82" s="71" t="str">
        <f t="shared" si="53"/>
        <v/>
      </c>
      <c r="AN82" s="71" t="str">
        <f t="shared" si="54"/>
        <v/>
      </c>
      <c r="AO82" s="71" t="str">
        <f t="shared" si="55"/>
        <v/>
      </c>
      <c r="AP82" s="71" t="str">
        <f t="shared" si="56"/>
        <v/>
      </c>
      <c r="AQ82" s="71">
        <f t="shared" si="57"/>
        <v>1</v>
      </c>
      <c r="AR82" s="71" t="str">
        <f t="shared" si="58"/>
        <v/>
      </c>
      <c r="AS82" s="71" t="str">
        <f t="shared" si="59"/>
        <v/>
      </c>
    </row>
    <row r="83" spans="1:45" x14ac:dyDescent="0.2">
      <c r="A83" s="43" t="str">
        <f t="shared" si="35"/>
        <v/>
      </c>
      <c r="B83" s="19"/>
      <c r="C83" s="19"/>
      <c r="D83" s="20"/>
      <c r="F83" s="19"/>
      <c r="G83" s="19"/>
      <c r="H83" s="19"/>
      <c r="I83" s="19"/>
      <c r="J83" s="20"/>
      <c r="K83" s="19"/>
      <c r="Q83" s="2" t="str">
        <f t="shared" si="36"/>
        <v/>
      </c>
      <c r="R83" s="2" t="str">
        <f t="shared" si="37"/>
        <v/>
      </c>
      <c r="S83" s="2" t="str">
        <f t="shared" si="38"/>
        <v/>
      </c>
      <c r="T83" s="6">
        <f t="shared" si="32"/>
        <v>0</v>
      </c>
      <c r="U83" s="2" t="str">
        <f t="shared" si="39"/>
        <v/>
      </c>
      <c r="V83" s="2" t="str">
        <f t="shared" si="40"/>
        <v/>
      </c>
      <c r="W83" s="2" t="str">
        <f t="shared" si="41"/>
        <v/>
      </c>
      <c r="X83" s="6">
        <f t="shared" si="33"/>
        <v>0</v>
      </c>
      <c r="Y83" s="2" t="str">
        <f t="shared" si="42"/>
        <v/>
      </c>
      <c r="Z83" s="2" t="str">
        <f t="shared" si="43"/>
        <v/>
      </c>
      <c r="AA83" s="2" t="str">
        <f t="shared" si="44"/>
        <v/>
      </c>
      <c r="AB83" s="6">
        <f t="shared" si="34"/>
        <v>0</v>
      </c>
      <c r="AE83" s="71" t="str">
        <f t="shared" si="45"/>
        <v/>
      </c>
      <c r="AF83" s="71" t="str">
        <f t="shared" si="46"/>
        <v/>
      </c>
      <c r="AG83" s="71">
        <f t="shared" si="47"/>
        <v>1</v>
      </c>
      <c r="AH83" s="71" t="str">
        <f t="shared" si="48"/>
        <v/>
      </c>
      <c r="AI83" s="71" t="str">
        <f t="shared" si="49"/>
        <v/>
      </c>
      <c r="AJ83" s="71" t="str">
        <f t="shared" si="50"/>
        <v/>
      </c>
      <c r="AK83" s="71" t="str">
        <f t="shared" si="51"/>
        <v/>
      </c>
      <c r="AL83" s="71">
        <f t="shared" si="52"/>
        <v>1</v>
      </c>
      <c r="AM83" s="71" t="str">
        <f t="shared" si="53"/>
        <v/>
      </c>
      <c r="AN83" s="71" t="str">
        <f t="shared" si="54"/>
        <v/>
      </c>
      <c r="AO83" s="71" t="str">
        <f t="shared" si="55"/>
        <v/>
      </c>
      <c r="AP83" s="71" t="str">
        <f t="shared" si="56"/>
        <v/>
      </c>
      <c r="AQ83" s="71">
        <f t="shared" si="57"/>
        <v>1</v>
      </c>
      <c r="AR83" s="71" t="str">
        <f t="shared" si="58"/>
        <v/>
      </c>
      <c r="AS83" s="71" t="str">
        <f t="shared" si="59"/>
        <v/>
      </c>
    </row>
    <row r="84" spans="1:45" x14ac:dyDescent="0.2">
      <c r="A84" s="43" t="str">
        <f t="shared" si="35"/>
        <v/>
      </c>
      <c r="B84" s="19"/>
      <c r="C84" s="19"/>
      <c r="D84" s="20"/>
      <c r="F84" s="19"/>
      <c r="G84" s="19"/>
      <c r="H84" s="19"/>
      <c r="I84" s="19"/>
      <c r="J84" s="20"/>
      <c r="K84" s="19"/>
      <c r="Q84" s="2" t="str">
        <f t="shared" si="36"/>
        <v/>
      </c>
      <c r="R84" s="2" t="str">
        <f t="shared" si="37"/>
        <v/>
      </c>
      <c r="S84" s="2" t="str">
        <f t="shared" si="38"/>
        <v/>
      </c>
      <c r="T84" s="6">
        <f t="shared" si="32"/>
        <v>0</v>
      </c>
      <c r="U84" s="2" t="str">
        <f t="shared" si="39"/>
        <v/>
      </c>
      <c r="V84" s="2" t="str">
        <f t="shared" si="40"/>
        <v/>
      </c>
      <c r="W84" s="2" t="str">
        <f t="shared" si="41"/>
        <v/>
      </c>
      <c r="X84" s="6">
        <f t="shared" si="33"/>
        <v>0</v>
      </c>
      <c r="Y84" s="2" t="str">
        <f t="shared" si="42"/>
        <v/>
      </c>
      <c r="Z84" s="2" t="str">
        <f t="shared" si="43"/>
        <v/>
      </c>
      <c r="AA84" s="2" t="str">
        <f t="shared" si="44"/>
        <v/>
      </c>
      <c r="AB84" s="6">
        <f t="shared" si="34"/>
        <v>0</v>
      </c>
      <c r="AE84" s="71" t="str">
        <f t="shared" si="45"/>
        <v/>
      </c>
      <c r="AF84" s="71" t="str">
        <f t="shared" si="46"/>
        <v/>
      </c>
      <c r="AG84" s="71">
        <f t="shared" si="47"/>
        <v>1</v>
      </c>
      <c r="AH84" s="71" t="str">
        <f t="shared" si="48"/>
        <v/>
      </c>
      <c r="AI84" s="71" t="str">
        <f t="shared" si="49"/>
        <v/>
      </c>
      <c r="AJ84" s="71" t="str">
        <f t="shared" si="50"/>
        <v/>
      </c>
      <c r="AK84" s="71" t="str">
        <f t="shared" si="51"/>
        <v/>
      </c>
      <c r="AL84" s="71">
        <f t="shared" si="52"/>
        <v>1</v>
      </c>
      <c r="AM84" s="71" t="str">
        <f t="shared" si="53"/>
        <v/>
      </c>
      <c r="AN84" s="71" t="str">
        <f t="shared" si="54"/>
        <v/>
      </c>
      <c r="AO84" s="71" t="str">
        <f t="shared" si="55"/>
        <v/>
      </c>
      <c r="AP84" s="71" t="str">
        <f t="shared" si="56"/>
        <v/>
      </c>
      <c r="AQ84" s="71">
        <f t="shared" si="57"/>
        <v>1</v>
      </c>
      <c r="AR84" s="71" t="str">
        <f t="shared" si="58"/>
        <v/>
      </c>
      <c r="AS84" s="71" t="str">
        <f t="shared" si="59"/>
        <v/>
      </c>
    </row>
    <row r="85" spans="1:45" x14ac:dyDescent="0.2">
      <c r="A85" s="43" t="str">
        <f t="shared" si="35"/>
        <v/>
      </c>
      <c r="B85" s="19"/>
      <c r="C85" s="19"/>
      <c r="D85" s="20"/>
      <c r="F85" s="19"/>
      <c r="G85" s="19"/>
      <c r="H85" s="19"/>
      <c r="I85" s="19"/>
      <c r="J85" s="20"/>
      <c r="K85" s="19"/>
      <c r="Q85" s="2" t="str">
        <f t="shared" si="36"/>
        <v/>
      </c>
      <c r="R85" s="2" t="str">
        <f t="shared" si="37"/>
        <v/>
      </c>
      <c r="S85" s="2" t="str">
        <f t="shared" si="38"/>
        <v/>
      </c>
      <c r="T85" s="6">
        <f t="shared" si="32"/>
        <v>0</v>
      </c>
      <c r="U85" s="2" t="str">
        <f t="shared" si="39"/>
        <v/>
      </c>
      <c r="V85" s="2" t="str">
        <f t="shared" si="40"/>
        <v/>
      </c>
      <c r="W85" s="2" t="str">
        <f t="shared" si="41"/>
        <v/>
      </c>
      <c r="X85" s="6">
        <f t="shared" si="33"/>
        <v>0</v>
      </c>
      <c r="Y85" s="2" t="str">
        <f t="shared" si="42"/>
        <v/>
      </c>
      <c r="Z85" s="2" t="str">
        <f t="shared" si="43"/>
        <v/>
      </c>
      <c r="AA85" s="2" t="str">
        <f t="shared" si="44"/>
        <v/>
      </c>
      <c r="AB85" s="6">
        <f t="shared" si="34"/>
        <v>0</v>
      </c>
      <c r="AE85" s="71" t="str">
        <f t="shared" si="45"/>
        <v/>
      </c>
      <c r="AF85" s="71" t="str">
        <f t="shared" si="46"/>
        <v/>
      </c>
      <c r="AG85" s="71">
        <f t="shared" si="47"/>
        <v>1</v>
      </c>
      <c r="AH85" s="71" t="str">
        <f t="shared" si="48"/>
        <v/>
      </c>
      <c r="AI85" s="71" t="str">
        <f t="shared" si="49"/>
        <v/>
      </c>
      <c r="AJ85" s="71" t="str">
        <f t="shared" si="50"/>
        <v/>
      </c>
      <c r="AK85" s="71" t="str">
        <f t="shared" si="51"/>
        <v/>
      </c>
      <c r="AL85" s="71">
        <f t="shared" si="52"/>
        <v>1</v>
      </c>
      <c r="AM85" s="71" t="str">
        <f t="shared" si="53"/>
        <v/>
      </c>
      <c r="AN85" s="71" t="str">
        <f t="shared" si="54"/>
        <v/>
      </c>
      <c r="AO85" s="71" t="str">
        <f t="shared" si="55"/>
        <v/>
      </c>
      <c r="AP85" s="71" t="str">
        <f t="shared" si="56"/>
        <v/>
      </c>
      <c r="AQ85" s="71">
        <f t="shared" si="57"/>
        <v>1</v>
      </c>
      <c r="AR85" s="71" t="str">
        <f t="shared" si="58"/>
        <v/>
      </c>
      <c r="AS85" s="71" t="str">
        <f t="shared" si="59"/>
        <v/>
      </c>
    </row>
    <row r="86" spans="1:45" x14ac:dyDescent="0.2">
      <c r="A86" s="43" t="str">
        <f t="shared" si="35"/>
        <v/>
      </c>
      <c r="B86" s="19"/>
      <c r="C86" s="19"/>
      <c r="D86" s="20"/>
      <c r="F86" s="19"/>
      <c r="G86" s="19"/>
      <c r="H86" s="19"/>
      <c r="I86" s="19"/>
      <c r="J86" s="20"/>
      <c r="K86" s="19"/>
      <c r="Q86" s="2" t="str">
        <f t="shared" si="36"/>
        <v/>
      </c>
      <c r="R86" s="2" t="str">
        <f t="shared" si="37"/>
        <v/>
      </c>
      <c r="S86" s="2" t="str">
        <f t="shared" si="38"/>
        <v/>
      </c>
      <c r="T86" s="6">
        <f t="shared" si="32"/>
        <v>0</v>
      </c>
      <c r="U86" s="2" t="str">
        <f t="shared" si="39"/>
        <v/>
      </c>
      <c r="V86" s="2" t="str">
        <f t="shared" si="40"/>
        <v/>
      </c>
      <c r="W86" s="2" t="str">
        <f t="shared" si="41"/>
        <v/>
      </c>
      <c r="X86" s="6">
        <f t="shared" si="33"/>
        <v>0</v>
      </c>
      <c r="Y86" s="2" t="str">
        <f t="shared" si="42"/>
        <v/>
      </c>
      <c r="Z86" s="2" t="str">
        <f t="shared" si="43"/>
        <v/>
      </c>
      <c r="AA86" s="2" t="str">
        <f t="shared" si="44"/>
        <v/>
      </c>
      <c r="AB86" s="6">
        <f t="shared" si="34"/>
        <v>0</v>
      </c>
      <c r="AE86" s="71" t="str">
        <f t="shared" si="45"/>
        <v/>
      </c>
      <c r="AF86" s="71" t="str">
        <f t="shared" si="46"/>
        <v/>
      </c>
      <c r="AG86" s="71">
        <f t="shared" si="47"/>
        <v>1</v>
      </c>
      <c r="AH86" s="71" t="str">
        <f t="shared" si="48"/>
        <v/>
      </c>
      <c r="AI86" s="71" t="str">
        <f t="shared" si="49"/>
        <v/>
      </c>
      <c r="AJ86" s="71" t="str">
        <f t="shared" si="50"/>
        <v/>
      </c>
      <c r="AK86" s="71" t="str">
        <f t="shared" si="51"/>
        <v/>
      </c>
      <c r="AL86" s="71">
        <f t="shared" si="52"/>
        <v>1</v>
      </c>
      <c r="AM86" s="71" t="str">
        <f t="shared" si="53"/>
        <v/>
      </c>
      <c r="AN86" s="71" t="str">
        <f t="shared" si="54"/>
        <v/>
      </c>
      <c r="AO86" s="71" t="str">
        <f t="shared" si="55"/>
        <v/>
      </c>
      <c r="AP86" s="71" t="str">
        <f t="shared" si="56"/>
        <v/>
      </c>
      <c r="AQ86" s="71">
        <f t="shared" si="57"/>
        <v>1</v>
      </c>
      <c r="AR86" s="71" t="str">
        <f t="shared" si="58"/>
        <v/>
      </c>
      <c r="AS86" s="71" t="str">
        <f t="shared" si="59"/>
        <v/>
      </c>
    </row>
    <row r="87" spans="1:45" x14ac:dyDescent="0.2">
      <c r="A87" s="43" t="str">
        <f t="shared" si="35"/>
        <v/>
      </c>
      <c r="B87" s="19"/>
      <c r="C87" s="19"/>
      <c r="D87" s="20"/>
      <c r="F87" s="19"/>
      <c r="G87" s="19"/>
      <c r="H87" s="19"/>
      <c r="I87" s="19"/>
      <c r="J87" s="20"/>
      <c r="K87" s="19"/>
      <c r="Q87" s="2" t="str">
        <f t="shared" si="36"/>
        <v/>
      </c>
      <c r="R87" s="2" t="str">
        <f t="shared" si="37"/>
        <v/>
      </c>
      <c r="S87" s="2" t="str">
        <f t="shared" si="38"/>
        <v/>
      </c>
      <c r="T87" s="6">
        <f t="shared" si="32"/>
        <v>0</v>
      </c>
      <c r="U87" s="2" t="str">
        <f t="shared" si="39"/>
        <v/>
      </c>
      <c r="V87" s="2" t="str">
        <f t="shared" si="40"/>
        <v/>
      </c>
      <c r="W87" s="2" t="str">
        <f t="shared" si="41"/>
        <v/>
      </c>
      <c r="X87" s="6">
        <f t="shared" si="33"/>
        <v>0</v>
      </c>
      <c r="Y87" s="2" t="str">
        <f t="shared" si="42"/>
        <v/>
      </c>
      <c r="Z87" s="2" t="str">
        <f t="shared" si="43"/>
        <v/>
      </c>
      <c r="AA87" s="2" t="str">
        <f t="shared" si="44"/>
        <v/>
      </c>
      <c r="AB87" s="6">
        <f t="shared" si="34"/>
        <v>0</v>
      </c>
      <c r="AE87" s="71" t="str">
        <f t="shared" si="45"/>
        <v/>
      </c>
      <c r="AF87" s="71" t="str">
        <f t="shared" si="46"/>
        <v/>
      </c>
      <c r="AG87" s="71">
        <f t="shared" si="47"/>
        <v>1</v>
      </c>
      <c r="AH87" s="71" t="str">
        <f t="shared" si="48"/>
        <v/>
      </c>
      <c r="AI87" s="71" t="str">
        <f t="shared" si="49"/>
        <v/>
      </c>
      <c r="AJ87" s="71" t="str">
        <f t="shared" si="50"/>
        <v/>
      </c>
      <c r="AK87" s="71" t="str">
        <f t="shared" si="51"/>
        <v/>
      </c>
      <c r="AL87" s="71">
        <f t="shared" si="52"/>
        <v>1</v>
      </c>
      <c r="AM87" s="71" t="str">
        <f t="shared" si="53"/>
        <v/>
      </c>
      <c r="AN87" s="71" t="str">
        <f t="shared" si="54"/>
        <v/>
      </c>
      <c r="AO87" s="71" t="str">
        <f t="shared" si="55"/>
        <v/>
      </c>
      <c r="AP87" s="71" t="str">
        <f t="shared" si="56"/>
        <v/>
      </c>
      <c r="AQ87" s="71">
        <f t="shared" si="57"/>
        <v>1</v>
      </c>
      <c r="AR87" s="71" t="str">
        <f t="shared" si="58"/>
        <v/>
      </c>
      <c r="AS87" s="71" t="str">
        <f t="shared" si="59"/>
        <v/>
      </c>
    </row>
    <row r="88" spans="1:45" x14ac:dyDescent="0.2">
      <c r="A88" s="43" t="str">
        <f t="shared" si="35"/>
        <v/>
      </c>
      <c r="B88" s="19"/>
      <c r="C88" s="19"/>
      <c r="D88" s="20"/>
      <c r="F88" s="19"/>
      <c r="G88" s="19"/>
      <c r="H88" s="19"/>
      <c r="I88" s="19"/>
      <c r="J88" s="20"/>
      <c r="K88" s="19"/>
      <c r="Q88" s="2" t="str">
        <f t="shared" si="36"/>
        <v/>
      </c>
      <c r="R88" s="2" t="str">
        <f t="shared" si="37"/>
        <v/>
      </c>
      <c r="S88" s="2" t="str">
        <f t="shared" si="38"/>
        <v/>
      </c>
      <c r="T88" s="6">
        <f t="shared" si="32"/>
        <v>0</v>
      </c>
      <c r="U88" s="2" t="str">
        <f t="shared" si="39"/>
        <v/>
      </c>
      <c r="V88" s="2" t="str">
        <f t="shared" si="40"/>
        <v/>
      </c>
      <c r="W88" s="2" t="str">
        <f t="shared" si="41"/>
        <v/>
      </c>
      <c r="X88" s="6">
        <f t="shared" si="33"/>
        <v>0</v>
      </c>
      <c r="Y88" s="2" t="str">
        <f t="shared" si="42"/>
        <v/>
      </c>
      <c r="Z88" s="2" t="str">
        <f t="shared" si="43"/>
        <v/>
      </c>
      <c r="AA88" s="2" t="str">
        <f t="shared" si="44"/>
        <v/>
      </c>
      <c r="AB88" s="6">
        <f t="shared" si="34"/>
        <v>0</v>
      </c>
      <c r="AE88" s="71" t="str">
        <f t="shared" si="45"/>
        <v/>
      </c>
      <c r="AF88" s="71" t="str">
        <f t="shared" si="46"/>
        <v/>
      </c>
      <c r="AG88" s="71">
        <f t="shared" si="47"/>
        <v>1</v>
      </c>
      <c r="AH88" s="71" t="str">
        <f t="shared" si="48"/>
        <v/>
      </c>
      <c r="AI88" s="71" t="str">
        <f t="shared" si="49"/>
        <v/>
      </c>
      <c r="AJ88" s="71" t="str">
        <f t="shared" si="50"/>
        <v/>
      </c>
      <c r="AK88" s="71" t="str">
        <f t="shared" si="51"/>
        <v/>
      </c>
      <c r="AL88" s="71">
        <f t="shared" si="52"/>
        <v>1</v>
      </c>
      <c r="AM88" s="71" t="str">
        <f t="shared" si="53"/>
        <v/>
      </c>
      <c r="AN88" s="71" t="str">
        <f t="shared" si="54"/>
        <v/>
      </c>
      <c r="AO88" s="71" t="str">
        <f t="shared" si="55"/>
        <v/>
      </c>
      <c r="AP88" s="71" t="str">
        <f t="shared" si="56"/>
        <v/>
      </c>
      <c r="AQ88" s="71">
        <f t="shared" si="57"/>
        <v>1</v>
      </c>
      <c r="AR88" s="71" t="str">
        <f t="shared" si="58"/>
        <v/>
      </c>
      <c r="AS88" s="71" t="str">
        <f t="shared" si="59"/>
        <v/>
      </c>
    </row>
    <row r="89" spans="1:45" x14ac:dyDescent="0.2">
      <c r="A89" s="43" t="str">
        <f t="shared" si="35"/>
        <v/>
      </c>
      <c r="B89" s="19"/>
      <c r="C89" s="19"/>
      <c r="D89" s="20"/>
      <c r="F89" s="19"/>
      <c r="G89" s="19"/>
      <c r="H89" s="19"/>
      <c r="I89" s="19"/>
      <c r="J89" s="20"/>
      <c r="K89" s="19"/>
      <c r="Q89" s="2" t="str">
        <f t="shared" si="36"/>
        <v/>
      </c>
      <c r="R89" s="2" t="str">
        <f t="shared" si="37"/>
        <v/>
      </c>
      <c r="S89" s="2" t="str">
        <f t="shared" si="38"/>
        <v/>
      </c>
      <c r="T89" s="6">
        <f t="shared" si="32"/>
        <v>0</v>
      </c>
      <c r="U89" s="2" t="str">
        <f t="shared" si="39"/>
        <v/>
      </c>
      <c r="V89" s="2" t="str">
        <f t="shared" si="40"/>
        <v/>
      </c>
      <c r="W89" s="2" t="str">
        <f t="shared" si="41"/>
        <v/>
      </c>
      <c r="X89" s="6">
        <f t="shared" si="33"/>
        <v>0</v>
      </c>
      <c r="Y89" s="2" t="str">
        <f t="shared" si="42"/>
        <v/>
      </c>
      <c r="Z89" s="2" t="str">
        <f t="shared" si="43"/>
        <v/>
      </c>
      <c r="AA89" s="2" t="str">
        <f t="shared" si="44"/>
        <v/>
      </c>
      <c r="AB89" s="6">
        <f t="shared" si="34"/>
        <v>0</v>
      </c>
      <c r="AE89" s="71" t="str">
        <f t="shared" si="45"/>
        <v/>
      </c>
      <c r="AF89" s="71" t="str">
        <f t="shared" si="46"/>
        <v/>
      </c>
      <c r="AG89" s="71">
        <f t="shared" si="47"/>
        <v>1</v>
      </c>
      <c r="AH89" s="71" t="str">
        <f t="shared" si="48"/>
        <v/>
      </c>
      <c r="AI89" s="71" t="str">
        <f t="shared" si="49"/>
        <v/>
      </c>
      <c r="AJ89" s="71" t="str">
        <f t="shared" si="50"/>
        <v/>
      </c>
      <c r="AK89" s="71" t="str">
        <f t="shared" si="51"/>
        <v/>
      </c>
      <c r="AL89" s="71">
        <f t="shared" si="52"/>
        <v>1</v>
      </c>
      <c r="AM89" s="71" t="str">
        <f t="shared" si="53"/>
        <v/>
      </c>
      <c r="AN89" s="71" t="str">
        <f t="shared" si="54"/>
        <v/>
      </c>
      <c r="AO89" s="71" t="str">
        <f t="shared" si="55"/>
        <v/>
      </c>
      <c r="AP89" s="71" t="str">
        <f t="shared" si="56"/>
        <v/>
      </c>
      <c r="AQ89" s="71">
        <f t="shared" si="57"/>
        <v>1</v>
      </c>
      <c r="AR89" s="71" t="str">
        <f t="shared" si="58"/>
        <v/>
      </c>
      <c r="AS89" s="71" t="str">
        <f t="shared" si="59"/>
        <v/>
      </c>
    </row>
    <row r="90" spans="1:45" x14ac:dyDescent="0.2">
      <c r="A90" s="43" t="str">
        <f t="shared" si="35"/>
        <v/>
      </c>
      <c r="B90" s="19"/>
      <c r="C90" s="19"/>
      <c r="D90" s="20"/>
      <c r="F90" s="19"/>
      <c r="G90" s="19"/>
      <c r="H90" s="19"/>
      <c r="I90" s="19"/>
      <c r="J90" s="20"/>
      <c r="K90" s="19"/>
      <c r="Q90" s="2" t="str">
        <f t="shared" si="36"/>
        <v/>
      </c>
      <c r="R90" s="2" t="str">
        <f t="shared" si="37"/>
        <v/>
      </c>
      <c r="S90" s="2" t="str">
        <f t="shared" si="38"/>
        <v/>
      </c>
      <c r="T90" s="6">
        <f t="shared" si="32"/>
        <v>0</v>
      </c>
      <c r="U90" s="2" t="str">
        <f t="shared" si="39"/>
        <v/>
      </c>
      <c r="V90" s="2" t="str">
        <f t="shared" si="40"/>
        <v/>
      </c>
      <c r="W90" s="2" t="str">
        <f t="shared" si="41"/>
        <v/>
      </c>
      <c r="X90" s="6">
        <f t="shared" si="33"/>
        <v>0</v>
      </c>
      <c r="Y90" s="2" t="str">
        <f t="shared" si="42"/>
        <v/>
      </c>
      <c r="Z90" s="2" t="str">
        <f t="shared" si="43"/>
        <v/>
      </c>
      <c r="AA90" s="2" t="str">
        <f t="shared" si="44"/>
        <v/>
      </c>
      <c r="AB90" s="6">
        <f t="shared" si="34"/>
        <v>0</v>
      </c>
      <c r="AE90" s="71" t="str">
        <f t="shared" si="45"/>
        <v/>
      </c>
      <c r="AF90" s="71" t="str">
        <f t="shared" si="46"/>
        <v/>
      </c>
      <c r="AG90" s="71">
        <f t="shared" si="47"/>
        <v>1</v>
      </c>
      <c r="AH90" s="71" t="str">
        <f t="shared" si="48"/>
        <v/>
      </c>
      <c r="AI90" s="71" t="str">
        <f t="shared" si="49"/>
        <v/>
      </c>
      <c r="AJ90" s="71" t="str">
        <f t="shared" si="50"/>
        <v/>
      </c>
      <c r="AK90" s="71" t="str">
        <f t="shared" si="51"/>
        <v/>
      </c>
      <c r="AL90" s="71">
        <f t="shared" si="52"/>
        <v>1</v>
      </c>
      <c r="AM90" s="71" t="str">
        <f t="shared" si="53"/>
        <v/>
      </c>
      <c r="AN90" s="71" t="str">
        <f t="shared" si="54"/>
        <v/>
      </c>
      <c r="AO90" s="71" t="str">
        <f t="shared" si="55"/>
        <v/>
      </c>
      <c r="AP90" s="71" t="str">
        <f t="shared" si="56"/>
        <v/>
      </c>
      <c r="AQ90" s="71">
        <f t="shared" si="57"/>
        <v>1</v>
      </c>
      <c r="AR90" s="71" t="str">
        <f t="shared" si="58"/>
        <v/>
      </c>
      <c r="AS90" s="71" t="str">
        <f t="shared" si="59"/>
        <v/>
      </c>
    </row>
    <row r="91" spans="1:45" x14ac:dyDescent="0.2">
      <c r="A91" s="43" t="str">
        <f t="shared" si="35"/>
        <v/>
      </c>
      <c r="B91" s="19"/>
      <c r="C91" s="19"/>
      <c r="D91" s="20"/>
      <c r="F91" s="19"/>
      <c r="G91" s="19"/>
      <c r="H91" s="19"/>
      <c r="I91" s="19"/>
      <c r="J91" s="20"/>
      <c r="K91" s="19"/>
      <c r="Q91" s="2" t="str">
        <f t="shared" si="36"/>
        <v/>
      </c>
      <c r="R91" s="2" t="str">
        <f t="shared" si="37"/>
        <v/>
      </c>
      <c r="S91" s="2" t="str">
        <f t="shared" si="38"/>
        <v/>
      </c>
      <c r="T91" s="6">
        <f t="shared" si="32"/>
        <v>0</v>
      </c>
      <c r="U91" s="2" t="str">
        <f t="shared" si="39"/>
        <v/>
      </c>
      <c r="V91" s="2" t="str">
        <f t="shared" si="40"/>
        <v/>
      </c>
      <c r="W91" s="2" t="str">
        <f t="shared" si="41"/>
        <v/>
      </c>
      <c r="X91" s="6">
        <f t="shared" si="33"/>
        <v>0</v>
      </c>
      <c r="Y91" s="2" t="str">
        <f t="shared" si="42"/>
        <v/>
      </c>
      <c r="Z91" s="2" t="str">
        <f t="shared" si="43"/>
        <v/>
      </c>
      <c r="AA91" s="2" t="str">
        <f t="shared" si="44"/>
        <v/>
      </c>
      <c r="AB91" s="6">
        <f t="shared" si="34"/>
        <v>0</v>
      </c>
      <c r="AE91" s="71" t="str">
        <f t="shared" si="45"/>
        <v/>
      </c>
      <c r="AF91" s="71" t="str">
        <f t="shared" si="46"/>
        <v/>
      </c>
      <c r="AG91" s="71">
        <f t="shared" si="47"/>
        <v>1</v>
      </c>
      <c r="AH91" s="71" t="str">
        <f t="shared" si="48"/>
        <v/>
      </c>
      <c r="AI91" s="71" t="str">
        <f t="shared" si="49"/>
        <v/>
      </c>
      <c r="AJ91" s="71" t="str">
        <f t="shared" si="50"/>
        <v/>
      </c>
      <c r="AK91" s="71" t="str">
        <f t="shared" si="51"/>
        <v/>
      </c>
      <c r="AL91" s="71">
        <f t="shared" si="52"/>
        <v>1</v>
      </c>
      <c r="AM91" s="71" t="str">
        <f t="shared" si="53"/>
        <v/>
      </c>
      <c r="AN91" s="71" t="str">
        <f t="shared" si="54"/>
        <v/>
      </c>
      <c r="AO91" s="71" t="str">
        <f t="shared" si="55"/>
        <v/>
      </c>
      <c r="AP91" s="71" t="str">
        <f t="shared" si="56"/>
        <v/>
      </c>
      <c r="AQ91" s="71">
        <f t="shared" si="57"/>
        <v>1</v>
      </c>
      <c r="AR91" s="71" t="str">
        <f t="shared" si="58"/>
        <v/>
      </c>
      <c r="AS91" s="71" t="str">
        <f t="shared" si="59"/>
        <v/>
      </c>
    </row>
    <row r="92" spans="1:45" x14ac:dyDescent="0.2">
      <c r="A92" s="43" t="str">
        <f t="shared" si="35"/>
        <v/>
      </c>
      <c r="B92" s="19"/>
      <c r="C92" s="19"/>
      <c r="D92" s="20"/>
      <c r="F92" s="19"/>
      <c r="G92" s="19"/>
      <c r="H92" s="19"/>
      <c r="I92" s="19"/>
      <c r="J92" s="20"/>
      <c r="K92" s="19"/>
      <c r="Q92" s="2" t="str">
        <f t="shared" si="36"/>
        <v/>
      </c>
      <c r="R92" s="2" t="str">
        <f t="shared" si="37"/>
        <v/>
      </c>
      <c r="S92" s="2" t="str">
        <f t="shared" si="38"/>
        <v/>
      </c>
      <c r="T92" s="6">
        <f t="shared" si="32"/>
        <v>0</v>
      </c>
      <c r="U92" s="2" t="str">
        <f t="shared" si="39"/>
        <v/>
      </c>
      <c r="V92" s="2" t="str">
        <f t="shared" si="40"/>
        <v/>
      </c>
      <c r="W92" s="2" t="str">
        <f t="shared" si="41"/>
        <v/>
      </c>
      <c r="X92" s="6">
        <f t="shared" si="33"/>
        <v>0</v>
      </c>
      <c r="Y92" s="2" t="str">
        <f t="shared" si="42"/>
        <v/>
      </c>
      <c r="Z92" s="2" t="str">
        <f t="shared" si="43"/>
        <v/>
      </c>
      <c r="AA92" s="2" t="str">
        <f t="shared" si="44"/>
        <v/>
      </c>
      <c r="AB92" s="6">
        <f t="shared" si="34"/>
        <v>0</v>
      </c>
      <c r="AE92" s="71" t="str">
        <f t="shared" si="45"/>
        <v/>
      </c>
      <c r="AF92" s="71" t="str">
        <f t="shared" si="46"/>
        <v/>
      </c>
      <c r="AG92" s="71">
        <f t="shared" si="47"/>
        <v>1</v>
      </c>
      <c r="AH92" s="71" t="str">
        <f t="shared" si="48"/>
        <v/>
      </c>
      <c r="AI92" s="71" t="str">
        <f t="shared" si="49"/>
        <v/>
      </c>
      <c r="AJ92" s="71" t="str">
        <f t="shared" si="50"/>
        <v/>
      </c>
      <c r="AK92" s="71" t="str">
        <f t="shared" si="51"/>
        <v/>
      </c>
      <c r="AL92" s="71">
        <f t="shared" si="52"/>
        <v>1</v>
      </c>
      <c r="AM92" s="71" t="str">
        <f t="shared" si="53"/>
        <v/>
      </c>
      <c r="AN92" s="71" t="str">
        <f t="shared" si="54"/>
        <v/>
      </c>
      <c r="AO92" s="71" t="str">
        <f t="shared" si="55"/>
        <v/>
      </c>
      <c r="AP92" s="71" t="str">
        <f t="shared" si="56"/>
        <v/>
      </c>
      <c r="AQ92" s="71">
        <f t="shared" si="57"/>
        <v>1</v>
      </c>
      <c r="AR92" s="71" t="str">
        <f t="shared" si="58"/>
        <v/>
      </c>
      <c r="AS92" s="71" t="str">
        <f t="shared" si="59"/>
        <v/>
      </c>
    </row>
    <row r="93" spans="1:45" x14ac:dyDescent="0.2">
      <c r="A93" s="43" t="str">
        <f t="shared" si="35"/>
        <v/>
      </c>
      <c r="B93" s="19"/>
      <c r="C93" s="19"/>
      <c r="D93" s="20"/>
      <c r="F93" s="19"/>
      <c r="G93" s="19"/>
      <c r="H93" s="19"/>
      <c r="I93" s="19"/>
      <c r="J93" s="20"/>
      <c r="K93" s="19"/>
      <c r="Q93" s="2" t="str">
        <f t="shared" si="36"/>
        <v/>
      </c>
      <c r="R93" s="2" t="str">
        <f t="shared" si="37"/>
        <v/>
      </c>
      <c r="S93" s="2" t="str">
        <f t="shared" si="38"/>
        <v/>
      </c>
      <c r="T93" s="6">
        <f t="shared" si="32"/>
        <v>0</v>
      </c>
      <c r="U93" s="2" t="str">
        <f t="shared" si="39"/>
        <v/>
      </c>
      <c r="V93" s="2" t="str">
        <f t="shared" si="40"/>
        <v/>
      </c>
      <c r="W93" s="2" t="str">
        <f t="shared" si="41"/>
        <v/>
      </c>
      <c r="X93" s="6">
        <f t="shared" si="33"/>
        <v>0</v>
      </c>
      <c r="Y93" s="2" t="str">
        <f t="shared" si="42"/>
        <v/>
      </c>
      <c r="Z93" s="2" t="str">
        <f t="shared" si="43"/>
        <v/>
      </c>
      <c r="AA93" s="2" t="str">
        <f t="shared" si="44"/>
        <v/>
      </c>
      <c r="AB93" s="6">
        <f t="shared" si="34"/>
        <v>0</v>
      </c>
      <c r="AE93" s="71" t="str">
        <f t="shared" si="45"/>
        <v/>
      </c>
      <c r="AF93" s="71" t="str">
        <f t="shared" si="46"/>
        <v/>
      </c>
      <c r="AG93" s="71">
        <f t="shared" si="47"/>
        <v>1</v>
      </c>
      <c r="AH93" s="71" t="str">
        <f t="shared" si="48"/>
        <v/>
      </c>
      <c r="AI93" s="71" t="str">
        <f t="shared" si="49"/>
        <v/>
      </c>
      <c r="AJ93" s="71" t="str">
        <f t="shared" si="50"/>
        <v/>
      </c>
      <c r="AK93" s="71" t="str">
        <f t="shared" si="51"/>
        <v/>
      </c>
      <c r="AL93" s="71">
        <f t="shared" si="52"/>
        <v>1</v>
      </c>
      <c r="AM93" s="71" t="str">
        <f t="shared" si="53"/>
        <v/>
      </c>
      <c r="AN93" s="71" t="str">
        <f t="shared" si="54"/>
        <v/>
      </c>
      <c r="AO93" s="71" t="str">
        <f t="shared" si="55"/>
        <v/>
      </c>
      <c r="AP93" s="71" t="str">
        <f t="shared" si="56"/>
        <v/>
      </c>
      <c r="AQ93" s="71">
        <f t="shared" si="57"/>
        <v>1</v>
      </c>
      <c r="AR93" s="71" t="str">
        <f t="shared" si="58"/>
        <v/>
      </c>
      <c r="AS93" s="71" t="str">
        <f t="shared" si="59"/>
        <v/>
      </c>
    </row>
    <row r="94" spans="1:45" x14ac:dyDescent="0.2">
      <c r="A94" s="43" t="str">
        <f t="shared" si="35"/>
        <v/>
      </c>
      <c r="B94" s="19"/>
      <c r="C94" s="19"/>
      <c r="D94" s="20"/>
      <c r="F94" s="19"/>
      <c r="G94" s="19"/>
      <c r="H94" s="19"/>
      <c r="I94" s="19"/>
      <c r="J94" s="20"/>
      <c r="K94" s="19"/>
      <c r="Q94" s="2" t="str">
        <f t="shared" si="36"/>
        <v/>
      </c>
      <c r="R94" s="2" t="str">
        <f t="shared" si="37"/>
        <v/>
      </c>
      <c r="S94" s="2" t="str">
        <f t="shared" si="38"/>
        <v/>
      </c>
      <c r="T94" s="6">
        <f t="shared" si="32"/>
        <v>0</v>
      </c>
      <c r="U94" s="2" t="str">
        <f t="shared" si="39"/>
        <v/>
      </c>
      <c r="V94" s="2" t="str">
        <f t="shared" si="40"/>
        <v/>
      </c>
      <c r="W94" s="2" t="str">
        <f t="shared" si="41"/>
        <v/>
      </c>
      <c r="X94" s="6">
        <f t="shared" si="33"/>
        <v>0</v>
      </c>
      <c r="Y94" s="2" t="str">
        <f t="shared" si="42"/>
        <v/>
      </c>
      <c r="Z94" s="2" t="str">
        <f t="shared" si="43"/>
        <v/>
      </c>
      <c r="AA94" s="2" t="str">
        <f t="shared" si="44"/>
        <v/>
      </c>
      <c r="AB94" s="6">
        <f t="shared" si="34"/>
        <v>0</v>
      </c>
      <c r="AE94" s="71" t="str">
        <f t="shared" si="45"/>
        <v/>
      </c>
      <c r="AF94" s="71" t="str">
        <f t="shared" si="46"/>
        <v/>
      </c>
      <c r="AG94" s="71">
        <f t="shared" si="47"/>
        <v>1</v>
      </c>
      <c r="AH94" s="71" t="str">
        <f t="shared" si="48"/>
        <v/>
      </c>
      <c r="AI94" s="71" t="str">
        <f t="shared" si="49"/>
        <v/>
      </c>
      <c r="AJ94" s="71" t="str">
        <f t="shared" si="50"/>
        <v/>
      </c>
      <c r="AK94" s="71" t="str">
        <f t="shared" si="51"/>
        <v/>
      </c>
      <c r="AL94" s="71">
        <f t="shared" si="52"/>
        <v>1</v>
      </c>
      <c r="AM94" s="71" t="str">
        <f t="shared" si="53"/>
        <v/>
      </c>
      <c r="AN94" s="71" t="str">
        <f t="shared" si="54"/>
        <v/>
      </c>
      <c r="AO94" s="71" t="str">
        <f t="shared" si="55"/>
        <v/>
      </c>
      <c r="AP94" s="71" t="str">
        <f t="shared" si="56"/>
        <v/>
      </c>
      <c r="AQ94" s="71">
        <f t="shared" si="57"/>
        <v>1</v>
      </c>
      <c r="AR94" s="71" t="str">
        <f t="shared" si="58"/>
        <v/>
      </c>
      <c r="AS94" s="71" t="str">
        <f t="shared" si="59"/>
        <v/>
      </c>
    </row>
    <row r="95" spans="1:45" x14ac:dyDescent="0.2">
      <c r="A95" s="43" t="str">
        <f t="shared" si="35"/>
        <v/>
      </c>
      <c r="B95" s="19"/>
      <c r="C95" s="19"/>
      <c r="D95" s="20"/>
      <c r="F95" s="19"/>
      <c r="G95" s="19"/>
      <c r="H95" s="19"/>
      <c r="I95" s="19"/>
      <c r="J95" s="20"/>
      <c r="K95" s="19"/>
      <c r="Q95" s="2" t="str">
        <f t="shared" si="36"/>
        <v/>
      </c>
      <c r="R95" s="2" t="str">
        <f t="shared" si="37"/>
        <v/>
      </c>
      <c r="S95" s="2" t="str">
        <f t="shared" si="38"/>
        <v/>
      </c>
      <c r="T95" s="6">
        <f t="shared" si="32"/>
        <v>0</v>
      </c>
      <c r="U95" s="2" t="str">
        <f t="shared" si="39"/>
        <v/>
      </c>
      <c r="V95" s="2" t="str">
        <f t="shared" si="40"/>
        <v/>
      </c>
      <c r="W95" s="2" t="str">
        <f t="shared" si="41"/>
        <v/>
      </c>
      <c r="X95" s="6">
        <f t="shared" si="33"/>
        <v>0</v>
      </c>
      <c r="Y95" s="2" t="str">
        <f t="shared" si="42"/>
        <v/>
      </c>
      <c r="Z95" s="2" t="str">
        <f t="shared" si="43"/>
        <v/>
      </c>
      <c r="AA95" s="2" t="str">
        <f t="shared" si="44"/>
        <v/>
      </c>
      <c r="AB95" s="6">
        <f t="shared" si="34"/>
        <v>0</v>
      </c>
      <c r="AE95" s="71" t="str">
        <f t="shared" si="45"/>
        <v/>
      </c>
      <c r="AF95" s="71" t="str">
        <f t="shared" si="46"/>
        <v/>
      </c>
      <c r="AG95" s="71">
        <f t="shared" si="47"/>
        <v>1</v>
      </c>
      <c r="AH95" s="71" t="str">
        <f t="shared" si="48"/>
        <v/>
      </c>
      <c r="AI95" s="71" t="str">
        <f t="shared" si="49"/>
        <v/>
      </c>
      <c r="AJ95" s="71" t="str">
        <f t="shared" si="50"/>
        <v/>
      </c>
      <c r="AK95" s="71" t="str">
        <f t="shared" si="51"/>
        <v/>
      </c>
      <c r="AL95" s="71">
        <f t="shared" si="52"/>
        <v>1</v>
      </c>
      <c r="AM95" s="71" t="str">
        <f t="shared" si="53"/>
        <v/>
      </c>
      <c r="AN95" s="71" t="str">
        <f t="shared" si="54"/>
        <v/>
      </c>
      <c r="AO95" s="71" t="str">
        <f t="shared" si="55"/>
        <v/>
      </c>
      <c r="AP95" s="71" t="str">
        <f t="shared" si="56"/>
        <v/>
      </c>
      <c r="AQ95" s="71">
        <f t="shared" si="57"/>
        <v>1</v>
      </c>
      <c r="AR95" s="71" t="str">
        <f t="shared" si="58"/>
        <v/>
      </c>
      <c r="AS95" s="71" t="str">
        <f t="shared" si="59"/>
        <v/>
      </c>
    </row>
    <row r="96" spans="1:45" x14ac:dyDescent="0.2">
      <c r="A96" s="43" t="str">
        <f t="shared" si="35"/>
        <v/>
      </c>
      <c r="B96" s="19"/>
      <c r="C96" s="19"/>
      <c r="D96" s="20"/>
      <c r="F96" s="19"/>
      <c r="G96" s="19"/>
      <c r="H96" s="19"/>
      <c r="I96" s="19"/>
      <c r="J96" s="20"/>
      <c r="K96" s="19"/>
      <c r="Q96" s="2" t="str">
        <f t="shared" si="36"/>
        <v/>
      </c>
      <c r="R96" s="2" t="str">
        <f t="shared" si="37"/>
        <v/>
      </c>
      <c r="S96" s="2" t="str">
        <f t="shared" si="38"/>
        <v/>
      </c>
      <c r="T96" s="6">
        <f t="shared" si="32"/>
        <v>0</v>
      </c>
      <c r="U96" s="2" t="str">
        <f t="shared" si="39"/>
        <v/>
      </c>
      <c r="V96" s="2" t="str">
        <f t="shared" si="40"/>
        <v/>
      </c>
      <c r="W96" s="2" t="str">
        <f t="shared" si="41"/>
        <v/>
      </c>
      <c r="X96" s="6">
        <f t="shared" si="33"/>
        <v>0</v>
      </c>
      <c r="Y96" s="2" t="str">
        <f t="shared" si="42"/>
        <v/>
      </c>
      <c r="Z96" s="2" t="str">
        <f t="shared" si="43"/>
        <v/>
      </c>
      <c r="AA96" s="2" t="str">
        <f t="shared" si="44"/>
        <v/>
      </c>
      <c r="AB96" s="6">
        <f t="shared" si="34"/>
        <v>0</v>
      </c>
      <c r="AE96" s="71" t="str">
        <f t="shared" si="45"/>
        <v/>
      </c>
      <c r="AF96" s="71" t="str">
        <f t="shared" si="46"/>
        <v/>
      </c>
      <c r="AG96" s="71">
        <f t="shared" si="47"/>
        <v>1</v>
      </c>
      <c r="AH96" s="71" t="str">
        <f t="shared" si="48"/>
        <v/>
      </c>
      <c r="AI96" s="71" t="str">
        <f t="shared" si="49"/>
        <v/>
      </c>
      <c r="AJ96" s="71" t="str">
        <f t="shared" si="50"/>
        <v/>
      </c>
      <c r="AK96" s="71" t="str">
        <f t="shared" si="51"/>
        <v/>
      </c>
      <c r="AL96" s="71">
        <f t="shared" si="52"/>
        <v>1</v>
      </c>
      <c r="AM96" s="71" t="str">
        <f t="shared" si="53"/>
        <v/>
      </c>
      <c r="AN96" s="71" t="str">
        <f t="shared" si="54"/>
        <v/>
      </c>
      <c r="AO96" s="71" t="str">
        <f t="shared" si="55"/>
        <v/>
      </c>
      <c r="AP96" s="71" t="str">
        <f t="shared" si="56"/>
        <v/>
      </c>
      <c r="AQ96" s="71">
        <f t="shared" si="57"/>
        <v>1</v>
      </c>
      <c r="AR96" s="71" t="str">
        <f t="shared" si="58"/>
        <v/>
      </c>
      <c r="AS96" s="71" t="str">
        <f t="shared" si="59"/>
        <v/>
      </c>
    </row>
    <row r="97" spans="1:45" x14ac:dyDescent="0.2">
      <c r="A97" s="43" t="str">
        <f t="shared" si="35"/>
        <v/>
      </c>
      <c r="B97" s="19"/>
      <c r="C97" s="19"/>
      <c r="D97" s="20"/>
      <c r="F97" s="19"/>
      <c r="G97" s="19"/>
      <c r="H97" s="19"/>
      <c r="I97" s="19"/>
      <c r="J97" s="20"/>
      <c r="K97" s="19"/>
      <c r="Q97" s="2" t="str">
        <f t="shared" si="36"/>
        <v/>
      </c>
      <c r="R97" s="2" t="str">
        <f t="shared" si="37"/>
        <v/>
      </c>
      <c r="S97" s="2" t="str">
        <f t="shared" si="38"/>
        <v/>
      </c>
      <c r="T97" s="6">
        <f t="shared" si="32"/>
        <v>0</v>
      </c>
      <c r="U97" s="2" t="str">
        <f t="shared" si="39"/>
        <v/>
      </c>
      <c r="V97" s="2" t="str">
        <f t="shared" si="40"/>
        <v/>
      </c>
      <c r="W97" s="2" t="str">
        <f t="shared" si="41"/>
        <v/>
      </c>
      <c r="X97" s="6">
        <f t="shared" si="33"/>
        <v>0</v>
      </c>
      <c r="Y97" s="2" t="str">
        <f t="shared" si="42"/>
        <v/>
      </c>
      <c r="Z97" s="2" t="str">
        <f t="shared" si="43"/>
        <v/>
      </c>
      <c r="AA97" s="2" t="str">
        <f t="shared" si="44"/>
        <v/>
      </c>
      <c r="AB97" s="6">
        <f t="shared" si="34"/>
        <v>0</v>
      </c>
      <c r="AE97" s="71" t="str">
        <f t="shared" si="45"/>
        <v/>
      </c>
      <c r="AF97" s="71" t="str">
        <f t="shared" si="46"/>
        <v/>
      </c>
      <c r="AG97" s="71">
        <f t="shared" si="47"/>
        <v>1</v>
      </c>
      <c r="AH97" s="71" t="str">
        <f t="shared" si="48"/>
        <v/>
      </c>
      <c r="AI97" s="71" t="str">
        <f t="shared" si="49"/>
        <v/>
      </c>
      <c r="AJ97" s="71" t="str">
        <f t="shared" si="50"/>
        <v/>
      </c>
      <c r="AK97" s="71" t="str">
        <f t="shared" si="51"/>
        <v/>
      </c>
      <c r="AL97" s="71">
        <f t="shared" si="52"/>
        <v>1</v>
      </c>
      <c r="AM97" s="71" t="str">
        <f t="shared" si="53"/>
        <v/>
      </c>
      <c r="AN97" s="71" t="str">
        <f t="shared" si="54"/>
        <v/>
      </c>
      <c r="AO97" s="71" t="str">
        <f t="shared" si="55"/>
        <v/>
      </c>
      <c r="AP97" s="71" t="str">
        <f t="shared" si="56"/>
        <v/>
      </c>
      <c r="AQ97" s="71">
        <f t="shared" si="57"/>
        <v>1</v>
      </c>
      <c r="AR97" s="71" t="str">
        <f t="shared" si="58"/>
        <v/>
      </c>
      <c r="AS97" s="71" t="str">
        <f t="shared" si="59"/>
        <v/>
      </c>
    </row>
    <row r="98" spans="1:45" x14ac:dyDescent="0.2">
      <c r="A98" s="43" t="str">
        <f t="shared" si="35"/>
        <v/>
      </c>
      <c r="B98" s="19"/>
      <c r="C98" s="19"/>
      <c r="D98" s="20"/>
      <c r="F98" s="19"/>
      <c r="G98" s="19"/>
      <c r="H98" s="19"/>
      <c r="I98" s="19"/>
      <c r="J98" s="20"/>
      <c r="K98" s="19"/>
      <c r="Q98" s="2" t="str">
        <f t="shared" si="36"/>
        <v/>
      </c>
      <c r="R98" s="2" t="str">
        <f t="shared" si="37"/>
        <v/>
      </c>
      <c r="S98" s="2" t="str">
        <f t="shared" si="38"/>
        <v/>
      </c>
      <c r="T98" s="6">
        <f t="shared" si="32"/>
        <v>0</v>
      </c>
      <c r="U98" s="2" t="str">
        <f t="shared" si="39"/>
        <v/>
      </c>
      <c r="V98" s="2" t="str">
        <f t="shared" si="40"/>
        <v/>
      </c>
      <c r="W98" s="2" t="str">
        <f t="shared" si="41"/>
        <v/>
      </c>
      <c r="X98" s="6">
        <f t="shared" si="33"/>
        <v>0</v>
      </c>
      <c r="Y98" s="2" t="str">
        <f t="shared" si="42"/>
        <v/>
      </c>
      <c r="Z98" s="2" t="str">
        <f t="shared" si="43"/>
        <v/>
      </c>
      <c r="AA98" s="2" t="str">
        <f t="shared" si="44"/>
        <v/>
      </c>
      <c r="AB98" s="6">
        <f t="shared" si="34"/>
        <v>0</v>
      </c>
      <c r="AE98" s="71" t="str">
        <f t="shared" si="45"/>
        <v/>
      </c>
      <c r="AF98" s="71" t="str">
        <f t="shared" si="46"/>
        <v/>
      </c>
      <c r="AG98" s="71">
        <f t="shared" si="47"/>
        <v>1</v>
      </c>
      <c r="AH98" s="71" t="str">
        <f t="shared" si="48"/>
        <v/>
      </c>
      <c r="AI98" s="71" t="str">
        <f t="shared" si="49"/>
        <v/>
      </c>
      <c r="AJ98" s="71" t="str">
        <f t="shared" si="50"/>
        <v/>
      </c>
      <c r="AK98" s="71" t="str">
        <f t="shared" si="51"/>
        <v/>
      </c>
      <c r="AL98" s="71">
        <f t="shared" si="52"/>
        <v>1</v>
      </c>
      <c r="AM98" s="71" t="str">
        <f t="shared" si="53"/>
        <v/>
      </c>
      <c r="AN98" s="71" t="str">
        <f t="shared" si="54"/>
        <v/>
      </c>
      <c r="AO98" s="71" t="str">
        <f t="shared" si="55"/>
        <v/>
      </c>
      <c r="AP98" s="71" t="str">
        <f t="shared" si="56"/>
        <v/>
      </c>
      <c r="AQ98" s="71">
        <f t="shared" si="57"/>
        <v>1</v>
      </c>
      <c r="AR98" s="71" t="str">
        <f t="shared" si="58"/>
        <v/>
      </c>
      <c r="AS98" s="71" t="str">
        <f t="shared" si="59"/>
        <v/>
      </c>
    </row>
    <row r="99" spans="1:45" x14ac:dyDescent="0.2">
      <c r="A99" s="43" t="str">
        <f t="shared" si="35"/>
        <v/>
      </c>
      <c r="B99" s="19"/>
      <c r="C99" s="19"/>
      <c r="D99" s="20"/>
      <c r="F99" s="19"/>
      <c r="G99" s="19"/>
      <c r="H99" s="19"/>
      <c r="I99" s="19"/>
      <c r="J99" s="20"/>
      <c r="K99" s="19"/>
      <c r="Q99" s="2" t="str">
        <f t="shared" si="36"/>
        <v/>
      </c>
      <c r="R99" s="2" t="str">
        <f t="shared" si="37"/>
        <v/>
      </c>
      <c r="S99" s="2" t="str">
        <f t="shared" si="38"/>
        <v/>
      </c>
      <c r="T99" s="6">
        <f t="shared" si="32"/>
        <v>0</v>
      </c>
      <c r="U99" s="2" t="str">
        <f t="shared" si="39"/>
        <v/>
      </c>
      <c r="V99" s="2" t="str">
        <f t="shared" si="40"/>
        <v/>
      </c>
      <c r="W99" s="2" t="str">
        <f t="shared" si="41"/>
        <v/>
      </c>
      <c r="X99" s="6">
        <f t="shared" si="33"/>
        <v>0</v>
      </c>
      <c r="Y99" s="2" t="str">
        <f t="shared" si="42"/>
        <v/>
      </c>
      <c r="Z99" s="2" t="str">
        <f t="shared" si="43"/>
        <v/>
      </c>
      <c r="AA99" s="2" t="str">
        <f t="shared" si="44"/>
        <v/>
      </c>
      <c r="AB99" s="6">
        <f t="shared" si="34"/>
        <v>0</v>
      </c>
      <c r="AE99" s="71" t="str">
        <f t="shared" si="45"/>
        <v/>
      </c>
      <c r="AF99" s="71" t="str">
        <f t="shared" si="46"/>
        <v/>
      </c>
      <c r="AG99" s="71">
        <f t="shared" si="47"/>
        <v>1</v>
      </c>
      <c r="AH99" s="71" t="str">
        <f t="shared" si="48"/>
        <v/>
      </c>
      <c r="AI99" s="71" t="str">
        <f t="shared" si="49"/>
        <v/>
      </c>
      <c r="AJ99" s="71" t="str">
        <f t="shared" si="50"/>
        <v/>
      </c>
      <c r="AK99" s="71" t="str">
        <f t="shared" si="51"/>
        <v/>
      </c>
      <c r="AL99" s="71">
        <f t="shared" si="52"/>
        <v>1</v>
      </c>
      <c r="AM99" s="71" t="str">
        <f t="shared" si="53"/>
        <v/>
      </c>
      <c r="AN99" s="71" t="str">
        <f t="shared" si="54"/>
        <v/>
      </c>
      <c r="AO99" s="71" t="str">
        <f t="shared" si="55"/>
        <v/>
      </c>
      <c r="AP99" s="71" t="str">
        <f t="shared" si="56"/>
        <v/>
      </c>
      <c r="AQ99" s="71">
        <f t="shared" si="57"/>
        <v>1</v>
      </c>
      <c r="AR99" s="71" t="str">
        <f t="shared" si="58"/>
        <v/>
      </c>
      <c r="AS99" s="71" t="str">
        <f t="shared" si="59"/>
        <v/>
      </c>
    </row>
    <row r="100" spans="1:45" x14ac:dyDescent="0.2">
      <c r="A100" s="43" t="str">
        <f t="shared" si="35"/>
        <v/>
      </c>
      <c r="B100" s="19"/>
      <c r="C100" s="19"/>
      <c r="D100" s="20"/>
      <c r="F100" s="19"/>
      <c r="G100" s="19"/>
      <c r="H100" s="19"/>
      <c r="I100" s="19"/>
      <c r="J100" s="20"/>
      <c r="K100" s="19"/>
      <c r="Q100" s="2" t="str">
        <f t="shared" si="36"/>
        <v/>
      </c>
      <c r="R100" s="2" t="str">
        <f t="shared" si="37"/>
        <v/>
      </c>
      <c r="S100" s="2" t="str">
        <f t="shared" si="38"/>
        <v/>
      </c>
      <c r="T100" s="6">
        <f t="shared" si="32"/>
        <v>0</v>
      </c>
      <c r="U100" s="2" t="str">
        <f t="shared" si="39"/>
        <v/>
      </c>
      <c r="V100" s="2" t="str">
        <f t="shared" si="40"/>
        <v/>
      </c>
      <c r="W100" s="2" t="str">
        <f t="shared" si="41"/>
        <v/>
      </c>
      <c r="X100" s="6">
        <f t="shared" si="33"/>
        <v>0</v>
      </c>
      <c r="Y100" s="2" t="str">
        <f t="shared" si="42"/>
        <v/>
      </c>
      <c r="Z100" s="2" t="str">
        <f t="shared" si="43"/>
        <v/>
      </c>
      <c r="AA100" s="2" t="str">
        <f t="shared" si="44"/>
        <v/>
      </c>
      <c r="AB100" s="6">
        <f t="shared" si="34"/>
        <v>0</v>
      </c>
      <c r="AE100" s="71" t="str">
        <f t="shared" si="45"/>
        <v/>
      </c>
      <c r="AF100" s="71" t="str">
        <f t="shared" si="46"/>
        <v/>
      </c>
      <c r="AG100" s="71">
        <f t="shared" si="47"/>
        <v>1</v>
      </c>
      <c r="AH100" s="71" t="str">
        <f t="shared" si="48"/>
        <v/>
      </c>
      <c r="AI100" s="71" t="str">
        <f t="shared" si="49"/>
        <v/>
      </c>
      <c r="AJ100" s="71" t="str">
        <f t="shared" si="50"/>
        <v/>
      </c>
      <c r="AK100" s="71" t="str">
        <f t="shared" si="51"/>
        <v/>
      </c>
      <c r="AL100" s="71">
        <f t="shared" si="52"/>
        <v>1</v>
      </c>
      <c r="AM100" s="71" t="str">
        <f t="shared" si="53"/>
        <v/>
      </c>
      <c r="AN100" s="71" t="str">
        <f t="shared" si="54"/>
        <v/>
      </c>
      <c r="AO100" s="71" t="str">
        <f t="shared" si="55"/>
        <v/>
      </c>
      <c r="AP100" s="71" t="str">
        <f t="shared" si="56"/>
        <v/>
      </c>
      <c r="AQ100" s="71">
        <f t="shared" si="57"/>
        <v>1</v>
      </c>
      <c r="AR100" s="71" t="str">
        <f t="shared" si="58"/>
        <v/>
      </c>
      <c r="AS100" s="71" t="str">
        <f t="shared" si="59"/>
        <v/>
      </c>
    </row>
    <row r="101" spans="1:45" x14ac:dyDescent="0.2">
      <c r="A101" s="43" t="str">
        <f t="shared" si="35"/>
        <v/>
      </c>
      <c r="B101" s="19"/>
      <c r="C101" s="19"/>
      <c r="D101" s="20"/>
      <c r="F101" s="19"/>
      <c r="G101" s="19"/>
      <c r="H101" s="19"/>
      <c r="I101" s="19"/>
      <c r="J101" s="20"/>
      <c r="K101" s="19"/>
      <c r="Q101" s="2" t="str">
        <f t="shared" si="36"/>
        <v/>
      </c>
      <c r="R101" s="2" t="str">
        <f t="shared" si="37"/>
        <v/>
      </c>
      <c r="S101" s="2" t="str">
        <f t="shared" si="38"/>
        <v/>
      </c>
      <c r="T101" s="17">
        <f t="shared" ref="T101:T132" si="60">+SUM(Q101:S101)</f>
        <v>0</v>
      </c>
      <c r="U101" s="2" t="str">
        <f t="shared" si="39"/>
        <v/>
      </c>
      <c r="V101" s="2" t="str">
        <f t="shared" si="40"/>
        <v/>
      </c>
      <c r="W101" s="2" t="str">
        <f t="shared" si="41"/>
        <v/>
      </c>
      <c r="X101" s="17">
        <f t="shared" ref="X101:X132" si="61">+SUM(U101:W101)</f>
        <v>0</v>
      </c>
      <c r="Y101" s="2" t="str">
        <f t="shared" si="42"/>
        <v/>
      </c>
      <c r="Z101" s="2" t="str">
        <f t="shared" si="43"/>
        <v/>
      </c>
      <c r="AA101" s="2" t="str">
        <f t="shared" si="44"/>
        <v/>
      </c>
      <c r="AB101" s="17">
        <f t="shared" ref="AB101:AB132" si="62">+SUM(Y101:AA101)</f>
        <v>0</v>
      </c>
      <c r="AE101" s="71" t="str">
        <f t="shared" si="45"/>
        <v/>
      </c>
      <c r="AF101" s="71" t="str">
        <f t="shared" si="46"/>
        <v/>
      </c>
      <c r="AG101" s="71">
        <f t="shared" si="47"/>
        <v>1</v>
      </c>
      <c r="AH101" s="71" t="str">
        <f t="shared" si="48"/>
        <v/>
      </c>
      <c r="AI101" s="71" t="str">
        <f t="shared" si="49"/>
        <v/>
      </c>
      <c r="AJ101" s="71" t="str">
        <f t="shared" si="50"/>
        <v/>
      </c>
      <c r="AK101" s="71" t="str">
        <f t="shared" si="51"/>
        <v/>
      </c>
      <c r="AL101" s="71">
        <f t="shared" si="52"/>
        <v>1</v>
      </c>
      <c r="AM101" s="71" t="str">
        <f t="shared" si="53"/>
        <v/>
      </c>
      <c r="AN101" s="71" t="str">
        <f t="shared" si="54"/>
        <v/>
      </c>
      <c r="AO101" s="71" t="str">
        <f t="shared" si="55"/>
        <v/>
      </c>
      <c r="AP101" s="71" t="str">
        <f t="shared" si="56"/>
        <v/>
      </c>
      <c r="AQ101" s="71">
        <f t="shared" si="57"/>
        <v>1</v>
      </c>
      <c r="AR101" s="71" t="str">
        <f t="shared" si="58"/>
        <v/>
      </c>
      <c r="AS101" s="71" t="str">
        <f t="shared" si="59"/>
        <v/>
      </c>
    </row>
    <row r="102" spans="1:45" x14ac:dyDescent="0.2">
      <c r="A102" s="43" t="str">
        <f t="shared" ref="A102:A133" si="63">+IF(F102="","",A101+1)</f>
        <v/>
      </c>
      <c r="B102" s="19"/>
      <c r="C102" s="19"/>
      <c r="D102" s="20"/>
      <c r="F102" s="19"/>
      <c r="G102" s="19"/>
      <c r="H102" s="19"/>
      <c r="I102" s="19"/>
      <c r="J102" s="20"/>
      <c r="K102" s="19"/>
      <c r="Q102" s="2" t="str">
        <f t="shared" si="36"/>
        <v/>
      </c>
      <c r="R102" s="2" t="str">
        <f t="shared" si="37"/>
        <v/>
      </c>
      <c r="S102" s="2" t="str">
        <f t="shared" si="38"/>
        <v/>
      </c>
      <c r="T102" s="17">
        <f t="shared" si="60"/>
        <v>0</v>
      </c>
      <c r="U102" s="2" t="str">
        <f t="shared" si="39"/>
        <v/>
      </c>
      <c r="V102" s="2" t="str">
        <f t="shared" si="40"/>
        <v/>
      </c>
      <c r="W102" s="2" t="str">
        <f t="shared" si="41"/>
        <v/>
      </c>
      <c r="X102" s="17">
        <f t="shared" si="61"/>
        <v>0</v>
      </c>
      <c r="Y102" s="2" t="str">
        <f t="shared" si="42"/>
        <v/>
      </c>
      <c r="Z102" s="2" t="str">
        <f t="shared" si="43"/>
        <v/>
      </c>
      <c r="AA102" s="2" t="str">
        <f t="shared" si="44"/>
        <v/>
      </c>
      <c r="AB102" s="17">
        <f t="shared" si="62"/>
        <v>0</v>
      </c>
      <c r="AE102" s="71" t="str">
        <f t="shared" si="45"/>
        <v/>
      </c>
      <c r="AF102" s="71" t="str">
        <f t="shared" si="46"/>
        <v/>
      </c>
      <c r="AG102" s="71">
        <f t="shared" si="47"/>
        <v>1</v>
      </c>
      <c r="AH102" s="71" t="str">
        <f t="shared" si="48"/>
        <v/>
      </c>
      <c r="AI102" s="71" t="str">
        <f t="shared" si="49"/>
        <v/>
      </c>
      <c r="AJ102" s="71" t="str">
        <f t="shared" si="50"/>
        <v/>
      </c>
      <c r="AK102" s="71" t="str">
        <f t="shared" si="51"/>
        <v/>
      </c>
      <c r="AL102" s="71">
        <f t="shared" si="52"/>
        <v>1</v>
      </c>
      <c r="AM102" s="71" t="str">
        <f t="shared" si="53"/>
        <v/>
      </c>
      <c r="AN102" s="71" t="str">
        <f t="shared" si="54"/>
        <v/>
      </c>
      <c r="AO102" s="71" t="str">
        <f t="shared" si="55"/>
        <v/>
      </c>
      <c r="AP102" s="71" t="str">
        <f t="shared" si="56"/>
        <v/>
      </c>
      <c r="AQ102" s="71">
        <f t="shared" si="57"/>
        <v>1</v>
      </c>
      <c r="AR102" s="71" t="str">
        <f t="shared" si="58"/>
        <v/>
      </c>
      <c r="AS102" s="71" t="str">
        <f t="shared" si="59"/>
        <v/>
      </c>
    </row>
    <row r="103" spans="1:45" x14ac:dyDescent="0.2">
      <c r="A103" s="43" t="str">
        <f t="shared" si="63"/>
        <v/>
      </c>
      <c r="B103" s="19"/>
      <c r="C103" s="19"/>
      <c r="D103" s="20"/>
      <c r="F103" s="19"/>
      <c r="G103" s="19"/>
      <c r="H103" s="19"/>
      <c r="I103" s="19"/>
      <c r="J103" s="20"/>
      <c r="K103" s="19"/>
      <c r="Q103" s="2" t="str">
        <f t="shared" si="36"/>
        <v/>
      </c>
      <c r="R103" s="2" t="str">
        <f t="shared" si="37"/>
        <v/>
      </c>
      <c r="S103" s="2" t="str">
        <f t="shared" si="38"/>
        <v/>
      </c>
      <c r="T103" s="17">
        <f t="shared" si="60"/>
        <v>0</v>
      </c>
      <c r="U103" s="2" t="str">
        <f t="shared" si="39"/>
        <v/>
      </c>
      <c r="V103" s="2" t="str">
        <f t="shared" si="40"/>
        <v/>
      </c>
      <c r="W103" s="2" t="str">
        <f t="shared" si="41"/>
        <v/>
      </c>
      <c r="X103" s="17">
        <f t="shared" si="61"/>
        <v>0</v>
      </c>
      <c r="Y103" s="2" t="str">
        <f t="shared" si="42"/>
        <v/>
      </c>
      <c r="Z103" s="2" t="str">
        <f t="shared" si="43"/>
        <v/>
      </c>
      <c r="AA103" s="2" t="str">
        <f t="shared" si="44"/>
        <v/>
      </c>
      <c r="AB103" s="17">
        <f t="shared" si="62"/>
        <v>0</v>
      </c>
      <c r="AE103" s="71" t="str">
        <f t="shared" si="45"/>
        <v/>
      </c>
      <c r="AF103" s="71" t="str">
        <f t="shared" si="46"/>
        <v/>
      </c>
      <c r="AG103" s="71">
        <f t="shared" si="47"/>
        <v>1</v>
      </c>
      <c r="AH103" s="71" t="str">
        <f t="shared" si="48"/>
        <v/>
      </c>
      <c r="AI103" s="71" t="str">
        <f t="shared" si="49"/>
        <v/>
      </c>
      <c r="AJ103" s="71" t="str">
        <f t="shared" si="50"/>
        <v/>
      </c>
      <c r="AK103" s="71" t="str">
        <f t="shared" si="51"/>
        <v/>
      </c>
      <c r="AL103" s="71">
        <f t="shared" si="52"/>
        <v>1</v>
      </c>
      <c r="AM103" s="71" t="str">
        <f t="shared" si="53"/>
        <v/>
      </c>
      <c r="AN103" s="71" t="str">
        <f t="shared" si="54"/>
        <v/>
      </c>
      <c r="AO103" s="71" t="str">
        <f t="shared" si="55"/>
        <v/>
      </c>
      <c r="AP103" s="71" t="str">
        <f t="shared" si="56"/>
        <v/>
      </c>
      <c r="AQ103" s="71">
        <f t="shared" si="57"/>
        <v>1</v>
      </c>
      <c r="AR103" s="71" t="str">
        <f t="shared" si="58"/>
        <v/>
      </c>
      <c r="AS103" s="71" t="str">
        <f t="shared" si="59"/>
        <v/>
      </c>
    </row>
    <row r="104" spans="1:45" x14ac:dyDescent="0.2">
      <c r="A104" s="43" t="str">
        <f t="shared" si="63"/>
        <v/>
      </c>
      <c r="B104" s="19"/>
      <c r="C104" s="19"/>
      <c r="D104" s="20"/>
      <c r="F104" s="19"/>
      <c r="G104" s="19"/>
      <c r="H104" s="19"/>
      <c r="I104" s="19"/>
      <c r="J104" s="20"/>
      <c r="K104" s="19"/>
      <c r="Q104" s="2" t="str">
        <f t="shared" si="36"/>
        <v/>
      </c>
      <c r="R104" s="2" t="str">
        <f t="shared" si="37"/>
        <v/>
      </c>
      <c r="S104" s="2" t="str">
        <f t="shared" si="38"/>
        <v/>
      </c>
      <c r="T104" s="17">
        <f t="shared" si="60"/>
        <v>0</v>
      </c>
      <c r="U104" s="2" t="str">
        <f t="shared" si="39"/>
        <v/>
      </c>
      <c r="V104" s="2" t="str">
        <f t="shared" si="40"/>
        <v/>
      </c>
      <c r="W104" s="2" t="str">
        <f t="shared" si="41"/>
        <v/>
      </c>
      <c r="X104" s="17">
        <f t="shared" si="61"/>
        <v>0</v>
      </c>
      <c r="Y104" s="2" t="str">
        <f t="shared" si="42"/>
        <v/>
      </c>
      <c r="Z104" s="2" t="str">
        <f t="shared" si="43"/>
        <v/>
      </c>
      <c r="AA104" s="2" t="str">
        <f t="shared" si="44"/>
        <v/>
      </c>
      <c r="AB104" s="17">
        <f t="shared" si="62"/>
        <v>0</v>
      </c>
      <c r="AE104" s="71" t="str">
        <f t="shared" si="45"/>
        <v/>
      </c>
      <c r="AF104" s="71" t="str">
        <f t="shared" si="46"/>
        <v/>
      </c>
      <c r="AG104" s="71">
        <f t="shared" si="47"/>
        <v>1</v>
      </c>
      <c r="AH104" s="71" t="str">
        <f t="shared" si="48"/>
        <v/>
      </c>
      <c r="AI104" s="71" t="str">
        <f t="shared" si="49"/>
        <v/>
      </c>
      <c r="AJ104" s="71" t="str">
        <f t="shared" si="50"/>
        <v/>
      </c>
      <c r="AK104" s="71" t="str">
        <f t="shared" si="51"/>
        <v/>
      </c>
      <c r="AL104" s="71">
        <f t="shared" si="52"/>
        <v>1</v>
      </c>
      <c r="AM104" s="71" t="str">
        <f t="shared" si="53"/>
        <v/>
      </c>
      <c r="AN104" s="71" t="str">
        <f t="shared" si="54"/>
        <v/>
      </c>
      <c r="AO104" s="71" t="str">
        <f t="shared" si="55"/>
        <v/>
      </c>
      <c r="AP104" s="71" t="str">
        <f t="shared" si="56"/>
        <v/>
      </c>
      <c r="AQ104" s="71">
        <f t="shared" si="57"/>
        <v>1</v>
      </c>
      <c r="AR104" s="71" t="str">
        <f t="shared" si="58"/>
        <v/>
      </c>
      <c r="AS104" s="71" t="str">
        <f t="shared" si="59"/>
        <v/>
      </c>
    </row>
    <row r="105" spans="1:45" x14ac:dyDescent="0.2">
      <c r="A105" s="43" t="str">
        <f t="shared" si="63"/>
        <v/>
      </c>
      <c r="B105" s="19"/>
      <c r="C105" s="19"/>
      <c r="D105" s="20"/>
      <c r="F105" s="19"/>
      <c r="G105" s="19"/>
      <c r="H105" s="19"/>
      <c r="I105" s="19"/>
      <c r="J105" s="20"/>
      <c r="K105" s="19"/>
      <c r="Q105" s="2" t="str">
        <f t="shared" si="36"/>
        <v/>
      </c>
      <c r="R105" s="2" t="str">
        <f t="shared" si="37"/>
        <v/>
      </c>
      <c r="S105" s="2" t="str">
        <f t="shared" si="38"/>
        <v/>
      </c>
      <c r="T105" s="17">
        <f t="shared" si="60"/>
        <v>0</v>
      </c>
      <c r="U105" s="2" t="str">
        <f t="shared" si="39"/>
        <v/>
      </c>
      <c r="V105" s="2" t="str">
        <f t="shared" si="40"/>
        <v/>
      </c>
      <c r="W105" s="2" t="str">
        <f t="shared" si="41"/>
        <v/>
      </c>
      <c r="X105" s="17">
        <f t="shared" si="61"/>
        <v>0</v>
      </c>
      <c r="Y105" s="2" t="str">
        <f t="shared" si="42"/>
        <v/>
      </c>
      <c r="Z105" s="2" t="str">
        <f t="shared" si="43"/>
        <v/>
      </c>
      <c r="AA105" s="2" t="str">
        <f t="shared" si="44"/>
        <v/>
      </c>
      <c r="AB105" s="17">
        <f t="shared" si="62"/>
        <v>0</v>
      </c>
      <c r="AE105" s="71" t="str">
        <f t="shared" si="45"/>
        <v/>
      </c>
      <c r="AF105" s="71" t="str">
        <f t="shared" si="46"/>
        <v/>
      </c>
      <c r="AG105" s="71">
        <f t="shared" si="47"/>
        <v>1</v>
      </c>
      <c r="AH105" s="71" t="str">
        <f t="shared" si="48"/>
        <v/>
      </c>
      <c r="AI105" s="71" t="str">
        <f t="shared" si="49"/>
        <v/>
      </c>
      <c r="AJ105" s="71" t="str">
        <f t="shared" si="50"/>
        <v/>
      </c>
      <c r="AK105" s="71" t="str">
        <f t="shared" si="51"/>
        <v/>
      </c>
      <c r="AL105" s="71">
        <f t="shared" si="52"/>
        <v>1</v>
      </c>
      <c r="AM105" s="71" t="str">
        <f t="shared" si="53"/>
        <v/>
      </c>
      <c r="AN105" s="71" t="str">
        <f t="shared" si="54"/>
        <v/>
      </c>
      <c r="AO105" s="71" t="str">
        <f t="shared" si="55"/>
        <v/>
      </c>
      <c r="AP105" s="71" t="str">
        <f t="shared" si="56"/>
        <v/>
      </c>
      <c r="AQ105" s="71">
        <f t="shared" si="57"/>
        <v>1</v>
      </c>
      <c r="AR105" s="71" t="str">
        <f t="shared" si="58"/>
        <v/>
      </c>
      <c r="AS105" s="71" t="str">
        <f t="shared" si="59"/>
        <v/>
      </c>
    </row>
    <row r="106" spans="1:45" x14ac:dyDescent="0.2">
      <c r="A106" s="43" t="str">
        <f t="shared" si="63"/>
        <v/>
      </c>
      <c r="B106" s="19"/>
      <c r="C106" s="19"/>
      <c r="D106" s="20"/>
      <c r="F106" s="19"/>
      <c r="G106" s="19"/>
      <c r="H106" s="19"/>
      <c r="I106" s="19"/>
      <c r="J106" s="20"/>
      <c r="K106" s="19"/>
      <c r="Q106" s="2" t="str">
        <f t="shared" si="36"/>
        <v/>
      </c>
      <c r="R106" s="2" t="str">
        <f t="shared" si="37"/>
        <v/>
      </c>
      <c r="S106" s="2" t="str">
        <f t="shared" si="38"/>
        <v/>
      </c>
      <c r="T106" s="17">
        <f t="shared" si="60"/>
        <v>0</v>
      </c>
      <c r="U106" s="2" t="str">
        <f t="shared" si="39"/>
        <v/>
      </c>
      <c r="V106" s="2" t="str">
        <f t="shared" si="40"/>
        <v/>
      </c>
      <c r="W106" s="2" t="str">
        <f t="shared" si="41"/>
        <v/>
      </c>
      <c r="X106" s="17">
        <f t="shared" si="61"/>
        <v>0</v>
      </c>
      <c r="Y106" s="2" t="str">
        <f t="shared" si="42"/>
        <v/>
      </c>
      <c r="Z106" s="2" t="str">
        <f t="shared" si="43"/>
        <v/>
      </c>
      <c r="AA106" s="2" t="str">
        <f t="shared" si="44"/>
        <v/>
      </c>
      <c r="AB106" s="17">
        <f t="shared" si="62"/>
        <v>0</v>
      </c>
      <c r="AE106" s="71" t="str">
        <f t="shared" si="45"/>
        <v/>
      </c>
      <c r="AF106" s="71" t="str">
        <f t="shared" si="46"/>
        <v/>
      </c>
      <c r="AG106" s="71">
        <f t="shared" si="47"/>
        <v>1</v>
      </c>
      <c r="AH106" s="71" t="str">
        <f t="shared" si="48"/>
        <v/>
      </c>
      <c r="AI106" s="71" t="str">
        <f t="shared" si="49"/>
        <v/>
      </c>
      <c r="AJ106" s="71" t="str">
        <f t="shared" si="50"/>
        <v/>
      </c>
      <c r="AK106" s="71" t="str">
        <f t="shared" si="51"/>
        <v/>
      </c>
      <c r="AL106" s="71">
        <f t="shared" si="52"/>
        <v>1</v>
      </c>
      <c r="AM106" s="71" t="str">
        <f t="shared" si="53"/>
        <v/>
      </c>
      <c r="AN106" s="71" t="str">
        <f t="shared" si="54"/>
        <v/>
      </c>
      <c r="AO106" s="71" t="str">
        <f t="shared" si="55"/>
        <v/>
      </c>
      <c r="AP106" s="71" t="str">
        <f t="shared" si="56"/>
        <v/>
      </c>
      <c r="AQ106" s="71">
        <f t="shared" si="57"/>
        <v>1</v>
      </c>
      <c r="AR106" s="71" t="str">
        <f t="shared" si="58"/>
        <v/>
      </c>
      <c r="AS106" s="71" t="str">
        <f t="shared" si="59"/>
        <v/>
      </c>
    </row>
    <row r="107" spans="1:45" x14ac:dyDescent="0.2">
      <c r="A107" s="43" t="str">
        <f t="shared" si="63"/>
        <v/>
      </c>
      <c r="B107" s="19"/>
      <c r="C107" s="19"/>
      <c r="D107" s="20"/>
      <c r="F107" s="19"/>
      <c r="G107" s="19"/>
      <c r="H107" s="19"/>
      <c r="I107" s="19"/>
      <c r="J107" s="20"/>
      <c r="K107" s="19"/>
      <c r="Q107" s="2" t="str">
        <f t="shared" si="36"/>
        <v/>
      </c>
      <c r="R107" s="2" t="str">
        <f t="shared" si="37"/>
        <v/>
      </c>
      <c r="S107" s="2" t="str">
        <f t="shared" si="38"/>
        <v/>
      </c>
      <c r="T107" s="17">
        <f t="shared" si="60"/>
        <v>0</v>
      </c>
      <c r="U107" s="2" t="str">
        <f t="shared" si="39"/>
        <v/>
      </c>
      <c r="V107" s="2" t="str">
        <f t="shared" si="40"/>
        <v/>
      </c>
      <c r="W107" s="2" t="str">
        <f t="shared" si="41"/>
        <v/>
      </c>
      <c r="X107" s="17">
        <f t="shared" si="61"/>
        <v>0</v>
      </c>
      <c r="Y107" s="2" t="str">
        <f t="shared" si="42"/>
        <v/>
      </c>
      <c r="Z107" s="2" t="str">
        <f t="shared" si="43"/>
        <v/>
      </c>
      <c r="AA107" s="2" t="str">
        <f t="shared" si="44"/>
        <v/>
      </c>
      <c r="AB107" s="17">
        <f t="shared" si="62"/>
        <v>0</v>
      </c>
      <c r="AE107" s="71" t="str">
        <f t="shared" si="45"/>
        <v/>
      </c>
      <c r="AF107" s="71" t="str">
        <f t="shared" si="46"/>
        <v/>
      </c>
      <c r="AG107" s="71">
        <f t="shared" si="47"/>
        <v>1</v>
      </c>
      <c r="AH107" s="71" t="str">
        <f t="shared" si="48"/>
        <v/>
      </c>
      <c r="AI107" s="71" t="str">
        <f t="shared" si="49"/>
        <v/>
      </c>
      <c r="AJ107" s="71" t="str">
        <f t="shared" si="50"/>
        <v/>
      </c>
      <c r="AK107" s="71" t="str">
        <f t="shared" si="51"/>
        <v/>
      </c>
      <c r="AL107" s="71">
        <f t="shared" si="52"/>
        <v>1</v>
      </c>
      <c r="AM107" s="71" t="str">
        <f t="shared" si="53"/>
        <v/>
      </c>
      <c r="AN107" s="71" t="str">
        <f t="shared" si="54"/>
        <v/>
      </c>
      <c r="AO107" s="71" t="str">
        <f t="shared" si="55"/>
        <v/>
      </c>
      <c r="AP107" s="71" t="str">
        <f t="shared" si="56"/>
        <v/>
      </c>
      <c r="AQ107" s="71">
        <f t="shared" si="57"/>
        <v>1</v>
      </c>
      <c r="AR107" s="71" t="str">
        <f t="shared" si="58"/>
        <v/>
      </c>
      <c r="AS107" s="71" t="str">
        <f t="shared" si="59"/>
        <v/>
      </c>
    </row>
    <row r="108" spans="1:45" x14ac:dyDescent="0.2">
      <c r="A108" s="43" t="str">
        <f t="shared" si="63"/>
        <v/>
      </c>
      <c r="B108" s="19"/>
      <c r="C108" s="19"/>
      <c r="D108" s="20"/>
      <c r="F108" s="19"/>
      <c r="G108" s="19"/>
      <c r="H108" s="19"/>
      <c r="I108" s="19"/>
      <c r="J108" s="20"/>
      <c r="K108" s="19"/>
      <c r="Q108" s="2" t="str">
        <f t="shared" si="36"/>
        <v/>
      </c>
      <c r="R108" s="2" t="str">
        <f t="shared" si="37"/>
        <v/>
      </c>
      <c r="S108" s="2" t="str">
        <f t="shared" si="38"/>
        <v/>
      </c>
      <c r="T108" s="17">
        <f t="shared" si="60"/>
        <v>0</v>
      </c>
      <c r="U108" s="2" t="str">
        <f t="shared" si="39"/>
        <v/>
      </c>
      <c r="V108" s="2" t="str">
        <f t="shared" si="40"/>
        <v/>
      </c>
      <c r="W108" s="2" t="str">
        <f t="shared" si="41"/>
        <v/>
      </c>
      <c r="X108" s="17">
        <f t="shared" si="61"/>
        <v>0</v>
      </c>
      <c r="Y108" s="2" t="str">
        <f t="shared" si="42"/>
        <v/>
      </c>
      <c r="Z108" s="2" t="str">
        <f t="shared" si="43"/>
        <v/>
      </c>
      <c r="AA108" s="2" t="str">
        <f t="shared" si="44"/>
        <v/>
      </c>
      <c r="AB108" s="17">
        <f t="shared" si="62"/>
        <v>0</v>
      </c>
      <c r="AE108" s="71" t="str">
        <f t="shared" si="45"/>
        <v/>
      </c>
      <c r="AF108" s="71" t="str">
        <f t="shared" si="46"/>
        <v/>
      </c>
      <c r="AG108" s="71">
        <f t="shared" si="47"/>
        <v>1</v>
      </c>
      <c r="AH108" s="71" t="str">
        <f t="shared" si="48"/>
        <v/>
      </c>
      <c r="AI108" s="71" t="str">
        <f t="shared" si="49"/>
        <v/>
      </c>
      <c r="AJ108" s="71" t="str">
        <f t="shared" si="50"/>
        <v/>
      </c>
      <c r="AK108" s="71" t="str">
        <f t="shared" si="51"/>
        <v/>
      </c>
      <c r="AL108" s="71">
        <f t="shared" si="52"/>
        <v>1</v>
      </c>
      <c r="AM108" s="71" t="str">
        <f t="shared" si="53"/>
        <v/>
      </c>
      <c r="AN108" s="71" t="str">
        <f t="shared" si="54"/>
        <v/>
      </c>
      <c r="AO108" s="71" t="str">
        <f t="shared" si="55"/>
        <v/>
      </c>
      <c r="AP108" s="71" t="str">
        <f t="shared" si="56"/>
        <v/>
      </c>
      <c r="AQ108" s="71">
        <f t="shared" si="57"/>
        <v>1</v>
      </c>
      <c r="AR108" s="71" t="str">
        <f t="shared" si="58"/>
        <v/>
      </c>
      <c r="AS108" s="71" t="str">
        <f t="shared" si="59"/>
        <v/>
      </c>
    </row>
    <row r="109" spans="1:45" x14ac:dyDescent="0.2">
      <c r="A109" s="43" t="str">
        <f t="shared" si="63"/>
        <v/>
      </c>
      <c r="B109" s="19"/>
      <c r="C109" s="19"/>
      <c r="D109" s="20"/>
      <c r="F109" s="19"/>
      <c r="G109" s="19"/>
      <c r="H109" s="19"/>
      <c r="I109" s="19"/>
      <c r="J109" s="20"/>
      <c r="K109" s="19"/>
      <c r="Q109" s="2" t="str">
        <f t="shared" si="36"/>
        <v/>
      </c>
      <c r="R109" s="2" t="str">
        <f t="shared" si="37"/>
        <v/>
      </c>
      <c r="S109" s="2" t="str">
        <f t="shared" si="38"/>
        <v/>
      </c>
      <c r="T109" s="17">
        <f t="shared" si="60"/>
        <v>0</v>
      </c>
      <c r="U109" s="2" t="str">
        <f t="shared" si="39"/>
        <v/>
      </c>
      <c r="V109" s="2" t="str">
        <f t="shared" si="40"/>
        <v/>
      </c>
      <c r="W109" s="2" t="str">
        <f t="shared" si="41"/>
        <v/>
      </c>
      <c r="X109" s="17">
        <f t="shared" si="61"/>
        <v>0</v>
      </c>
      <c r="Y109" s="2" t="str">
        <f t="shared" si="42"/>
        <v/>
      </c>
      <c r="Z109" s="2" t="str">
        <f t="shared" si="43"/>
        <v/>
      </c>
      <c r="AA109" s="2" t="str">
        <f t="shared" si="44"/>
        <v/>
      </c>
      <c r="AB109" s="17">
        <f t="shared" si="62"/>
        <v>0</v>
      </c>
      <c r="AE109" s="71" t="str">
        <f t="shared" si="45"/>
        <v/>
      </c>
      <c r="AF109" s="71" t="str">
        <f t="shared" si="46"/>
        <v/>
      </c>
      <c r="AG109" s="71">
        <f t="shared" si="47"/>
        <v>1</v>
      </c>
      <c r="AH109" s="71" t="str">
        <f t="shared" si="48"/>
        <v/>
      </c>
      <c r="AI109" s="71" t="str">
        <f t="shared" si="49"/>
        <v/>
      </c>
      <c r="AJ109" s="71" t="str">
        <f t="shared" si="50"/>
        <v/>
      </c>
      <c r="AK109" s="71" t="str">
        <f t="shared" si="51"/>
        <v/>
      </c>
      <c r="AL109" s="71">
        <f t="shared" si="52"/>
        <v>1</v>
      </c>
      <c r="AM109" s="71" t="str">
        <f t="shared" si="53"/>
        <v/>
      </c>
      <c r="AN109" s="71" t="str">
        <f t="shared" si="54"/>
        <v/>
      </c>
      <c r="AO109" s="71" t="str">
        <f t="shared" si="55"/>
        <v/>
      </c>
      <c r="AP109" s="71" t="str">
        <f t="shared" si="56"/>
        <v/>
      </c>
      <c r="AQ109" s="71">
        <f t="shared" si="57"/>
        <v>1</v>
      </c>
      <c r="AR109" s="71" t="str">
        <f t="shared" si="58"/>
        <v/>
      </c>
      <c r="AS109" s="71" t="str">
        <f t="shared" si="59"/>
        <v/>
      </c>
    </row>
    <row r="110" spans="1:45" x14ac:dyDescent="0.2">
      <c r="A110" s="43" t="str">
        <f t="shared" si="63"/>
        <v/>
      </c>
      <c r="B110" s="19"/>
      <c r="C110" s="19"/>
      <c r="D110" s="20"/>
      <c r="F110" s="19"/>
      <c r="G110" s="19"/>
      <c r="H110" s="19"/>
      <c r="I110" s="19"/>
      <c r="J110" s="20"/>
      <c r="K110" s="19"/>
      <c r="Q110" s="2" t="str">
        <f t="shared" si="36"/>
        <v/>
      </c>
      <c r="R110" s="2" t="str">
        <f t="shared" si="37"/>
        <v/>
      </c>
      <c r="S110" s="2" t="str">
        <f t="shared" si="38"/>
        <v/>
      </c>
      <c r="T110" s="17">
        <f t="shared" si="60"/>
        <v>0</v>
      </c>
      <c r="U110" s="2" t="str">
        <f t="shared" si="39"/>
        <v/>
      </c>
      <c r="V110" s="2" t="str">
        <f t="shared" si="40"/>
        <v/>
      </c>
      <c r="W110" s="2" t="str">
        <f t="shared" si="41"/>
        <v/>
      </c>
      <c r="X110" s="17">
        <f t="shared" si="61"/>
        <v>0</v>
      </c>
      <c r="Y110" s="2" t="str">
        <f t="shared" si="42"/>
        <v/>
      </c>
      <c r="Z110" s="2" t="str">
        <f t="shared" si="43"/>
        <v/>
      </c>
      <c r="AA110" s="2" t="str">
        <f t="shared" si="44"/>
        <v/>
      </c>
      <c r="AB110" s="17">
        <f t="shared" si="62"/>
        <v>0</v>
      </c>
      <c r="AE110" s="71" t="str">
        <f t="shared" si="45"/>
        <v/>
      </c>
      <c r="AF110" s="71" t="str">
        <f t="shared" si="46"/>
        <v/>
      </c>
      <c r="AG110" s="71">
        <f t="shared" si="47"/>
        <v>1</v>
      </c>
      <c r="AH110" s="71" t="str">
        <f t="shared" si="48"/>
        <v/>
      </c>
      <c r="AI110" s="71" t="str">
        <f t="shared" si="49"/>
        <v/>
      </c>
      <c r="AJ110" s="71" t="str">
        <f t="shared" si="50"/>
        <v/>
      </c>
      <c r="AK110" s="71" t="str">
        <f t="shared" si="51"/>
        <v/>
      </c>
      <c r="AL110" s="71">
        <f t="shared" si="52"/>
        <v>1</v>
      </c>
      <c r="AM110" s="71" t="str">
        <f t="shared" si="53"/>
        <v/>
      </c>
      <c r="AN110" s="71" t="str">
        <f t="shared" si="54"/>
        <v/>
      </c>
      <c r="AO110" s="71" t="str">
        <f t="shared" si="55"/>
        <v/>
      </c>
      <c r="AP110" s="71" t="str">
        <f t="shared" si="56"/>
        <v/>
      </c>
      <c r="AQ110" s="71">
        <f t="shared" si="57"/>
        <v>1</v>
      </c>
      <c r="AR110" s="71" t="str">
        <f t="shared" si="58"/>
        <v/>
      </c>
      <c r="AS110" s="71" t="str">
        <f t="shared" si="59"/>
        <v/>
      </c>
    </row>
    <row r="111" spans="1:45" x14ac:dyDescent="0.2">
      <c r="A111" s="43" t="str">
        <f t="shared" si="63"/>
        <v/>
      </c>
      <c r="B111" s="19"/>
      <c r="C111" s="19"/>
      <c r="D111" s="20"/>
      <c r="F111" s="19"/>
      <c r="G111" s="19"/>
      <c r="H111" s="19"/>
      <c r="I111" s="19"/>
      <c r="J111" s="20"/>
      <c r="K111" s="19"/>
      <c r="Q111" s="2" t="str">
        <f t="shared" si="36"/>
        <v/>
      </c>
      <c r="R111" s="2" t="str">
        <f t="shared" si="37"/>
        <v/>
      </c>
      <c r="S111" s="2" t="str">
        <f t="shared" si="38"/>
        <v/>
      </c>
      <c r="T111" s="17">
        <f t="shared" si="60"/>
        <v>0</v>
      </c>
      <c r="U111" s="2" t="str">
        <f t="shared" si="39"/>
        <v/>
      </c>
      <c r="V111" s="2" t="str">
        <f t="shared" si="40"/>
        <v/>
      </c>
      <c r="W111" s="2" t="str">
        <f t="shared" si="41"/>
        <v/>
      </c>
      <c r="X111" s="17">
        <f t="shared" si="61"/>
        <v>0</v>
      </c>
      <c r="Y111" s="2" t="str">
        <f t="shared" si="42"/>
        <v/>
      </c>
      <c r="Z111" s="2" t="str">
        <f t="shared" si="43"/>
        <v/>
      </c>
      <c r="AA111" s="2" t="str">
        <f t="shared" si="44"/>
        <v/>
      </c>
      <c r="AB111" s="17">
        <f t="shared" si="62"/>
        <v>0</v>
      </c>
      <c r="AE111" s="71" t="str">
        <f t="shared" si="45"/>
        <v/>
      </c>
      <c r="AF111" s="71" t="str">
        <f t="shared" si="46"/>
        <v/>
      </c>
      <c r="AG111" s="71">
        <f t="shared" si="47"/>
        <v>1</v>
      </c>
      <c r="AH111" s="71" t="str">
        <f t="shared" si="48"/>
        <v/>
      </c>
      <c r="AI111" s="71" t="str">
        <f t="shared" si="49"/>
        <v/>
      </c>
      <c r="AJ111" s="71" t="str">
        <f t="shared" si="50"/>
        <v/>
      </c>
      <c r="AK111" s="71" t="str">
        <f t="shared" si="51"/>
        <v/>
      </c>
      <c r="AL111" s="71">
        <f t="shared" si="52"/>
        <v>1</v>
      </c>
      <c r="AM111" s="71" t="str">
        <f t="shared" si="53"/>
        <v/>
      </c>
      <c r="AN111" s="71" t="str">
        <f t="shared" si="54"/>
        <v/>
      </c>
      <c r="AO111" s="71" t="str">
        <f t="shared" si="55"/>
        <v/>
      </c>
      <c r="AP111" s="71" t="str">
        <f t="shared" si="56"/>
        <v/>
      </c>
      <c r="AQ111" s="71">
        <f t="shared" si="57"/>
        <v>1</v>
      </c>
      <c r="AR111" s="71" t="str">
        <f t="shared" si="58"/>
        <v/>
      </c>
      <c r="AS111" s="71" t="str">
        <f t="shared" si="59"/>
        <v/>
      </c>
    </row>
    <row r="112" spans="1:45" x14ac:dyDescent="0.2">
      <c r="A112" s="43" t="str">
        <f t="shared" si="63"/>
        <v/>
      </c>
      <c r="B112" s="19"/>
      <c r="C112" s="19"/>
      <c r="D112" s="20"/>
      <c r="F112" s="19"/>
      <c r="G112" s="19"/>
      <c r="H112" s="19"/>
      <c r="I112" s="19"/>
      <c r="J112" s="20"/>
      <c r="K112" s="19"/>
      <c r="Q112" s="2" t="str">
        <f t="shared" si="36"/>
        <v/>
      </c>
      <c r="R112" s="2" t="str">
        <f t="shared" si="37"/>
        <v/>
      </c>
      <c r="S112" s="2" t="str">
        <f t="shared" si="38"/>
        <v/>
      </c>
      <c r="T112" s="17">
        <f t="shared" si="60"/>
        <v>0</v>
      </c>
      <c r="U112" s="2" t="str">
        <f t="shared" si="39"/>
        <v/>
      </c>
      <c r="V112" s="2" t="str">
        <f t="shared" si="40"/>
        <v/>
      </c>
      <c r="W112" s="2" t="str">
        <f t="shared" si="41"/>
        <v/>
      </c>
      <c r="X112" s="17">
        <f t="shared" si="61"/>
        <v>0</v>
      </c>
      <c r="Y112" s="2" t="str">
        <f t="shared" si="42"/>
        <v/>
      </c>
      <c r="Z112" s="2" t="str">
        <f t="shared" si="43"/>
        <v/>
      </c>
      <c r="AA112" s="2" t="str">
        <f t="shared" si="44"/>
        <v/>
      </c>
      <c r="AB112" s="17">
        <f t="shared" si="62"/>
        <v>0</v>
      </c>
      <c r="AE112" s="71" t="str">
        <f t="shared" si="45"/>
        <v/>
      </c>
      <c r="AF112" s="71" t="str">
        <f t="shared" si="46"/>
        <v/>
      </c>
      <c r="AG112" s="71">
        <f t="shared" si="47"/>
        <v>1</v>
      </c>
      <c r="AH112" s="71" t="str">
        <f t="shared" si="48"/>
        <v/>
      </c>
      <c r="AI112" s="71" t="str">
        <f t="shared" si="49"/>
        <v/>
      </c>
      <c r="AJ112" s="71" t="str">
        <f t="shared" si="50"/>
        <v/>
      </c>
      <c r="AK112" s="71" t="str">
        <f t="shared" si="51"/>
        <v/>
      </c>
      <c r="AL112" s="71">
        <f t="shared" si="52"/>
        <v>1</v>
      </c>
      <c r="AM112" s="71" t="str">
        <f t="shared" si="53"/>
        <v/>
      </c>
      <c r="AN112" s="71" t="str">
        <f t="shared" si="54"/>
        <v/>
      </c>
      <c r="AO112" s="71" t="str">
        <f t="shared" si="55"/>
        <v/>
      </c>
      <c r="AP112" s="71" t="str">
        <f t="shared" si="56"/>
        <v/>
      </c>
      <c r="AQ112" s="71">
        <f t="shared" si="57"/>
        <v>1</v>
      </c>
      <c r="AR112" s="71" t="str">
        <f t="shared" si="58"/>
        <v/>
      </c>
      <c r="AS112" s="71" t="str">
        <f t="shared" si="59"/>
        <v/>
      </c>
    </row>
    <row r="113" spans="1:45" x14ac:dyDescent="0.2">
      <c r="A113" s="43" t="str">
        <f t="shared" si="63"/>
        <v/>
      </c>
      <c r="B113" s="19"/>
      <c r="C113" s="19"/>
      <c r="D113" s="20"/>
      <c r="F113" s="19"/>
      <c r="G113" s="19"/>
      <c r="H113" s="19"/>
      <c r="I113" s="19"/>
      <c r="J113" s="20"/>
      <c r="K113" s="19"/>
      <c r="Q113" s="2" t="str">
        <f t="shared" si="36"/>
        <v/>
      </c>
      <c r="R113" s="2" t="str">
        <f t="shared" si="37"/>
        <v/>
      </c>
      <c r="S113" s="2" t="str">
        <f t="shared" si="38"/>
        <v/>
      </c>
      <c r="T113" s="17">
        <f t="shared" si="60"/>
        <v>0</v>
      </c>
      <c r="U113" s="2" t="str">
        <f t="shared" si="39"/>
        <v/>
      </c>
      <c r="V113" s="2" t="str">
        <f t="shared" si="40"/>
        <v/>
      </c>
      <c r="W113" s="2" t="str">
        <f t="shared" si="41"/>
        <v/>
      </c>
      <c r="X113" s="17">
        <f t="shared" si="61"/>
        <v>0</v>
      </c>
      <c r="Y113" s="2" t="str">
        <f t="shared" si="42"/>
        <v/>
      </c>
      <c r="Z113" s="2" t="str">
        <f t="shared" si="43"/>
        <v/>
      </c>
      <c r="AA113" s="2" t="str">
        <f t="shared" si="44"/>
        <v/>
      </c>
      <c r="AB113" s="17">
        <f t="shared" si="62"/>
        <v>0</v>
      </c>
      <c r="AE113" s="71" t="str">
        <f t="shared" si="45"/>
        <v/>
      </c>
      <c r="AF113" s="71" t="str">
        <f t="shared" si="46"/>
        <v/>
      </c>
      <c r="AG113" s="71">
        <f t="shared" si="47"/>
        <v>1</v>
      </c>
      <c r="AH113" s="71" t="str">
        <f t="shared" si="48"/>
        <v/>
      </c>
      <c r="AI113" s="71" t="str">
        <f t="shared" si="49"/>
        <v/>
      </c>
      <c r="AJ113" s="71" t="str">
        <f t="shared" si="50"/>
        <v/>
      </c>
      <c r="AK113" s="71" t="str">
        <f t="shared" si="51"/>
        <v/>
      </c>
      <c r="AL113" s="71">
        <f t="shared" si="52"/>
        <v>1</v>
      </c>
      <c r="AM113" s="71" t="str">
        <f t="shared" si="53"/>
        <v/>
      </c>
      <c r="AN113" s="71" t="str">
        <f t="shared" si="54"/>
        <v/>
      </c>
      <c r="AO113" s="71" t="str">
        <f t="shared" si="55"/>
        <v/>
      </c>
      <c r="AP113" s="71" t="str">
        <f t="shared" si="56"/>
        <v/>
      </c>
      <c r="AQ113" s="71">
        <f t="shared" si="57"/>
        <v>1</v>
      </c>
      <c r="AR113" s="71" t="str">
        <f t="shared" si="58"/>
        <v/>
      </c>
      <c r="AS113" s="71" t="str">
        <f t="shared" si="59"/>
        <v/>
      </c>
    </row>
    <row r="114" spans="1:45" x14ac:dyDescent="0.2">
      <c r="A114" s="43" t="str">
        <f t="shared" si="63"/>
        <v/>
      </c>
      <c r="B114" s="19"/>
      <c r="C114" s="19"/>
      <c r="D114" s="20"/>
      <c r="F114" s="19"/>
      <c r="G114" s="19"/>
      <c r="H114" s="19"/>
      <c r="I114" s="19"/>
      <c r="J114" s="20"/>
      <c r="K114" s="19"/>
      <c r="Q114" s="2" t="str">
        <f t="shared" si="36"/>
        <v/>
      </c>
      <c r="R114" s="2" t="str">
        <f t="shared" si="37"/>
        <v/>
      </c>
      <c r="S114" s="2" t="str">
        <f t="shared" si="38"/>
        <v/>
      </c>
      <c r="T114" s="17">
        <f t="shared" si="60"/>
        <v>0</v>
      </c>
      <c r="U114" s="2" t="str">
        <f t="shared" si="39"/>
        <v/>
      </c>
      <c r="V114" s="2" t="str">
        <f t="shared" si="40"/>
        <v/>
      </c>
      <c r="W114" s="2" t="str">
        <f t="shared" si="41"/>
        <v/>
      </c>
      <c r="X114" s="17">
        <f t="shared" si="61"/>
        <v>0</v>
      </c>
      <c r="Y114" s="2" t="str">
        <f t="shared" si="42"/>
        <v/>
      </c>
      <c r="Z114" s="2" t="str">
        <f t="shared" si="43"/>
        <v/>
      </c>
      <c r="AA114" s="2" t="str">
        <f t="shared" si="44"/>
        <v/>
      </c>
      <c r="AB114" s="17">
        <f t="shared" si="62"/>
        <v>0</v>
      </c>
      <c r="AE114" s="71" t="str">
        <f t="shared" si="45"/>
        <v/>
      </c>
      <c r="AF114" s="71" t="str">
        <f t="shared" si="46"/>
        <v/>
      </c>
      <c r="AG114" s="71">
        <f t="shared" si="47"/>
        <v>1</v>
      </c>
      <c r="AH114" s="71" t="str">
        <f t="shared" si="48"/>
        <v/>
      </c>
      <c r="AI114" s="71" t="str">
        <f t="shared" si="49"/>
        <v/>
      </c>
      <c r="AJ114" s="71" t="str">
        <f t="shared" si="50"/>
        <v/>
      </c>
      <c r="AK114" s="71" t="str">
        <f t="shared" si="51"/>
        <v/>
      </c>
      <c r="AL114" s="71">
        <f t="shared" si="52"/>
        <v>1</v>
      </c>
      <c r="AM114" s="71" t="str">
        <f t="shared" si="53"/>
        <v/>
      </c>
      <c r="AN114" s="71" t="str">
        <f t="shared" si="54"/>
        <v/>
      </c>
      <c r="AO114" s="71" t="str">
        <f t="shared" si="55"/>
        <v/>
      </c>
      <c r="AP114" s="71" t="str">
        <f t="shared" si="56"/>
        <v/>
      </c>
      <c r="AQ114" s="71">
        <f t="shared" si="57"/>
        <v>1</v>
      </c>
      <c r="AR114" s="71" t="str">
        <f t="shared" si="58"/>
        <v/>
      </c>
      <c r="AS114" s="71" t="str">
        <f t="shared" si="59"/>
        <v/>
      </c>
    </row>
    <row r="115" spans="1:45" x14ac:dyDescent="0.2">
      <c r="A115" s="43" t="str">
        <f t="shared" si="63"/>
        <v/>
      </c>
      <c r="B115" s="19"/>
      <c r="C115" s="19"/>
      <c r="D115" s="20"/>
      <c r="F115" s="19"/>
      <c r="G115" s="19"/>
      <c r="H115" s="19"/>
      <c r="I115" s="19"/>
      <c r="J115" s="20"/>
      <c r="K115" s="19"/>
      <c r="Q115" s="2" t="str">
        <f t="shared" si="36"/>
        <v/>
      </c>
      <c r="R115" s="2" t="str">
        <f t="shared" si="37"/>
        <v/>
      </c>
      <c r="S115" s="2" t="str">
        <f t="shared" si="38"/>
        <v/>
      </c>
      <c r="T115" s="17">
        <f t="shared" si="60"/>
        <v>0</v>
      </c>
      <c r="U115" s="2" t="str">
        <f t="shared" si="39"/>
        <v/>
      </c>
      <c r="V115" s="2" t="str">
        <f t="shared" si="40"/>
        <v/>
      </c>
      <c r="W115" s="2" t="str">
        <f t="shared" si="41"/>
        <v/>
      </c>
      <c r="X115" s="17">
        <f t="shared" si="61"/>
        <v>0</v>
      </c>
      <c r="Y115" s="2" t="str">
        <f t="shared" si="42"/>
        <v/>
      </c>
      <c r="Z115" s="2" t="str">
        <f t="shared" si="43"/>
        <v/>
      </c>
      <c r="AA115" s="2" t="str">
        <f t="shared" si="44"/>
        <v/>
      </c>
      <c r="AB115" s="17">
        <f t="shared" si="62"/>
        <v>0</v>
      </c>
      <c r="AE115" s="71" t="str">
        <f t="shared" si="45"/>
        <v/>
      </c>
      <c r="AF115" s="71" t="str">
        <f t="shared" si="46"/>
        <v/>
      </c>
      <c r="AG115" s="71">
        <f t="shared" si="47"/>
        <v>1</v>
      </c>
      <c r="AH115" s="71" t="str">
        <f t="shared" si="48"/>
        <v/>
      </c>
      <c r="AI115" s="71" t="str">
        <f t="shared" si="49"/>
        <v/>
      </c>
      <c r="AJ115" s="71" t="str">
        <f t="shared" si="50"/>
        <v/>
      </c>
      <c r="AK115" s="71" t="str">
        <f t="shared" si="51"/>
        <v/>
      </c>
      <c r="AL115" s="71">
        <f t="shared" si="52"/>
        <v>1</v>
      </c>
      <c r="AM115" s="71" t="str">
        <f t="shared" si="53"/>
        <v/>
      </c>
      <c r="AN115" s="71" t="str">
        <f t="shared" si="54"/>
        <v/>
      </c>
      <c r="AO115" s="71" t="str">
        <f t="shared" si="55"/>
        <v/>
      </c>
      <c r="AP115" s="71" t="str">
        <f t="shared" si="56"/>
        <v/>
      </c>
      <c r="AQ115" s="71">
        <f t="shared" si="57"/>
        <v>1</v>
      </c>
      <c r="AR115" s="71" t="str">
        <f t="shared" si="58"/>
        <v/>
      </c>
      <c r="AS115" s="71" t="str">
        <f t="shared" si="59"/>
        <v/>
      </c>
    </row>
    <row r="116" spans="1:45" x14ac:dyDescent="0.2">
      <c r="A116" s="43" t="str">
        <f t="shared" si="63"/>
        <v/>
      </c>
      <c r="B116" s="19"/>
      <c r="C116" s="19"/>
      <c r="D116" s="20"/>
      <c r="F116" s="19"/>
      <c r="G116" s="19"/>
      <c r="H116" s="19"/>
      <c r="I116" s="19"/>
      <c r="J116" s="20"/>
      <c r="K116" s="19"/>
      <c r="Q116" s="2" t="str">
        <f t="shared" si="36"/>
        <v/>
      </c>
      <c r="R116" s="2" t="str">
        <f t="shared" si="37"/>
        <v/>
      </c>
      <c r="S116" s="2" t="str">
        <f t="shared" si="38"/>
        <v/>
      </c>
      <c r="T116" s="17">
        <f t="shared" si="60"/>
        <v>0</v>
      </c>
      <c r="U116" s="2" t="str">
        <f t="shared" si="39"/>
        <v/>
      </c>
      <c r="V116" s="2" t="str">
        <f t="shared" si="40"/>
        <v/>
      </c>
      <c r="W116" s="2" t="str">
        <f t="shared" si="41"/>
        <v/>
      </c>
      <c r="X116" s="17">
        <f t="shared" si="61"/>
        <v>0</v>
      </c>
      <c r="Y116" s="2" t="str">
        <f t="shared" si="42"/>
        <v/>
      </c>
      <c r="Z116" s="2" t="str">
        <f t="shared" si="43"/>
        <v/>
      </c>
      <c r="AA116" s="2" t="str">
        <f t="shared" si="44"/>
        <v/>
      </c>
      <c r="AB116" s="17">
        <f t="shared" si="62"/>
        <v>0</v>
      </c>
      <c r="AE116" s="71" t="str">
        <f t="shared" si="45"/>
        <v/>
      </c>
      <c r="AF116" s="71" t="str">
        <f t="shared" si="46"/>
        <v/>
      </c>
      <c r="AG116" s="71">
        <f t="shared" si="47"/>
        <v>1</v>
      </c>
      <c r="AH116" s="71" t="str">
        <f t="shared" si="48"/>
        <v/>
      </c>
      <c r="AI116" s="71" t="str">
        <f t="shared" si="49"/>
        <v/>
      </c>
      <c r="AJ116" s="71" t="str">
        <f t="shared" si="50"/>
        <v/>
      </c>
      <c r="AK116" s="71" t="str">
        <f t="shared" si="51"/>
        <v/>
      </c>
      <c r="AL116" s="71">
        <f t="shared" si="52"/>
        <v>1</v>
      </c>
      <c r="AM116" s="71" t="str">
        <f t="shared" si="53"/>
        <v/>
      </c>
      <c r="AN116" s="71" t="str">
        <f t="shared" si="54"/>
        <v/>
      </c>
      <c r="AO116" s="71" t="str">
        <f t="shared" si="55"/>
        <v/>
      </c>
      <c r="AP116" s="71" t="str">
        <f t="shared" si="56"/>
        <v/>
      </c>
      <c r="AQ116" s="71">
        <f t="shared" si="57"/>
        <v>1</v>
      </c>
      <c r="AR116" s="71" t="str">
        <f t="shared" si="58"/>
        <v/>
      </c>
      <c r="AS116" s="71" t="str">
        <f t="shared" si="59"/>
        <v/>
      </c>
    </row>
    <row r="117" spans="1:45" x14ac:dyDescent="0.2">
      <c r="A117" s="43" t="str">
        <f t="shared" si="63"/>
        <v/>
      </c>
      <c r="B117" s="19"/>
      <c r="C117" s="19"/>
      <c r="D117" s="20"/>
      <c r="F117" s="19"/>
      <c r="G117" s="19"/>
      <c r="H117" s="19"/>
      <c r="I117" s="19"/>
      <c r="J117" s="20"/>
      <c r="K117" s="19"/>
      <c r="Q117" s="2" t="str">
        <f t="shared" si="36"/>
        <v/>
      </c>
      <c r="R117" s="2" t="str">
        <f t="shared" si="37"/>
        <v/>
      </c>
      <c r="S117" s="2" t="str">
        <f t="shared" si="38"/>
        <v/>
      </c>
      <c r="T117" s="17">
        <f t="shared" si="60"/>
        <v>0</v>
      </c>
      <c r="U117" s="2" t="str">
        <f t="shared" si="39"/>
        <v/>
      </c>
      <c r="V117" s="2" t="str">
        <f t="shared" si="40"/>
        <v/>
      </c>
      <c r="W117" s="2" t="str">
        <f t="shared" si="41"/>
        <v/>
      </c>
      <c r="X117" s="17">
        <f t="shared" si="61"/>
        <v>0</v>
      </c>
      <c r="Y117" s="2" t="str">
        <f t="shared" si="42"/>
        <v/>
      </c>
      <c r="Z117" s="2" t="str">
        <f t="shared" si="43"/>
        <v/>
      </c>
      <c r="AA117" s="2" t="str">
        <f t="shared" si="44"/>
        <v/>
      </c>
      <c r="AB117" s="17">
        <f t="shared" si="62"/>
        <v>0</v>
      </c>
      <c r="AE117" s="71" t="str">
        <f t="shared" si="45"/>
        <v/>
      </c>
      <c r="AF117" s="71" t="str">
        <f t="shared" si="46"/>
        <v/>
      </c>
      <c r="AG117" s="71">
        <f t="shared" si="47"/>
        <v>1</v>
      </c>
      <c r="AH117" s="71" t="str">
        <f t="shared" si="48"/>
        <v/>
      </c>
      <c r="AI117" s="71" t="str">
        <f t="shared" si="49"/>
        <v/>
      </c>
      <c r="AJ117" s="71" t="str">
        <f t="shared" si="50"/>
        <v/>
      </c>
      <c r="AK117" s="71" t="str">
        <f t="shared" si="51"/>
        <v/>
      </c>
      <c r="AL117" s="71">
        <f t="shared" si="52"/>
        <v>1</v>
      </c>
      <c r="AM117" s="71" t="str">
        <f t="shared" si="53"/>
        <v/>
      </c>
      <c r="AN117" s="71" t="str">
        <f t="shared" si="54"/>
        <v/>
      </c>
      <c r="AO117" s="71" t="str">
        <f t="shared" si="55"/>
        <v/>
      </c>
      <c r="AP117" s="71" t="str">
        <f t="shared" si="56"/>
        <v/>
      </c>
      <c r="AQ117" s="71">
        <f t="shared" si="57"/>
        <v>1</v>
      </c>
      <c r="AR117" s="71" t="str">
        <f t="shared" si="58"/>
        <v/>
      </c>
      <c r="AS117" s="71" t="str">
        <f t="shared" si="59"/>
        <v/>
      </c>
    </row>
    <row r="118" spans="1:45" x14ac:dyDescent="0.2">
      <c r="A118" s="43" t="str">
        <f t="shared" si="63"/>
        <v/>
      </c>
      <c r="B118" s="19"/>
      <c r="C118" s="19"/>
      <c r="D118" s="20"/>
      <c r="F118" s="19"/>
      <c r="G118" s="19"/>
      <c r="H118" s="19"/>
      <c r="I118" s="19"/>
      <c r="J118" s="20"/>
      <c r="K118" s="19"/>
      <c r="Q118" s="2" t="str">
        <f t="shared" si="36"/>
        <v/>
      </c>
      <c r="R118" s="2" t="str">
        <f t="shared" si="37"/>
        <v/>
      </c>
      <c r="S118" s="2" t="str">
        <f t="shared" si="38"/>
        <v/>
      </c>
      <c r="T118" s="17">
        <f t="shared" si="60"/>
        <v>0</v>
      </c>
      <c r="U118" s="2" t="str">
        <f t="shared" si="39"/>
        <v/>
      </c>
      <c r="V118" s="2" t="str">
        <f t="shared" si="40"/>
        <v/>
      </c>
      <c r="W118" s="2" t="str">
        <f t="shared" si="41"/>
        <v/>
      </c>
      <c r="X118" s="17">
        <f t="shared" si="61"/>
        <v>0</v>
      </c>
      <c r="Y118" s="2" t="str">
        <f t="shared" si="42"/>
        <v/>
      </c>
      <c r="Z118" s="2" t="str">
        <f t="shared" si="43"/>
        <v/>
      </c>
      <c r="AA118" s="2" t="str">
        <f t="shared" si="44"/>
        <v/>
      </c>
      <c r="AB118" s="17">
        <f t="shared" si="62"/>
        <v>0</v>
      </c>
      <c r="AE118" s="71" t="str">
        <f t="shared" si="45"/>
        <v/>
      </c>
      <c r="AF118" s="71" t="str">
        <f t="shared" si="46"/>
        <v/>
      </c>
      <c r="AG118" s="71">
        <f t="shared" si="47"/>
        <v>1</v>
      </c>
      <c r="AH118" s="71" t="str">
        <f t="shared" si="48"/>
        <v/>
      </c>
      <c r="AI118" s="71" t="str">
        <f t="shared" si="49"/>
        <v/>
      </c>
      <c r="AJ118" s="71" t="str">
        <f t="shared" si="50"/>
        <v/>
      </c>
      <c r="AK118" s="71" t="str">
        <f t="shared" si="51"/>
        <v/>
      </c>
      <c r="AL118" s="71">
        <f t="shared" si="52"/>
        <v>1</v>
      </c>
      <c r="AM118" s="71" t="str">
        <f t="shared" si="53"/>
        <v/>
      </c>
      <c r="AN118" s="71" t="str">
        <f t="shared" si="54"/>
        <v/>
      </c>
      <c r="AO118" s="71" t="str">
        <f t="shared" si="55"/>
        <v/>
      </c>
      <c r="AP118" s="71" t="str">
        <f t="shared" si="56"/>
        <v/>
      </c>
      <c r="AQ118" s="71">
        <f t="shared" si="57"/>
        <v>1</v>
      </c>
      <c r="AR118" s="71" t="str">
        <f t="shared" si="58"/>
        <v/>
      </c>
      <c r="AS118" s="71" t="str">
        <f t="shared" si="59"/>
        <v/>
      </c>
    </row>
    <row r="119" spans="1:45" x14ac:dyDescent="0.2">
      <c r="A119" s="43" t="str">
        <f t="shared" si="63"/>
        <v/>
      </c>
      <c r="B119" s="19"/>
      <c r="C119" s="19"/>
      <c r="D119" s="20"/>
      <c r="F119" s="19"/>
      <c r="G119" s="19"/>
      <c r="H119" s="19"/>
      <c r="I119" s="19"/>
      <c r="J119" s="20"/>
      <c r="K119" s="19"/>
      <c r="Q119" s="2" t="str">
        <f t="shared" si="36"/>
        <v/>
      </c>
      <c r="R119" s="2" t="str">
        <f t="shared" si="37"/>
        <v/>
      </c>
      <c r="S119" s="2" t="str">
        <f t="shared" si="38"/>
        <v/>
      </c>
      <c r="T119" s="17">
        <f t="shared" si="60"/>
        <v>0</v>
      </c>
      <c r="U119" s="2" t="str">
        <f t="shared" si="39"/>
        <v/>
      </c>
      <c r="V119" s="2" t="str">
        <f t="shared" si="40"/>
        <v/>
      </c>
      <c r="W119" s="2" t="str">
        <f t="shared" si="41"/>
        <v/>
      </c>
      <c r="X119" s="17">
        <f t="shared" si="61"/>
        <v>0</v>
      </c>
      <c r="Y119" s="2" t="str">
        <f t="shared" si="42"/>
        <v/>
      </c>
      <c r="Z119" s="2" t="str">
        <f t="shared" si="43"/>
        <v/>
      </c>
      <c r="AA119" s="2" t="str">
        <f t="shared" si="44"/>
        <v/>
      </c>
      <c r="AB119" s="17">
        <f t="shared" si="62"/>
        <v>0</v>
      </c>
      <c r="AE119" s="71" t="str">
        <f t="shared" si="45"/>
        <v/>
      </c>
      <c r="AF119" s="71" t="str">
        <f t="shared" si="46"/>
        <v/>
      </c>
      <c r="AG119" s="71">
        <f t="shared" si="47"/>
        <v>1</v>
      </c>
      <c r="AH119" s="71" t="str">
        <f t="shared" si="48"/>
        <v/>
      </c>
      <c r="AI119" s="71" t="str">
        <f t="shared" si="49"/>
        <v/>
      </c>
      <c r="AJ119" s="71" t="str">
        <f t="shared" si="50"/>
        <v/>
      </c>
      <c r="AK119" s="71" t="str">
        <f t="shared" si="51"/>
        <v/>
      </c>
      <c r="AL119" s="71">
        <f t="shared" si="52"/>
        <v>1</v>
      </c>
      <c r="AM119" s="71" t="str">
        <f t="shared" si="53"/>
        <v/>
      </c>
      <c r="AN119" s="71" t="str">
        <f t="shared" si="54"/>
        <v/>
      </c>
      <c r="AO119" s="71" t="str">
        <f t="shared" si="55"/>
        <v/>
      </c>
      <c r="AP119" s="71" t="str">
        <f t="shared" si="56"/>
        <v/>
      </c>
      <c r="AQ119" s="71">
        <f t="shared" si="57"/>
        <v>1</v>
      </c>
      <c r="AR119" s="71" t="str">
        <f t="shared" si="58"/>
        <v/>
      </c>
      <c r="AS119" s="71" t="str">
        <f t="shared" si="59"/>
        <v/>
      </c>
    </row>
    <row r="120" spans="1:45" x14ac:dyDescent="0.2">
      <c r="A120" s="43" t="str">
        <f t="shared" si="63"/>
        <v/>
      </c>
      <c r="B120" s="19"/>
      <c r="C120" s="19"/>
      <c r="D120" s="20"/>
      <c r="F120" s="19"/>
      <c r="G120" s="19"/>
      <c r="H120" s="19"/>
      <c r="I120" s="19"/>
      <c r="J120" s="20"/>
      <c r="K120" s="19"/>
      <c r="Q120" s="2" t="str">
        <f t="shared" si="36"/>
        <v/>
      </c>
      <c r="R120" s="2" t="str">
        <f t="shared" si="37"/>
        <v/>
      </c>
      <c r="S120" s="2" t="str">
        <f t="shared" si="38"/>
        <v/>
      </c>
      <c r="T120" s="17">
        <f t="shared" si="60"/>
        <v>0</v>
      </c>
      <c r="U120" s="2" t="str">
        <f t="shared" si="39"/>
        <v/>
      </c>
      <c r="V120" s="2" t="str">
        <f t="shared" si="40"/>
        <v/>
      </c>
      <c r="W120" s="2" t="str">
        <f t="shared" si="41"/>
        <v/>
      </c>
      <c r="X120" s="17">
        <f t="shared" si="61"/>
        <v>0</v>
      </c>
      <c r="Y120" s="2" t="str">
        <f t="shared" si="42"/>
        <v/>
      </c>
      <c r="Z120" s="2" t="str">
        <f t="shared" si="43"/>
        <v/>
      </c>
      <c r="AA120" s="2" t="str">
        <f t="shared" si="44"/>
        <v/>
      </c>
      <c r="AB120" s="17">
        <f t="shared" si="62"/>
        <v>0</v>
      </c>
      <c r="AE120" s="71" t="str">
        <f t="shared" si="45"/>
        <v/>
      </c>
      <c r="AF120" s="71" t="str">
        <f t="shared" si="46"/>
        <v/>
      </c>
      <c r="AG120" s="71">
        <f t="shared" si="47"/>
        <v>1</v>
      </c>
      <c r="AH120" s="71" t="str">
        <f t="shared" si="48"/>
        <v/>
      </c>
      <c r="AI120" s="71" t="str">
        <f t="shared" si="49"/>
        <v/>
      </c>
      <c r="AJ120" s="71" t="str">
        <f t="shared" si="50"/>
        <v/>
      </c>
      <c r="AK120" s="71" t="str">
        <f t="shared" si="51"/>
        <v/>
      </c>
      <c r="AL120" s="71">
        <f t="shared" si="52"/>
        <v>1</v>
      </c>
      <c r="AM120" s="71" t="str">
        <f t="shared" si="53"/>
        <v/>
      </c>
      <c r="AN120" s="71" t="str">
        <f t="shared" si="54"/>
        <v/>
      </c>
      <c r="AO120" s="71" t="str">
        <f t="shared" si="55"/>
        <v/>
      </c>
      <c r="AP120" s="71" t="str">
        <f t="shared" si="56"/>
        <v/>
      </c>
      <c r="AQ120" s="71">
        <f t="shared" si="57"/>
        <v>1</v>
      </c>
      <c r="AR120" s="71" t="str">
        <f t="shared" si="58"/>
        <v/>
      </c>
      <c r="AS120" s="71" t="str">
        <f t="shared" si="59"/>
        <v/>
      </c>
    </row>
    <row r="121" spans="1:45" x14ac:dyDescent="0.2">
      <c r="A121" s="43" t="str">
        <f t="shared" si="63"/>
        <v/>
      </c>
      <c r="B121" s="19"/>
      <c r="C121" s="19"/>
      <c r="D121" s="20"/>
      <c r="F121" s="19"/>
      <c r="G121" s="19"/>
      <c r="H121" s="19"/>
      <c r="I121" s="19"/>
      <c r="J121" s="20"/>
      <c r="K121" s="19"/>
      <c r="Q121" s="2" t="str">
        <f t="shared" si="36"/>
        <v/>
      </c>
      <c r="R121" s="2" t="str">
        <f t="shared" si="37"/>
        <v/>
      </c>
      <c r="S121" s="2" t="str">
        <f t="shared" si="38"/>
        <v/>
      </c>
      <c r="T121" s="17">
        <f t="shared" si="60"/>
        <v>0</v>
      </c>
      <c r="U121" s="2" t="str">
        <f t="shared" si="39"/>
        <v/>
      </c>
      <c r="V121" s="2" t="str">
        <f t="shared" si="40"/>
        <v/>
      </c>
      <c r="W121" s="2" t="str">
        <f t="shared" si="41"/>
        <v/>
      </c>
      <c r="X121" s="17">
        <f t="shared" si="61"/>
        <v>0</v>
      </c>
      <c r="Y121" s="2" t="str">
        <f t="shared" si="42"/>
        <v/>
      </c>
      <c r="Z121" s="2" t="str">
        <f t="shared" si="43"/>
        <v/>
      </c>
      <c r="AA121" s="2" t="str">
        <f t="shared" si="44"/>
        <v/>
      </c>
      <c r="AB121" s="17">
        <f t="shared" si="62"/>
        <v>0</v>
      </c>
      <c r="AE121" s="71" t="str">
        <f t="shared" si="45"/>
        <v/>
      </c>
      <c r="AF121" s="71" t="str">
        <f t="shared" si="46"/>
        <v/>
      </c>
      <c r="AG121" s="71">
        <f t="shared" si="47"/>
        <v>1</v>
      </c>
      <c r="AH121" s="71" t="str">
        <f t="shared" si="48"/>
        <v/>
      </c>
      <c r="AI121" s="71" t="str">
        <f t="shared" si="49"/>
        <v/>
      </c>
      <c r="AJ121" s="71" t="str">
        <f t="shared" si="50"/>
        <v/>
      </c>
      <c r="AK121" s="71" t="str">
        <f t="shared" si="51"/>
        <v/>
      </c>
      <c r="AL121" s="71">
        <f t="shared" si="52"/>
        <v>1</v>
      </c>
      <c r="AM121" s="71" t="str">
        <f t="shared" si="53"/>
        <v/>
      </c>
      <c r="AN121" s="71" t="str">
        <f t="shared" si="54"/>
        <v/>
      </c>
      <c r="AO121" s="71" t="str">
        <f t="shared" si="55"/>
        <v/>
      </c>
      <c r="AP121" s="71" t="str">
        <f t="shared" si="56"/>
        <v/>
      </c>
      <c r="AQ121" s="71">
        <f t="shared" si="57"/>
        <v>1</v>
      </c>
      <c r="AR121" s="71" t="str">
        <f t="shared" si="58"/>
        <v/>
      </c>
      <c r="AS121" s="71" t="str">
        <f t="shared" si="59"/>
        <v/>
      </c>
    </row>
    <row r="122" spans="1:45" x14ac:dyDescent="0.2">
      <c r="A122" s="43" t="str">
        <f t="shared" si="63"/>
        <v/>
      </c>
      <c r="B122" s="19"/>
      <c r="C122" s="19"/>
      <c r="D122" s="20"/>
      <c r="F122" s="19"/>
      <c r="G122" s="19"/>
      <c r="H122" s="19"/>
      <c r="I122" s="19"/>
      <c r="J122" s="20"/>
      <c r="K122" s="19"/>
      <c r="Q122" s="2" t="str">
        <f t="shared" si="36"/>
        <v/>
      </c>
      <c r="R122" s="2" t="str">
        <f t="shared" si="37"/>
        <v/>
      </c>
      <c r="S122" s="2" t="str">
        <f t="shared" si="38"/>
        <v/>
      </c>
      <c r="T122" s="17">
        <f t="shared" si="60"/>
        <v>0</v>
      </c>
      <c r="U122" s="2" t="str">
        <f t="shared" si="39"/>
        <v/>
      </c>
      <c r="V122" s="2" t="str">
        <f t="shared" si="40"/>
        <v/>
      </c>
      <c r="W122" s="2" t="str">
        <f t="shared" si="41"/>
        <v/>
      </c>
      <c r="X122" s="17">
        <f t="shared" si="61"/>
        <v>0</v>
      </c>
      <c r="Y122" s="2" t="str">
        <f t="shared" si="42"/>
        <v/>
      </c>
      <c r="Z122" s="2" t="str">
        <f t="shared" si="43"/>
        <v/>
      </c>
      <c r="AA122" s="2" t="str">
        <f t="shared" si="44"/>
        <v/>
      </c>
      <c r="AB122" s="17">
        <f t="shared" si="62"/>
        <v>0</v>
      </c>
      <c r="AE122" s="71" t="str">
        <f t="shared" si="45"/>
        <v/>
      </c>
      <c r="AF122" s="71" t="str">
        <f t="shared" si="46"/>
        <v/>
      </c>
      <c r="AG122" s="71">
        <f t="shared" si="47"/>
        <v>1</v>
      </c>
      <c r="AH122" s="71" t="str">
        <f t="shared" si="48"/>
        <v/>
      </c>
      <c r="AI122" s="71" t="str">
        <f t="shared" si="49"/>
        <v/>
      </c>
      <c r="AJ122" s="71" t="str">
        <f t="shared" si="50"/>
        <v/>
      </c>
      <c r="AK122" s="71" t="str">
        <f t="shared" si="51"/>
        <v/>
      </c>
      <c r="AL122" s="71">
        <f t="shared" si="52"/>
        <v>1</v>
      </c>
      <c r="AM122" s="71" t="str">
        <f t="shared" si="53"/>
        <v/>
      </c>
      <c r="AN122" s="71" t="str">
        <f t="shared" si="54"/>
        <v/>
      </c>
      <c r="AO122" s="71" t="str">
        <f t="shared" si="55"/>
        <v/>
      </c>
      <c r="AP122" s="71" t="str">
        <f t="shared" si="56"/>
        <v/>
      </c>
      <c r="AQ122" s="71">
        <f t="shared" si="57"/>
        <v>1</v>
      </c>
      <c r="AR122" s="71" t="str">
        <f t="shared" si="58"/>
        <v/>
      </c>
      <c r="AS122" s="71" t="str">
        <f t="shared" si="59"/>
        <v/>
      </c>
    </row>
    <row r="123" spans="1:45" x14ac:dyDescent="0.2">
      <c r="A123" s="43" t="str">
        <f t="shared" si="63"/>
        <v/>
      </c>
      <c r="B123" s="19"/>
      <c r="C123" s="19"/>
      <c r="D123" s="20"/>
      <c r="F123" s="19"/>
      <c r="G123" s="19"/>
      <c r="H123" s="19"/>
      <c r="I123" s="19"/>
      <c r="J123" s="20"/>
      <c r="K123" s="19"/>
      <c r="Q123" s="2" t="str">
        <f t="shared" si="36"/>
        <v/>
      </c>
      <c r="R123" s="2" t="str">
        <f t="shared" si="37"/>
        <v/>
      </c>
      <c r="S123" s="2" t="str">
        <f t="shared" si="38"/>
        <v/>
      </c>
      <c r="T123" s="17">
        <f t="shared" si="60"/>
        <v>0</v>
      </c>
      <c r="U123" s="2" t="str">
        <f t="shared" si="39"/>
        <v/>
      </c>
      <c r="V123" s="2" t="str">
        <f t="shared" si="40"/>
        <v/>
      </c>
      <c r="W123" s="2" t="str">
        <f t="shared" si="41"/>
        <v/>
      </c>
      <c r="X123" s="17">
        <f t="shared" si="61"/>
        <v>0</v>
      </c>
      <c r="Y123" s="2" t="str">
        <f t="shared" si="42"/>
        <v/>
      </c>
      <c r="Z123" s="2" t="str">
        <f t="shared" si="43"/>
        <v/>
      </c>
      <c r="AA123" s="2" t="str">
        <f t="shared" si="44"/>
        <v/>
      </c>
      <c r="AB123" s="17">
        <f t="shared" si="62"/>
        <v>0</v>
      </c>
      <c r="AE123" s="71" t="str">
        <f t="shared" si="45"/>
        <v/>
      </c>
      <c r="AF123" s="71" t="str">
        <f t="shared" si="46"/>
        <v/>
      </c>
      <c r="AG123" s="71">
        <f t="shared" si="47"/>
        <v>1</v>
      </c>
      <c r="AH123" s="71" t="str">
        <f t="shared" si="48"/>
        <v/>
      </c>
      <c r="AI123" s="71" t="str">
        <f t="shared" si="49"/>
        <v/>
      </c>
      <c r="AJ123" s="71" t="str">
        <f t="shared" si="50"/>
        <v/>
      </c>
      <c r="AK123" s="71" t="str">
        <f t="shared" si="51"/>
        <v/>
      </c>
      <c r="AL123" s="71">
        <f t="shared" si="52"/>
        <v>1</v>
      </c>
      <c r="AM123" s="71" t="str">
        <f t="shared" si="53"/>
        <v/>
      </c>
      <c r="AN123" s="71" t="str">
        <f t="shared" si="54"/>
        <v/>
      </c>
      <c r="AO123" s="71" t="str">
        <f t="shared" si="55"/>
        <v/>
      </c>
      <c r="AP123" s="71" t="str">
        <f t="shared" si="56"/>
        <v/>
      </c>
      <c r="AQ123" s="71">
        <f t="shared" si="57"/>
        <v>1</v>
      </c>
      <c r="AR123" s="71" t="str">
        <f t="shared" si="58"/>
        <v/>
      </c>
      <c r="AS123" s="71" t="str">
        <f t="shared" si="59"/>
        <v/>
      </c>
    </row>
    <row r="124" spans="1:45" x14ac:dyDescent="0.2">
      <c r="A124" s="43" t="str">
        <f t="shared" si="63"/>
        <v/>
      </c>
      <c r="B124" s="19"/>
      <c r="C124" s="19"/>
      <c r="D124" s="20"/>
      <c r="F124" s="19"/>
      <c r="G124" s="19"/>
      <c r="H124" s="19"/>
      <c r="I124" s="19"/>
      <c r="J124" s="20"/>
      <c r="K124" s="19"/>
      <c r="Q124" s="2" t="str">
        <f t="shared" si="36"/>
        <v/>
      </c>
      <c r="R124" s="2" t="str">
        <f t="shared" si="37"/>
        <v/>
      </c>
      <c r="S124" s="2" t="str">
        <f t="shared" si="38"/>
        <v/>
      </c>
      <c r="T124" s="17">
        <f t="shared" si="60"/>
        <v>0</v>
      </c>
      <c r="U124" s="2" t="str">
        <f t="shared" si="39"/>
        <v/>
      </c>
      <c r="V124" s="2" t="str">
        <f t="shared" si="40"/>
        <v/>
      </c>
      <c r="W124" s="2" t="str">
        <f t="shared" si="41"/>
        <v/>
      </c>
      <c r="X124" s="17">
        <f t="shared" si="61"/>
        <v>0</v>
      </c>
      <c r="Y124" s="2" t="str">
        <f t="shared" si="42"/>
        <v/>
      </c>
      <c r="Z124" s="2" t="str">
        <f t="shared" si="43"/>
        <v/>
      </c>
      <c r="AA124" s="2" t="str">
        <f t="shared" si="44"/>
        <v/>
      </c>
      <c r="AB124" s="17">
        <f t="shared" si="62"/>
        <v>0</v>
      </c>
      <c r="AE124" s="71" t="str">
        <f t="shared" si="45"/>
        <v/>
      </c>
      <c r="AF124" s="71" t="str">
        <f t="shared" si="46"/>
        <v/>
      </c>
      <c r="AG124" s="71">
        <f t="shared" si="47"/>
        <v>1</v>
      </c>
      <c r="AH124" s="71" t="str">
        <f t="shared" si="48"/>
        <v/>
      </c>
      <c r="AI124" s="71" t="str">
        <f t="shared" si="49"/>
        <v/>
      </c>
      <c r="AJ124" s="71" t="str">
        <f t="shared" si="50"/>
        <v/>
      </c>
      <c r="AK124" s="71" t="str">
        <f t="shared" si="51"/>
        <v/>
      </c>
      <c r="AL124" s="71">
        <f t="shared" si="52"/>
        <v>1</v>
      </c>
      <c r="AM124" s="71" t="str">
        <f t="shared" si="53"/>
        <v/>
      </c>
      <c r="AN124" s="71" t="str">
        <f t="shared" si="54"/>
        <v/>
      </c>
      <c r="AO124" s="71" t="str">
        <f t="shared" si="55"/>
        <v/>
      </c>
      <c r="AP124" s="71" t="str">
        <f t="shared" si="56"/>
        <v/>
      </c>
      <c r="AQ124" s="71">
        <f t="shared" si="57"/>
        <v>1</v>
      </c>
      <c r="AR124" s="71" t="str">
        <f t="shared" si="58"/>
        <v/>
      </c>
      <c r="AS124" s="71" t="str">
        <f t="shared" si="59"/>
        <v/>
      </c>
    </row>
    <row r="125" spans="1:45" x14ac:dyDescent="0.2">
      <c r="A125" s="43" t="str">
        <f t="shared" si="63"/>
        <v/>
      </c>
      <c r="B125" s="19"/>
      <c r="C125" s="19"/>
      <c r="D125" s="20"/>
      <c r="F125" s="19"/>
      <c r="G125" s="19"/>
      <c r="H125" s="19"/>
      <c r="I125" s="19"/>
      <c r="J125" s="20"/>
      <c r="K125" s="19"/>
      <c r="Q125" s="2" t="str">
        <f t="shared" si="36"/>
        <v/>
      </c>
      <c r="R125" s="2" t="str">
        <f t="shared" si="37"/>
        <v/>
      </c>
      <c r="S125" s="2" t="str">
        <f t="shared" si="38"/>
        <v/>
      </c>
      <c r="T125" s="17">
        <f t="shared" si="60"/>
        <v>0</v>
      </c>
      <c r="U125" s="2" t="str">
        <f t="shared" si="39"/>
        <v/>
      </c>
      <c r="V125" s="2" t="str">
        <f t="shared" si="40"/>
        <v/>
      </c>
      <c r="W125" s="2" t="str">
        <f t="shared" si="41"/>
        <v/>
      </c>
      <c r="X125" s="17">
        <f t="shared" si="61"/>
        <v>0</v>
      </c>
      <c r="Y125" s="2" t="str">
        <f t="shared" si="42"/>
        <v/>
      </c>
      <c r="Z125" s="2" t="str">
        <f t="shared" si="43"/>
        <v/>
      </c>
      <c r="AA125" s="2" t="str">
        <f t="shared" si="44"/>
        <v/>
      </c>
      <c r="AB125" s="17">
        <f t="shared" si="62"/>
        <v>0</v>
      </c>
      <c r="AE125" s="71" t="str">
        <f t="shared" si="45"/>
        <v/>
      </c>
      <c r="AF125" s="71" t="str">
        <f t="shared" si="46"/>
        <v/>
      </c>
      <c r="AG125" s="71">
        <f t="shared" si="47"/>
        <v>1</v>
      </c>
      <c r="AH125" s="71" t="str">
        <f t="shared" si="48"/>
        <v/>
      </c>
      <c r="AI125" s="71" t="str">
        <f t="shared" si="49"/>
        <v/>
      </c>
      <c r="AJ125" s="71" t="str">
        <f t="shared" si="50"/>
        <v/>
      </c>
      <c r="AK125" s="71" t="str">
        <f t="shared" si="51"/>
        <v/>
      </c>
      <c r="AL125" s="71">
        <f t="shared" si="52"/>
        <v>1</v>
      </c>
      <c r="AM125" s="71" t="str">
        <f t="shared" si="53"/>
        <v/>
      </c>
      <c r="AN125" s="71" t="str">
        <f t="shared" si="54"/>
        <v/>
      </c>
      <c r="AO125" s="71" t="str">
        <f t="shared" si="55"/>
        <v/>
      </c>
      <c r="AP125" s="71" t="str">
        <f t="shared" si="56"/>
        <v/>
      </c>
      <c r="AQ125" s="71">
        <f t="shared" si="57"/>
        <v>1</v>
      </c>
      <c r="AR125" s="71" t="str">
        <f t="shared" si="58"/>
        <v/>
      </c>
      <c r="AS125" s="71" t="str">
        <f t="shared" si="59"/>
        <v/>
      </c>
    </row>
    <row r="126" spans="1:45" x14ac:dyDescent="0.2">
      <c r="A126" s="43" t="str">
        <f t="shared" si="63"/>
        <v/>
      </c>
      <c r="B126" s="19"/>
      <c r="C126" s="19"/>
      <c r="D126" s="20"/>
      <c r="F126" s="19"/>
      <c r="G126" s="19"/>
      <c r="H126" s="19"/>
      <c r="I126" s="19"/>
      <c r="J126" s="20"/>
      <c r="K126" s="19"/>
      <c r="Q126" s="2" t="str">
        <f t="shared" si="36"/>
        <v/>
      </c>
      <c r="R126" s="2" t="str">
        <f t="shared" si="37"/>
        <v/>
      </c>
      <c r="S126" s="2" t="str">
        <f t="shared" si="38"/>
        <v/>
      </c>
      <c r="T126" s="17">
        <f t="shared" si="60"/>
        <v>0</v>
      </c>
      <c r="U126" s="2" t="str">
        <f t="shared" si="39"/>
        <v/>
      </c>
      <c r="V126" s="2" t="str">
        <f t="shared" si="40"/>
        <v/>
      </c>
      <c r="W126" s="2" t="str">
        <f t="shared" si="41"/>
        <v/>
      </c>
      <c r="X126" s="17">
        <f t="shared" si="61"/>
        <v>0</v>
      </c>
      <c r="Y126" s="2" t="str">
        <f t="shared" si="42"/>
        <v/>
      </c>
      <c r="Z126" s="2" t="str">
        <f t="shared" si="43"/>
        <v/>
      </c>
      <c r="AA126" s="2" t="str">
        <f t="shared" si="44"/>
        <v/>
      </c>
      <c r="AB126" s="17">
        <f t="shared" si="62"/>
        <v>0</v>
      </c>
      <c r="AE126" s="71" t="str">
        <f t="shared" si="45"/>
        <v/>
      </c>
      <c r="AF126" s="71" t="str">
        <f t="shared" si="46"/>
        <v/>
      </c>
      <c r="AG126" s="71">
        <f t="shared" si="47"/>
        <v>1</v>
      </c>
      <c r="AH126" s="71" t="str">
        <f t="shared" si="48"/>
        <v/>
      </c>
      <c r="AI126" s="71" t="str">
        <f t="shared" si="49"/>
        <v/>
      </c>
      <c r="AJ126" s="71" t="str">
        <f t="shared" si="50"/>
        <v/>
      </c>
      <c r="AK126" s="71" t="str">
        <f t="shared" si="51"/>
        <v/>
      </c>
      <c r="AL126" s="71">
        <f t="shared" si="52"/>
        <v>1</v>
      </c>
      <c r="AM126" s="71" t="str">
        <f t="shared" si="53"/>
        <v/>
      </c>
      <c r="AN126" s="71" t="str">
        <f t="shared" si="54"/>
        <v/>
      </c>
      <c r="AO126" s="71" t="str">
        <f t="shared" si="55"/>
        <v/>
      </c>
      <c r="AP126" s="71" t="str">
        <f t="shared" si="56"/>
        <v/>
      </c>
      <c r="AQ126" s="71">
        <f t="shared" si="57"/>
        <v>1</v>
      </c>
      <c r="AR126" s="71" t="str">
        <f t="shared" si="58"/>
        <v/>
      </c>
      <c r="AS126" s="71" t="str">
        <f t="shared" si="59"/>
        <v/>
      </c>
    </row>
    <row r="127" spans="1:45" x14ac:dyDescent="0.2">
      <c r="A127" s="43" t="str">
        <f t="shared" si="63"/>
        <v/>
      </c>
      <c r="B127" s="19"/>
      <c r="C127" s="19"/>
      <c r="D127" s="20"/>
      <c r="F127" s="19"/>
      <c r="G127" s="19"/>
      <c r="H127" s="19"/>
      <c r="I127" s="19"/>
      <c r="J127" s="20"/>
      <c r="K127" s="19"/>
      <c r="Q127" s="2" t="str">
        <f t="shared" si="36"/>
        <v/>
      </c>
      <c r="R127" s="2" t="str">
        <f t="shared" si="37"/>
        <v/>
      </c>
      <c r="S127" s="2" t="str">
        <f t="shared" si="38"/>
        <v/>
      </c>
      <c r="T127" s="17">
        <f t="shared" si="60"/>
        <v>0</v>
      </c>
      <c r="U127" s="2" t="str">
        <f t="shared" si="39"/>
        <v/>
      </c>
      <c r="V127" s="2" t="str">
        <f t="shared" si="40"/>
        <v/>
      </c>
      <c r="W127" s="2" t="str">
        <f t="shared" si="41"/>
        <v/>
      </c>
      <c r="X127" s="17">
        <f t="shared" si="61"/>
        <v>0</v>
      </c>
      <c r="Y127" s="2" t="str">
        <f t="shared" si="42"/>
        <v/>
      </c>
      <c r="Z127" s="2" t="str">
        <f t="shared" si="43"/>
        <v/>
      </c>
      <c r="AA127" s="2" t="str">
        <f t="shared" si="44"/>
        <v/>
      </c>
      <c r="AB127" s="17">
        <f t="shared" si="62"/>
        <v>0</v>
      </c>
      <c r="AE127" s="71" t="str">
        <f t="shared" si="45"/>
        <v/>
      </c>
      <c r="AF127" s="71" t="str">
        <f t="shared" si="46"/>
        <v/>
      </c>
      <c r="AG127" s="71">
        <f t="shared" si="47"/>
        <v>1</v>
      </c>
      <c r="AH127" s="71" t="str">
        <f t="shared" si="48"/>
        <v/>
      </c>
      <c r="AI127" s="71" t="str">
        <f t="shared" si="49"/>
        <v/>
      </c>
      <c r="AJ127" s="71" t="str">
        <f t="shared" si="50"/>
        <v/>
      </c>
      <c r="AK127" s="71" t="str">
        <f t="shared" si="51"/>
        <v/>
      </c>
      <c r="AL127" s="71">
        <f t="shared" si="52"/>
        <v>1</v>
      </c>
      <c r="AM127" s="71" t="str">
        <f t="shared" si="53"/>
        <v/>
      </c>
      <c r="AN127" s="71" t="str">
        <f t="shared" si="54"/>
        <v/>
      </c>
      <c r="AO127" s="71" t="str">
        <f t="shared" si="55"/>
        <v/>
      </c>
      <c r="AP127" s="71" t="str">
        <f t="shared" si="56"/>
        <v/>
      </c>
      <c r="AQ127" s="71">
        <f t="shared" si="57"/>
        <v>1</v>
      </c>
      <c r="AR127" s="71" t="str">
        <f t="shared" si="58"/>
        <v/>
      </c>
      <c r="AS127" s="71" t="str">
        <f t="shared" si="59"/>
        <v/>
      </c>
    </row>
    <row r="128" spans="1:45" x14ac:dyDescent="0.2">
      <c r="A128" s="43" t="str">
        <f t="shared" si="63"/>
        <v/>
      </c>
      <c r="B128" s="19"/>
      <c r="C128" s="19"/>
      <c r="D128" s="20"/>
      <c r="F128" s="19"/>
      <c r="G128" s="19"/>
      <c r="H128" s="19"/>
      <c r="I128" s="19"/>
      <c r="J128" s="20"/>
      <c r="K128" s="19"/>
      <c r="Q128" s="2" t="str">
        <f t="shared" si="36"/>
        <v/>
      </c>
      <c r="R128" s="2" t="str">
        <f t="shared" si="37"/>
        <v/>
      </c>
      <c r="S128" s="2" t="str">
        <f t="shared" si="38"/>
        <v/>
      </c>
      <c r="T128" s="17">
        <f t="shared" si="60"/>
        <v>0</v>
      </c>
      <c r="U128" s="2" t="str">
        <f t="shared" si="39"/>
        <v/>
      </c>
      <c r="V128" s="2" t="str">
        <f t="shared" si="40"/>
        <v/>
      </c>
      <c r="W128" s="2" t="str">
        <f t="shared" si="41"/>
        <v/>
      </c>
      <c r="X128" s="17">
        <f t="shared" si="61"/>
        <v>0</v>
      </c>
      <c r="Y128" s="2" t="str">
        <f t="shared" si="42"/>
        <v/>
      </c>
      <c r="Z128" s="2" t="str">
        <f t="shared" si="43"/>
        <v/>
      </c>
      <c r="AA128" s="2" t="str">
        <f t="shared" si="44"/>
        <v/>
      </c>
      <c r="AB128" s="17">
        <f t="shared" si="62"/>
        <v>0</v>
      </c>
      <c r="AE128" s="71" t="str">
        <f t="shared" si="45"/>
        <v/>
      </c>
      <c r="AF128" s="71" t="str">
        <f t="shared" si="46"/>
        <v/>
      </c>
      <c r="AG128" s="71">
        <f t="shared" si="47"/>
        <v>1</v>
      </c>
      <c r="AH128" s="71" t="str">
        <f t="shared" si="48"/>
        <v/>
      </c>
      <c r="AI128" s="71" t="str">
        <f t="shared" si="49"/>
        <v/>
      </c>
      <c r="AJ128" s="71" t="str">
        <f t="shared" si="50"/>
        <v/>
      </c>
      <c r="AK128" s="71" t="str">
        <f t="shared" si="51"/>
        <v/>
      </c>
      <c r="AL128" s="71">
        <f t="shared" si="52"/>
        <v>1</v>
      </c>
      <c r="AM128" s="71" t="str">
        <f t="shared" si="53"/>
        <v/>
      </c>
      <c r="AN128" s="71" t="str">
        <f t="shared" si="54"/>
        <v/>
      </c>
      <c r="AO128" s="71" t="str">
        <f t="shared" si="55"/>
        <v/>
      </c>
      <c r="AP128" s="71" t="str">
        <f t="shared" si="56"/>
        <v/>
      </c>
      <c r="AQ128" s="71">
        <f t="shared" si="57"/>
        <v>1</v>
      </c>
      <c r="AR128" s="71" t="str">
        <f t="shared" si="58"/>
        <v/>
      </c>
      <c r="AS128" s="71" t="str">
        <f t="shared" si="59"/>
        <v/>
      </c>
    </row>
    <row r="129" spans="1:45" x14ac:dyDescent="0.2">
      <c r="A129" s="43" t="str">
        <f t="shared" si="63"/>
        <v/>
      </c>
      <c r="B129" s="19"/>
      <c r="C129" s="19"/>
      <c r="D129" s="20"/>
      <c r="F129" s="19"/>
      <c r="G129" s="19"/>
      <c r="H129" s="19"/>
      <c r="I129" s="19"/>
      <c r="J129" s="20"/>
      <c r="K129" s="19"/>
      <c r="Q129" s="2" t="str">
        <f t="shared" si="36"/>
        <v/>
      </c>
      <c r="R129" s="2" t="str">
        <f t="shared" si="37"/>
        <v/>
      </c>
      <c r="S129" s="2" t="str">
        <f t="shared" si="38"/>
        <v/>
      </c>
      <c r="T129" s="17">
        <f t="shared" si="60"/>
        <v>0</v>
      </c>
      <c r="U129" s="2" t="str">
        <f t="shared" si="39"/>
        <v/>
      </c>
      <c r="V129" s="2" t="str">
        <f t="shared" si="40"/>
        <v/>
      </c>
      <c r="W129" s="2" t="str">
        <f t="shared" si="41"/>
        <v/>
      </c>
      <c r="X129" s="17">
        <f t="shared" si="61"/>
        <v>0</v>
      </c>
      <c r="Y129" s="2" t="str">
        <f t="shared" si="42"/>
        <v/>
      </c>
      <c r="Z129" s="2" t="str">
        <f t="shared" si="43"/>
        <v/>
      </c>
      <c r="AA129" s="2" t="str">
        <f t="shared" si="44"/>
        <v/>
      </c>
      <c r="AB129" s="17">
        <f t="shared" si="62"/>
        <v>0</v>
      </c>
      <c r="AE129" s="71" t="str">
        <f t="shared" si="45"/>
        <v/>
      </c>
      <c r="AF129" s="71" t="str">
        <f t="shared" si="46"/>
        <v/>
      </c>
      <c r="AG129" s="71">
        <f t="shared" si="47"/>
        <v>1</v>
      </c>
      <c r="AH129" s="71" t="str">
        <f t="shared" si="48"/>
        <v/>
      </c>
      <c r="AI129" s="71" t="str">
        <f t="shared" si="49"/>
        <v/>
      </c>
      <c r="AJ129" s="71" t="str">
        <f t="shared" si="50"/>
        <v/>
      </c>
      <c r="AK129" s="71" t="str">
        <f t="shared" si="51"/>
        <v/>
      </c>
      <c r="AL129" s="71">
        <f t="shared" si="52"/>
        <v>1</v>
      </c>
      <c r="AM129" s="71" t="str">
        <f t="shared" si="53"/>
        <v/>
      </c>
      <c r="AN129" s="71" t="str">
        <f t="shared" si="54"/>
        <v/>
      </c>
      <c r="AO129" s="71" t="str">
        <f t="shared" si="55"/>
        <v/>
      </c>
      <c r="AP129" s="71" t="str">
        <f t="shared" si="56"/>
        <v/>
      </c>
      <c r="AQ129" s="71">
        <f t="shared" si="57"/>
        <v>1</v>
      </c>
      <c r="AR129" s="71" t="str">
        <f t="shared" si="58"/>
        <v/>
      </c>
      <c r="AS129" s="71" t="str">
        <f t="shared" si="59"/>
        <v/>
      </c>
    </row>
    <row r="130" spans="1:45" x14ac:dyDescent="0.2">
      <c r="A130" s="43" t="str">
        <f t="shared" si="63"/>
        <v/>
      </c>
      <c r="B130" s="19"/>
      <c r="C130" s="19"/>
      <c r="D130" s="20"/>
      <c r="F130" s="19"/>
      <c r="G130" s="19"/>
      <c r="H130" s="19"/>
      <c r="I130" s="19"/>
      <c r="J130" s="20"/>
      <c r="K130" s="19"/>
      <c r="Q130" s="2" t="str">
        <f t="shared" si="36"/>
        <v/>
      </c>
      <c r="R130" s="2" t="str">
        <f t="shared" si="37"/>
        <v/>
      </c>
      <c r="S130" s="2" t="str">
        <f t="shared" si="38"/>
        <v/>
      </c>
      <c r="T130" s="17">
        <f t="shared" si="60"/>
        <v>0</v>
      </c>
      <c r="U130" s="2" t="str">
        <f t="shared" si="39"/>
        <v/>
      </c>
      <c r="V130" s="2" t="str">
        <f t="shared" si="40"/>
        <v/>
      </c>
      <c r="W130" s="2" t="str">
        <f t="shared" si="41"/>
        <v/>
      </c>
      <c r="X130" s="17">
        <f t="shared" si="61"/>
        <v>0</v>
      </c>
      <c r="Y130" s="2" t="str">
        <f t="shared" si="42"/>
        <v/>
      </c>
      <c r="Z130" s="2" t="str">
        <f t="shared" si="43"/>
        <v/>
      </c>
      <c r="AA130" s="2" t="str">
        <f t="shared" si="44"/>
        <v/>
      </c>
      <c r="AB130" s="17">
        <f t="shared" si="62"/>
        <v>0</v>
      </c>
      <c r="AE130" s="71" t="str">
        <f t="shared" si="45"/>
        <v/>
      </c>
      <c r="AF130" s="71" t="str">
        <f t="shared" si="46"/>
        <v/>
      </c>
      <c r="AG130" s="71">
        <f t="shared" si="47"/>
        <v>1</v>
      </c>
      <c r="AH130" s="71" t="str">
        <f t="shared" si="48"/>
        <v/>
      </c>
      <c r="AI130" s="71" t="str">
        <f t="shared" si="49"/>
        <v/>
      </c>
      <c r="AJ130" s="71" t="str">
        <f t="shared" si="50"/>
        <v/>
      </c>
      <c r="AK130" s="71" t="str">
        <f t="shared" si="51"/>
        <v/>
      </c>
      <c r="AL130" s="71">
        <f t="shared" si="52"/>
        <v>1</v>
      </c>
      <c r="AM130" s="71" t="str">
        <f t="shared" si="53"/>
        <v/>
      </c>
      <c r="AN130" s="71" t="str">
        <f t="shared" si="54"/>
        <v/>
      </c>
      <c r="AO130" s="71" t="str">
        <f t="shared" si="55"/>
        <v/>
      </c>
      <c r="AP130" s="71" t="str">
        <f t="shared" si="56"/>
        <v/>
      </c>
      <c r="AQ130" s="71">
        <f t="shared" si="57"/>
        <v>1</v>
      </c>
      <c r="AR130" s="71" t="str">
        <f t="shared" si="58"/>
        <v/>
      </c>
      <c r="AS130" s="71" t="str">
        <f t="shared" si="59"/>
        <v/>
      </c>
    </row>
    <row r="131" spans="1:45" x14ac:dyDescent="0.2">
      <c r="A131" s="43" t="str">
        <f t="shared" si="63"/>
        <v/>
      </c>
      <c r="B131" s="19"/>
      <c r="C131" s="19"/>
      <c r="D131" s="20"/>
      <c r="F131" s="19"/>
      <c r="G131" s="19"/>
      <c r="H131" s="19"/>
      <c r="I131" s="19"/>
      <c r="J131" s="20"/>
      <c r="K131" s="19"/>
      <c r="Q131" s="2" t="str">
        <f t="shared" si="36"/>
        <v/>
      </c>
      <c r="R131" s="2" t="str">
        <f t="shared" si="37"/>
        <v/>
      </c>
      <c r="S131" s="2" t="str">
        <f t="shared" si="38"/>
        <v/>
      </c>
      <c r="T131" s="17">
        <f t="shared" si="60"/>
        <v>0</v>
      </c>
      <c r="U131" s="2" t="str">
        <f t="shared" si="39"/>
        <v/>
      </c>
      <c r="V131" s="2" t="str">
        <f t="shared" si="40"/>
        <v/>
      </c>
      <c r="W131" s="2" t="str">
        <f t="shared" si="41"/>
        <v/>
      </c>
      <c r="X131" s="17">
        <f t="shared" si="61"/>
        <v>0</v>
      </c>
      <c r="Y131" s="2" t="str">
        <f t="shared" si="42"/>
        <v/>
      </c>
      <c r="Z131" s="2" t="str">
        <f t="shared" si="43"/>
        <v/>
      </c>
      <c r="AA131" s="2" t="str">
        <f t="shared" si="44"/>
        <v/>
      </c>
      <c r="AB131" s="17">
        <f t="shared" si="62"/>
        <v>0</v>
      </c>
      <c r="AE131" s="71" t="str">
        <f t="shared" si="45"/>
        <v/>
      </c>
      <c r="AF131" s="71" t="str">
        <f t="shared" si="46"/>
        <v/>
      </c>
      <c r="AG131" s="71">
        <f t="shared" si="47"/>
        <v>1</v>
      </c>
      <c r="AH131" s="71" t="str">
        <f t="shared" si="48"/>
        <v/>
      </c>
      <c r="AI131" s="71" t="str">
        <f t="shared" si="49"/>
        <v/>
      </c>
      <c r="AJ131" s="71" t="str">
        <f t="shared" si="50"/>
        <v/>
      </c>
      <c r="AK131" s="71" t="str">
        <f t="shared" si="51"/>
        <v/>
      </c>
      <c r="AL131" s="71">
        <f t="shared" si="52"/>
        <v>1</v>
      </c>
      <c r="AM131" s="71" t="str">
        <f t="shared" si="53"/>
        <v/>
      </c>
      <c r="AN131" s="71" t="str">
        <f t="shared" si="54"/>
        <v/>
      </c>
      <c r="AO131" s="71" t="str">
        <f t="shared" si="55"/>
        <v/>
      </c>
      <c r="AP131" s="71" t="str">
        <f t="shared" si="56"/>
        <v/>
      </c>
      <c r="AQ131" s="71">
        <f t="shared" si="57"/>
        <v>1</v>
      </c>
      <c r="AR131" s="71" t="str">
        <f t="shared" si="58"/>
        <v/>
      </c>
      <c r="AS131" s="71" t="str">
        <f t="shared" si="59"/>
        <v/>
      </c>
    </row>
    <row r="132" spans="1:45" x14ac:dyDescent="0.2">
      <c r="A132" s="43" t="str">
        <f t="shared" si="63"/>
        <v/>
      </c>
      <c r="B132" s="19"/>
      <c r="C132" s="19"/>
      <c r="D132" s="20"/>
      <c r="F132" s="19"/>
      <c r="G132" s="19"/>
      <c r="H132" s="19"/>
      <c r="I132" s="19"/>
      <c r="J132" s="20"/>
      <c r="K132" s="19"/>
      <c r="Q132" s="2" t="str">
        <f t="shared" si="36"/>
        <v/>
      </c>
      <c r="R132" s="2" t="str">
        <f t="shared" si="37"/>
        <v/>
      </c>
      <c r="S132" s="2" t="str">
        <f t="shared" si="38"/>
        <v/>
      </c>
      <c r="T132" s="17">
        <f t="shared" si="60"/>
        <v>0</v>
      </c>
      <c r="U132" s="2" t="str">
        <f t="shared" si="39"/>
        <v/>
      </c>
      <c r="V132" s="2" t="str">
        <f t="shared" si="40"/>
        <v/>
      </c>
      <c r="W132" s="2" t="str">
        <f t="shared" si="41"/>
        <v/>
      </c>
      <c r="X132" s="17">
        <f t="shared" si="61"/>
        <v>0</v>
      </c>
      <c r="Y132" s="2" t="str">
        <f t="shared" si="42"/>
        <v/>
      </c>
      <c r="Z132" s="2" t="str">
        <f t="shared" si="43"/>
        <v/>
      </c>
      <c r="AA132" s="2" t="str">
        <f t="shared" si="44"/>
        <v/>
      </c>
      <c r="AB132" s="17">
        <f t="shared" si="62"/>
        <v>0</v>
      </c>
      <c r="AE132" s="71" t="str">
        <f t="shared" si="45"/>
        <v/>
      </c>
      <c r="AF132" s="71" t="str">
        <f t="shared" si="46"/>
        <v/>
      </c>
      <c r="AG132" s="71">
        <f t="shared" si="47"/>
        <v>1</v>
      </c>
      <c r="AH132" s="71" t="str">
        <f t="shared" si="48"/>
        <v/>
      </c>
      <c r="AI132" s="71" t="str">
        <f t="shared" si="49"/>
        <v/>
      </c>
      <c r="AJ132" s="71" t="str">
        <f t="shared" si="50"/>
        <v/>
      </c>
      <c r="AK132" s="71" t="str">
        <f t="shared" si="51"/>
        <v/>
      </c>
      <c r="AL132" s="71">
        <f t="shared" si="52"/>
        <v>1</v>
      </c>
      <c r="AM132" s="71" t="str">
        <f t="shared" si="53"/>
        <v/>
      </c>
      <c r="AN132" s="71" t="str">
        <f t="shared" si="54"/>
        <v/>
      </c>
      <c r="AO132" s="71" t="str">
        <f t="shared" si="55"/>
        <v/>
      </c>
      <c r="AP132" s="71" t="str">
        <f t="shared" si="56"/>
        <v/>
      </c>
      <c r="AQ132" s="71">
        <f t="shared" si="57"/>
        <v>1</v>
      </c>
      <c r="AR132" s="71" t="str">
        <f t="shared" si="58"/>
        <v/>
      </c>
      <c r="AS132" s="71" t="str">
        <f t="shared" si="59"/>
        <v/>
      </c>
    </row>
    <row r="133" spans="1:45" x14ac:dyDescent="0.2">
      <c r="A133" s="43" t="str">
        <f t="shared" si="63"/>
        <v/>
      </c>
      <c r="B133" s="19"/>
      <c r="C133" s="19"/>
      <c r="D133" s="20"/>
      <c r="F133" s="19"/>
      <c r="G133" s="19"/>
      <c r="H133" s="19"/>
      <c r="I133" s="19"/>
      <c r="J133" s="20"/>
      <c r="K133" s="19"/>
      <c r="Q133" s="2" t="str">
        <f t="shared" si="36"/>
        <v/>
      </c>
      <c r="R133" s="2" t="str">
        <f t="shared" si="37"/>
        <v/>
      </c>
      <c r="S133" s="2" t="str">
        <f t="shared" si="38"/>
        <v/>
      </c>
      <c r="T133" s="17">
        <f t="shared" ref="T133:T164" si="64">+SUM(Q133:S133)</f>
        <v>0</v>
      </c>
      <c r="U133" s="2" t="str">
        <f t="shared" si="39"/>
        <v/>
      </c>
      <c r="V133" s="2" t="str">
        <f t="shared" si="40"/>
        <v/>
      </c>
      <c r="W133" s="2" t="str">
        <f t="shared" si="41"/>
        <v/>
      </c>
      <c r="X133" s="17">
        <f t="shared" ref="X133:X164" si="65">+SUM(U133:W133)</f>
        <v>0</v>
      </c>
      <c r="Y133" s="2" t="str">
        <f t="shared" si="42"/>
        <v/>
      </c>
      <c r="Z133" s="2" t="str">
        <f t="shared" si="43"/>
        <v/>
      </c>
      <c r="AA133" s="2" t="str">
        <f t="shared" si="44"/>
        <v/>
      </c>
      <c r="AB133" s="17">
        <f t="shared" ref="AB133:AB164" si="66">+SUM(Y133:AA133)</f>
        <v>0</v>
      </c>
      <c r="AE133" s="71" t="str">
        <f t="shared" si="45"/>
        <v/>
      </c>
      <c r="AF133" s="71" t="str">
        <f t="shared" si="46"/>
        <v/>
      </c>
      <c r="AG133" s="71">
        <f t="shared" si="47"/>
        <v>1</v>
      </c>
      <c r="AH133" s="71" t="str">
        <f t="shared" si="48"/>
        <v/>
      </c>
      <c r="AI133" s="71" t="str">
        <f t="shared" si="49"/>
        <v/>
      </c>
      <c r="AJ133" s="71" t="str">
        <f t="shared" si="50"/>
        <v/>
      </c>
      <c r="AK133" s="71" t="str">
        <f t="shared" si="51"/>
        <v/>
      </c>
      <c r="AL133" s="71">
        <f t="shared" si="52"/>
        <v>1</v>
      </c>
      <c r="AM133" s="71" t="str">
        <f t="shared" si="53"/>
        <v/>
      </c>
      <c r="AN133" s="71" t="str">
        <f t="shared" si="54"/>
        <v/>
      </c>
      <c r="AO133" s="71" t="str">
        <f t="shared" si="55"/>
        <v/>
      </c>
      <c r="AP133" s="71" t="str">
        <f t="shared" si="56"/>
        <v/>
      </c>
      <c r="AQ133" s="71">
        <f t="shared" si="57"/>
        <v>1</v>
      </c>
      <c r="AR133" s="71" t="str">
        <f t="shared" si="58"/>
        <v/>
      </c>
      <c r="AS133" s="71" t="str">
        <f t="shared" si="59"/>
        <v/>
      </c>
    </row>
    <row r="134" spans="1:45" x14ac:dyDescent="0.2">
      <c r="A134" s="43" t="str">
        <f t="shared" ref="A134:A165" si="67">+IF(F134="","",A133+1)</f>
        <v/>
      </c>
      <c r="B134" s="19"/>
      <c r="C134" s="19"/>
      <c r="D134" s="20"/>
      <c r="F134" s="19"/>
      <c r="G134" s="19"/>
      <c r="H134" s="19"/>
      <c r="I134" s="19"/>
      <c r="J134" s="20"/>
      <c r="K134" s="19"/>
      <c r="Q134" s="2" t="str">
        <f t="shared" ref="Q134:Q197" si="68">+IF(AND(B134=$L$2,I134=$M$3),1,"")</f>
        <v/>
      </c>
      <c r="R134" s="2" t="str">
        <f t="shared" ref="R134:R197" si="69">+IF(AND(B134=$L$2,I134=$M$2),1,"")</f>
        <v/>
      </c>
      <c r="S134" s="2" t="str">
        <f t="shared" ref="S134:S197" si="70">+IF(AND(B134=$L$2,I134=$M$4),1,"")</f>
        <v/>
      </c>
      <c r="T134" s="17">
        <f t="shared" si="64"/>
        <v>0</v>
      </c>
      <c r="U134" s="2" t="str">
        <f t="shared" ref="U134:U197" si="71">+IF(AND(B134=$L$3,I134=$M$3),1,"")</f>
        <v/>
      </c>
      <c r="V134" s="2" t="str">
        <f t="shared" ref="V134:V197" si="72">+IF(AND(B134=$L$3,I134=$M$2),1,"")</f>
        <v/>
      </c>
      <c r="W134" s="2" t="str">
        <f t="shared" ref="W134:W197" si="73">+IF(AND(B134=$L$3,I134=$M$4),1,"")</f>
        <v/>
      </c>
      <c r="X134" s="17">
        <f t="shared" si="65"/>
        <v>0</v>
      </c>
      <c r="Y134" s="2" t="str">
        <f t="shared" ref="Y134:Y197" si="74">+IF(AND(B134=$L$4,I134=$M$3),1,"")</f>
        <v/>
      </c>
      <c r="Z134" s="2" t="str">
        <f t="shared" ref="Z134:Z197" si="75">+IF(AND(B134=$L$4,I134=$M$2),1,"")</f>
        <v/>
      </c>
      <c r="AA134" s="2" t="str">
        <f t="shared" ref="AA134:AA197" si="76">+IF(AND(B134=$L$4,I134=$M$4),1,"")</f>
        <v/>
      </c>
      <c r="AB134" s="17">
        <f t="shared" si="66"/>
        <v>0</v>
      </c>
      <c r="AE134" s="71" t="str">
        <f t="shared" ref="AE134:AE197" si="77">+IF(AND(B134=$L$2,F134&lt;&gt;"",G134&lt;&gt;"",H134&lt;&gt;"",I134&lt;&gt;""),1,"")</f>
        <v/>
      </c>
      <c r="AF134" s="71" t="str">
        <f t="shared" ref="AF134:AF197" si="78">+IF(AE134="","",A134)</f>
        <v/>
      </c>
      <c r="AG134" s="71">
        <f t="shared" ref="AG134:AG197" si="79">+IF(AE134="",1,IF(I134=$M$4,0.5,IF(I134=$M$2,1.5,2.5)))</f>
        <v>1</v>
      </c>
      <c r="AH134" s="71" t="str">
        <f t="shared" ref="AH134:AH197" si="80">+IF(AE134="","",H134)</f>
        <v/>
      </c>
      <c r="AI134" s="71" t="str">
        <f t="shared" ref="AI134:AI197" si="81">+IF(AE134="","",IF(G134=$N$2,1,IF(G134=$N$3,2,IF(G134=$N$4,3,4))))</f>
        <v/>
      </c>
      <c r="AJ134" s="71" t="str">
        <f t="shared" ref="AJ134:AJ197" si="82">+IF(AND(B134=$L$3,F134&lt;&gt;"",G134&lt;&gt;"",H134&lt;&gt;"",I134&lt;&gt;""),1,"")</f>
        <v/>
      </c>
      <c r="AK134" s="71" t="str">
        <f t="shared" ref="AK134:AK197" si="83">+IF(AJ134="","",A134)</f>
        <v/>
      </c>
      <c r="AL134" s="71">
        <f t="shared" ref="AL134:AL197" si="84">+IF(AJ134="",1,IF(I134=$M$4,0.5,IF(I134=$M$2,1.5,2.5)))</f>
        <v>1</v>
      </c>
      <c r="AM134" s="71" t="str">
        <f t="shared" ref="AM134:AM197" si="85">+IF(AJ134="","",H134)</f>
        <v/>
      </c>
      <c r="AN134" s="71" t="str">
        <f t="shared" ref="AN134:AN197" si="86">+IF(AJ134="","",IF(G134=$N$2,1,IF(G134=$N$3,2,IF(G134=$N$4,3,4))))</f>
        <v/>
      </c>
      <c r="AO134" s="71" t="str">
        <f t="shared" ref="AO134:AO197" si="87">+IF(AND(B134=$L$4,F134&lt;&gt;"",G134&lt;&gt;"",H134&lt;&gt;"",I134&lt;&gt;""),1,"")</f>
        <v/>
      </c>
      <c r="AP134" s="71" t="str">
        <f t="shared" ref="AP134:AP197" si="88">+IF(AO134="","",A134)</f>
        <v/>
      </c>
      <c r="AQ134" s="71">
        <f t="shared" ref="AQ134:AQ197" si="89">+IF(AO134="",1,IF(I134=$M$4,0.5,IF(I134=$M$2,1.5,2.5)))</f>
        <v>1</v>
      </c>
      <c r="AR134" s="71" t="str">
        <f t="shared" ref="AR134:AR197" si="90">+IF(AO134="","",H134)</f>
        <v/>
      </c>
      <c r="AS134" s="71" t="str">
        <f t="shared" ref="AS134:AS197" si="91">+IF(AO134="","",IF(G134=$N$2,1,IF(G134=$N$3,2,IF(G134=$N$4,3,4))))</f>
        <v/>
      </c>
    </row>
    <row r="135" spans="1:45" x14ac:dyDescent="0.2">
      <c r="A135" s="43" t="str">
        <f t="shared" si="67"/>
        <v/>
      </c>
      <c r="B135" s="19"/>
      <c r="C135" s="19"/>
      <c r="D135" s="20"/>
      <c r="F135" s="19"/>
      <c r="G135" s="19"/>
      <c r="H135" s="19"/>
      <c r="I135" s="19"/>
      <c r="J135" s="20"/>
      <c r="K135" s="19"/>
      <c r="Q135" s="2" t="str">
        <f t="shared" si="68"/>
        <v/>
      </c>
      <c r="R135" s="2" t="str">
        <f t="shared" si="69"/>
        <v/>
      </c>
      <c r="S135" s="2" t="str">
        <f t="shared" si="70"/>
        <v/>
      </c>
      <c r="T135" s="17">
        <f t="shared" si="64"/>
        <v>0</v>
      </c>
      <c r="U135" s="2" t="str">
        <f t="shared" si="71"/>
        <v/>
      </c>
      <c r="V135" s="2" t="str">
        <f t="shared" si="72"/>
        <v/>
      </c>
      <c r="W135" s="2" t="str">
        <f t="shared" si="73"/>
        <v/>
      </c>
      <c r="X135" s="17">
        <f t="shared" si="65"/>
        <v>0</v>
      </c>
      <c r="Y135" s="2" t="str">
        <f t="shared" si="74"/>
        <v/>
      </c>
      <c r="Z135" s="2" t="str">
        <f t="shared" si="75"/>
        <v/>
      </c>
      <c r="AA135" s="2" t="str">
        <f t="shared" si="76"/>
        <v/>
      </c>
      <c r="AB135" s="17">
        <f t="shared" si="66"/>
        <v>0</v>
      </c>
      <c r="AE135" s="71" t="str">
        <f t="shared" si="77"/>
        <v/>
      </c>
      <c r="AF135" s="71" t="str">
        <f t="shared" si="78"/>
        <v/>
      </c>
      <c r="AG135" s="71">
        <f t="shared" si="79"/>
        <v>1</v>
      </c>
      <c r="AH135" s="71" t="str">
        <f t="shared" si="80"/>
        <v/>
      </c>
      <c r="AI135" s="71" t="str">
        <f t="shared" si="81"/>
        <v/>
      </c>
      <c r="AJ135" s="71" t="str">
        <f t="shared" si="82"/>
        <v/>
      </c>
      <c r="AK135" s="71" t="str">
        <f t="shared" si="83"/>
        <v/>
      </c>
      <c r="AL135" s="71">
        <f t="shared" si="84"/>
        <v>1</v>
      </c>
      <c r="AM135" s="71" t="str">
        <f t="shared" si="85"/>
        <v/>
      </c>
      <c r="AN135" s="71" t="str">
        <f t="shared" si="86"/>
        <v/>
      </c>
      <c r="AO135" s="71" t="str">
        <f t="shared" si="87"/>
        <v/>
      </c>
      <c r="AP135" s="71" t="str">
        <f t="shared" si="88"/>
        <v/>
      </c>
      <c r="AQ135" s="71">
        <f t="shared" si="89"/>
        <v>1</v>
      </c>
      <c r="AR135" s="71" t="str">
        <f t="shared" si="90"/>
        <v/>
      </c>
      <c r="AS135" s="71" t="str">
        <f t="shared" si="91"/>
        <v/>
      </c>
    </row>
    <row r="136" spans="1:45" x14ac:dyDescent="0.2">
      <c r="A136" s="43" t="str">
        <f t="shared" si="67"/>
        <v/>
      </c>
      <c r="B136" s="19"/>
      <c r="C136" s="19"/>
      <c r="D136" s="20"/>
      <c r="F136" s="19"/>
      <c r="G136" s="19"/>
      <c r="H136" s="19"/>
      <c r="I136" s="19"/>
      <c r="J136" s="20"/>
      <c r="K136" s="19"/>
      <c r="Q136" s="2" t="str">
        <f t="shared" si="68"/>
        <v/>
      </c>
      <c r="R136" s="2" t="str">
        <f t="shared" si="69"/>
        <v/>
      </c>
      <c r="S136" s="2" t="str">
        <f t="shared" si="70"/>
        <v/>
      </c>
      <c r="T136" s="17">
        <f t="shared" si="64"/>
        <v>0</v>
      </c>
      <c r="U136" s="2" t="str">
        <f t="shared" si="71"/>
        <v/>
      </c>
      <c r="V136" s="2" t="str">
        <f t="shared" si="72"/>
        <v/>
      </c>
      <c r="W136" s="2" t="str">
        <f t="shared" si="73"/>
        <v/>
      </c>
      <c r="X136" s="17">
        <f t="shared" si="65"/>
        <v>0</v>
      </c>
      <c r="Y136" s="2" t="str">
        <f t="shared" si="74"/>
        <v/>
      </c>
      <c r="Z136" s="2" t="str">
        <f t="shared" si="75"/>
        <v/>
      </c>
      <c r="AA136" s="2" t="str">
        <f t="shared" si="76"/>
        <v/>
      </c>
      <c r="AB136" s="17">
        <f t="shared" si="66"/>
        <v>0</v>
      </c>
      <c r="AE136" s="71" t="str">
        <f t="shared" si="77"/>
        <v/>
      </c>
      <c r="AF136" s="71" t="str">
        <f t="shared" si="78"/>
        <v/>
      </c>
      <c r="AG136" s="71">
        <f t="shared" si="79"/>
        <v>1</v>
      </c>
      <c r="AH136" s="71" t="str">
        <f t="shared" si="80"/>
        <v/>
      </c>
      <c r="AI136" s="71" t="str">
        <f t="shared" si="81"/>
        <v/>
      </c>
      <c r="AJ136" s="71" t="str">
        <f t="shared" si="82"/>
        <v/>
      </c>
      <c r="AK136" s="71" t="str">
        <f t="shared" si="83"/>
        <v/>
      </c>
      <c r="AL136" s="71">
        <f t="shared" si="84"/>
        <v>1</v>
      </c>
      <c r="AM136" s="71" t="str">
        <f t="shared" si="85"/>
        <v/>
      </c>
      <c r="AN136" s="71" t="str">
        <f t="shared" si="86"/>
        <v/>
      </c>
      <c r="AO136" s="71" t="str">
        <f t="shared" si="87"/>
        <v/>
      </c>
      <c r="AP136" s="71" t="str">
        <f t="shared" si="88"/>
        <v/>
      </c>
      <c r="AQ136" s="71">
        <f t="shared" si="89"/>
        <v>1</v>
      </c>
      <c r="AR136" s="71" t="str">
        <f t="shared" si="90"/>
        <v/>
      </c>
      <c r="AS136" s="71" t="str">
        <f t="shared" si="91"/>
        <v/>
      </c>
    </row>
    <row r="137" spans="1:45" x14ac:dyDescent="0.2">
      <c r="A137" s="43" t="str">
        <f t="shared" si="67"/>
        <v/>
      </c>
      <c r="B137" s="19"/>
      <c r="C137" s="19"/>
      <c r="D137" s="20"/>
      <c r="F137" s="19"/>
      <c r="G137" s="19"/>
      <c r="H137" s="19"/>
      <c r="I137" s="19"/>
      <c r="J137" s="20"/>
      <c r="K137" s="19"/>
      <c r="Q137" s="2" t="str">
        <f t="shared" si="68"/>
        <v/>
      </c>
      <c r="R137" s="2" t="str">
        <f t="shared" si="69"/>
        <v/>
      </c>
      <c r="S137" s="2" t="str">
        <f t="shared" si="70"/>
        <v/>
      </c>
      <c r="T137" s="17">
        <f t="shared" si="64"/>
        <v>0</v>
      </c>
      <c r="U137" s="2" t="str">
        <f t="shared" si="71"/>
        <v/>
      </c>
      <c r="V137" s="2" t="str">
        <f t="shared" si="72"/>
        <v/>
      </c>
      <c r="W137" s="2" t="str">
        <f t="shared" si="73"/>
        <v/>
      </c>
      <c r="X137" s="17">
        <f t="shared" si="65"/>
        <v>0</v>
      </c>
      <c r="Y137" s="2" t="str">
        <f t="shared" si="74"/>
        <v/>
      </c>
      <c r="Z137" s="2" t="str">
        <f t="shared" si="75"/>
        <v/>
      </c>
      <c r="AA137" s="2" t="str">
        <f t="shared" si="76"/>
        <v/>
      </c>
      <c r="AB137" s="17">
        <f t="shared" si="66"/>
        <v>0</v>
      </c>
      <c r="AE137" s="71" t="str">
        <f t="shared" si="77"/>
        <v/>
      </c>
      <c r="AF137" s="71" t="str">
        <f t="shared" si="78"/>
        <v/>
      </c>
      <c r="AG137" s="71">
        <f t="shared" si="79"/>
        <v>1</v>
      </c>
      <c r="AH137" s="71" t="str">
        <f t="shared" si="80"/>
        <v/>
      </c>
      <c r="AI137" s="71" t="str">
        <f t="shared" si="81"/>
        <v/>
      </c>
      <c r="AJ137" s="71" t="str">
        <f t="shared" si="82"/>
        <v/>
      </c>
      <c r="AK137" s="71" t="str">
        <f t="shared" si="83"/>
        <v/>
      </c>
      <c r="AL137" s="71">
        <f t="shared" si="84"/>
        <v>1</v>
      </c>
      <c r="AM137" s="71" t="str">
        <f t="shared" si="85"/>
        <v/>
      </c>
      <c r="AN137" s="71" t="str">
        <f t="shared" si="86"/>
        <v/>
      </c>
      <c r="AO137" s="71" t="str">
        <f t="shared" si="87"/>
        <v/>
      </c>
      <c r="AP137" s="71" t="str">
        <f t="shared" si="88"/>
        <v/>
      </c>
      <c r="AQ137" s="71">
        <f t="shared" si="89"/>
        <v>1</v>
      </c>
      <c r="AR137" s="71" t="str">
        <f t="shared" si="90"/>
        <v/>
      </c>
      <c r="AS137" s="71" t="str">
        <f t="shared" si="91"/>
        <v/>
      </c>
    </row>
    <row r="138" spans="1:45" x14ac:dyDescent="0.2">
      <c r="A138" s="43" t="str">
        <f t="shared" si="67"/>
        <v/>
      </c>
      <c r="B138" s="19"/>
      <c r="C138" s="19"/>
      <c r="D138" s="20"/>
      <c r="F138" s="19"/>
      <c r="G138" s="19"/>
      <c r="H138" s="19"/>
      <c r="I138" s="19"/>
      <c r="J138" s="20"/>
      <c r="K138" s="19"/>
      <c r="Q138" s="2" t="str">
        <f t="shared" si="68"/>
        <v/>
      </c>
      <c r="R138" s="2" t="str">
        <f t="shared" si="69"/>
        <v/>
      </c>
      <c r="S138" s="2" t="str">
        <f t="shared" si="70"/>
        <v/>
      </c>
      <c r="T138" s="17">
        <f t="shared" si="64"/>
        <v>0</v>
      </c>
      <c r="U138" s="2" t="str">
        <f t="shared" si="71"/>
        <v/>
      </c>
      <c r="V138" s="2" t="str">
        <f t="shared" si="72"/>
        <v/>
      </c>
      <c r="W138" s="2" t="str">
        <f t="shared" si="73"/>
        <v/>
      </c>
      <c r="X138" s="17">
        <f t="shared" si="65"/>
        <v>0</v>
      </c>
      <c r="Y138" s="2" t="str">
        <f t="shared" si="74"/>
        <v/>
      </c>
      <c r="Z138" s="2" t="str">
        <f t="shared" si="75"/>
        <v/>
      </c>
      <c r="AA138" s="2" t="str">
        <f t="shared" si="76"/>
        <v/>
      </c>
      <c r="AB138" s="17">
        <f t="shared" si="66"/>
        <v>0</v>
      </c>
      <c r="AE138" s="71" t="str">
        <f t="shared" si="77"/>
        <v/>
      </c>
      <c r="AF138" s="71" t="str">
        <f t="shared" si="78"/>
        <v/>
      </c>
      <c r="AG138" s="71">
        <f t="shared" si="79"/>
        <v>1</v>
      </c>
      <c r="AH138" s="71" t="str">
        <f t="shared" si="80"/>
        <v/>
      </c>
      <c r="AI138" s="71" t="str">
        <f t="shared" si="81"/>
        <v/>
      </c>
      <c r="AJ138" s="71" t="str">
        <f t="shared" si="82"/>
        <v/>
      </c>
      <c r="AK138" s="71" t="str">
        <f t="shared" si="83"/>
        <v/>
      </c>
      <c r="AL138" s="71">
        <f t="shared" si="84"/>
        <v>1</v>
      </c>
      <c r="AM138" s="71" t="str">
        <f t="shared" si="85"/>
        <v/>
      </c>
      <c r="AN138" s="71" t="str">
        <f t="shared" si="86"/>
        <v/>
      </c>
      <c r="AO138" s="71" t="str">
        <f t="shared" si="87"/>
        <v/>
      </c>
      <c r="AP138" s="71" t="str">
        <f t="shared" si="88"/>
        <v/>
      </c>
      <c r="AQ138" s="71">
        <f t="shared" si="89"/>
        <v>1</v>
      </c>
      <c r="AR138" s="71" t="str">
        <f t="shared" si="90"/>
        <v/>
      </c>
      <c r="AS138" s="71" t="str">
        <f t="shared" si="91"/>
        <v/>
      </c>
    </row>
    <row r="139" spans="1:45" x14ac:dyDescent="0.2">
      <c r="A139" s="43" t="str">
        <f t="shared" si="67"/>
        <v/>
      </c>
      <c r="B139" s="19"/>
      <c r="C139" s="19"/>
      <c r="D139" s="20"/>
      <c r="F139" s="19"/>
      <c r="G139" s="19"/>
      <c r="H139" s="19"/>
      <c r="I139" s="19"/>
      <c r="J139" s="20"/>
      <c r="K139" s="19"/>
      <c r="Q139" s="2" t="str">
        <f t="shared" si="68"/>
        <v/>
      </c>
      <c r="R139" s="2" t="str">
        <f t="shared" si="69"/>
        <v/>
      </c>
      <c r="S139" s="2" t="str">
        <f t="shared" si="70"/>
        <v/>
      </c>
      <c r="T139" s="17">
        <f t="shared" si="64"/>
        <v>0</v>
      </c>
      <c r="U139" s="2" t="str">
        <f t="shared" si="71"/>
        <v/>
      </c>
      <c r="V139" s="2" t="str">
        <f t="shared" si="72"/>
        <v/>
      </c>
      <c r="W139" s="2" t="str">
        <f t="shared" si="73"/>
        <v/>
      </c>
      <c r="X139" s="17">
        <f t="shared" si="65"/>
        <v>0</v>
      </c>
      <c r="Y139" s="2" t="str">
        <f t="shared" si="74"/>
        <v/>
      </c>
      <c r="Z139" s="2" t="str">
        <f t="shared" si="75"/>
        <v/>
      </c>
      <c r="AA139" s="2" t="str">
        <f t="shared" si="76"/>
        <v/>
      </c>
      <c r="AB139" s="17">
        <f t="shared" si="66"/>
        <v>0</v>
      </c>
      <c r="AE139" s="71" t="str">
        <f t="shared" si="77"/>
        <v/>
      </c>
      <c r="AF139" s="71" t="str">
        <f t="shared" si="78"/>
        <v/>
      </c>
      <c r="AG139" s="71">
        <f t="shared" si="79"/>
        <v>1</v>
      </c>
      <c r="AH139" s="71" t="str">
        <f t="shared" si="80"/>
        <v/>
      </c>
      <c r="AI139" s="71" t="str">
        <f t="shared" si="81"/>
        <v/>
      </c>
      <c r="AJ139" s="71" t="str">
        <f t="shared" si="82"/>
        <v/>
      </c>
      <c r="AK139" s="71" t="str">
        <f t="shared" si="83"/>
        <v/>
      </c>
      <c r="AL139" s="71">
        <f t="shared" si="84"/>
        <v>1</v>
      </c>
      <c r="AM139" s="71" t="str">
        <f t="shared" si="85"/>
        <v/>
      </c>
      <c r="AN139" s="71" t="str">
        <f t="shared" si="86"/>
        <v/>
      </c>
      <c r="AO139" s="71" t="str">
        <f t="shared" si="87"/>
        <v/>
      </c>
      <c r="AP139" s="71" t="str">
        <f t="shared" si="88"/>
        <v/>
      </c>
      <c r="AQ139" s="71">
        <f t="shared" si="89"/>
        <v>1</v>
      </c>
      <c r="AR139" s="71" t="str">
        <f t="shared" si="90"/>
        <v/>
      </c>
      <c r="AS139" s="71" t="str">
        <f t="shared" si="91"/>
        <v/>
      </c>
    </row>
    <row r="140" spans="1:45" x14ac:dyDescent="0.2">
      <c r="A140" s="43" t="str">
        <f t="shared" si="67"/>
        <v/>
      </c>
      <c r="B140" s="19"/>
      <c r="C140" s="19"/>
      <c r="D140" s="20"/>
      <c r="F140" s="19"/>
      <c r="G140" s="19"/>
      <c r="H140" s="19"/>
      <c r="I140" s="19"/>
      <c r="J140" s="20"/>
      <c r="K140" s="19"/>
      <c r="Q140" s="2" t="str">
        <f t="shared" si="68"/>
        <v/>
      </c>
      <c r="R140" s="2" t="str">
        <f t="shared" si="69"/>
        <v/>
      </c>
      <c r="S140" s="2" t="str">
        <f t="shared" si="70"/>
        <v/>
      </c>
      <c r="T140" s="17">
        <f t="shared" si="64"/>
        <v>0</v>
      </c>
      <c r="U140" s="2" t="str">
        <f t="shared" si="71"/>
        <v/>
      </c>
      <c r="V140" s="2" t="str">
        <f t="shared" si="72"/>
        <v/>
      </c>
      <c r="W140" s="2" t="str">
        <f t="shared" si="73"/>
        <v/>
      </c>
      <c r="X140" s="17">
        <f t="shared" si="65"/>
        <v>0</v>
      </c>
      <c r="Y140" s="2" t="str">
        <f t="shared" si="74"/>
        <v/>
      </c>
      <c r="Z140" s="2" t="str">
        <f t="shared" si="75"/>
        <v/>
      </c>
      <c r="AA140" s="2" t="str">
        <f t="shared" si="76"/>
        <v/>
      </c>
      <c r="AB140" s="17">
        <f t="shared" si="66"/>
        <v>0</v>
      </c>
      <c r="AE140" s="71" t="str">
        <f t="shared" si="77"/>
        <v/>
      </c>
      <c r="AF140" s="71" t="str">
        <f t="shared" si="78"/>
        <v/>
      </c>
      <c r="AG140" s="71">
        <f t="shared" si="79"/>
        <v>1</v>
      </c>
      <c r="AH140" s="71" t="str">
        <f t="shared" si="80"/>
        <v/>
      </c>
      <c r="AI140" s="71" t="str">
        <f t="shared" si="81"/>
        <v/>
      </c>
      <c r="AJ140" s="71" t="str">
        <f t="shared" si="82"/>
        <v/>
      </c>
      <c r="AK140" s="71" t="str">
        <f t="shared" si="83"/>
        <v/>
      </c>
      <c r="AL140" s="71">
        <f t="shared" si="84"/>
        <v>1</v>
      </c>
      <c r="AM140" s="71" t="str">
        <f t="shared" si="85"/>
        <v/>
      </c>
      <c r="AN140" s="71" t="str">
        <f t="shared" si="86"/>
        <v/>
      </c>
      <c r="AO140" s="71" t="str">
        <f t="shared" si="87"/>
        <v/>
      </c>
      <c r="AP140" s="71" t="str">
        <f t="shared" si="88"/>
        <v/>
      </c>
      <c r="AQ140" s="71">
        <f t="shared" si="89"/>
        <v>1</v>
      </c>
      <c r="AR140" s="71" t="str">
        <f t="shared" si="90"/>
        <v/>
      </c>
      <c r="AS140" s="71" t="str">
        <f t="shared" si="91"/>
        <v/>
      </c>
    </row>
    <row r="141" spans="1:45" x14ac:dyDescent="0.2">
      <c r="A141" s="43" t="str">
        <f t="shared" si="67"/>
        <v/>
      </c>
      <c r="B141" s="19"/>
      <c r="C141" s="19"/>
      <c r="D141" s="20"/>
      <c r="F141" s="19"/>
      <c r="G141" s="19"/>
      <c r="H141" s="19"/>
      <c r="I141" s="19"/>
      <c r="J141" s="20"/>
      <c r="K141" s="19"/>
      <c r="Q141" s="2" t="str">
        <f t="shared" si="68"/>
        <v/>
      </c>
      <c r="R141" s="2" t="str">
        <f t="shared" si="69"/>
        <v/>
      </c>
      <c r="S141" s="2" t="str">
        <f t="shared" si="70"/>
        <v/>
      </c>
      <c r="T141" s="17">
        <f t="shared" si="64"/>
        <v>0</v>
      </c>
      <c r="U141" s="2" t="str">
        <f t="shared" si="71"/>
        <v/>
      </c>
      <c r="V141" s="2" t="str">
        <f t="shared" si="72"/>
        <v/>
      </c>
      <c r="W141" s="2" t="str">
        <f t="shared" si="73"/>
        <v/>
      </c>
      <c r="X141" s="17">
        <f t="shared" si="65"/>
        <v>0</v>
      </c>
      <c r="Y141" s="2" t="str">
        <f t="shared" si="74"/>
        <v/>
      </c>
      <c r="Z141" s="2" t="str">
        <f t="shared" si="75"/>
        <v/>
      </c>
      <c r="AA141" s="2" t="str">
        <f t="shared" si="76"/>
        <v/>
      </c>
      <c r="AB141" s="17">
        <f t="shared" si="66"/>
        <v>0</v>
      </c>
      <c r="AE141" s="71" t="str">
        <f t="shared" si="77"/>
        <v/>
      </c>
      <c r="AF141" s="71" t="str">
        <f t="shared" si="78"/>
        <v/>
      </c>
      <c r="AG141" s="71">
        <f t="shared" si="79"/>
        <v>1</v>
      </c>
      <c r="AH141" s="71" t="str">
        <f t="shared" si="80"/>
        <v/>
      </c>
      <c r="AI141" s="71" t="str">
        <f t="shared" si="81"/>
        <v/>
      </c>
      <c r="AJ141" s="71" t="str">
        <f t="shared" si="82"/>
        <v/>
      </c>
      <c r="AK141" s="71" t="str">
        <f t="shared" si="83"/>
        <v/>
      </c>
      <c r="AL141" s="71">
        <f t="shared" si="84"/>
        <v>1</v>
      </c>
      <c r="AM141" s="71" t="str">
        <f t="shared" si="85"/>
        <v/>
      </c>
      <c r="AN141" s="71" t="str">
        <f t="shared" si="86"/>
        <v/>
      </c>
      <c r="AO141" s="71" t="str">
        <f t="shared" si="87"/>
        <v/>
      </c>
      <c r="AP141" s="71" t="str">
        <f t="shared" si="88"/>
        <v/>
      </c>
      <c r="AQ141" s="71">
        <f t="shared" si="89"/>
        <v>1</v>
      </c>
      <c r="AR141" s="71" t="str">
        <f t="shared" si="90"/>
        <v/>
      </c>
      <c r="AS141" s="71" t="str">
        <f t="shared" si="91"/>
        <v/>
      </c>
    </row>
    <row r="142" spans="1:45" x14ac:dyDescent="0.2">
      <c r="A142" s="43" t="str">
        <f t="shared" si="67"/>
        <v/>
      </c>
      <c r="B142" s="19"/>
      <c r="C142" s="19"/>
      <c r="D142" s="20"/>
      <c r="F142" s="19"/>
      <c r="G142" s="19"/>
      <c r="H142" s="19"/>
      <c r="I142" s="19"/>
      <c r="J142" s="20"/>
      <c r="K142" s="19"/>
      <c r="Q142" s="2" t="str">
        <f t="shared" si="68"/>
        <v/>
      </c>
      <c r="R142" s="2" t="str">
        <f t="shared" si="69"/>
        <v/>
      </c>
      <c r="S142" s="2" t="str">
        <f t="shared" si="70"/>
        <v/>
      </c>
      <c r="T142" s="17">
        <f t="shared" si="64"/>
        <v>0</v>
      </c>
      <c r="U142" s="2" t="str">
        <f t="shared" si="71"/>
        <v/>
      </c>
      <c r="V142" s="2" t="str">
        <f t="shared" si="72"/>
        <v/>
      </c>
      <c r="W142" s="2" t="str">
        <f t="shared" si="73"/>
        <v/>
      </c>
      <c r="X142" s="17">
        <f t="shared" si="65"/>
        <v>0</v>
      </c>
      <c r="Y142" s="2" t="str">
        <f t="shared" si="74"/>
        <v/>
      </c>
      <c r="Z142" s="2" t="str">
        <f t="shared" si="75"/>
        <v/>
      </c>
      <c r="AA142" s="2" t="str">
        <f t="shared" si="76"/>
        <v/>
      </c>
      <c r="AB142" s="17">
        <f t="shared" si="66"/>
        <v>0</v>
      </c>
      <c r="AE142" s="71" t="str">
        <f t="shared" si="77"/>
        <v/>
      </c>
      <c r="AF142" s="71" t="str">
        <f t="shared" si="78"/>
        <v/>
      </c>
      <c r="AG142" s="71">
        <f t="shared" si="79"/>
        <v>1</v>
      </c>
      <c r="AH142" s="71" t="str">
        <f t="shared" si="80"/>
        <v/>
      </c>
      <c r="AI142" s="71" t="str">
        <f t="shared" si="81"/>
        <v/>
      </c>
      <c r="AJ142" s="71" t="str">
        <f t="shared" si="82"/>
        <v/>
      </c>
      <c r="AK142" s="71" t="str">
        <f t="shared" si="83"/>
        <v/>
      </c>
      <c r="AL142" s="71">
        <f t="shared" si="84"/>
        <v>1</v>
      </c>
      <c r="AM142" s="71" t="str">
        <f t="shared" si="85"/>
        <v/>
      </c>
      <c r="AN142" s="71" t="str">
        <f t="shared" si="86"/>
        <v/>
      </c>
      <c r="AO142" s="71" t="str">
        <f t="shared" si="87"/>
        <v/>
      </c>
      <c r="AP142" s="71" t="str">
        <f t="shared" si="88"/>
        <v/>
      </c>
      <c r="AQ142" s="71">
        <f t="shared" si="89"/>
        <v>1</v>
      </c>
      <c r="AR142" s="71" t="str">
        <f t="shared" si="90"/>
        <v/>
      </c>
      <c r="AS142" s="71" t="str">
        <f t="shared" si="91"/>
        <v/>
      </c>
    </row>
    <row r="143" spans="1:45" x14ac:dyDescent="0.2">
      <c r="A143" s="43" t="str">
        <f t="shared" si="67"/>
        <v/>
      </c>
      <c r="B143" s="19"/>
      <c r="C143" s="19"/>
      <c r="D143" s="20"/>
      <c r="F143" s="19"/>
      <c r="G143" s="19"/>
      <c r="H143" s="19"/>
      <c r="I143" s="19"/>
      <c r="J143" s="20"/>
      <c r="K143" s="19"/>
      <c r="Q143" s="2" t="str">
        <f t="shared" si="68"/>
        <v/>
      </c>
      <c r="R143" s="2" t="str">
        <f t="shared" si="69"/>
        <v/>
      </c>
      <c r="S143" s="2" t="str">
        <f t="shared" si="70"/>
        <v/>
      </c>
      <c r="T143" s="17">
        <f t="shared" si="64"/>
        <v>0</v>
      </c>
      <c r="U143" s="2" t="str">
        <f t="shared" si="71"/>
        <v/>
      </c>
      <c r="V143" s="2" t="str">
        <f t="shared" si="72"/>
        <v/>
      </c>
      <c r="W143" s="2" t="str">
        <f t="shared" si="73"/>
        <v/>
      </c>
      <c r="X143" s="17">
        <f t="shared" si="65"/>
        <v>0</v>
      </c>
      <c r="Y143" s="2" t="str">
        <f t="shared" si="74"/>
        <v/>
      </c>
      <c r="Z143" s="2" t="str">
        <f t="shared" si="75"/>
        <v/>
      </c>
      <c r="AA143" s="2" t="str">
        <f t="shared" si="76"/>
        <v/>
      </c>
      <c r="AB143" s="17">
        <f t="shared" si="66"/>
        <v>0</v>
      </c>
      <c r="AE143" s="71" t="str">
        <f t="shared" si="77"/>
        <v/>
      </c>
      <c r="AF143" s="71" t="str">
        <f t="shared" si="78"/>
        <v/>
      </c>
      <c r="AG143" s="71">
        <f t="shared" si="79"/>
        <v>1</v>
      </c>
      <c r="AH143" s="71" t="str">
        <f t="shared" si="80"/>
        <v/>
      </c>
      <c r="AI143" s="71" t="str">
        <f t="shared" si="81"/>
        <v/>
      </c>
      <c r="AJ143" s="71" t="str">
        <f t="shared" si="82"/>
        <v/>
      </c>
      <c r="AK143" s="71" t="str">
        <f t="shared" si="83"/>
        <v/>
      </c>
      <c r="AL143" s="71">
        <f t="shared" si="84"/>
        <v>1</v>
      </c>
      <c r="AM143" s="71" t="str">
        <f t="shared" si="85"/>
        <v/>
      </c>
      <c r="AN143" s="71" t="str">
        <f t="shared" si="86"/>
        <v/>
      </c>
      <c r="AO143" s="71" t="str">
        <f t="shared" si="87"/>
        <v/>
      </c>
      <c r="AP143" s="71" t="str">
        <f t="shared" si="88"/>
        <v/>
      </c>
      <c r="AQ143" s="71">
        <f t="shared" si="89"/>
        <v>1</v>
      </c>
      <c r="AR143" s="71" t="str">
        <f t="shared" si="90"/>
        <v/>
      </c>
      <c r="AS143" s="71" t="str">
        <f t="shared" si="91"/>
        <v/>
      </c>
    </row>
    <row r="144" spans="1:45" x14ac:dyDescent="0.2">
      <c r="A144" s="43" t="str">
        <f t="shared" si="67"/>
        <v/>
      </c>
      <c r="B144" s="19"/>
      <c r="C144" s="19"/>
      <c r="D144" s="20"/>
      <c r="F144" s="19"/>
      <c r="G144" s="19"/>
      <c r="H144" s="19"/>
      <c r="I144" s="19"/>
      <c r="J144" s="20"/>
      <c r="K144" s="19"/>
      <c r="Q144" s="2" t="str">
        <f t="shared" si="68"/>
        <v/>
      </c>
      <c r="R144" s="2" t="str">
        <f t="shared" si="69"/>
        <v/>
      </c>
      <c r="S144" s="2" t="str">
        <f t="shared" si="70"/>
        <v/>
      </c>
      <c r="T144" s="17">
        <f t="shared" si="64"/>
        <v>0</v>
      </c>
      <c r="U144" s="2" t="str">
        <f t="shared" si="71"/>
        <v/>
      </c>
      <c r="V144" s="2" t="str">
        <f t="shared" si="72"/>
        <v/>
      </c>
      <c r="W144" s="2" t="str">
        <f t="shared" si="73"/>
        <v/>
      </c>
      <c r="X144" s="17">
        <f t="shared" si="65"/>
        <v>0</v>
      </c>
      <c r="Y144" s="2" t="str">
        <f t="shared" si="74"/>
        <v/>
      </c>
      <c r="Z144" s="2" t="str">
        <f t="shared" si="75"/>
        <v/>
      </c>
      <c r="AA144" s="2" t="str">
        <f t="shared" si="76"/>
        <v/>
      </c>
      <c r="AB144" s="17">
        <f t="shared" si="66"/>
        <v>0</v>
      </c>
      <c r="AE144" s="71" t="str">
        <f t="shared" si="77"/>
        <v/>
      </c>
      <c r="AF144" s="71" t="str">
        <f t="shared" si="78"/>
        <v/>
      </c>
      <c r="AG144" s="71">
        <f t="shared" si="79"/>
        <v>1</v>
      </c>
      <c r="AH144" s="71" t="str">
        <f t="shared" si="80"/>
        <v/>
      </c>
      <c r="AI144" s="71" t="str">
        <f t="shared" si="81"/>
        <v/>
      </c>
      <c r="AJ144" s="71" t="str">
        <f t="shared" si="82"/>
        <v/>
      </c>
      <c r="AK144" s="71" t="str">
        <f t="shared" si="83"/>
        <v/>
      </c>
      <c r="AL144" s="71">
        <f t="shared" si="84"/>
        <v>1</v>
      </c>
      <c r="AM144" s="71" t="str">
        <f t="shared" si="85"/>
        <v/>
      </c>
      <c r="AN144" s="71" t="str">
        <f t="shared" si="86"/>
        <v/>
      </c>
      <c r="AO144" s="71" t="str">
        <f t="shared" si="87"/>
        <v/>
      </c>
      <c r="AP144" s="71" t="str">
        <f t="shared" si="88"/>
        <v/>
      </c>
      <c r="AQ144" s="71">
        <f t="shared" si="89"/>
        <v>1</v>
      </c>
      <c r="AR144" s="71" t="str">
        <f t="shared" si="90"/>
        <v/>
      </c>
      <c r="AS144" s="71" t="str">
        <f t="shared" si="91"/>
        <v/>
      </c>
    </row>
    <row r="145" spans="1:45" x14ac:dyDescent="0.2">
      <c r="A145" s="43" t="str">
        <f t="shared" si="67"/>
        <v/>
      </c>
      <c r="B145" s="19"/>
      <c r="C145" s="19"/>
      <c r="D145" s="20"/>
      <c r="F145" s="19"/>
      <c r="G145" s="19"/>
      <c r="H145" s="19"/>
      <c r="I145" s="19"/>
      <c r="J145" s="20"/>
      <c r="K145" s="19"/>
      <c r="Q145" s="2" t="str">
        <f t="shared" si="68"/>
        <v/>
      </c>
      <c r="R145" s="2" t="str">
        <f t="shared" si="69"/>
        <v/>
      </c>
      <c r="S145" s="2" t="str">
        <f t="shared" si="70"/>
        <v/>
      </c>
      <c r="T145" s="17">
        <f t="shared" si="64"/>
        <v>0</v>
      </c>
      <c r="U145" s="2" t="str">
        <f t="shared" si="71"/>
        <v/>
      </c>
      <c r="V145" s="2" t="str">
        <f t="shared" si="72"/>
        <v/>
      </c>
      <c r="W145" s="2" t="str">
        <f t="shared" si="73"/>
        <v/>
      </c>
      <c r="X145" s="17">
        <f t="shared" si="65"/>
        <v>0</v>
      </c>
      <c r="Y145" s="2" t="str">
        <f t="shared" si="74"/>
        <v/>
      </c>
      <c r="Z145" s="2" t="str">
        <f t="shared" si="75"/>
        <v/>
      </c>
      <c r="AA145" s="2" t="str">
        <f t="shared" si="76"/>
        <v/>
      </c>
      <c r="AB145" s="17">
        <f t="shared" si="66"/>
        <v>0</v>
      </c>
      <c r="AE145" s="71" t="str">
        <f t="shared" si="77"/>
        <v/>
      </c>
      <c r="AF145" s="71" t="str">
        <f t="shared" si="78"/>
        <v/>
      </c>
      <c r="AG145" s="71">
        <f t="shared" si="79"/>
        <v>1</v>
      </c>
      <c r="AH145" s="71" t="str">
        <f t="shared" si="80"/>
        <v/>
      </c>
      <c r="AI145" s="71" t="str">
        <f t="shared" si="81"/>
        <v/>
      </c>
      <c r="AJ145" s="71" t="str">
        <f t="shared" si="82"/>
        <v/>
      </c>
      <c r="AK145" s="71" t="str">
        <f t="shared" si="83"/>
        <v/>
      </c>
      <c r="AL145" s="71">
        <f t="shared" si="84"/>
        <v>1</v>
      </c>
      <c r="AM145" s="71" t="str">
        <f t="shared" si="85"/>
        <v/>
      </c>
      <c r="AN145" s="71" t="str">
        <f t="shared" si="86"/>
        <v/>
      </c>
      <c r="AO145" s="71" t="str">
        <f t="shared" si="87"/>
        <v/>
      </c>
      <c r="AP145" s="71" t="str">
        <f t="shared" si="88"/>
        <v/>
      </c>
      <c r="AQ145" s="71">
        <f t="shared" si="89"/>
        <v>1</v>
      </c>
      <c r="AR145" s="71" t="str">
        <f t="shared" si="90"/>
        <v/>
      </c>
      <c r="AS145" s="71" t="str">
        <f t="shared" si="91"/>
        <v/>
      </c>
    </row>
    <row r="146" spans="1:45" x14ac:dyDescent="0.2">
      <c r="A146" s="43" t="str">
        <f t="shared" si="67"/>
        <v/>
      </c>
      <c r="B146" s="19"/>
      <c r="C146" s="19"/>
      <c r="D146" s="20"/>
      <c r="F146" s="19"/>
      <c r="G146" s="19"/>
      <c r="H146" s="19"/>
      <c r="I146" s="19"/>
      <c r="J146" s="20"/>
      <c r="K146" s="19"/>
      <c r="Q146" s="2" t="str">
        <f t="shared" si="68"/>
        <v/>
      </c>
      <c r="R146" s="2" t="str">
        <f t="shared" si="69"/>
        <v/>
      </c>
      <c r="S146" s="2" t="str">
        <f t="shared" si="70"/>
        <v/>
      </c>
      <c r="T146" s="17">
        <f t="shared" si="64"/>
        <v>0</v>
      </c>
      <c r="U146" s="2" t="str">
        <f t="shared" si="71"/>
        <v/>
      </c>
      <c r="V146" s="2" t="str">
        <f t="shared" si="72"/>
        <v/>
      </c>
      <c r="W146" s="2" t="str">
        <f t="shared" si="73"/>
        <v/>
      </c>
      <c r="X146" s="17">
        <f t="shared" si="65"/>
        <v>0</v>
      </c>
      <c r="Y146" s="2" t="str">
        <f t="shared" si="74"/>
        <v/>
      </c>
      <c r="Z146" s="2" t="str">
        <f t="shared" si="75"/>
        <v/>
      </c>
      <c r="AA146" s="2" t="str">
        <f t="shared" si="76"/>
        <v/>
      </c>
      <c r="AB146" s="17">
        <f t="shared" si="66"/>
        <v>0</v>
      </c>
      <c r="AE146" s="71" t="str">
        <f t="shared" si="77"/>
        <v/>
      </c>
      <c r="AF146" s="71" t="str">
        <f t="shared" si="78"/>
        <v/>
      </c>
      <c r="AG146" s="71">
        <f t="shared" si="79"/>
        <v>1</v>
      </c>
      <c r="AH146" s="71" t="str">
        <f t="shared" si="80"/>
        <v/>
      </c>
      <c r="AI146" s="71" t="str">
        <f t="shared" si="81"/>
        <v/>
      </c>
      <c r="AJ146" s="71" t="str">
        <f t="shared" si="82"/>
        <v/>
      </c>
      <c r="AK146" s="71" t="str">
        <f t="shared" si="83"/>
        <v/>
      </c>
      <c r="AL146" s="71">
        <f t="shared" si="84"/>
        <v>1</v>
      </c>
      <c r="AM146" s="71" t="str">
        <f t="shared" si="85"/>
        <v/>
      </c>
      <c r="AN146" s="71" t="str">
        <f t="shared" si="86"/>
        <v/>
      </c>
      <c r="AO146" s="71" t="str">
        <f t="shared" si="87"/>
        <v/>
      </c>
      <c r="AP146" s="71" t="str">
        <f t="shared" si="88"/>
        <v/>
      </c>
      <c r="AQ146" s="71">
        <f t="shared" si="89"/>
        <v>1</v>
      </c>
      <c r="AR146" s="71" t="str">
        <f t="shared" si="90"/>
        <v/>
      </c>
      <c r="AS146" s="71" t="str">
        <f t="shared" si="91"/>
        <v/>
      </c>
    </row>
    <row r="147" spans="1:45" x14ac:dyDescent="0.2">
      <c r="A147" s="43" t="str">
        <f t="shared" si="67"/>
        <v/>
      </c>
      <c r="B147" s="19"/>
      <c r="C147" s="19"/>
      <c r="D147" s="20"/>
      <c r="F147" s="19"/>
      <c r="G147" s="19"/>
      <c r="H147" s="19"/>
      <c r="I147" s="19"/>
      <c r="J147" s="20"/>
      <c r="K147" s="19"/>
      <c r="Q147" s="2" t="str">
        <f t="shared" si="68"/>
        <v/>
      </c>
      <c r="R147" s="2" t="str">
        <f t="shared" si="69"/>
        <v/>
      </c>
      <c r="S147" s="2" t="str">
        <f t="shared" si="70"/>
        <v/>
      </c>
      <c r="T147" s="17">
        <f t="shared" si="64"/>
        <v>0</v>
      </c>
      <c r="U147" s="2" t="str">
        <f t="shared" si="71"/>
        <v/>
      </c>
      <c r="V147" s="2" t="str">
        <f t="shared" si="72"/>
        <v/>
      </c>
      <c r="W147" s="2" t="str">
        <f t="shared" si="73"/>
        <v/>
      </c>
      <c r="X147" s="17">
        <f t="shared" si="65"/>
        <v>0</v>
      </c>
      <c r="Y147" s="2" t="str">
        <f t="shared" si="74"/>
        <v/>
      </c>
      <c r="Z147" s="2" t="str">
        <f t="shared" si="75"/>
        <v/>
      </c>
      <c r="AA147" s="2" t="str">
        <f t="shared" si="76"/>
        <v/>
      </c>
      <c r="AB147" s="17">
        <f t="shared" si="66"/>
        <v>0</v>
      </c>
      <c r="AE147" s="71" t="str">
        <f t="shared" si="77"/>
        <v/>
      </c>
      <c r="AF147" s="71" t="str">
        <f t="shared" si="78"/>
        <v/>
      </c>
      <c r="AG147" s="71">
        <f t="shared" si="79"/>
        <v>1</v>
      </c>
      <c r="AH147" s="71" t="str">
        <f t="shared" si="80"/>
        <v/>
      </c>
      <c r="AI147" s="71" t="str">
        <f t="shared" si="81"/>
        <v/>
      </c>
      <c r="AJ147" s="71" t="str">
        <f t="shared" si="82"/>
        <v/>
      </c>
      <c r="AK147" s="71" t="str">
        <f t="shared" si="83"/>
        <v/>
      </c>
      <c r="AL147" s="71">
        <f t="shared" si="84"/>
        <v>1</v>
      </c>
      <c r="AM147" s="71" t="str">
        <f t="shared" si="85"/>
        <v/>
      </c>
      <c r="AN147" s="71" t="str">
        <f t="shared" si="86"/>
        <v/>
      </c>
      <c r="AO147" s="71" t="str">
        <f t="shared" si="87"/>
        <v/>
      </c>
      <c r="AP147" s="71" t="str">
        <f t="shared" si="88"/>
        <v/>
      </c>
      <c r="AQ147" s="71">
        <f t="shared" si="89"/>
        <v>1</v>
      </c>
      <c r="AR147" s="71" t="str">
        <f t="shared" si="90"/>
        <v/>
      </c>
      <c r="AS147" s="71" t="str">
        <f t="shared" si="91"/>
        <v/>
      </c>
    </row>
    <row r="148" spans="1:45" x14ac:dyDescent="0.2">
      <c r="A148" s="43" t="str">
        <f t="shared" si="67"/>
        <v/>
      </c>
      <c r="B148" s="19"/>
      <c r="C148" s="19"/>
      <c r="D148" s="20"/>
      <c r="F148" s="19"/>
      <c r="G148" s="19"/>
      <c r="H148" s="19"/>
      <c r="I148" s="19"/>
      <c r="J148" s="20"/>
      <c r="K148" s="19"/>
      <c r="Q148" s="2" t="str">
        <f t="shared" si="68"/>
        <v/>
      </c>
      <c r="R148" s="2" t="str">
        <f t="shared" si="69"/>
        <v/>
      </c>
      <c r="S148" s="2" t="str">
        <f t="shared" si="70"/>
        <v/>
      </c>
      <c r="T148" s="17">
        <f t="shared" si="64"/>
        <v>0</v>
      </c>
      <c r="U148" s="2" t="str">
        <f t="shared" si="71"/>
        <v/>
      </c>
      <c r="V148" s="2" t="str">
        <f t="shared" si="72"/>
        <v/>
      </c>
      <c r="W148" s="2" t="str">
        <f t="shared" si="73"/>
        <v/>
      </c>
      <c r="X148" s="17">
        <f t="shared" si="65"/>
        <v>0</v>
      </c>
      <c r="Y148" s="2" t="str">
        <f t="shared" si="74"/>
        <v/>
      </c>
      <c r="Z148" s="2" t="str">
        <f t="shared" si="75"/>
        <v/>
      </c>
      <c r="AA148" s="2" t="str">
        <f t="shared" si="76"/>
        <v/>
      </c>
      <c r="AB148" s="17">
        <f t="shared" si="66"/>
        <v>0</v>
      </c>
      <c r="AE148" s="71" t="str">
        <f t="shared" si="77"/>
        <v/>
      </c>
      <c r="AF148" s="71" t="str">
        <f t="shared" si="78"/>
        <v/>
      </c>
      <c r="AG148" s="71">
        <f t="shared" si="79"/>
        <v>1</v>
      </c>
      <c r="AH148" s="71" t="str">
        <f t="shared" si="80"/>
        <v/>
      </c>
      <c r="AI148" s="71" t="str">
        <f t="shared" si="81"/>
        <v/>
      </c>
      <c r="AJ148" s="71" t="str">
        <f t="shared" si="82"/>
        <v/>
      </c>
      <c r="AK148" s="71" t="str">
        <f t="shared" si="83"/>
        <v/>
      </c>
      <c r="AL148" s="71">
        <f t="shared" si="84"/>
        <v>1</v>
      </c>
      <c r="AM148" s="71" t="str">
        <f t="shared" si="85"/>
        <v/>
      </c>
      <c r="AN148" s="71" t="str">
        <f t="shared" si="86"/>
        <v/>
      </c>
      <c r="AO148" s="71" t="str">
        <f t="shared" si="87"/>
        <v/>
      </c>
      <c r="AP148" s="71" t="str">
        <f t="shared" si="88"/>
        <v/>
      </c>
      <c r="AQ148" s="71">
        <f t="shared" si="89"/>
        <v>1</v>
      </c>
      <c r="AR148" s="71" t="str">
        <f t="shared" si="90"/>
        <v/>
      </c>
      <c r="AS148" s="71" t="str">
        <f t="shared" si="91"/>
        <v/>
      </c>
    </row>
    <row r="149" spans="1:45" x14ac:dyDescent="0.2">
      <c r="A149" s="43" t="str">
        <f t="shared" si="67"/>
        <v/>
      </c>
      <c r="B149" s="19"/>
      <c r="C149" s="19"/>
      <c r="D149" s="20"/>
      <c r="F149" s="19"/>
      <c r="G149" s="19"/>
      <c r="H149" s="19"/>
      <c r="I149" s="19"/>
      <c r="J149" s="20"/>
      <c r="K149" s="19"/>
      <c r="Q149" s="2" t="str">
        <f t="shared" si="68"/>
        <v/>
      </c>
      <c r="R149" s="2" t="str">
        <f t="shared" si="69"/>
        <v/>
      </c>
      <c r="S149" s="2" t="str">
        <f t="shared" si="70"/>
        <v/>
      </c>
      <c r="T149" s="17">
        <f t="shared" si="64"/>
        <v>0</v>
      </c>
      <c r="U149" s="2" t="str">
        <f t="shared" si="71"/>
        <v/>
      </c>
      <c r="V149" s="2" t="str">
        <f t="shared" si="72"/>
        <v/>
      </c>
      <c r="W149" s="2" t="str">
        <f t="shared" si="73"/>
        <v/>
      </c>
      <c r="X149" s="17">
        <f t="shared" si="65"/>
        <v>0</v>
      </c>
      <c r="Y149" s="2" t="str">
        <f t="shared" si="74"/>
        <v/>
      </c>
      <c r="Z149" s="2" t="str">
        <f t="shared" si="75"/>
        <v/>
      </c>
      <c r="AA149" s="2" t="str">
        <f t="shared" si="76"/>
        <v/>
      </c>
      <c r="AB149" s="17">
        <f t="shared" si="66"/>
        <v>0</v>
      </c>
      <c r="AE149" s="71" t="str">
        <f t="shared" si="77"/>
        <v/>
      </c>
      <c r="AF149" s="71" t="str">
        <f t="shared" si="78"/>
        <v/>
      </c>
      <c r="AG149" s="71">
        <f t="shared" si="79"/>
        <v>1</v>
      </c>
      <c r="AH149" s="71" t="str">
        <f t="shared" si="80"/>
        <v/>
      </c>
      <c r="AI149" s="71" t="str">
        <f t="shared" si="81"/>
        <v/>
      </c>
      <c r="AJ149" s="71" t="str">
        <f t="shared" si="82"/>
        <v/>
      </c>
      <c r="AK149" s="71" t="str">
        <f t="shared" si="83"/>
        <v/>
      </c>
      <c r="AL149" s="71">
        <f t="shared" si="84"/>
        <v>1</v>
      </c>
      <c r="AM149" s="71" t="str">
        <f t="shared" si="85"/>
        <v/>
      </c>
      <c r="AN149" s="71" t="str">
        <f t="shared" si="86"/>
        <v/>
      </c>
      <c r="AO149" s="71" t="str">
        <f t="shared" si="87"/>
        <v/>
      </c>
      <c r="AP149" s="71" t="str">
        <f t="shared" si="88"/>
        <v/>
      </c>
      <c r="AQ149" s="71">
        <f t="shared" si="89"/>
        <v>1</v>
      </c>
      <c r="AR149" s="71" t="str">
        <f t="shared" si="90"/>
        <v/>
      </c>
      <c r="AS149" s="71" t="str">
        <f t="shared" si="91"/>
        <v/>
      </c>
    </row>
    <row r="150" spans="1:45" x14ac:dyDescent="0.2">
      <c r="A150" s="43" t="str">
        <f t="shared" si="67"/>
        <v/>
      </c>
      <c r="B150" s="19"/>
      <c r="C150" s="19"/>
      <c r="D150" s="20"/>
      <c r="F150" s="19"/>
      <c r="G150" s="19"/>
      <c r="H150" s="19"/>
      <c r="I150" s="19"/>
      <c r="J150" s="20"/>
      <c r="K150" s="19"/>
      <c r="Q150" s="2" t="str">
        <f t="shared" si="68"/>
        <v/>
      </c>
      <c r="R150" s="2" t="str">
        <f t="shared" si="69"/>
        <v/>
      </c>
      <c r="S150" s="2" t="str">
        <f t="shared" si="70"/>
        <v/>
      </c>
      <c r="T150" s="17">
        <f t="shared" si="64"/>
        <v>0</v>
      </c>
      <c r="U150" s="2" t="str">
        <f t="shared" si="71"/>
        <v/>
      </c>
      <c r="V150" s="2" t="str">
        <f t="shared" si="72"/>
        <v/>
      </c>
      <c r="W150" s="2" t="str">
        <f t="shared" si="73"/>
        <v/>
      </c>
      <c r="X150" s="17">
        <f t="shared" si="65"/>
        <v>0</v>
      </c>
      <c r="Y150" s="2" t="str">
        <f t="shared" si="74"/>
        <v/>
      </c>
      <c r="Z150" s="2" t="str">
        <f t="shared" si="75"/>
        <v/>
      </c>
      <c r="AA150" s="2" t="str">
        <f t="shared" si="76"/>
        <v/>
      </c>
      <c r="AB150" s="17">
        <f t="shared" si="66"/>
        <v>0</v>
      </c>
      <c r="AE150" s="71" t="str">
        <f t="shared" si="77"/>
        <v/>
      </c>
      <c r="AF150" s="71" t="str">
        <f t="shared" si="78"/>
        <v/>
      </c>
      <c r="AG150" s="71">
        <f t="shared" si="79"/>
        <v>1</v>
      </c>
      <c r="AH150" s="71" t="str">
        <f t="shared" si="80"/>
        <v/>
      </c>
      <c r="AI150" s="71" t="str">
        <f t="shared" si="81"/>
        <v/>
      </c>
      <c r="AJ150" s="71" t="str">
        <f t="shared" si="82"/>
        <v/>
      </c>
      <c r="AK150" s="71" t="str">
        <f t="shared" si="83"/>
        <v/>
      </c>
      <c r="AL150" s="71">
        <f t="shared" si="84"/>
        <v>1</v>
      </c>
      <c r="AM150" s="71" t="str">
        <f t="shared" si="85"/>
        <v/>
      </c>
      <c r="AN150" s="71" t="str">
        <f t="shared" si="86"/>
        <v/>
      </c>
      <c r="AO150" s="71" t="str">
        <f t="shared" si="87"/>
        <v/>
      </c>
      <c r="AP150" s="71" t="str">
        <f t="shared" si="88"/>
        <v/>
      </c>
      <c r="AQ150" s="71">
        <f t="shared" si="89"/>
        <v>1</v>
      </c>
      <c r="AR150" s="71" t="str">
        <f t="shared" si="90"/>
        <v/>
      </c>
      <c r="AS150" s="71" t="str">
        <f t="shared" si="91"/>
        <v/>
      </c>
    </row>
    <row r="151" spans="1:45" x14ac:dyDescent="0.2">
      <c r="A151" s="43" t="str">
        <f t="shared" si="67"/>
        <v/>
      </c>
      <c r="B151" s="19"/>
      <c r="C151" s="19"/>
      <c r="D151" s="20"/>
      <c r="F151" s="19"/>
      <c r="G151" s="19"/>
      <c r="H151" s="19"/>
      <c r="I151" s="19"/>
      <c r="J151" s="20"/>
      <c r="K151" s="19"/>
      <c r="Q151" s="2" t="str">
        <f t="shared" si="68"/>
        <v/>
      </c>
      <c r="R151" s="2" t="str">
        <f t="shared" si="69"/>
        <v/>
      </c>
      <c r="S151" s="2" t="str">
        <f t="shared" si="70"/>
        <v/>
      </c>
      <c r="T151" s="17">
        <f t="shared" si="64"/>
        <v>0</v>
      </c>
      <c r="U151" s="2" t="str">
        <f t="shared" si="71"/>
        <v/>
      </c>
      <c r="V151" s="2" t="str">
        <f t="shared" si="72"/>
        <v/>
      </c>
      <c r="W151" s="2" t="str">
        <f t="shared" si="73"/>
        <v/>
      </c>
      <c r="X151" s="17">
        <f t="shared" si="65"/>
        <v>0</v>
      </c>
      <c r="Y151" s="2" t="str">
        <f t="shared" si="74"/>
        <v/>
      </c>
      <c r="Z151" s="2" t="str">
        <f t="shared" si="75"/>
        <v/>
      </c>
      <c r="AA151" s="2" t="str">
        <f t="shared" si="76"/>
        <v/>
      </c>
      <c r="AB151" s="17">
        <f t="shared" si="66"/>
        <v>0</v>
      </c>
      <c r="AE151" s="71" t="str">
        <f t="shared" si="77"/>
        <v/>
      </c>
      <c r="AF151" s="71" t="str">
        <f t="shared" si="78"/>
        <v/>
      </c>
      <c r="AG151" s="71">
        <f t="shared" si="79"/>
        <v>1</v>
      </c>
      <c r="AH151" s="71" t="str">
        <f t="shared" si="80"/>
        <v/>
      </c>
      <c r="AI151" s="71" t="str">
        <f t="shared" si="81"/>
        <v/>
      </c>
      <c r="AJ151" s="71" t="str">
        <f t="shared" si="82"/>
        <v/>
      </c>
      <c r="AK151" s="71" t="str">
        <f t="shared" si="83"/>
        <v/>
      </c>
      <c r="AL151" s="71">
        <f t="shared" si="84"/>
        <v>1</v>
      </c>
      <c r="AM151" s="71" t="str">
        <f t="shared" si="85"/>
        <v/>
      </c>
      <c r="AN151" s="71" t="str">
        <f t="shared" si="86"/>
        <v/>
      </c>
      <c r="AO151" s="71" t="str">
        <f t="shared" si="87"/>
        <v/>
      </c>
      <c r="AP151" s="71" t="str">
        <f t="shared" si="88"/>
        <v/>
      </c>
      <c r="AQ151" s="71">
        <f t="shared" si="89"/>
        <v>1</v>
      </c>
      <c r="AR151" s="71" t="str">
        <f t="shared" si="90"/>
        <v/>
      </c>
      <c r="AS151" s="71" t="str">
        <f t="shared" si="91"/>
        <v/>
      </c>
    </row>
    <row r="152" spans="1:45" x14ac:dyDescent="0.2">
      <c r="A152" s="43" t="str">
        <f t="shared" si="67"/>
        <v/>
      </c>
      <c r="B152" s="19"/>
      <c r="C152" s="19"/>
      <c r="D152" s="20"/>
      <c r="F152" s="19"/>
      <c r="G152" s="19"/>
      <c r="H152" s="19"/>
      <c r="I152" s="19"/>
      <c r="J152" s="20"/>
      <c r="K152" s="19"/>
      <c r="Q152" s="2" t="str">
        <f t="shared" si="68"/>
        <v/>
      </c>
      <c r="R152" s="2" t="str">
        <f t="shared" si="69"/>
        <v/>
      </c>
      <c r="S152" s="2" t="str">
        <f t="shared" si="70"/>
        <v/>
      </c>
      <c r="T152" s="17">
        <f t="shared" si="64"/>
        <v>0</v>
      </c>
      <c r="U152" s="2" t="str">
        <f t="shared" si="71"/>
        <v/>
      </c>
      <c r="V152" s="2" t="str">
        <f t="shared" si="72"/>
        <v/>
      </c>
      <c r="W152" s="2" t="str">
        <f t="shared" si="73"/>
        <v/>
      </c>
      <c r="X152" s="17">
        <f t="shared" si="65"/>
        <v>0</v>
      </c>
      <c r="Y152" s="2" t="str">
        <f t="shared" si="74"/>
        <v/>
      </c>
      <c r="Z152" s="2" t="str">
        <f t="shared" si="75"/>
        <v/>
      </c>
      <c r="AA152" s="2" t="str">
        <f t="shared" si="76"/>
        <v/>
      </c>
      <c r="AB152" s="17">
        <f t="shared" si="66"/>
        <v>0</v>
      </c>
      <c r="AE152" s="71" t="str">
        <f t="shared" si="77"/>
        <v/>
      </c>
      <c r="AF152" s="71" t="str">
        <f t="shared" si="78"/>
        <v/>
      </c>
      <c r="AG152" s="71">
        <f t="shared" si="79"/>
        <v>1</v>
      </c>
      <c r="AH152" s="71" t="str">
        <f t="shared" si="80"/>
        <v/>
      </c>
      <c r="AI152" s="71" t="str">
        <f t="shared" si="81"/>
        <v/>
      </c>
      <c r="AJ152" s="71" t="str">
        <f t="shared" si="82"/>
        <v/>
      </c>
      <c r="AK152" s="71" t="str">
        <f t="shared" si="83"/>
        <v/>
      </c>
      <c r="AL152" s="71">
        <f t="shared" si="84"/>
        <v>1</v>
      </c>
      <c r="AM152" s="71" t="str">
        <f t="shared" si="85"/>
        <v/>
      </c>
      <c r="AN152" s="71" t="str">
        <f t="shared" si="86"/>
        <v/>
      </c>
      <c r="AO152" s="71" t="str">
        <f t="shared" si="87"/>
        <v/>
      </c>
      <c r="AP152" s="71" t="str">
        <f t="shared" si="88"/>
        <v/>
      </c>
      <c r="AQ152" s="71">
        <f t="shared" si="89"/>
        <v>1</v>
      </c>
      <c r="AR152" s="71" t="str">
        <f t="shared" si="90"/>
        <v/>
      </c>
      <c r="AS152" s="71" t="str">
        <f t="shared" si="91"/>
        <v/>
      </c>
    </row>
    <row r="153" spans="1:45" x14ac:dyDescent="0.2">
      <c r="A153" s="43" t="str">
        <f t="shared" si="67"/>
        <v/>
      </c>
      <c r="B153" s="19"/>
      <c r="C153" s="19"/>
      <c r="D153" s="20"/>
      <c r="F153" s="19"/>
      <c r="G153" s="19"/>
      <c r="H153" s="19"/>
      <c r="I153" s="19"/>
      <c r="J153" s="20"/>
      <c r="K153" s="19"/>
      <c r="Q153" s="2" t="str">
        <f t="shared" si="68"/>
        <v/>
      </c>
      <c r="R153" s="2" t="str">
        <f t="shared" si="69"/>
        <v/>
      </c>
      <c r="S153" s="2" t="str">
        <f t="shared" si="70"/>
        <v/>
      </c>
      <c r="T153" s="17">
        <f t="shared" si="64"/>
        <v>0</v>
      </c>
      <c r="U153" s="2" t="str">
        <f t="shared" si="71"/>
        <v/>
      </c>
      <c r="V153" s="2" t="str">
        <f t="shared" si="72"/>
        <v/>
      </c>
      <c r="W153" s="2" t="str">
        <f t="shared" si="73"/>
        <v/>
      </c>
      <c r="X153" s="17">
        <f t="shared" si="65"/>
        <v>0</v>
      </c>
      <c r="Y153" s="2" t="str">
        <f t="shared" si="74"/>
        <v/>
      </c>
      <c r="Z153" s="2" t="str">
        <f t="shared" si="75"/>
        <v/>
      </c>
      <c r="AA153" s="2" t="str">
        <f t="shared" si="76"/>
        <v/>
      </c>
      <c r="AB153" s="17">
        <f t="shared" si="66"/>
        <v>0</v>
      </c>
      <c r="AE153" s="71" t="str">
        <f t="shared" si="77"/>
        <v/>
      </c>
      <c r="AF153" s="71" t="str">
        <f t="shared" si="78"/>
        <v/>
      </c>
      <c r="AG153" s="71">
        <f t="shared" si="79"/>
        <v>1</v>
      </c>
      <c r="AH153" s="71" t="str">
        <f t="shared" si="80"/>
        <v/>
      </c>
      <c r="AI153" s="71" t="str">
        <f t="shared" si="81"/>
        <v/>
      </c>
      <c r="AJ153" s="71" t="str">
        <f t="shared" si="82"/>
        <v/>
      </c>
      <c r="AK153" s="71" t="str">
        <f t="shared" si="83"/>
        <v/>
      </c>
      <c r="AL153" s="71">
        <f t="shared" si="84"/>
        <v>1</v>
      </c>
      <c r="AM153" s="71" t="str">
        <f t="shared" si="85"/>
        <v/>
      </c>
      <c r="AN153" s="71" t="str">
        <f t="shared" si="86"/>
        <v/>
      </c>
      <c r="AO153" s="71" t="str">
        <f t="shared" si="87"/>
        <v/>
      </c>
      <c r="AP153" s="71" t="str">
        <f t="shared" si="88"/>
        <v/>
      </c>
      <c r="AQ153" s="71">
        <f t="shared" si="89"/>
        <v>1</v>
      </c>
      <c r="AR153" s="71" t="str">
        <f t="shared" si="90"/>
        <v/>
      </c>
      <c r="AS153" s="71" t="str">
        <f t="shared" si="91"/>
        <v/>
      </c>
    </row>
    <row r="154" spans="1:45" x14ac:dyDescent="0.2">
      <c r="A154" s="43" t="str">
        <f t="shared" si="67"/>
        <v/>
      </c>
      <c r="B154" s="19"/>
      <c r="C154" s="19"/>
      <c r="D154" s="20"/>
      <c r="F154" s="19"/>
      <c r="G154" s="19"/>
      <c r="H154" s="19"/>
      <c r="I154" s="19"/>
      <c r="J154" s="20"/>
      <c r="K154" s="19"/>
      <c r="Q154" s="2" t="str">
        <f t="shared" si="68"/>
        <v/>
      </c>
      <c r="R154" s="2" t="str">
        <f t="shared" si="69"/>
        <v/>
      </c>
      <c r="S154" s="2" t="str">
        <f t="shared" si="70"/>
        <v/>
      </c>
      <c r="T154" s="17">
        <f t="shared" si="64"/>
        <v>0</v>
      </c>
      <c r="U154" s="2" t="str">
        <f t="shared" si="71"/>
        <v/>
      </c>
      <c r="V154" s="2" t="str">
        <f t="shared" si="72"/>
        <v/>
      </c>
      <c r="W154" s="2" t="str">
        <f t="shared" si="73"/>
        <v/>
      </c>
      <c r="X154" s="17">
        <f t="shared" si="65"/>
        <v>0</v>
      </c>
      <c r="Y154" s="2" t="str">
        <f t="shared" si="74"/>
        <v/>
      </c>
      <c r="Z154" s="2" t="str">
        <f t="shared" si="75"/>
        <v/>
      </c>
      <c r="AA154" s="2" t="str">
        <f t="shared" si="76"/>
        <v/>
      </c>
      <c r="AB154" s="17">
        <f t="shared" si="66"/>
        <v>0</v>
      </c>
      <c r="AE154" s="71" t="str">
        <f t="shared" si="77"/>
        <v/>
      </c>
      <c r="AF154" s="71" t="str">
        <f t="shared" si="78"/>
        <v/>
      </c>
      <c r="AG154" s="71">
        <f t="shared" si="79"/>
        <v>1</v>
      </c>
      <c r="AH154" s="71" t="str">
        <f t="shared" si="80"/>
        <v/>
      </c>
      <c r="AI154" s="71" t="str">
        <f t="shared" si="81"/>
        <v/>
      </c>
      <c r="AJ154" s="71" t="str">
        <f t="shared" si="82"/>
        <v/>
      </c>
      <c r="AK154" s="71" t="str">
        <f t="shared" si="83"/>
        <v/>
      </c>
      <c r="AL154" s="71">
        <f t="shared" si="84"/>
        <v>1</v>
      </c>
      <c r="AM154" s="71" t="str">
        <f t="shared" si="85"/>
        <v/>
      </c>
      <c r="AN154" s="71" t="str">
        <f t="shared" si="86"/>
        <v/>
      </c>
      <c r="AO154" s="71" t="str">
        <f t="shared" si="87"/>
        <v/>
      </c>
      <c r="AP154" s="71" t="str">
        <f t="shared" si="88"/>
        <v/>
      </c>
      <c r="AQ154" s="71">
        <f t="shared" si="89"/>
        <v>1</v>
      </c>
      <c r="AR154" s="71" t="str">
        <f t="shared" si="90"/>
        <v/>
      </c>
      <c r="AS154" s="71" t="str">
        <f t="shared" si="91"/>
        <v/>
      </c>
    </row>
    <row r="155" spans="1:45" x14ac:dyDescent="0.2">
      <c r="A155" s="43" t="str">
        <f t="shared" si="67"/>
        <v/>
      </c>
      <c r="B155" s="19"/>
      <c r="C155" s="19"/>
      <c r="D155" s="20"/>
      <c r="F155" s="19"/>
      <c r="G155" s="19"/>
      <c r="H155" s="19"/>
      <c r="I155" s="19"/>
      <c r="J155" s="20"/>
      <c r="K155" s="19"/>
      <c r="Q155" s="2" t="str">
        <f t="shared" si="68"/>
        <v/>
      </c>
      <c r="R155" s="2" t="str">
        <f t="shared" si="69"/>
        <v/>
      </c>
      <c r="S155" s="2" t="str">
        <f t="shared" si="70"/>
        <v/>
      </c>
      <c r="T155" s="17">
        <f t="shared" si="64"/>
        <v>0</v>
      </c>
      <c r="U155" s="2" t="str">
        <f t="shared" si="71"/>
        <v/>
      </c>
      <c r="V155" s="2" t="str">
        <f t="shared" si="72"/>
        <v/>
      </c>
      <c r="W155" s="2" t="str">
        <f t="shared" si="73"/>
        <v/>
      </c>
      <c r="X155" s="17">
        <f t="shared" si="65"/>
        <v>0</v>
      </c>
      <c r="Y155" s="2" t="str">
        <f t="shared" si="74"/>
        <v/>
      </c>
      <c r="Z155" s="2" t="str">
        <f t="shared" si="75"/>
        <v/>
      </c>
      <c r="AA155" s="2" t="str">
        <f t="shared" si="76"/>
        <v/>
      </c>
      <c r="AB155" s="17">
        <f t="shared" si="66"/>
        <v>0</v>
      </c>
      <c r="AE155" s="71" t="str">
        <f t="shared" si="77"/>
        <v/>
      </c>
      <c r="AF155" s="71" t="str">
        <f t="shared" si="78"/>
        <v/>
      </c>
      <c r="AG155" s="71">
        <f t="shared" si="79"/>
        <v>1</v>
      </c>
      <c r="AH155" s="71" t="str">
        <f t="shared" si="80"/>
        <v/>
      </c>
      <c r="AI155" s="71" t="str">
        <f t="shared" si="81"/>
        <v/>
      </c>
      <c r="AJ155" s="71" t="str">
        <f t="shared" si="82"/>
        <v/>
      </c>
      <c r="AK155" s="71" t="str">
        <f t="shared" si="83"/>
        <v/>
      </c>
      <c r="AL155" s="71">
        <f t="shared" si="84"/>
        <v>1</v>
      </c>
      <c r="AM155" s="71" t="str">
        <f t="shared" si="85"/>
        <v/>
      </c>
      <c r="AN155" s="71" t="str">
        <f t="shared" si="86"/>
        <v/>
      </c>
      <c r="AO155" s="71" t="str">
        <f t="shared" si="87"/>
        <v/>
      </c>
      <c r="AP155" s="71" t="str">
        <f t="shared" si="88"/>
        <v/>
      </c>
      <c r="AQ155" s="71">
        <f t="shared" si="89"/>
        <v>1</v>
      </c>
      <c r="AR155" s="71" t="str">
        <f t="shared" si="90"/>
        <v/>
      </c>
      <c r="AS155" s="71" t="str">
        <f t="shared" si="91"/>
        <v/>
      </c>
    </row>
    <row r="156" spans="1:45" x14ac:dyDescent="0.2">
      <c r="A156" s="43" t="str">
        <f t="shared" si="67"/>
        <v/>
      </c>
      <c r="B156" s="19"/>
      <c r="C156" s="19"/>
      <c r="D156" s="20"/>
      <c r="F156" s="19"/>
      <c r="G156" s="19"/>
      <c r="H156" s="19"/>
      <c r="I156" s="19"/>
      <c r="J156" s="20"/>
      <c r="K156" s="19"/>
      <c r="Q156" s="2" t="str">
        <f t="shared" si="68"/>
        <v/>
      </c>
      <c r="R156" s="2" t="str">
        <f t="shared" si="69"/>
        <v/>
      </c>
      <c r="S156" s="2" t="str">
        <f t="shared" si="70"/>
        <v/>
      </c>
      <c r="T156" s="17">
        <f t="shared" si="64"/>
        <v>0</v>
      </c>
      <c r="U156" s="2" t="str">
        <f t="shared" si="71"/>
        <v/>
      </c>
      <c r="V156" s="2" t="str">
        <f t="shared" si="72"/>
        <v/>
      </c>
      <c r="W156" s="2" t="str">
        <f t="shared" si="73"/>
        <v/>
      </c>
      <c r="X156" s="17">
        <f t="shared" si="65"/>
        <v>0</v>
      </c>
      <c r="Y156" s="2" t="str">
        <f t="shared" si="74"/>
        <v/>
      </c>
      <c r="Z156" s="2" t="str">
        <f t="shared" si="75"/>
        <v/>
      </c>
      <c r="AA156" s="2" t="str">
        <f t="shared" si="76"/>
        <v/>
      </c>
      <c r="AB156" s="17">
        <f t="shared" si="66"/>
        <v>0</v>
      </c>
      <c r="AE156" s="71" t="str">
        <f t="shared" si="77"/>
        <v/>
      </c>
      <c r="AF156" s="71" t="str">
        <f t="shared" si="78"/>
        <v/>
      </c>
      <c r="AG156" s="71">
        <f t="shared" si="79"/>
        <v>1</v>
      </c>
      <c r="AH156" s="71" t="str">
        <f t="shared" si="80"/>
        <v/>
      </c>
      <c r="AI156" s="71" t="str">
        <f t="shared" si="81"/>
        <v/>
      </c>
      <c r="AJ156" s="71" t="str">
        <f t="shared" si="82"/>
        <v/>
      </c>
      <c r="AK156" s="71" t="str">
        <f t="shared" si="83"/>
        <v/>
      </c>
      <c r="AL156" s="71">
        <f t="shared" si="84"/>
        <v>1</v>
      </c>
      <c r="AM156" s="71" t="str">
        <f t="shared" si="85"/>
        <v/>
      </c>
      <c r="AN156" s="71" t="str">
        <f t="shared" si="86"/>
        <v/>
      </c>
      <c r="AO156" s="71" t="str">
        <f t="shared" si="87"/>
        <v/>
      </c>
      <c r="AP156" s="71" t="str">
        <f t="shared" si="88"/>
        <v/>
      </c>
      <c r="AQ156" s="71">
        <f t="shared" si="89"/>
        <v>1</v>
      </c>
      <c r="AR156" s="71" t="str">
        <f t="shared" si="90"/>
        <v/>
      </c>
      <c r="AS156" s="71" t="str">
        <f t="shared" si="91"/>
        <v/>
      </c>
    </row>
    <row r="157" spans="1:45" x14ac:dyDescent="0.2">
      <c r="A157" s="43" t="str">
        <f t="shared" si="67"/>
        <v/>
      </c>
      <c r="B157" s="19"/>
      <c r="C157" s="19"/>
      <c r="D157" s="20"/>
      <c r="F157" s="19"/>
      <c r="G157" s="19"/>
      <c r="H157" s="19"/>
      <c r="I157" s="19"/>
      <c r="J157" s="20"/>
      <c r="K157" s="19"/>
      <c r="Q157" s="2" t="str">
        <f t="shared" si="68"/>
        <v/>
      </c>
      <c r="R157" s="2" t="str">
        <f t="shared" si="69"/>
        <v/>
      </c>
      <c r="S157" s="2" t="str">
        <f t="shared" si="70"/>
        <v/>
      </c>
      <c r="T157" s="17">
        <f t="shared" si="64"/>
        <v>0</v>
      </c>
      <c r="U157" s="2" t="str">
        <f t="shared" si="71"/>
        <v/>
      </c>
      <c r="V157" s="2" t="str">
        <f t="shared" si="72"/>
        <v/>
      </c>
      <c r="W157" s="2" t="str">
        <f t="shared" si="73"/>
        <v/>
      </c>
      <c r="X157" s="17">
        <f t="shared" si="65"/>
        <v>0</v>
      </c>
      <c r="Y157" s="2" t="str">
        <f t="shared" si="74"/>
        <v/>
      </c>
      <c r="Z157" s="2" t="str">
        <f t="shared" si="75"/>
        <v/>
      </c>
      <c r="AA157" s="2" t="str">
        <f t="shared" si="76"/>
        <v/>
      </c>
      <c r="AB157" s="17">
        <f t="shared" si="66"/>
        <v>0</v>
      </c>
      <c r="AE157" s="71" t="str">
        <f t="shared" si="77"/>
        <v/>
      </c>
      <c r="AF157" s="71" t="str">
        <f t="shared" si="78"/>
        <v/>
      </c>
      <c r="AG157" s="71">
        <f t="shared" si="79"/>
        <v>1</v>
      </c>
      <c r="AH157" s="71" t="str">
        <f t="shared" si="80"/>
        <v/>
      </c>
      <c r="AI157" s="71" t="str">
        <f t="shared" si="81"/>
        <v/>
      </c>
      <c r="AJ157" s="71" t="str">
        <f t="shared" si="82"/>
        <v/>
      </c>
      <c r="AK157" s="71" t="str">
        <f t="shared" si="83"/>
        <v/>
      </c>
      <c r="AL157" s="71">
        <f t="shared" si="84"/>
        <v>1</v>
      </c>
      <c r="AM157" s="71" t="str">
        <f t="shared" si="85"/>
        <v/>
      </c>
      <c r="AN157" s="71" t="str">
        <f t="shared" si="86"/>
        <v/>
      </c>
      <c r="AO157" s="71" t="str">
        <f t="shared" si="87"/>
        <v/>
      </c>
      <c r="AP157" s="71" t="str">
        <f t="shared" si="88"/>
        <v/>
      </c>
      <c r="AQ157" s="71">
        <f t="shared" si="89"/>
        <v>1</v>
      </c>
      <c r="AR157" s="71" t="str">
        <f t="shared" si="90"/>
        <v/>
      </c>
      <c r="AS157" s="71" t="str">
        <f t="shared" si="91"/>
        <v/>
      </c>
    </row>
    <row r="158" spans="1:45" x14ac:dyDescent="0.2">
      <c r="A158" s="43" t="str">
        <f t="shared" si="67"/>
        <v/>
      </c>
      <c r="B158" s="19"/>
      <c r="C158" s="19"/>
      <c r="D158" s="20"/>
      <c r="F158" s="19"/>
      <c r="G158" s="19"/>
      <c r="H158" s="19"/>
      <c r="I158" s="19"/>
      <c r="J158" s="20"/>
      <c r="K158" s="19"/>
      <c r="Q158" s="2" t="str">
        <f t="shared" si="68"/>
        <v/>
      </c>
      <c r="R158" s="2" t="str">
        <f t="shared" si="69"/>
        <v/>
      </c>
      <c r="S158" s="2" t="str">
        <f t="shared" si="70"/>
        <v/>
      </c>
      <c r="T158" s="17">
        <f t="shared" si="64"/>
        <v>0</v>
      </c>
      <c r="U158" s="2" t="str">
        <f t="shared" si="71"/>
        <v/>
      </c>
      <c r="V158" s="2" t="str">
        <f t="shared" si="72"/>
        <v/>
      </c>
      <c r="W158" s="2" t="str">
        <f t="shared" si="73"/>
        <v/>
      </c>
      <c r="X158" s="17">
        <f t="shared" si="65"/>
        <v>0</v>
      </c>
      <c r="Y158" s="2" t="str">
        <f t="shared" si="74"/>
        <v/>
      </c>
      <c r="Z158" s="2" t="str">
        <f t="shared" si="75"/>
        <v/>
      </c>
      <c r="AA158" s="2" t="str">
        <f t="shared" si="76"/>
        <v/>
      </c>
      <c r="AB158" s="17">
        <f t="shared" si="66"/>
        <v>0</v>
      </c>
      <c r="AE158" s="71" t="str">
        <f t="shared" si="77"/>
        <v/>
      </c>
      <c r="AF158" s="71" t="str">
        <f t="shared" si="78"/>
        <v/>
      </c>
      <c r="AG158" s="71">
        <f t="shared" si="79"/>
        <v>1</v>
      </c>
      <c r="AH158" s="71" t="str">
        <f t="shared" si="80"/>
        <v/>
      </c>
      <c r="AI158" s="71" t="str">
        <f t="shared" si="81"/>
        <v/>
      </c>
      <c r="AJ158" s="71" t="str">
        <f t="shared" si="82"/>
        <v/>
      </c>
      <c r="AK158" s="71" t="str">
        <f t="shared" si="83"/>
        <v/>
      </c>
      <c r="AL158" s="71">
        <f t="shared" si="84"/>
        <v>1</v>
      </c>
      <c r="AM158" s="71" t="str">
        <f t="shared" si="85"/>
        <v/>
      </c>
      <c r="AN158" s="71" t="str">
        <f t="shared" si="86"/>
        <v/>
      </c>
      <c r="AO158" s="71" t="str">
        <f t="shared" si="87"/>
        <v/>
      </c>
      <c r="AP158" s="71" t="str">
        <f t="shared" si="88"/>
        <v/>
      </c>
      <c r="AQ158" s="71">
        <f t="shared" si="89"/>
        <v>1</v>
      </c>
      <c r="AR158" s="71" t="str">
        <f t="shared" si="90"/>
        <v/>
      </c>
      <c r="AS158" s="71" t="str">
        <f t="shared" si="91"/>
        <v/>
      </c>
    </row>
    <row r="159" spans="1:45" x14ac:dyDescent="0.2">
      <c r="A159" s="43" t="str">
        <f t="shared" si="67"/>
        <v/>
      </c>
      <c r="B159" s="19"/>
      <c r="C159" s="19"/>
      <c r="D159" s="20"/>
      <c r="F159" s="19"/>
      <c r="G159" s="19"/>
      <c r="H159" s="19"/>
      <c r="I159" s="19"/>
      <c r="J159" s="20"/>
      <c r="K159" s="19"/>
      <c r="Q159" s="2" t="str">
        <f t="shared" si="68"/>
        <v/>
      </c>
      <c r="R159" s="2" t="str">
        <f t="shared" si="69"/>
        <v/>
      </c>
      <c r="S159" s="2" t="str">
        <f t="shared" si="70"/>
        <v/>
      </c>
      <c r="T159" s="17">
        <f t="shared" si="64"/>
        <v>0</v>
      </c>
      <c r="U159" s="2" t="str">
        <f t="shared" si="71"/>
        <v/>
      </c>
      <c r="V159" s="2" t="str">
        <f t="shared" si="72"/>
        <v/>
      </c>
      <c r="W159" s="2" t="str">
        <f t="shared" si="73"/>
        <v/>
      </c>
      <c r="X159" s="17">
        <f t="shared" si="65"/>
        <v>0</v>
      </c>
      <c r="Y159" s="2" t="str">
        <f t="shared" si="74"/>
        <v/>
      </c>
      <c r="Z159" s="2" t="str">
        <f t="shared" si="75"/>
        <v/>
      </c>
      <c r="AA159" s="2" t="str">
        <f t="shared" si="76"/>
        <v/>
      </c>
      <c r="AB159" s="17">
        <f t="shared" si="66"/>
        <v>0</v>
      </c>
      <c r="AE159" s="71" t="str">
        <f t="shared" si="77"/>
        <v/>
      </c>
      <c r="AF159" s="71" t="str">
        <f t="shared" si="78"/>
        <v/>
      </c>
      <c r="AG159" s="71">
        <f t="shared" si="79"/>
        <v>1</v>
      </c>
      <c r="AH159" s="71" t="str">
        <f t="shared" si="80"/>
        <v/>
      </c>
      <c r="AI159" s="71" t="str">
        <f t="shared" si="81"/>
        <v/>
      </c>
      <c r="AJ159" s="71" t="str">
        <f t="shared" si="82"/>
        <v/>
      </c>
      <c r="AK159" s="71" t="str">
        <f t="shared" si="83"/>
        <v/>
      </c>
      <c r="AL159" s="71">
        <f t="shared" si="84"/>
        <v>1</v>
      </c>
      <c r="AM159" s="71" t="str">
        <f t="shared" si="85"/>
        <v/>
      </c>
      <c r="AN159" s="71" t="str">
        <f t="shared" si="86"/>
        <v/>
      </c>
      <c r="AO159" s="71" t="str">
        <f t="shared" si="87"/>
        <v/>
      </c>
      <c r="AP159" s="71" t="str">
        <f t="shared" si="88"/>
        <v/>
      </c>
      <c r="AQ159" s="71">
        <f t="shared" si="89"/>
        <v>1</v>
      </c>
      <c r="AR159" s="71" t="str">
        <f t="shared" si="90"/>
        <v/>
      </c>
      <c r="AS159" s="71" t="str">
        <f t="shared" si="91"/>
        <v/>
      </c>
    </row>
    <row r="160" spans="1:45" x14ac:dyDescent="0.2">
      <c r="A160" s="43" t="str">
        <f t="shared" si="67"/>
        <v/>
      </c>
      <c r="B160" s="19"/>
      <c r="C160" s="19"/>
      <c r="D160" s="20"/>
      <c r="F160" s="19"/>
      <c r="G160" s="19"/>
      <c r="H160" s="19"/>
      <c r="I160" s="19"/>
      <c r="J160" s="20"/>
      <c r="K160" s="19"/>
      <c r="Q160" s="2" t="str">
        <f t="shared" si="68"/>
        <v/>
      </c>
      <c r="R160" s="2" t="str">
        <f t="shared" si="69"/>
        <v/>
      </c>
      <c r="S160" s="2" t="str">
        <f t="shared" si="70"/>
        <v/>
      </c>
      <c r="T160" s="17">
        <f t="shared" si="64"/>
        <v>0</v>
      </c>
      <c r="U160" s="2" t="str">
        <f t="shared" si="71"/>
        <v/>
      </c>
      <c r="V160" s="2" t="str">
        <f t="shared" si="72"/>
        <v/>
      </c>
      <c r="W160" s="2" t="str">
        <f t="shared" si="73"/>
        <v/>
      </c>
      <c r="X160" s="17">
        <f t="shared" si="65"/>
        <v>0</v>
      </c>
      <c r="Y160" s="2" t="str">
        <f t="shared" si="74"/>
        <v/>
      </c>
      <c r="Z160" s="2" t="str">
        <f t="shared" si="75"/>
        <v/>
      </c>
      <c r="AA160" s="2" t="str">
        <f t="shared" si="76"/>
        <v/>
      </c>
      <c r="AB160" s="17">
        <f t="shared" si="66"/>
        <v>0</v>
      </c>
      <c r="AE160" s="71" t="str">
        <f t="shared" si="77"/>
        <v/>
      </c>
      <c r="AF160" s="71" t="str">
        <f t="shared" si="78"/>
        <v/>
      </c>
      <c r="AG160" s="71">
        <f t="shared" si="79"/>
        <v>1</v>
      </c>
      <c r="AH160" s="71" t="str">
        <f t="shared" si="80"/>
        <v/>
      </c>
      <c r="AI160" s="71" t="str">
        <f t="shared" si="81"/>
        <v/>
      </c>
      <c r="AJ160" s="71" t="str">
        <f t="shared" si="82"/>
        <v/>
      </c>
      <c r="AK160" s="71" t="str">
        <f t="shared" si="83"/>
        <v/>
      </c>
      <c r="AL160" s="71">
        <f t="shared" si="84"/>
        <v>1</v>
      </c>
      <c r="AM160" s="71" t="str">
        <f t="shared" si="85"/>
        <v/>
      </c>
      <c r="AN160" s="71" t="str">
        <f t="shared" si="86"/>
        <v/>
      </c>
      <c r="AO160" s="71" t="str">
        <f t="shared" si="87"/>
        <v/>
      </c>
      <c r="AP160" s="71" t="str">
        <f t="shared" si="88"/>
        <v/>
      </c>
      <c r="AQ160" s="71">
        <f t="shared" si="89"/>
        <v>1</v>
      </c>
      <c r="AR160" s="71" t="str">
        <f t="shared" si="90"/>
        <v/>
      </c>
      <c r="AS160" s="71" t="str">
        <f t="shared" si="91"/>
        <v/>
      </c>
    </row>
    <row r="161" spans="1:45" x14ac:dyDescent="0.2">
      <c r="A161" s="43" t="str">
        <f t="shared" si="67"/>
        <v/>
      </c>
      <c r="B161" s="19"/>
      <c r="C161" s="19"/>
      <c r="D161" s="20"/>
      <c r="F161" s="19"/>
      <c r="G161" s="19"/>
      <c r="H161" s="19"/>
      <c r="I161" s="19"/>
      <c r="J161" s="20"/>
      <c r="K161" s="19"/>
      <c r="Q161" s="2" t="str">
        <f t="shared" si="68"/>
        <v/>
      </c>
      <c r="R161" s="2" t="str">
        <f t="shared" si="69"/>
        <v/>
      </c>
      <c r="S161" s="2" t="str">
        <f t="shared" si="70"/>
        <v/>
      </c>
      <c r="T161" s="17">
        <f t="shared" si="64"/>
        <v>0</v>
      </c>
      <c r="U161" s="2" t="str">
        <f t="shared" si="71"/>
        <v/>
      </c>
      <c r="V161" s="2" t="str">
        <f t="shared" si="72"/>
        <v/>
      </c>
      <c r="W161" s="2" t="str">
        <f t="shared" si="73"/>
        <v/>
      </c>
      <c r="X161" s="17">
        <f t="shared" si="65"/>
        <v>0</v>
      </c>
      <c r="Y161" s="2" t="str">
        <f t="shared" si="74"/>
        <v/>
      </c>
      <c r="Z161" s="2" t="str">
        <f t="shared" si="75"/>
        <v/>
      </c>
      <c r="AA161" s="2" t="str">
        <f t="shared" si="76"/>
        <v/>
      </c>
      <c r="AB161" s="17">
        <f t="shared" si="66"/>
        <v>0</v>
      </c>
      <c r="AE161" s="71" t="str">
        <f t="shared" si="77"/>
        <v/>
      </c>
      <c r="AF161" s="71" t="str">
        <f t="shared" si="78"/>
        <v/>
      </c>
      <c r="AG161" s="71">
        <f t="shared" si="79"/>
        <v>1</v>
      </c>
      <c r="AH161" s="71" t="str">
        <f t="shared" si="80"/>
        <v/>
      </c>
      <c r="AI161" s="71" t="str">
        <f t="shared" si="81"/>
        <v/>
      </c>
      <c r="AJ161" s="71" t="str">
        <f t="shared" si="82"/>
        <v/>
      </c>
      <c r="AK161" s="71" t="str">
        <f t="shared" si="83"/>
        <v/>
      </c>
      <c r="AL161" s="71">
        <f t="shared" si="84"/>
        <v>1</v>
      </c>
      <c r="AM161" s="71" t="str">
        <f t="shared" si="85"/>
        <v/>
      </c>
      <c r="AN161" s="71" t="str">
        <f t="shared" si="86"/>
        <v/>
      </c>
      <c r="AO161" s="71" t="str">
        <f t="shared" si="87"/>
        <v/>
      </c>
      <c r="AP161" s="71" t="str">
        <f t="shared" si="88"/>
        <v/>
      </c>
      <c r="AQ161" s="71">
        <f t="shared" si="89"/>
        <v>1</v>
      </c>
      <c r="AR161" s="71" t="str">
        <f t="shared" si="90"/>
        <v/>
      </c>
      <c r="AS161" s="71" t="str">
        <f t="shared" si="91"/>
        <v/>
      </c>
    </row>
    <row r="162" spans="1:45" x14ac:dyDescent="0.2">
      <c r="A162" s="43" t="str">
        <f t="shared" si="67"/>
        <v/>
      </c>
      <c r="B162" s="19"/>
      <c r="C162" s="19"/>
      <c r="D162" s="20"/>
      <c r="F162" s="19"/>
      <c r="G162" s="19"/>
      <c r="H162" s="19"/>
      <c r="I162" s="19"/>
      <c r="J162" s="20"/>
      <c r="K162" s="19"/>
      <c r="Q162" s="2" t="str">
        <f t="shared" si="68"/>
        <v/>
      </c>
      <c r="R162" s="2" t="str">
        <f t="shared" si="69"/>
        <v/>
      </c>
      <c r="S162" s="2" t="str">
        <f t="shared" si="70"/>
        <v/>
      </c>
      <c r="T162" s="17">
        <f t="shared" si="64"/>
        <v>0</v>
      </c>
      <c r="U162" s="2" t="str">
        <f t="shared" si="71"/>
        <v/>
      </c>
      <c r="V162" s="2" t="str">
        <f t="shared" si="72"/>
        <v/>
      </c>
      <c r="W162" s="2" t="str">
        <f t="shared" si="73"/>
        <v/>
      </c>
      <c r="X162" s="17">
        <f t="shared" si="65"/>
        <v>0</v>
      </c>
      <c r="Y162" s="2" t="str">
        <f t="shared" si="74"/>
        <v/>
      </c>
      <c r="Z162" s="2" t="str">
        <f t="shared" si="75"/>
        <v/>
      </c>
      <c r="AA162" s="2" t="str">
        <f t="shared" si="76"/>
        <v/>
      </c>
      <c r="AB162" s="17">
        <f t="shared" si="66"/>
        <v>0</v>
      </c>
      <c r="AE162" s="71" t="str">
        <f t="shared" si="77"/>
        <v/>
      </c>
      <c r="AF162" s="71" t="str">
        <f t="shared" si="78"/>
        <v/>
      </c>
      <c r="AG162" s="71">
        <f t="shared" si="79"/>
        <v>1</v>
      </c>
      <c r="AH162" s="71" t="str">
        <f t="shared" si="80"/>
        <v/>
      </c>
      <c r="AI162" s="71" t="str">
        <f t="shared" si="81"/>
        <v/>
      </c>
      <c r="AJ162" s="71" t="str">
        <f t="shared" si="82"/>
        <v/>
      </c>
      <c r="AK162" s="71" t="str">
        <f t="shared" si="83"/>
        <v/>
      </c>
      <c r="AL162" s="71">
        <f t="shared" si="84"/>
        <v>1</v>
      </c>
      <c r="AM162" s="71" t="str">
        <f t="shared" si="85"/>
        <v/>
      </c>
      <c r="AN162" s="71" t="str">
        <f t="shared" si="86"/>
        <v/>
      </c>
      <c r="AO162" s="71" t="str">
        <f t="shared" si="87"/>
        <v/>
      </c>
      <c r="AP162" s="71" t="str">
        <f t="shared" si="88"/>
        <v/>
      </c>
      <c r="AQ162" s="71">
        <f t="shared" si="89"/>
        <v>1</v>
      </c>
      <c r="AR162" s="71" t="str">
        <f t="shared" si="90"/>
        <v/>
      </c>
      <c r="AS162" s="71" t="str">
        <f t="shared" si="91"/>
        <v/>
      </c>
    </row>
    <row r="163" spans="1:45" x14ac:dyDescent="0.2">
      <c r="A163" s="43" t="str">
        <f t="shared" si="67"/>
        <v/>
      </c>
      <c r="B163" s="19"/>
      <c r="C163" s="19"/>
      <c r="D163" s="20"/>
      <c r="F163" s="19"/>
      <c r="G163" s="19"/>
      <c r="H163" s="19"/>
      <c r="I163" s="19"/>
      <c r="J163" s="20"/>
      <c r="K163" s="19"/>
      <c r="Q163" s="2" t="str">
        <f t="shared" si="68"/>
        <v/>
      </c>
      <c r="R163" s="2" t="str">
        <f t="shared" si="69"/>
        <v/>
      </c>
      <c r="S163" s="2" t="str">
        <f t="shared" si="70"/>
        <v/>
      </c>
      <c r="T163" s="17">
        <f t="shared" si="64"/>
        <v>0</v>
      </c>
      <c r="U163" s="2" t="str">
        <f t="shared" si="71"/>
        <v/>
      </c>
      <c r="V163" s="2" t="str">
        <f t="shared" si="72"/>
        <v/>
      </c>
      <c r="W163" s="2" t="str">
        <f t="shared" si="73"/>
        <v/>
      </c>
      <c r="X163" s="17">
        <f t="shared" si="65"/>
        <v>0</v>
      </c>
      <c r="Y163" s="2" t="str">
        <f t="shared" si="74"/>
        <v/>
      </c>
      <c r="Z163" s="2" t="str">
        <f t="shared" si="75"/>
        <v/>
      </c>
      <c r="AA163" s="2" t="str">
        <f t="shared" si="76"/>
        <v/>
      </c>
      <c r="AB163" s="17">
        <f t="shared" si="66"/>
        <v>0</v>
      </c>
      <c r="AE163" s="71" t="str">
        <f t="shared" si="77"/>
        <v/>
      </c>
      <c r="AF163" s="71" t="str">
        <f t="shared" si="78"/>
        <v/>
      </c>
      <c r="AG163" s="71">
        <f t="shared" si="79"/>
        <v>1</v>
      </c>
      <c r="AH163" s="71" t="str">
        <f t="shared" si="80"/>
        <v/>
      </c>
      <c r="AI163" s="71" t="str">
        <f t="shared" si="81"/>
        <v/>
      </c>
      <c r="AJ163" s="71" t="str">
        <f t="shared" si="82"/>
        <v/>
      </c>
      <c r="AK163" s="71" t="str">
        <f t="shared" si="83"/>
        <v/>
      </c>
      <c r="AL163" s="71">
        <f t="shared" si="84"/>
        <v>1</v>
      </c>
      <c r="AM163" s="71" t="str">
        <f t="shared" si="85"/>
        <v/>
      </c>
      <c r="AN163" s="71" t="str">
        <f t="shared" si="86"/>
        <v/>
      </c>
      <c r="AO163" s="71" t="str">
        <f t="shared" si="87"/>
        <v/>
      </c>
      <c r="AP163" s="71" t="str">
        <f t="shared" si="88"/>
        <v/>
      </c>
      <c r="AQ163" s="71">
        <f t="shared" si="89"/>
        <v>1</v>
      </c>
      <c r="AR163" s="71" t="str">
        <f t="shared" si="90"/>
        <v/>
      </c>
      <c r="AS163" s="71" t="str">
        <f t="shared" si="91"/>
        <v/>
      </c>
    </row>
    <row r="164" spans="1:45" x14ac:dyDescent="0.2">
      <c r="A164" s="43" t="str">
        <f t="shared" si="67"/>
        <v/>
      </c>
      <c r="B164" s="19"/>
      <c r="C164" s="19"/>
      <c r="D164" s="20"/>
      <c r="F164" s="19"/>
      <c r="G164" s="19"/>
      <c r="H164" s="19"/>
      <c r="I164" s="19"/>
      <c r="J164" s="20"/>
      <c r="K164" s="19"/>
      <c r="Q164" s="2" t="str">
        <f t="shared" si="68"/>
        <v/>
      </c>
      <c r="R164" s="2" t="str">
        <f t="shared" si="69"/>
        <v/>
      </c>
      <c r="S164" s="2" t="str">
        <f t="shared" si="70"/>
        <v/>
      </c>
      <c r="T164" s="17">
        <f t="shared" si="64"/>
        <v>0</v>
      </c>
      <c r="U164" s="2" t="str">
        <f t="shared" si="71"/>
        <v/>
      </c>
      <c r="V164" s="2" t="str">
        <f t="shared" si="72"/>
        <v/>
      </c>
      <c r="W164" s="2" t="str">
        <f t="shared" si="73"/>
        <v/>
      </c>
      <c r="X164" s="17">
        <f t="shared" si="65"/>
        <v>0</v>
      </c>
      <c r="Y164" s="2" t="str">
        <f t="shared" si="74"/>
        <v/>
      </c>
      <c r="Z164" s="2" t="str">
        <f t="shared" si="75"/>
        <v/>
      </c>
      <c r="AA164" s="2" t="str">
        <f t="shared" si="76"/>
        <v/>
      </c>
      <c r="AB164" s="17">
        <f t="shared" si="66"/>
        <v>0</v>
      </c>
      <c r="AE164" s="71" t="str">
        <f t="shared" si="77"/>
        <v/>
      </c>
      <c r="AF164" s="71" t="str">
        <f t="shared" si="78"/>
        <v/>
      </c>
      <c r="AG164" s="71">
        <f t="shared" si="79"/>
        <v>1</v>
      </c>
      <c r="AH164" s="71" t="str">
        <f t="shared" si="80"/>
        <v/>
      </c>
      <c r="AI164" s="71" t="str">
        <f t="shared" si="81"/>
        <v/>
      </c>
      <c r="AJ164" s="71" t="str">
        <f t="shared" si="82"/>
        <v/>
      </c>
      <c r="AK164" s="71" t="str">
        <f t="shared" si="83"/>
        <v/>
      </c>
      <c r="AL164" s="71">
        <f t="shared" si="84"/>
        <v>1</v>
      </c>
      <c r="AM164" s="71" t="str">
        <f t="shared" si="85"/>
        <v/>
      </c>
      <c r="AN164" s="71" t="str">
        <f t="shared" si="86"/>
        <v/>
      </c>
      <c r="AO164" s="71" t="str">
        <f t="shared" si="87"/>
        <v/>
      </c>
      <c r="AP164" s="71" t="str">
        <f t="shared" si="88"/>
        <v/>
      </c>
      <c r="AQ164" s="71">
        <f t="shared" si="89"/>
        <v>1</v>
      </c>
      <c r="AR164" s="71" t="str">
        <f t="shared" si="90"/>
        <v/>
      </c>
      <c r="AS164" s="71" t="str">
        <f t="shared" si="91"/>
        <v/>
      </c>
    </row>
    <row r="165" spans="1:45" x14ac:dyDescent="0.2">
      <c r="A165" s="43" t="str">
        <f t="shared" si="67"/>
        <v/>
      </c>
      <c r="B165" s="19"/>
      <c r="C165" s="19"/>
      <c r="D165" s="20"/>
      <c r="F165" s="19"/>
      <c r="G165" s="19"/>
      <c r="H165" s="19"/>
      <c r="I165" s="19"/>
      <c r="J165" s="20"/>
      <c r="K165" s="19"/>
      <c r="Q165" s="2" t="str">
        <f t="shared" si="68"/>
        <v/>
      </c>
      <c r="R165" s="2" t="str">
        <f t="shared" si="69"/>
        <v/>
      </c>
      <c r="S165" s="2" t="str">
        <f t="shared" si="70"/>
        <v/>
      </c>
      <c r="T165" s="17">
        <f t="shared" ref="T165:T196" si="92">+SUM(Q165:S165)</f>
        <v>0</v>
      </c>
      <c r="U165" s="2" t="str">
        <f t="shared" si="71"/>
        <v/>
      </c>
      <c r="V165" s="2" t="str">
        <f t="shared" si="72"/>
        <v/>
      </c>
      <c r="W165" s="2" t="str">
        <f t="shared" si="73"/>
        <v/>
      </c>
      <c r="X165" s="17">
        <f t="shared" ref="X165:X196" si="93">+SUM(U165:W165)</f>
        <v>0</v>
      </c>
      <c r="Y165" s="2" t="str">
        <f t="shared" si="74"/>
        <v/>
      </c>
      <c r="Z165" s="2" t="str">
        <f t="shared" si="75"/>
        <v/>
      </c>
      <c r="AA165" s="2" t="str">
        <f t="shared" si="76"/>
        <v/>
      </c>
      <c r="AB165" s="17">
        <f t="shared" ref="AB165:AB196" si="94">+SUM(Y165:AA165)</f>
        <v>0</v>
      </c>
      <c r="AE165" s="71" t="str">
        <f t="shared" si="77"/>
        <v/>
      </c>
      <c r="AF165" s="71" t="str">
        <f t="shared" si="78"/>
        <v/>
      </c>
      <c r="AG165" s="71">
        <f t="shared" si="79"/>
        <v>1</v>
      </c>
      <c r="AH165" s="71" t="str">
        <f t="shared" si="80"/>
        <v/>
      </c>
      <c r="AI165" s="71" t="str">
        <f t="shared" si="81"/>
        <v/>
      </c>
      <c r="AJ165" s="71" t="str">
        <f t="shared" si="82"/>
        <v/>
      </c>
      <c r="AK165" s="71" t="str">
        <f t="shared" si="83"/>
        <v/>
      </c>
      <c r="AL165" s="71">
        <f t="shared" si="84"/>
        <v>1</v>
      </c>
      <c r="AM165" s="71" t="str">
        <f t="shared" si="85"/>
        <v/>
      </c>
      <c r="AN165" s="71" t="str">
        <f t="shared" si="86"/>
        <v/>
      </c>
      <c r="AO165" s="71" t="str">
        <f t="shared" si="87"/>
        <v/>
      </c>
      <c r="AP165" s="71" t="str">
        <f t="shared" si="88"/>
        <v/>
      </c>
      <c r="AQ165" s="71">
        <f t="shared" si="89"/>
        <v>1</v>
      </c>
      <c r="AR165" s="71" t="str">
        <f t="shared" si="90"/>
        <v/>
      </c>
      <c r="AS165" s="71" t="str">
        <f t="shared" si="91"/>
        <v/>
      </c>
    </row>
    <row r="166" spans="1:45" x14ac:dyDescent="0.2">
      <c r="A166" s="43" t="str">
        <f t="shared" ref="A166:A197" si="95">+IF(F166="","",A165+1)</f>
        <v/>
      </c>
      <c r="B166" s="19"/>
      <c r="C166" s="19"/>
      <c r="D166" s="20"/>
      <c r="F166" s="19"/>
      <c r="G166" s="19"/>
      <c r="H166" s="19"/>
      <c r="I166" s="19"/>
      <c r="J166" s="20"/>
      <c r="K166" s="19"/>
      <c r="Q166" s="2" t="str">
        <f t="shared" si="68"/>
        <v/>
      </c>
      <c r="R166" s="2" t="str">
        <f t="shared" si="69"/>
        <v/>
      </c>
      <c r="S166" s="2" t="str">
        <f t="shared" si="70"/>
        <v/>
      </c>
      <c r="T166" s="17">
        <f t="shared" si="92"/>
        <v>0</v>
      </c>
      <c r="U166" s="2" t="str">
        <f t="shared" si="71"/>
        <v/>
      </c>
      <c r="V166" s="2" t="str">
        <f t="shared" si="72"/>
        <v/>
      </c>
      <c r="W166" s="2" t="str">
        <f t="shared" si="73"/>
        <v/>
      </c>
      <c r="X166" s="17">
        <f t="shared" si="93"/>
        <v>0</v>
      </c>
      <c r="Y166" s="2" t="str">
        <f t="shared" si="74"/>
        <v/>
      </c>
      <c r="Z166" s="2" t="str">
        <f t="shared" si="75"/>
        <v/>
      </c>
      <c r="AA166" s="2" t="str">
        <f t="shared" si="76"/>
        <v/>
      </c>
      <c r="AB166" s="17">
        <f t="shared" si="94"/>
        <v>0</v>
      </c>
      <c r="AE166" s="71" t="str">
        <f t="shared" si="77"/>
        <v/>
      </c>
      <c r="AF166" s="71" t="str">
        <f t="shared" si="78"/>
        <v/>
      </c>
      <c r="AG166" s="71">
        <f t="shared" si="79"/>
        <v>1</v>
      </c>
      <c r="AH166" s="71" t="str">
        <f t="shared" si="80"/>
        <v/>
      </c>
      <c r="AI166" s="71" t="str">
        <f t="shared" si="81"/>
        <v/>
      </c>
      <c r="AJ166" s="71" t="str">
        <f t="shared" si="82"/>
        <v/>
      </c>
      <c r="AK166" s="71" t="str">
        <f t="shared" si="83"/>
        <v/>
      </c>
      <c r="AL166" s="71">
        <f t="shared" si="84"/>
        <v>1</v>
      </c>
      <c r="AM166" s="71" t="str">
        <f t="shared" si="85"/>
        <v/>
      </c>
      <c r="AN166" s="71" t="str">
        <f t="shared" si="86"/>
        <v/>
      </c>
      <c r="AO166" s="71" t="str">
        <f t="shared" si="87"/>
        <v/>
      </c>
      <c r="AP166" s="71" t="str">
        <f t="shared" si="88"/>
        <v/>
      </c>
      <c r="AQ166" s="71">
        <f t="shared" si="89"/>
        <v>1</v>
      </c>
      <c r="AR166" s="71" t="str">
        <f t="shared" si="90"/>
        <v/>
      </c>
      <c r="AS166" s="71" t="str">
        <f t="shared" si="91"/>
        <v/>
      </c>
    </row>
    <row r="167" spans="1:45" x14ac:dyDescent="0.2">
      <c r="A167" s="43" t="str">
        <f t="shared" si="95"/>
        <v/>
      </c>
      <c r="B167" s="19"/>
      <c r="C167" s="19"/>
      <c r="D167" s="20"/>
      <c r="F167" s="19"/>
      <c r="G167" s="19"/>
      <c r="H167" s="19"/>
      <c r="I167" s="19"/>
      <c r="J167" s="20"/>
      <c r="K167" s="19"/>
      <c r="Q167" s="2" t="str">
        <f t="shared" si="68"/>
        <v/>
      </c>
      <c r="R167" s="2" t="str">
        <f t="shared" si="69"/>
        <v/>
      </c>
      <c r="S167" s="2" t="str">
        <f t="shared" si="70"/>
        <v/>
      </c>
      <c r="T167" s="17">
        <f t="shared" si="92"/>
        <v>0</v>
      </c>
      <c r="U167" s="2" t="str">
        <f t="shared" si="71"/>
        <v/>
      </c>
      <c r="V167" s="2" t="str">
        <f t="shared" si="72"/>
        <v/>
      </c>
      <c r="W167" s="2" t="str">
        <f t="shared" si="73"/>
        <v/>
      </c>
      <c r="X167" s="17">
        <f t="shared" si="93"/>
        <v>0</v>
      </c>
      <c r="Y167" s="2" t="str">
        <f t="shared" si="74"/>
        <v/>
      </c>
      <c r="Z167" s="2" t="str">
        <f t="shared" si="75"/>
        <v/>
      </c>
      <c r="AA167" s="2" t="str">
        <f t="shared" si="76"/>
        <v/>
      </c>
      <c r="AB167" s="17">
        <f t="shared" si="94"/>
        <v>0</v>
      </c>
      <c r="AE167" s="71" t="str">
        <f t="shared" si="77"/>
        <v/>
      </c>
      <c r="AF167" s="71" t="str">
        <f t="shared" si="78"/>
        <v/>
      </c>
      <c r="AG167" s="71">
        <f t="shared" si="79"/>
        <v>1</v>
      </c>
      <c r="AH167" s="71" t="str">
        <f t="shared" si="80"/>
        <v/>
      </c>
      <c r="AI167" s="71" t="str">
        <f t="shared" si="81"/>
        <v/>
      </c>
      <c r="AJ167" s="71" t="str">
        <f t="shared" si="82"/>
        <v/>
      </c>
      <c r="AK167" s="71" t="str">
        <f t="shared" si="83"/>
        <v/>
      </c>
      <c r="AL167" s="71">
        <f t="shared" si="84"/>
        <v>1</v>
      </c>
      <c r="AM167" s="71" t="str">
        <f t="shared" si="85"/>
        <v/>
      </c>
      <c r="AN167" s="71" t="str">
        <f t="shared" si="86"/>
        <v/>
      </c>
      <c r="AO167" s="71" t="str">
        <f t="shared" si="87"/>
        <v/>
      </c>
      <c r="AP167" s="71" t="str">
        <f t="shared" si="88"/>
        <v/>
      </c>
      <c r="AQ167" s="71">
        <f t="shared" si="89"/>
        <v>1</v>
      </c>
      <c r="AR167" s="71" t="str">
        <f t="shared" si="90"/>
        <v/>
      </c>
      <c r="AS167" s="71" t="str">
        <f t="shared" si="91"/>
        <v/>
      </c>
    </row>
    <row r="168" spans="1:45" x14ac:dyDescent="0.2">
      <c r="A168" s="43" t="str">
        <f t="shared" si="95"/>
        <v/>
      </c>
      <c r="B168" s="19"/>
      <c r="C168" s="19"/>
      <c r="D168" s="20"/>
      <c r="F168" s="19"/>
      <c r="G168" s="19"/>
      <c r="H168" s="19"/>
      <c r="I168" s="19"/>
      <c r="J168" s="20"/>
      <c r="K168" s="19"/>
      <c r="Q168" s="2" t="str">
        <f t="shared" si="68"/>
        <v/>
      </c>
      <c r="R168" s="2" t="str">
        <f t="shared" si="69"/>
        <v/>
      </c>
      <c r="S168" s="2" t="str">
        <f t="shared" si="70"/>
        <v/>
      </c>
      <c r="T168" s="17">
        <f t="shared" si="92"/>
        <v>0</v>
      </c>
      <c r="U168" s="2" t="str">
        <f t="shared" si="71"/>
        <v/>
      </c>
      <c r="V168" s="2" t="str">
        <f t="shared" si="72"/>
        <v/>
      </c>
      <c r="W168" s="2" t="str">
        <f t="shared" si="73"/>
        <v/>
      </c>
      <c r="X168" s="17">
        <f t="shared" si="93"/>
        <v>0</v>
      </c>
      <c r="Y168" s="2" t="str">
        <f t="shared" si="74"/>
        <v/>
      </c>
      <c r="Z168" s="2" t="str">
        <f t="shared" si="75"/>
        <v/>
      </c>
      <c r="AA168" s="2" t="str">
        <f t="shared" si="76"/>
        <v/>
      </c>
      <c r="AB168" s="17">
        <f t="shared" si="94"/>
        <v>0</v>
      </c>
      <c r="AE168" s="71" t="str">
        <f t="shared" si="77"/>
        <v/>
      </c>
      <c r="AF168" s="71" t="str">
        <f t="shared" si="78"/>
        <v/>
      </c>
      <c r="AG168" s="71">
        <f t="shared" si="79"/>
        <v>1</v>
      </c>
      <c r="AH168" s="71" t="str">
        <f t="shared" si="80"/>
        <v/>
      </c>
      <c r="AI168" s="71" t="str">
        <f t="shared" si="81"/>
        <v/>
      </c>
      <c r="AJ168" s="71" t="str">
        <f t="shared" si="82"/>
        <v/>
      </c>
      <c r="AK168" s="71" t="str">
        <f t="shared" si="83"/>
        <v/>
      </c>
      <c r="AL168" s="71">
        <f t="shared" si="84"/>
        <v>1</v>
      </c>
      <c r="AM168" s="71" t="str">
        <f t="shared" si="85"/>
        <v/>
      </c>
      <c r="AN168" s="71" t="str">
        <f t="shared" si="86"/>
        <v/>
      </c>
      <c r="AO168" s="71" t="str">
        <f t="shared" si="87"/>
        <v/>
      </c>
      <c r="AP168" s="71" t="str">
        <f t="shared" si="88"/>
        <v/>
      </c>
      <c r="AQ168" s="71">
        <f t="shared" si="89"/>
        <v>1</v>
      </c>
      <c r="AR168" s="71" t="str">
        <f t="shared" si="90"/>
        <v/>
      </c>
      <c r="AS168" s="71" t="str">
        <f t="shared" si="91"/>
        <v/>
      </c>
    </row>
    <row r="169" spans="1:45" x14ac:dyDescent="0.2">
      <c r="A169" s="43" t="str">
        <f t="shared" si="95"/>
        <v/>
      </c>
      <c r="B169" s="19"/>
      <c r="C169" s="19"/>
      <c r="D169" s="20"/>
      <c r="F169" s="19"/>
      <c r="G169" s="19"/>
      <c r="H169" s="19"/>
      <c r="I169" s="19"/>
      <c r="J169" s="20"/>
      <c r="K169" s="19"/>
      <c r="Q169" s="2" t="str">
        <f t="shared" si="68"/>
        <v/>
      </c>
      <c r="R169" s="2" t="str">
        <f t="shared" si="69"/>
        <v/>
      </c>
      <c r="S169" s="2" t="str">
        <f t="shared" si="70"/>
        <v/>
      </c>
      <c r="T169" s="17">
        <f t="shared" si="92"/>
        <v>0</v>
      </c>
      <c r="U169" s="2" t="str">
        <f t="shared" si="71"/>
        <v/>
      </c>
      <c r="V169" s="2" t="str">
        <f t="shared" si="72"/>
        <v/>
      </c>
      <c r="W169" s="2" t="str">
        <f t="shared" si="73"/>
        <v/>
      </c>
      <c r="X169" s="17">
        <f t="shared" si="93"/>
        <v>0</v>
      </c>
      <c r="Y169" s="2" t="str">
        <f t="shared" si="74"/>
        <v/>
      </c>
      <c r="Z169" s="2" t="str">
        <f t="shared" si="75"/>
        <v/>
      </c>
      <c r="AA169" s="2" t="str">
        <f t="shared" si="76"/>
        <v/>
      </c>
      <c r="AB169" s="17">
        <f t="shared" si="94"/>
        <v>0</v>
      </c>
      <c r="AE169" s="71" t="str">
        <f t="shared" si="77"/>
        <v/>
      </c>
      <c r="AF169" s="71" t="str">
        <f t="shared" si="78"/>
        <v/>
      </c>
      <c r="AG169" s="71">
        <f t="shared" si="79"/>
        <v>1</v>
      </c>
      <c r="AH169" s="71" t="str">
        <f t="shared" si="80"/>
        <v/>
      </c>
      <c r="AI169" s="71" t="str">
        <f t="shared" si="81"/>
        <v/>
      </c>
      <c r="AJ169" s="71" t="str">
        <f t="shared" si="82"/>
        <v/>
      </c>
      <c r="AK169" s="71" t="str">
        <f t="shared" si="83"/>
        <v/>
      </c>
      <c r="AL169" s="71">
        <f t="shared" si="84"/>
        <v>1</v>
      </c>
      <c r="AM169" s="71" t="str">
        <f t="shared" si="85"/>
        <v/>
      </c>
      <c r="AN169" s="71" t="str">
        <f t="shared" si="86"/>
        <v/>
      </c>
      <c r="AO169" s="71" t="str">
        <f t="shared" si="87"/>
        <v/>
      </c>
      <c r="AP169" s="71" t="str">
        <f t="shared" si="88"/>
        <v/>
      </c>
      <c r="AQ169" s="71">
        <f t="shared" si="89"/>
        <v>1</v>
      </c>
      <c r="AR169" s="71" t="str">
        <f t="shared" si="90"/>
        <v/>
      </c>
      <c r="AS169" s="71" t="str">
        <f t="shared" si="91"/>
        <v/>
      </c>
    </row>
    <row r="170" spans="1:45" x14ac:dyDescent="0.2">
      <c r="A170" s="43" t="str">
        <f t="shared" si="95"/>
        <v/>
      </c>
      <c r="B170" s="19"/>
      <c r="C170" s="19"/>
      <c r="D170" s="20"/>
      <c r="F170" s="19"/>
      <c r="G170" s="19"/>
      <c r="H170" s="19"/>
      <c r="I170" s="19"/>
      <c r="J170" s="20"/>
      <c r="K170" s="19"/>
      <c r="Q170" s="2" t="str">
        <f t="shared" si="68"/>
        <v/>
      </c>
      <c r="R170" s="2" t="str">
        <f t="shared" si="69"/>
        <v/>
      </c>
      <c r="S170" s="2" t="str">
        <f t="shared" si="70"/>
        <v/>
      </c>
      <c r="T170" s="17">
        <f t="shared" si="92"/>
        <v>0</v>
      </c>
      <c r="U170" s="2" t="str">
        <f t="shared" si="71"/>
        <v/>
      </c>
      <c r="V170" s="2" t="str">
        <f t="shared" si="72"/>
        <v/>
      </c>
      <c r="W170" s="2" t="str">
        <f t="shared" si="73"/>
        <v/>
      </c>
      <c r="X170" s="17">
        <f t="shared" si="93"/>
        <v>0</v>
      </c>
      <c r="Y170" s="2" t="str">
        <f t="shared" si="74"/>
        <v/>
      </c>
      <c r="Z170" s="2" t="str">
        <f t="shared" si="75"/>
        <v/>
      </c>
      <c r="AA170" s="2" t="str">
        <f t="shared" si="76"/>
        <v/>
      </c>
      <c r="AB170" s="17">
        <f t="shared" si="94"/>
        <v>0</v>
      </c>
      <c r="AE170" s="71" t="str">
        <f t="shared" si="77"/>
        <v/>
      </c>
      <c r="AF170" s="71" t="str">
        <f t="shared" si="78"/>
        <v/>
      </c>
      <c r="AG170" s="71">
        <f t="shared" si="79"/>
        <v>1</v>
      </c>
      <c r="AH170" s="71" t="str">
        <f t="shared" si="80"/>
        <v/>
      </c>
      <c r="AI170" s="71" t="str">
        <f t="shared" si="81"/>
        <v/>
      </c>
      <c r="AJ170" s="71" t="str">
        <f t="shared" si="82"/>
        <v/>
      </c>
      <c r="AK170" s="71" t="str">
        <f t="shared" si="83"/>
        <v/>
      </c>
      <c r="AL170" s="71">
        <f t="shared" si="84"/>
        <v>1</v>
      </c>
      <c r="AM170" s="71" t="str">
        <f t="shared" si="85"/>
        <v/>
      </c>
      <c r="AN170" s="71" t="str">
        <f t="shared" si="86"/>
        <v/>
      </c>
      <c r="AO170" s="71" t="str">
        <f t="shared" si="87"/>
        <v/>
      </c>
      <c r="AP170" s="71" t="str">
        <f t="shared" si="88"/>
        <v/>
      </c>
      <c r="AQ170" s="71">
        <f t="shared" si="89"/>
        <v>1</v>
      </c>
      <c r="AR170" s="71" t="str">
        <f t="shared" si="90"/>
        <v/>
      </c>
      <c r="AS170" s="71" t="str">
        <f t="shared" si="91"/>
        <v/>
      </c>
    </row>
    <row r="171" spans="1:45" x14ac:dyDescent="0.2">
      <c r="A171" s="43" t="str">
        <f t="shared" si="95"/>
        <v/>
      </c>
      <c r="B171" s="19"/>
      <c r="C171" s="19"/>
      <c r="D171" s="20"/>
      <c r="F171" s="19"/>
      <c r="G171" s="19"/>
      <c r="H171" s="19"/>
      <c r="I171" s="19"/>
      <c r="J171" s="20"/>
      <c r="K171" s="19"/>
      <c r="Q171" s="2" t="str">
        <f t="shared" si="68"/>
        <v/>
      </c>
      <c r="R171" s="2" t="str">
        <f t="shared" si="69"/>
        <v/>
      </c>
      <c r="S171" s="2" t="str">
        <f t="shared" si="70"/>
        <v/>
      </c>
      <c r="T171" s="17">
        <f t="shared" si="92"/>
        <v>0</v>
      </c>
      <c r="U171" s="2" t="str">
        <f t="shared" si="71"/>
        <v/>
      </c>
      <c r="V171" s="2" t="str">
        <f t="shared" si="72"/>
        <v/>
      </c>
      <c r="W171" s="2" t="str">
        <f t="shared" si="73"/>
        <v/>
      </c>
      <c r="X171" s="17">
        <f t="shared" si="93"/>
        <v>0</v>
      </c>
      <c r="Y171" s="2" t="str">
        <f t="shared" si="74"/>
        <v/>
      </c>
      <c r="Z171" s="2" t="str">
        <f t="shared" si="75"/>
        <v/>
      </c>
      <c r="AA171" s="2" t="str">
        <f t="shared" si="76"/>
        <v/>
      </c>
      <c r="AB171" s="17">
        <f t="shared" si="94"/>
        <v>0</v>
      </c>
      <c r="AE171" s="71" t="str">
        <f t="shared" si="77"/>
        <v/>
      </c>
      <c r="AF171" s="71" t="str">
        <f t="shared" si="78"/>
        <v/>
      </c>
      <c r="AG171" s="71">
        <f t="shared" si="79"/>
        <v>1</v>
      </c>
      <c r="AH171" s="71" t="str">
        <f t="shared" si="80"/>
        <v/>
      </c>
      <c r="AI171" s="71" t="str">
        <f t="shared" si="81"/>
        <v/>
      </c>
      <c r="AJ171" s="71" t="str">
        <f t="shared" si="82"/>
        <v/>
      </c>
      <c r="AK171" s="71" t="str">
        <f t="shared" si="83"/>
        <v/>
      </c>
      <c r="AL171" s="71">
        <f t="shared" si="84"/>
        <v>1</v>
      </c>
      <c r="AM171" s="71" t="str">
        <f t="shared" si="85"/>
        <v/>
      </c>
      <c r="AN171" s="71" t="str">
        <f t="shared" si="86"/>
        <v/>
      </c>
      <c r="AO171" s="71" t="str">
        <f t="shared" si="87"/>
        <v/>
      </c>
      <c r="AP171" s="71" t="str">
        <f t="shared" si="88"/>
        <v/>
      </c>
      <c r="AQ171" s="71">
        <f t="shared" si="89"/>
        <v>1</v>
      </c>
      <c r="AR171" s="71" t="str">
        <f t="shared" si="90"/>
        <v/>
      </c>
      <c r="AS171" s="71" t="str">
        <f t="shared" si="91"/>
        <v/>
      </c>
    </row>
    <row r="172" spans="1:45" x14ac:dyDescent="0.2">
      <c r="A172" s="43" t="str">
        <f t="shared" si="95"/>
        <v/>
      </c>
      <c r="B172" s="19"/>
      <c r="C172" s="19"/>
      <c r="D172" s="20"/>
      <c r="F172" s="19"/>
      <c r="G172" s="19"/>
      <c r="H172" s="19"/>
      <c r="I172" s="19"/>
      <c r="J172" s="20"/>
      <c r="K172" s="19"/>
      <c r="Q172" s="2" t="str">
        <f t="shared" si="68"/>
        <v/>
      </c>
      <c r="R172" s="2" t="str">
        <f t="shared" si="69"/>
        <v/>
      </c>
      <c r="S172" s="2" t="str">
        <f t="shared" si="70"/>
        <v/>
      </c>
      <c r="T172" s="17">
        <f t="shared" si="92"/>
        <v>0</v>
      </c>
      <c r="U172" s="2" t="str">
        <f t="shared" si="71"/>
        <v/>
      </c>
      <c r="V172" s="2" t="str">
        <f t="shared" si="72"/>
        <v/>
      </c>
      <c r="W172" s="2" t="str">
        <f t="shared" si="73"/>
        <v/>
      </c>
      <c r="X172" s="17">
        <f t="shared" si="93"/>
        <v>0</v>
      </c>
      <c r="Y172" s="2" t="str">
        <f t="shared" si="74"/>
        <v/>
      </c>
      <c r="Z172" s="2" t="str">
        <f t="shared" si="75"/>
        <v/>
      </c>
      <c r="AA172" s="2" t="str">
        <f t="shared" si="76"/>
        <v/>
      </c>
      <c r="AB172" s="17">
        <f t="shared" si="94"/>
        <v>0</v>
      </c>
      <c r="AE172" s="71" t="str">
        <f t="shared" si="77"/>
        <v/>
      </c>
      <c r="AF172" s="71" t="str">
        <f t="shared" si="78"/>
        <v/>
      </c>
      <c r="AG172" s="71">
        <f t="shared" si="79"/>
        <v>1</v>
      </c>
      <c r="AH172" s="71" t="str">
        <f t="shared" si="80"/>
        <v/>
      </c>
      <c r="AI172" s="71" t="str">
        <f t="shared" si="81"/>
        <v/>
      </c>
      <c r="AJ172" s="71" t="str">
        <f t="shared" si="82"/>
        <v/>
      </c>
      <c r="AK172" s="71" t="str">
        <f t="shared" si="83"/>
        <v/>
      </c>
      <c r="AL172" s="71">
        <f t="shared" si="84"/>
        <v>1</v>
      </c>
      <c r="AM172" s="71" t="str">
        <f t="shared" si="85"/>
        <v/>
      </c>
      <c r="AN172" s="71" t="str">
        <f t="shared" si="86"/>
        <v/>
      </c>
      <c r="AO172" s="71" t="str">
        <f t="shared" si="87"/>
        <v/>
      </c>
      <c r="AP172" s="71" t="str">
        <f t="shared" si="88"/>
        <v/>
      </c>
      <c r="AQ172" s="71">
        <f t="shared" si="89"/>
        <v>1</v>
      </c>
      <c r="AR172" s="71" t="str">
        <f t="shared" si="90"/>
        <v/>
      </c>
      <c r="AS172" s="71" t="str">
        <f t="shared" si="91"/>
        <v/>
      </c>
    </row>
    <row r="173" spans="1:45" x14ac:dyDescent="0.2">
      <c r="A173" s="43" t="str">
        <f t="shared" si="95"/>
        <v/>
      </c>
      <c r="B173" s="19"/>
      <c r="C173" s="19"/>
      <c r="D173" s="20"/>
      <c r="F173" s="19"/>
      <c r="G173" s="19"/>
      <c r="H173" s="19"/>
      <c r="I173" s="19"/>
      <c r="J173" s="20"/>
      <c r="K173" s="19"/>
      <c r="Q173" s="2" t="str">
        <f t="shared" si="68"/>
        <v/>
      </c>
      <c r="R173" s="2" t="str">
        <f t="shared" si="69"/>
        <v/>
      </c>
      <c r="S173" s="2" t="str">
        <f t="shared" si="70"/>
        <v/>
      </c>
      <c r="T173" s="17">
        <f t="shared" si="92"/>
        <v>0</v>
      </c>
      <c r="U173" s="2" t="str">
        <f t="shared" si="71"/>
        <v/>
      </c>
      <c r="V173" s="2" t="str">
        <f t="shared" si="72"/>
        <v/>
      </c>
      <c r="W173" s="2" t="str">
        <f t="shared" si="73"/>
        <v/>
      </c>
      <c r="X173" s="17">
        <f t="shared" si="93"/>
        <v>0</v>
      </c>
      <c r="Y173" s="2" t="str">
        <f t="shared" si="74"/>
        <v/>
      </c>
      <c r="Z173" s="2" t="str">
        <f t="shared" si="75"/>
        <v/>
      </c>
      <c r="AA173" s="2" t="str">
        <f t="shared" si="76"/>
        <v/>
      </c>
      <c r="AB173" s="17">
        <f t="shared" si="94"/>
        <v>0</v>
      </c>
      <c r="AE173" s="71" t="str">
        <f t="shared" si="77"/>
        <v/>
      </c>
      <c r="AF173" s="71" t="str">
        <f t="shared" si="78"/>
        <v/>
      </c>
      <c r="AG173" s="71">
        <f t="shared" si="79"/>
        <v>1</v>
      </c>
      <c r="AH173" s="71" t="str">
        <f t="shared" si="80"/>
        <v/>
      </c>
      <c r="AI173" s="71" t="str">
        <f t="shared" si="81"/>
        <v/>
      </c>
      <c r="AJ173" s="71" t="str">
        <f t="shared" si="82"/>
        <v/>
      </c>
      <c r="AK173" s="71" t="str">
        <f t="shared" si="83"/>
        <v/>
      </c>
      <c r="AL173" s="71">
        <f t="shared" si="84"/>
        <v>1</v>
      </c>
      <c r="AM173" s="71" t="str">
        <f t="shared" si="85"/>
        <v/>
      </c>
      <c r="AN173" s="71" t="str">
        <f t="shared" si="86"/>
        <v/>
      </c>
      <c r="AO173" s="71" t="str">
        <f t="shared" si="87"/>
        <v/>
      </c>
      <c r="AP173" s="71" t="str">
        <f t="shared" si="88"/>
        <v/>
      </c>
      <c r="AQ173" s="71">
        <f t="shared" si="89"/>
        <v>1</v>
      </c>
      <c r="AR173" s="71" t="str">
        <f t="shared" si="90"/>
        <v/>
      </c>
      <c r="AS173" s="71" t="str">
        <f t="shared" si="91"/>
        <v/>
      </c>
    </row>
    <row r="174" spans="1:45" x14ac:dyDescent="0.2">
      <c r="A174" s="43" t="str">
        <f t="shared" si="95"/>
        <v/>
      </c>
      <c r="B174" s="19"/>
      <c r="C174" s="19"/>
      <c r="D174" s="20"/>
      <c r="F174" s="19"/>
      <c r="G174" s="19"/>
      <c r="H174" s="19"/>
      <c r="I174" s="19"/>
      <c r="J174" s="20"/>
      <c r="K174" s="19"/>
      <c r="Q174" s="2" t="str">
        <f t="shared" si="68"/>
        <v/>
      </c>
      <c r="R174" s="2" t="str">
        <f t="shared" si="69"/>
        <v/>
      </c>
      <c r="S174" s="2" t="str">
        <f t="shared" si="70"/>
        <v/>
      </c>
      <c r="T174" s="17">
        <f t="shared" si="92"/>
        <v>0</v>
      </c>
      <c r="U174" s="2" t="str">
        <f t="shared" si="71"/>
        <v/>
      </c>
      <c r="V174" s="2" t="str">
        <f t="shared" si="72"/>
        <v/>
      </c>
      <c r="W174" s="2" t="str">
        <f t="shared" si="73"/>
        <v/>
      </c>
      <c r="X174" s="17">
        <f t="shared" si="93"/>
        <v>0</v>
      </c>
      <c r="Y174" s="2" t="str">
        <f t="shared" si="74"/>
        <v/>
      </c>
      <c r="Z174" s="2" t="str">
        <f t="shared" si="75"/>
        <v/>
      </c>
      <c r="AA174" s="2" t="str">
        <f t="shared" si="76"/>
        <v/>
      </c>
      <c r="AB174" s="17">
        <f t="shared" si="94"/>
        <v>0</v>
      </c>
      <c r="AE174" s="71" t="str">
        <f t="shared" si="77"/>
        <v/>
      </c>
      <c r="AF174" s="71" t="str">
        <f t="shared" si="78"/>
        <v/>
      </c>
      <c r="AG174" s="71">
        <f t="shared" si="79"/>
        <v>1</v>
      </c>
      <c r="AH174" s="71" t="str">
        <f t="shared" si="80"/>
        <v/>
      </c>
      <c r="AI174" s="71" t="str">
        <f t="shared" si="81"/>
        <v/>
      </c>
      <c r="AJ174" s="71" t="str">
        <f t="shared" si="82"/>
        <v/>
      </c>
      <c r="AK174" s="71" t="str">
        <f t="shared" si="83"/>
        <v/>
      </c>
      <c r="AL174" s="71">
        <f t="shared" si="84"/>
        <v>1</v>
      </c>
      <c r="AM174" s="71" t="str">
        <f t="shared" si="85"/>
        <v/>
      </c>
      <c r="AN174" s="71" t="str">
        <f t="shared" si="86"/>
        <v/>
      </c>
      <c r="AO174" s="71" t="str">
        <f t="shared" si="87"/>
        <v/>
      </c>
      <c r="AP174" s="71" t="str">
        <f t="shared" si="88"/>
        <v/>
      </c>
      <c r="AQ174" s="71">
        <f t="shared" si="89"/>
        <v>1</v>
      </c>
      <c r="AR174" s="71" t="str">
        <f t="shared" si="90"/>
        <v/>
      </c>
      <c r="AS174" s="71" t="str">
        <f t="shared" si="91"/>
        <v/>
      </c>
    </row>
    <row r="175" spans="1:45" x14ac:dyDescent="0.2">
      <c r="A175" s="43" t="str">
        <f t="shared" si="95"/>
        <v/>
      </c>
      <c r="B175" s="19"/>
      <c r="C175" s="19"/>
      <c r="D175" s="20"/>
      <c r="F175" s="19"/>
      <c r="G175" s="19"/>
      <c r="H175" s="19"/>
      <c r="I175" s="19"/>
      <c r="J175" s="20"/>
      <c r="K175" s="19"/>
      <c r="Q175" s="2" t="str">
        <f t="shared" si="68"/>
        <v/>
      </c>
      <c r="R175" s="2" t="str">
        <f t="shared" si="69"/>
        <v/>
      </c>
      <c r="S175" s="2" t="str">
        <f t="shared" si="70"/>
        <v/>
      </c>
      <c r="T175" s="17">
        <f t="shared" si="92"/>
        <v>0</v>
      </c>
      <c r="U175" s="2" t="str">
        <f t="shared" si="71"/>
        <v/>
      </c>
      <c r="V175" s="2" t="str">
        <f t="shared" si="72"/>
        <v/>
      </c>
      <c r="W175" s="2" t="str">
        <f t="shared" si="73"/>
        <v/>
      </c>
      <c r="X175" s="17">
        <f t="shared" si="93"/>
        <v>0</v>
      </c>
      <c r="Y175" s="2" t="str">
        <f t="shared" si="74"/>
        <v/>
      </c>
      <c r="Z175" s="2" t="str">
        <f t="shared" si="75"/>
        <v/>
      </c>
      <c r="AA175" s="2" t="str">
        <f t="shared" si="76"/>
        <v/>
      </c>
      <c r="AB175" s="17">
        <f t="shared" si="94"/>
        <v>0</v>
      </c>
      <c r="AE175" s="71" t="str">
        <f t="shared" si="77"/>
        <v/>
      </c>
      <c r="AF175" s="71" t="str">
        <f t="shared" si="78"/>
        <v/>
      </c>
      <c r="AG175" s="71">
        <f t="shared" si="79"/>
        <v>1</v>
      </c>
      <c r="AH175" s="71" t="str">
        <f t="shared" si="80"/>
        <v/>
      </c>
      <c r="AI175" s="71" t="str">
        <f t="shared" si="81"/>
        <v/>
      </c>
      <c r="AJ175" s="71" t="str">
        <f t="shared" si="82"/>
        <v/>
      </c>
      <c r="AK175" s="71" t="str">
        <f t="shared" si="83"/>
        <v/>
      </c>
      <c r="AL175" s="71">
        <f t="shared" si="84"/>
        <v>1</v>
      </c>
      <c r="AM175" s="71" t="str">
        <f t="shared" si="85"/>
        <v/>
      </c>
      <c r="AN175" s="71" t="str">
        <f t="shared" si="86"/>
        <v/>
      </c>
      <c r="AO175" s="71" t="str">
        <f t="shared" si="87"/>
        <v/>
      </c>
      <c r="AP175" s="71" t="str">
        <f t="shared" si="88"/>
        <v/>
      </c>
      <c r="AQ175" s="71">
        <f t="shared" si="89"/>
        <v>1</v>
      </c>
      <c r="AR175" s="71" t="str">
        <f t="shared" si="90"/>
        <v/>
      </c>
      <c r="AS175" s="71" t="str">
        <f t="shared" si="91"/>
        <v/>
      </c>
    </row>
    <row r="176" spans="1:45" x14ac:dyDescent="0.2">
      <c r="A176" s="43" t="str">
        <f t="shared" si="95"/>
        <v/>
      </c>
      <c r="B176" s="19"/>
      <c r="C176" s="19"/>
      <c r="D176" s="20"/>
      <c r="F176" s="19"/>
      <c r="G176" s="19"/>
      <c r="H176" s="19"/>
      <c r="I176" s="19"/>
      <c r="J176" s="20"/>
      <c r="K176" s="19"/>
      <c r="Q176" s="2" t="str">
        <f t="shared" si="68"/>
        <v/>
      </c>
      <c r="R176" s="2" t="str">
        <f t="shared" si="69"/>
        <v/>
      </c>
      <c r="S176" s="2" t="str">
        <f t="shared" si="70"/>
        <v/>
      </c>
      <c r="T176" s="17">
        <f t="shared" si="92"/>
        <v>0</v>
      </c>
      <c r="U176" s="2" t="str">
        <f t="shared" si="71"/>
        <v/>
      </c>
      <c r="V176" s="2" t="str">
        <f t="shared" si="72"/>
        <v/>
      </c>
      <c r="W176" s="2" t="str">
        <f t="shared" si="73"/>
        <v/>
      </c>
      <c r="X176" s="17">
        <f t="shared" si="93"/>
        <v>0</v>
      </c>
      <c r="Y176" s="2" t="str">
        <f t="shared" si="74"/>
        <v/>
      </c>
      <c r="Z176" s="2" t="str">
        <f t="shared" si="75"/>
        <v/>
      </c>
      <c r="AA176" s="2" t="str">
        <f t="shared" si="76"/>
        <v/>
      </c>
      <c r="AB176" s="17">
        <f t="shared" si="94"/>
        <v>0</v>
      </c>
      <c r="AE176" s="71" t="str">
        <f t="shared" si="77"/>
        <v/>
      </c>
      <c r="AF176" s="71" t="str">
        <f t="shared" si="78"/>
        <v/>
      </c>
      <c r="AG176" s="71">
        <f t="shared" si="79"/>
        <v>1</v>
      </c>
      <c r="AH176" s="71" t="str">
        <f t="shared" si="80"/>
        <v/>
      </c>
      <c r="AI176" s="71" t="str">
        <f t="shared" si="81"/>
        <v/>
      </c>
      <c r="AJ176" s="71" t="str">
        <f t="shared" si="82"/>
        <v/>
      </c>
      <c r="AK176" s="71" t="str">
        <f t="shared" si="83"/>
        <v/>
      </c>
      <c r="AL176" s="71">
        <f t="shared" si="84"/>
        <v>1</v>
      </c>
      <c r="AM176" s="71" t="str">
        <f t="shared" si="85"/>
        <v/>
      </c>
      <c r="AN176" s="71" t="str">
        <f t="shared" si="86"/>
        <v/>
      </c>
      <c r="AO176" s="71" t="str">
        <f t="shared" si="87"/>
        <v/>
      </c>
      <c r="AP176" s="71" t="str">
        <f t="shared" si="88"/>
        <v/>
      </c>
      <c r="AQ176" s="71">
        <f t="shared" si="89"/>
        <v>1</v>
      </c>
      <c r="AR176" s="71" t="str">
        <f t="shared" si="90"/>
        <v/>
      </c>
      <c r="AS176" s="71" t="str">
        <f t="shared" si="91"/>
        <v/>
      </c>
    </row>
    <row r="177" spans="1:45" x14ac:dyDescent="0.2">
      <c r="A177" s="43" t="str">
        <f t="shared" si="95"/>
        <v/>
      </c>
      <c r="B177" s="19"/>
      <c r="C177" s="19"/>
      <c r="D177" s="20"/>
      <c r="F177" s="19"/>
      <c r="G177" s="19"/>
      <c r="H177" s="19"/>
      <c r="I177" s="19"/>
      <c r="J177" s="20"/>
      <c r="K177" s="19"/>
      <c r="Q177" s="2" t="str">
        <f t="shared" si="68"/>
        <v/>
      </c>
      <c r="R177" s="2" t="str">
        <f t="shared" si="69"/>
        <v/>
      </c>
      <c r="S177" s="2" t="str">
        <f t="shared" si="70"/>
        <v/>
      </c>
      <c r="T177" s="17">
        <f t="shared" si="92"/>
        <v>0</v>
      </c>
      <c r="U177" s="2" t="str">
        <f t="shared" si="71"/>
        <v/>
      </c>
      <c r="V177" s="2" t="str">
        <f t="shared" si="72"/>
        <v/>
      </c>
      <c r="W177" s="2" t="str">
        <f t="shared" si="73"/>
        <v/>
      </c>
      <c r="X177" s="17">
        <f t="shared" si="93"/>
        <v>0</v>
      </c>
      <c r="Y177" s="2" t="str">
        <f t="shared" si="74"/>
        <v/>
      </c>
      <c r="Z177" s="2" t="str">
        <f t="shared" si="75"/>
        <v/>
      </c>
      <c r="AA177" s="2" t="str">
        <f t="shared" si="76"/>
        <v/>
      </c>
      <c r="AB177" s="17">
        <f t="shared" si="94"/>
        <v>0</v>
      </c>
      <c r="AE177" s="71" t="str">
        <f t="shared" si="77"/>
        <v/>
      </c>
      <c r="AF177" s="71" t="str">
        <f t="shared" si="78"/>
        <v/>
      </c>
      <c r="AG177" s="71">
        <f t="shared" si="79"/>
        <v>1</v>
      </c>
      <c r="AH177" s="71" t="str">
        <f t="shared" si="80"/>
        <v/>
      </c>
      <c r="AI177" s="71" t="str">
        <f t="shared" si="81"/>
        <v/>
      </c>
      <c r="AJ177" s="71" t="str">
        <f t="shared" si="82"/>
        <v/>
      </c>
      <c r="AK177" s="71" t="str">
        <f t="shared" si="83"/>
        <v/>
      </c>
      <c r="AL177" s="71">
        <f t="shared" si="84"/>
        <v>1</v>
      </c>
      <c r="AM177" s="71" t="str">
        <f t="shared" si="85"/>
        <v/>
      </c>
      <c r="AN177" s="71" t="str">
        <f t="shared" si="86"/>
        <v/>
      </c>
      <c r="AO177" s="71" t="str">
        <f t="shared" si="87"/>
        <v/>
      </c>
      <c r="AP177" s="71" t="str">
        <f t="shared" si="88"/>
        <v/>
      </c>
      <c r="AQ177" s="71">
        <f t="shared" si="89"/>
        <v>1</v>
      </c>
      <c r="AR177" s="71" t="str">
        <f t="shared" si="90"/>
        <v/>
      </c>
      <c r="AS177" s="71" t="str">
        <f t="shared" si="91"/>
        <v/>
      </c>
    </row>
    <row r="178" spans="1:45" x14ac:dyDescent="0.2">
      <c r="A178" s="43" t="str">
        <f t="shared" si="95"/>
        <v/>
      </c>
      <c r="B178" s="19"/>
      <c r="C178" s="19"/>
      <c r="D178" s="20"/>
      <c r="F178" s="19"/>
      <c r="G178" s="19"/>
      <c r="H178" s="19"/>
      <c r="I178" s="19"/>
      <c r="J178" s="20"/>
      <c r="K178" s="19"/>
      <c r="Q178" s="2" t="str">
        <f t="shared" si="68"/>
        <v/>
      </c>
      <c r="R178" s="2" t="str">
        <f t="shared" si="69"/>
        <v/>
      </c>
      <c r="S178" s="2" t="str">
        <f t="shared" si="70"/>
        <v/>
      </c>
      <c r="T178" s="17">
        <f t="shared" si="92"/>
        <v>0</v>
      </c>
      <c r="U178" s="2" t="str">
        <f t="shared" si="71"/>
        <v/>
      </c>
      <c r="V178" s="2" t="str">
        <f t="shared" si="72"/>
        <v/>
      </c>
      <c r="W178" s="2" t="str">
        <f t="shared" si="73"/>
        <v/>
      </c>
      <c r="X178" s="17">
        <f t="shared" si="93"/>
        <v>0</v>
      </c>
      <c r="Y178" s="2" t="str">
        <f t="shared" si="74"/>
        <v/>
      </c>
      <c r="Z178" s="2" t="str">
        <f t="shared" si="75"/>
        <v/>
      </c>
      <c r="AA178" s="2" t="str">
        <f t="shared" si="76"/>
        <v/>
      </c>
      <c r="AB178" s="17">
        <f t="shared" si="94"/>
        <v>0</v>
      </c>
      <c r="AE178" s="71" t="str">
        <f t="shared" si="77"/>
        <v/>
      </c>
      <c r="AF178" s="71" t="str">
        <f t="shared" si="78"/>
        <v/>
      </c>
      <c r="AG178" s="71">
        <f t="shared" si="79"/>
        <v>1</v>
      </c>
      <c r="AH178" s="71" t="str">
        <f t="shared" si="80"/>
        <v/>
      </c>
      <c r="AI178" s="71" t="str">
        <f t="shared" si="81"/>
        <v/>
      </c>
      <c r="AJ178" s="71" t="str">
        <f t="shared" si="82"/>
        <v/>
      </c>
      <c r="AK178" s="71" t="str">
        <f t="shared" si="83"/>
        <v/>
      </c>
      <c r="AL178" s="71">
        <f t="shared" si="84"/>
        <v>1</v>
      </c>
      <c r="AM178" s="71" t="str">
        <f t="shared" si="85"/>
        <v/>
      </c>
      <c r="AN178" s="71" t="str">
        <f t="shared" si="86"/>
        <v/>
      </c>
      <c r="AO178" s="71" t="str">
        <f t="shared" si="87"/>
        <v/>
      </c>
      <c r="AP178" s="71" t="str">
        <f t="shared" si="88"/>
        <v/>
      </c>
      <c r="AQ178" s="71">
        <f t="shared" si="89"/>
        <v>1</v>
      </c>
      <c r="AR178" s="71" t="str">
        <f t="shared" si="90"/>
        <v/>
      </c>
      <c r="AS178" s="71" t="str">
        <f t="shared" si="91"/>
        <v/>
      </c>
    </row>
    <row r="179" spans="1:45" x14ac:dyDescent="0.2">
      <c r="A179" s="43" t="str">
        <f t="shared" si="95"/>
        <v/>
      </c>
      <c r="B179" s="19"/>
      <c r="C179" s="19"/>
      <c r="D179" s="20"/>
      <c r="F179" s="19"/>
      <c r="G179" s="19"/>
      <c r="H179" s="19"/>
      <c r="I179" s="19"/>
      <c r="J179" s="20"/>
      <c r="K179" s="19"/>
      <c r="Q179" s="2" t="str">
        <f t="shared" si="68"/>
        <v/>
      </c>
      <c r="R179" s="2" t="str">
        <f t="shared" si="69"/>
        <v/>
      </c>
      <c r="S179" s="2" t="str">
        <f t="shared" si="70"/>
        <v/>
      </c>
      <c r="T179" s="17">
        <f t="shared" si="92"/>
        <v>0</v>
      </c>
      <c r="U179" s="2" t="str">
        <f t="shared" si="71"/>
        <v/>
      </c>
      <c r="V179" s="2" t="str">
        <f t="shared" si="72"/>
        <v/>
      </c>
      <c r="W179" s="2" t="str">
        <f t="shared" si="73"/>
        <v/>
      </c>
      <c r="X179" s="17">
        <f t="shared" si="93"/>
        <v>0</v>
      </c>
      <c r="Y179" s="2" t="str">
        <f t="shared" si="74"/>
        <v/>
      </c>
      <c r="Z179" s="2" t="str">
        <f t="shared" si="75"/>
        <v/>
      </c>
      <c r="AA179" s="2" t="str">
        <f t="shared" si="76"/>
        <v/>
      </c>
      <c r="AB179" s="17">
        <f t="shared" si="94"/>
        <v>0</v>
      </c>
      <c r="AE179" s="71" t="str">
        <f t="shared" si="77"/>
        <v/>
      </c>
      <c r="AF179" s="71" t="str">
        <f t="shared" si="78"/>
        <v/>
      </c>
      <c r="AG179" s="71">
        <f t="shared" si="79"/>
        <v>1</v>
      </c>
      <c r="AH179" s="71" t="str">
        <f t="shared" si="80"/>
        <v/>
      </c>
      <c r="AI179" s="71" t="str">
        <f t="shared" si="81"/>
        <v/>
      </c>
      <c r="AJ179" s="71" t="str">
        <f t="shared" si="82"/>
        <v/>
      </c>
      <c r="AK179" s="71" t="str">
        <f t="shared" si="83"/>
        <v/>
      </c>
      <c r="AL179" s="71">
        <f t="shared" si="84"/>
        <v>1</v>
      </c>
      <c r="AM179" s="71" t="str">
        <f t="shared" si="85"/>
        <v/>
      </c>
      <c r="AN179" s="71" t="str">
        <f t="shared" si="86"/>
        <v/>
      </c>
      <c r="AO179" s="71" t="str">
        <f t="shared" si="87"/>
        <v/>
      </c>
      <c r="AP179" s="71" t="str">
        <f t="shared" si="88"/>
        <v/>
      </c>
      <c r="AQ179" s="71">
        <f t="shared" si="89"/>
        <v>1</v>
      </c>
      <c r="AR179" s="71" t="str">
        <f t="shared" si="90"/>
        <v/>
      </c>
      <c r="AS179" s="71" t="str">
        <f t="shared" si="91"/>
        <v/>
      </c>
    </row>
    <row r="180" spans="1:45" x14ac:dyDescent="0.2">
      <c r="A180" s="43" t="str">
        <f t="shared" si="95"/>
        <v/>
      </c>
      <c r="B180" s="19"/>
      <c r="C180" s="19"/>
      <c r="D180" s="20"/>
      <c r="F180" s="19"/>
      <c r="G180" s="19"/>
      <c r="H180" s="19"/>
      <c r="I180" s="19"/>
      <c r="J180" s="20"/>
      <c r="K180" s="19"/>
      <c r="Q180" s="2" t="str">
        <f t="shared" si="68"/>
        <v/>
      </c>
      <c r="R180" s="2" t="str">
        <f t="shared" si="69"/>
        <v/>
      </c>
      <c r="S180" s="2" t="str">
        <f t="shared" si="70"/>
        <v/>
      </c>
      <c r="T180" s="17">
        <f t="shared" si="92"/>
        <v>0</v>
      </c>
      <c r="U180" s="2" t="str">
        <f t="shared" si="71"/>
        <v/>
      </c>
      <c r="V180" s="2" t="str">
        <f t="shared" si="72"/>
        <v/>
      </c>
      <c r="W180" s="2" t="str">
        <f t="shared" si="73"/>
        <v/>
      </c>
      <c r="X180" s="17">
        <f t="shared" si="93"/>
        <v>0</v>
      </c>
      <c r="Y180" s="2" t="str">
        <f t="shared" si="74"/>
        <v/>
      </c>
      <c r="Z180" s="2" t="str">
        <f t="shared" si="75"/>
        <v/>
      </c>
      <c r="AA180" s="2" t="str">
        <f t="shared" si="76"/>
        <v/>
      </c>
      <c r="AB180" s="17">
        <f t="shared" si="94"/>
        <v>0</v>
      </c>
      <c r="AE180" s="71" t="str">
        <f t="shared" si="77"/>
        <v/>
      </c>
      <c r="AF180" s="71" t="str">
        <f t="shared" si="78"/>
        <v/>
      </c>
      <c r="AG180" s="71">
        <f t="shared" si="79"/>
        <v>1</v>
      </c>
      <c r="AH180" s="71" t="str">
        <f t="shared" si="80"/>
        <v/>
      </c>
      <c r="AI180" s="71" t="str">
        <f t="shared" si="81"/>
        <v/>
      </c>
      <c r="AJ180" s="71" t="str">
        <f t="shared" si="82"/>
        <v/>
      </c>
      <c r="AK180" s="71" t="str">
        <f t="shared" si="83"/>
        <v/>
      </c>
      <c r="AL180" s="71">
        <f t="shared" si="84"/>
        <v>1</v>
      </c>
      <c r="AM180" s="71" t="str">
        <f t="shared" si="85"/>
        <v/>
      </c>
      <c r="AN180" s="71" t="str">
        <f t="shared" si="86"/>
        <v/>
      </c>
      <c r="AO180" s="71" t="str">
        <f t="shared" si="87"/>
        <v/>
      </c>
      <c r="AP180" s="71" t="str">
        <f t="shared" si="88"/>
        <v/>
      </c>
      <c r="AQ180" s="71">
        <f t="shared" si="89"/>
        <v>1</v>
      </c>
      <c r="AR180" s="71" t="str">
        <f t="shared" si="90"/>
        <v/>
      </c>
      <c r="AS180" s="71" t="str">
        <f t="shared" si="91"/>
        <v/>
      </c>
    </row>
    <row r="181" spans="1:45" x14ac:dyDescent="0.2">
      <c r="A181" s="43" t="str">
        <f t="shared" si="95"/>
        <v/>
      </c>
      <c r="B181" s="19"/>
      <c r="C181" s="19"/>
      <c r="D181" s="20"/>
      <c r="F181" s="19"/>
      <c r="G181" s="19"/>
      <c r="H181" s="19"/>
      <c r="I181" s="19"/>
      <c r="J181" s="20"/>
      <c r="K181" s="19"/>
      <c r="Q181" s="2" t="str">
        <f t="shared" si="68"/>
        <v/>
      </c>
      <c r="R181" s="2" t="str">
        <f t="shared" si="69"/>
        <v/>
      </c>
      <c r="S181" s="2" t="str">
        <f t="shared" si="70"/>
        <v/>
      </c>
      <c r="T181" s="17">
        <f t="shared" si="92"/>
        <v>0</v>
      </c>
      <c r="U181" s="2" t="str">
        <f t="shared" si="71"/>
        <v/>
      </c>
      <c r="V181" s="2" t="str">
        <f t="shared" si="72"/>
        <v/>
      </c>
      <c r="W181" s="2" t="str">
        <f t="shared" si="73"/>
        <v/>
      </c>
      <c r="X181" s="17">
        <f t="shared" si="93"/>
        <v>0</v>
      </c>
      <c r="Y181" s="2" t="str">
        <f t="shared" si="74"/>
        <v/>
      </c>
      <c r="Z181" s="2" t="str">
        <f t="shared" si="75"/>
        <v/>
      </c>
      <c r="AA181" s="2" t="str">
        <f t="shared" si="76"/>
        <v/>
      </c>
      <c r="AB181" s="17">
        <f t="shared" si="94"/>
        <v>0</v>
      </c>
      <c r="AE181" s="71" t="str">
        <f t="shared" si="77"/>
        <v/>
      </c>
      <c r="AF181" s="71" t="str">
        <f t="shared" si="78"/>
        <v/>
      </c>
      <c r="AG181" s="71">
        <f t="shared" si="79"/>
        <v>1</v>
      </c>
      <c r="AH181" s="71" t="str">
        <f t="shared" si="80"/>
        <v/>
      </c>
      <c r="AI181" s="71" t="str">
        <f t="shared" si="81"/>
        <v/>
      </c>
      <c r="AJ181" s="71" t="str">
        <f t="shared" si="82"/>
        <v/>
      </c>
      <c r="AK181" s="71" t="str">
        <f t="shared" si="83"/>
        <v/>
      </c>
      <c r="AL181" s="71">
        <f t="shared" si="84"/>
        <v>1</v>
      </c>
      <c r="AM181" s="71" t="str">
        <f t="shared" si="85"/>
        <v/>
      </c>
      <c r="AN181" s="71" t="str">
        <f t="shared" si="86"/>
        <v/>
      </c>
      <c r="AO181" s="71" t="str">
        <f t="shared" si="87"/>
        <v/>
      </c>
      <c r="AP181" s="71" t="str">
        <f t="shared" si="88"/>
        <v/>
      </c>
      <c r="AQ181" s="71">
        <f t="shared" si="89"/>
        <v>1</v>
      </c>
      <c r="AR181" s="71" t="str">
        <f t="shared" si="90"/>
        <v/>
      </c>
      <c r="AS181" s="71" t="str">
        <f t="shared" si="91"/>
        <v/>
      </c>
    </row>
    <row r="182" spans="1:45" x14ac:dyDescent="0.2">
      <c r="A182" s="43" t="str">
        <f t="shared" si="95"/>
        <v/>
      </c>
      <c r="B182" s="19"/>
      <c r="C182" s="19"/>
      <c r="D182" s="20"/>
      <c r="F182" s="19"/>
      <c r="G182" s="19"/>
      <c r="H182" s="19"/>
      <c r="I182" s="19"/>
      <c r="J182" s="20"/>
      <c r="K182" s="19"/>
      <c r="Q182" s="2" t="str">
        <f t="shared" si="68"/>
        <v/>
      </c>
      <c r="R182" s="2" t="str">
        <f t="shared" si="69"/>
        <v/>
      </c>
      <c r="S182" s="2" t="str">
        <f t="shared" si="70"/>
        <v/>
      </c>
      <c r="T182" s="17">
        <f t="shared" si="92"/>
        <v>0</v>
      </c>
      <c r="U182" s="2" t="str">
        <f t="shared" si="71"/>
        <v/>
      </c>
      <c r="V182" s="2" t="str">
        <f t="shared" si="72"/>
        <v/>
      </c>
      <c r="W182" s="2" t="str">
        <f t="shared" si="73"/>
        <v/>
      </c>
      <c r="X182" s="17">
        <f t="shared" si="93"/>
        <v>0</v>
      </c>
      <c r="Y182" s="2" t="str">
        <f t="shared" si="74"/>
        <v/>
      </c>
      <c r="Z182" s="2" t="str">
        <f t="shared" si="75"/>
        <v/>
      </c>
      <c r="AA182" s="2" t="str">
        <f t="shared" si="76"/>
        <v/>
      </c>
      <c r="AB182" s="17">
        <f t="shared" si="94"/>
        <v>0</v>
      </c>
      <c r="AE182" s="71" t="str">
        <f t="shared" si="77"/>
        <v/>
      </c>
      <c r="AF182" s="71" t="str">
        <f t="shared" si="78"/>
        <v/>
      </c>
      <c r="AG182" s="71">
        <f t="shared" si="79"/>
        <v>1</v>
      </c>
      <c r="AH182" s="71" t="str">
        <f t="shared" si="80"/>
        <v/>
      </c>
      <c r="AI182" s="71" t="str">
        <f t="shared" si="81"/>
        <v/>
      </c>
      <c r="AJ182" s="71" t="str">
        <f t="shared" si="82"/>
        <v/>
      </c>
      <c r="AK182" s="71" t="str">
        <f t="shared" si="83"/>
        <v/>
      </c>
      <c r="AL182" s="71">
        <f t="shared" si="84"/>
        <v>1</v>
      </c>
      <c r="AM182" s="71" t="str">
        <f t="shared" si="85"/>
        <v/>
      </c>
      <c r="AN182" s="71" t="str">
        <f t="shared" si="86"/>
        <v/>
      </c>
      <c r="AO182" s="71" t="str">
        <f t="shared" si="87"/>
        <v/>
      </c>
      <c r="AP182" s="71" t="str">
        <f t="shared" si="88"/>
        <v/>
      </c>
      <c r="AQ182" s="71">
        <f t="shared" si="89"/>
        <v>1</v>
      </c>
      <c r="AR182" s="71" t="str">
        <f t="shared" si="90"/>
        <v/>
      </c>
      <c r="AS182" s="71" t="str">
        <f t="shared" si="91"/>
        <v/>
      </c>
    </row>
    <row r="183" spans="1:45" x14ac:dyDescent="0.2">
      <c r="A183" s="43" t="str">
        <f t="shared" si="95"/>
        <v/>
      </c>
      <c r="B183" s="19"/>
      <c r="C183" s="19"/>
      <c r="D183" s="20"/>
      <c r="F183" s="19"/>
      <c r="G183" s="19"/>
      <c r="H183" s="19"/>
      <c r="I183" s="19"/>
      <c r="J183" s="20"/>
      <c r="K183" s="19"/>
      <c r="Q183" s="2" t="str">
        <f t="shared" si="68"/>
        <v/>
      </c>
      <c r="R183" s="2" t="str">
        <f t="shared" si="69"/>
        <v/>
      </c>
      <c r="S183" s="2" t="str">
        <f t="shared" si="70"/>
        <v/>
      </c>
      <c r="T183" s="17">
        <f t="shared" si="92"/>
        <v>0</v>
      </c>
      <c r="U183" s="2" t="str">
        <f t="shared" si="71"/>
        <v/>
      </c>
      <c r="V183" s="2" t="str">
        <f t="shared" si="72"/>
        <v/>
      </c>
      <c r="W183" s="2" t="str">
        <f t="shared" si="73"/>
        <v/>
      </c>
      <c r="X183" s="17">
        <f t="shared" si="93"/>
        <v>0</v>
      </c>
      <c r="Y183" s="2" t="str">
        <f t="shared" si="74"/>
        <v/>
      </c>
      <c r="Z183" s="2" t="str">
        <f t="shared" si="75"/>
        <v/>
      </c>
      <c r="AA183" s="2" t="str">
        <f t="shared" si="76"/>
        <v/>
      </c>
      <c r="AB183" s="17">
        <f t="shared" si="94"/>
        <v>0</v>
      </c>
      <c r="AE183" s="71" t="str">
        <f t="shared" si="77"/>
        <v/>
      </c>
      <c r="AF183" s="71" t="str">
        <f t="shared" si="78"/>
        <v/>
      </c>
      <c r="AG183" s="71">
        <f t="shared" si="79"/>
        <v>1</v>
      </c>
      <c r="AH183" s="71" t="str">
        <f t="shared" si="80"/>
        <v/>
      </c>
      <c r="AI183" s="71" t="str">
        <f t="shared" si="81"/>
        <v/>
      </c>
      <c r="AJ183" s="71" t="str">
        <f t="shared" si="82"/>
        <v/>
      </c>
      <c r="AK183" s="71" t="str">
        <f t="shared" si="83"/>
        <v/>
      </c>
      <c r="AL183" s="71">
        <f t="shared" si="84"/>
        <v>1</v>
      </c>
      <c r="AM183" s="71" t="str">
        <f t="shared" si="85"/>
        <v/>
      </c>
      <c r="AN183" s="71" t="str">
        <f t="shared" si="86"/>
        <v/>
      </c>
      <c r="AO183" s="71" t="str">
        <f t="shared" si="87"/>
        <v/>
      </c>
      <c r="AP183" s="71" t="str">
        <f t="shared" si="88"/>
        <v/>
      </c>
      <c r="AQ183" s="71">
        <f t="shared" si="89"/>
        <v>1</v>
      </c>
      <c r="AR183" s="71" t="str">
        <f t="shared" si="90"/>
        <v/>
      </c>
      <c r="AS183" s="71" t="str">
        <f t="shared" si="91"/>
        <v/>
      </c>
    </row>
    <row r="184" spans="1:45" x14ac:dyDescent="0.2">
      <c r="A184" s="43" t="str">
        <f t="shared" si="95"/>
        <v/>
      </c>
      <c r="B184" s="19"/>
      <c r="C184" s="19"/>
      <c r="D184" s="20"/>
      <c r="F184" s="19"/>
      <c r="G184" s="19"/>
      <c r="H184" s="19"/>
      <c r="I184" s="19"/>
      <c r="J184" s="20"/>
      <c r="K184" s="19"/>
      <c r="Q184" s="2" t="str">
        <f t="shared" si="68"/>
        <v/>
      </c>
      <c r="R184" s="2" t="str">
        <f t="shared" si="69"/>
        <v/>
      </c>
      <c r="S184" s="2" t="str">
        <f t="shared" si="70"/>
        <v/>
      </c>
      <c r="T184" s="17">
        <f t="shared" si="92"/>
        <v>0</v>
      </c>
      <c r="U184" s="2" t="str">
        <f t="shared" si="71"/>
        <v/>
      </c>
      <c r="V184" s="2" t="str">
        <f t="shared" si="72"/>
        <v/>
      </c>
      <c r="W184" s="2" t="str">
        <f t="shared" si="73"/>
        <v/>
      </c>
      <c r="X184" s="17">
        <f t="shared" si="93"/>
        <v>0</v>
      </c>
      <c r="Y184" s="2" t="str">
        <f t="shared" si="74"/>
        <v/>
      </c>
      <c r="Z184" s="2" t="str">
        <f t="shared" si="75"/>
        <v/>
      </c>
      <c r="AA184" s="2" t="str">
        <f t="shared" si="76"/>
        <v/>
      </c>
      <c r="AB184" s="17">
        <f t="shared" si="94"/>
        <v>0</v>
      </c>
      <c r="AE184" s="71" t="str">
        <f t="shared" si="77"/>
        <v/>
      </c>
      <c r="AF184" s="71" t="str">
        <f t="shared" si="78"/>
        <v/>
      </c>
      <c r="AG184" s="71">
        <f t="shared" si="79"/>
        <v>1</v>
      </c>
      <c r="AH184" s="71" t="str">
        <f t="shared" si="80"/>
        <v/>
      </c>
      <c r="AI184" s="71" t="str">
        <f t="shared" si="81"/>
        <v/>
      </c>
      <c r="AJ184" s="71" t="str">
        <f t="shared" si="82"/>
        <v/>
      </c>
      <c r="AK184" s="71" t="str">
        <f t="shared" si="83"/>
        <v/>
      </c>
      <c r="AL184" s="71">
        <f t="shared" si="84"/>
        <v>1</v>
      </c>
      <c r="AM184" s="71" t="str">
        <f t="shared" si="85"/>
        <v/>
      </c>
      <c r="AN184" s="71" t="str">
        <f t="shared" si="86"/>
        <v/>
      </c>
      <c r="AO184" s="71" t="str">
        <f t="shared" si="87"/>
        <v/>
      </c>
      <c r="AP184" s="71" t="str">
        <f t="shared" si="88"/>
        <v/>
      </c>
      <c r="AQ184" s="71">
        <f t="shared" si="89"/>
        <v>1</v>
      </c>
      <c r="AR184" s="71" t="str">
        <f t="shared" si="90"/>
        <v/>
      </c>
      <c r="AS184" s="71" t="str">
        <f t="shared" si="91"/>
        <v/>
      </c>
    </row>
    <row r="185" spans="1:45" x14ac:dyDescent="0.2">
      <c r="A185" s="43" t="str">
        <f t="shared" si="95"/>
        <v/>
      </c>
      <c r="B185" s="19"/>
      <c r="C185" s="19"/>
      <c r="D185" s="20"/>
      <c r="F185" s="19"/>
      <c r="G185" s="19"/>
      <c r="H185" s="19"/>
      <c r="I185" s="19"/>
      <c r="J185" s="20"/>
      <c r="K185" s="19"/>
      <c r="Q185" s="2" t="str">
        <f t="shared" si="68"/>
        <v/>
      </c>
      <c r="R185" s="2" t="str">
        <f t="shared" si="69"/>
        <v/>
      </c>
      <c r="S185" s="2" t="str">
        <f t="shared" si="70"/>
        <v/>
      </c>
      <c r="T185" s="17">
        <f t="shared" si="92"/>
        <v>0</v>
      </c>
      <c r="U185" s="2" t="str">
        <f t="shared" si="71"/>
        <v/>
      </c>
      <c r="V185" s="2" t="str">
        <f t="shared" si="72"/>
        <v/>
      </c>
      <c r="W185" s="2" t="str">
        <f t="shared" si="73"/>
        <v/>
      </c>
      <c r="X185" s="17">
        <f t="shared" si="93"/>
        <v>0</v>
      </c>
      <c r="Y185" s="2" t="str">
        <f t="shared" si="74"/>
        <v/>
      </c>
      <c r="Z185" s="2" t="str">
        <f t="shared" si="75"/>
        <v/>
      </c>
      <c r="AA185" s="2" t="str">
        <f t="shared" si="76"/>
        <v/>
      </c>
      <c r="AB185" s="17">
        <f t="shared" si="94"/>
        <v>0</v>
      </c>
      <c r="AE185" s="71" t="str">
        <f t="shared" si="77"/>
        <v/>
      </c>
      <c r="AF185" s="71" t="str">
        <f t="shared" si="78"/>
        <v/>
      </c>
      <c r="AG185" s="71">
        <f t="shared" si="79"/>
        <v>1</v>
      </c>
      <c r="AH185" s="71" t="str">
        <f t="shared" si="80"/>
        <v/>
      </c>
      <c r="AI185" s="71" t="str">
        <f t="shared" si="81"/>
        <v/>
      </c>
      <c r="AJ185" s="71" t="str">
        <f t="shared" si="82"/>
        <v/>
      </c>
      <c r="AK185" s="71" t="str">
        <f t="shared" si="83"/>
        <v/>
      </c>
      <c r="AL185" s="71">
        <f t="shared" si="84"/>
        <v>1</v>
      </c>
      <c r="AM185" s="71" t="str">
        <f t="shared" si="85"/>
        <v/>
      </c>
      <c r="AN185" s="71" t="str">
        <f t="shared" si="86"/>
        <v/>
      </c>
      <c r="AO185" s="71" t="str">
        <f t="shared" si="87"/>
        <v/>
      </c>
      <c r="AP185" s="71" t="str">
        <f t="shared" si="88"/>
        <v/>
      </c>
      <c r="AQ185" s="71">
        <f t="shared" si="89"/>
        <v>1</v>
      </c>
      <c r="AR185" s="71" t="str">
        <f t="shared" si="90"/>
        <v/>
      </c>
      <c r="AS185" s="71" t="str">
        <f t="shared" si="91"/>
        <v/>
      </c>
    </row>
    <row r="186" spans="1:45" x14ac:dyDescent="0.2">
      <c r="A186" s="43" t="str">
        <f t="shared" si="95"/>
        <v/>
      </c>
      <c r="B186" s="19"/>
      <c r="C186" s="19"/>
      <c r="D186" s="20"/>
      <c r="F186" s="19"/>
      <c r="G186" s="19"/>
      <c r="H186" s="19"/>
      <c r="I186" s="19"/>
      <c r="J186" s="20"/>
      <c r="K186" s="19"/>
      <c r="Q186" s="2" t="str">
        <f t="shared" si="68"/>
        <v/>
      </c>
      <c r="R186" s="2" t="str">
        <f t="shared" si="69"/>
        <v/>
      </c>
      <c r="S186" s="2" t="str">
        <f t="shared" si="70"/>
        <v/>
      </c>
      <c r="T186" s="17">
        <f t="shared" si="92"/>
        <v>0</v>
      </c>
      <c r="U186" s="2" t="str">
        <f t="shared" si="71"/>
        <v/>
      </c>
      <c r="V186" s="2" t="str">
        <f t="shared" si="72"/>
        <v/>
      </c>
      <c r="W186" s="2" t="str">
        <f t="shared" si="73"/>
        <v/>
      </c>
      <c r="X186" s="17">
        <f t="shared" si="93"/>
        <v>0</v>
      </c>
      <c r="Y186" s="2" t="str">
        <f t="shared" si="74"/>
        <v/>
      </c>
      <c r="Z186" s="2" t="str">
        <f t="shared" si="75"/>
        <v/>
      </c>
      <c r="AA186" s="2" t="str">
        <f t="shared" si="76"/>
        <v/>
      </c>
      <c r="AB186" s="17">
        <f t="shared" si="94"/>
        <v>0</v>
      </c>
      <c r="AE186" s="71" t="str">
        <f t="shared" si="77"/>
        <v/>
      </c>
      <c r="AF186" s="71" t="str">
        <f t="shared" si="78"/>
        <v/>
      </c>
      <c r="AG186" s="71">
        <f t="shared" si="79"/>
        <v>1</v>
      </c>
      <c r="AH186" s="71" t="str">
        <f t="shared" si="80"/>
        <v/>
      </c>
      <c r="AI186" s="71" t="str">
        <f t="shared" si="81"/>
        <v/>
      </c>
      <c r="AJ186" s="71" t="str">
        <f t="shared" si="82"/>
        <v/>
      </c>
      <c r="AK186" s="71" t="str">
        <f t="shared" si="83"/>
        <v/>
      </c>
      <c r="AL186" s="71">
        <f t="shared" si="84"/>
        <v>1</v>
      </c>
      <c r="AM186" s="71" t="str">
        <f t="shared" si="85"/>
        <v/>
      </c>
      <c r="AN186" s="71" t="str">
        <f t="shared" si="86"/>
        <v/>
      </c>
      <c r="AO186" s="71" t="str">
        <f t="shared" si="87"/>
        <v/>
      </c>
      <c r="AP186" s="71" t="str">
        <f t="shared" si="88"/>
        <v/>
      </c>
      <c r="AQ186" s="71">
        <f t="shared" si="89"/>
        <v>1</v>
      </c>
      <c r="AR186" s="71" t="str">
        <f t="shared" si="90"/>
        <v/>
      </c>
      <c r="AS186" s="71" t="str">
        <f t="shared" si="91"/>
        <v/>
      </c>
    </row>
    <row r="187" spans="1:45" x14ac:dyDescent="0.2">
      <c r="A187" s="43" t="str">
        <f t="shared" si="95"/>
        <v/>
      </c>
      <c r="B187" s="19"/>
      <c r="C187" s="19"/>
      <c r="D187" s="20"/>
      <c r="F187" s="19"/>
      <c r="G187" s="19"/>
      <c r="H187" s="19"/>
      <c r="I187" s="19"/>
      <c r="J187" s="20"/>
      <c r="K187" s="19"/>
      <c r="Q187" s="2" t="str">
        <f t="shared" si="68"/>
        <v/>
      </c>
      <c r="R187" s="2" t="str">
        <f t="shared" si="69"/>
        <v/>
      </c>
      <c r="S187" s="2" t="str">
        <f t="shared" si="70"/>
        <v/>
      </c>
      <c r="T187" s="17">
        <f t="shared" si="92"/>
        <v>0</v>
      </c>
      <c r="U187" s="2" t="str">
        <f t="shared" si="71"/>
        <v/>
      </c>
      <c r="V187" s="2" t="str">
        <f t="shared" si="72"/>
        <v/>
      </c>
      <c r="W187" s="2" t="str">
        <f t="shared" si="73"/>
        <v/>
      </c>
      <c r="X187" s="17">
        <f t="shared" si="93"/>
        <v>0</v>
      </c>
      <c r="Y187" s="2" t="str">
        <f t="shared" si="74"/>
        <v/>
      </c>
      <c r="Z187" s="2" t="str">
        <f t="shared" si="75"/>
        <v/>
      </c>
      <c r="AA187" s="2" t="str">
        <f t="shared" si="76"/>
        <v/>
      </c>
      <c r="AB187" s="17">
        <f t="shared" si="94"/>
        <v>0</v>
      </c>
      <c r="AE187" s="71" t="str">
        <f t="shared" si="77"/>
        <v/>
      </c>
      <c r="AF187" s="71" t="str">
        <f t="shared" si="78"/>
        <v/>
      </c>
      <c r="AG187" s="71">
        <f t="shared" si="79"/>
        <v>1</v>
      </c>
      <c r="AH187" s="71" t="str">
        <f t="shared" si="80"/>
        <v/>
      </c>
      <c r="AI187" s="71" t="str">
        <f t="shared" si="81"/>
        <v/>
      </c>
      <c r="AJ187" s="71" t="str">
        <f t="shared" si="82"/>
        <v/>
      </c>
      <c r="AK187" s="71" t="str">
        <f t="shared" si="83"/>
        <v/>
      </c>
      <c r="AL187" s="71">
        <f t="shared" si="84"/>
        <v>1</v>
      </c>
      <c r="AM187" s="71" t="str">
        <f t="shared" si="85"/>
        <v/>
      </c>
      <c r="AN187" s="71" t="str">
        <f t="shared" si="86"/>
        <v/>
      </c>
      <c r="AO187" s="71" t="str">
        <f t="shared" si="87"/>
        <v/>
      </c>
      <c r="AP187" s="71" t="str">
        <f t="shared" si="88"/>
        <v/>
      </c>
      <c r="AQ187" s="71">
        <f t="shared" si="89"/>
        <v>1</v>
      </c>
      <c r="AR187" s="71" t="str">
        <f t="shared" si="90"/>
        <v/>
      </c>
      <c r="AS187" s="71" t="str">
        <f t="shared" si="91"/>
        <v/>
      </c>
    </row>
    <row r="188" spans="1:45" x14ac:dyDescent="0.2">
      <c r="A188" s="43" t="str">
        <f t="shared" si="95"/>
        <v/>
      </c>
      <c r="B188" s="19"/>
      <c r="C188" s="19"/>
      <c r="D188" s="20"/>
      <c r="F188" s="19"/>
      <c r="G188" s="19"/>
      <c r="H188" s="19"/>
      <c r="I188" s="19"/>
      <c r="J188" s="20"/>
      <c r="K188" s="19"/>
      <c r="Q188" s="2" t="str">
        <f t="shared" si="68"/>
        <v/>
      </c>
      <c r="R188" s="2" t="str">
        <f t="shared" si="69"/>
        <v/>
      </c>
      <c r="S188" s="2" t="str">
        <f t="shared" si="70"/>
        <v/>
      </c>
      <c r="T188" s="17">
        <f t="shared" si="92"/>
        <v>0</v>
      </c>
      <c r="U188" s="2" t="str">
        <f t="shared" si="71"/>
        <v/>
      </c>
      <c r="V188" s="2" t="str">
        <f t="shared" si="72"/>
        <v/>
      </c>
      <c r="W188" s="2" t="str">
        <f t="shared" si="73"/>
        <v/>
      </c>
      <c r="X188" s="17">
        <f t="shared" si="93"/>
        <v>0</v>
      </c>
      <c r="Y188" s="2" t="str">
        <f t="shared" si="74"/>
        <v/>
      </c>
      <c r="Z188" s="2" t="str">
        <f t="shared" si="75"/>
        <v/>
      </c>
      <c r="AA188" s="2" t="str">
        <f t="shared" si="76"/>
        <v/>
      </c>
      <c r="AB188" s="17">
        <f t="shared" si="94"/>
        <v>0</v>
      </c>
      <c r="AE188" s="71" t="str">
        <f t="shared" si="77"/>
        <v/>
      </c>
      <c r="AF188" s="71" t="str">
        <f t="shared" si="78"/>
        <v/>
      </c>
      <c r="AG188" s="71">
        <f t="shared" si="79"/>
        <v>1</v>
      </c>
      <c r="AH188" s="71" t="str">
        <f t="shared" si="80"/>
        <v/>
      </c>
      <c r="AI188" s="71" t="str">
        <f t="shared" si="81"/>
        <v/>
      </c>
      <c r="AJ188" s="71" t="str">
        <f t="shared" si="82"/>
        <v/>
      </c>
      <c r="AK188" s="71" t="str">
        <f t="shared" si="83"/>
        <v/>
      </c>
      <c r="AL188" s="71">
        <f t="shared" si="84"/>
        <v>1</v>
      </c>
      <c r="AM188" s="71" t="str">
        <f t="shared" si="85"/>
        <v/>
      </c>
      <c r="AN188" s="71" t="str">
        <f t="shared" si="86"/>
        <v/>
      </c>
      <c r="AO188" s="71" t="str">
        <f t="shared" si="87"/>
        <v/>
      </c>
      <c r="AP188" s="71" t="str">
        <f t="shared" si="88"/>
        <v/>
      </c>
      <c r="AQ188" s="71">
        <f t="shared" si="89"/>
        <v>1</v>
      </c>
      <c r="AR188" s="71" t="str">
        <f t="shared" si="90"/>
        <v/>
      </c>
      <c r="AS188" s="71" t="str">
        <f t="shared" si="91"/>
        <v/>
      </c>
    </row>
    <row r="189" spans="1:45" x14ac:dyDescent="0.2">
      <c r="A189" s="43" t="str">
        <f t="shared" si="95"/>
        <v/>
      </c>
      <c r="B189" s="19"/>
      <c r="C189" s="19"/>
      <c r="D189" s="20"/>
      <c r="F189" s="19"/>
      <c r="G189" s="19"/>
      <c r="H189" s="19"/>
      <c r="I189" s="19"/>
      <c r="J189" s="20"/>
      <c r="K189" s="19"/>
      <c r="Q189" s="2" t="str">
        <f t="shared" si="68"/>
        <v/>
      </c>
      <c r="R189" s="2" t="str">
        <f t="shared" si="69"/>
        <v/>
      </c>
      <c r="S189" s="2" t="str">
        <f t="shared" si="70"/>
        <v/>
      </c>
      <c r="T189" s="17">
        <f t="shared" si="92"/>
        <v>0</v>
      </c>
      <c r="U189" s="2" t="str">
        <f t="shared" si="71"/>
        <v/>
      </c>
      <c r="V189" s="2" t="str">
        <f t="shared" si="72"/>
        <v/>
      </c>
      <c r="W189" s="2" t="str">
        <f t="shared" si="73"/>
        <v/>
      </c>
      <c r="X189" s="17">
        <f t="shared" si="93"/>
        <v>0</v>
      </c>
      <c r="Y189" s="2" t="str">
        <f t="shared" si="74"/>
        <v/>
      </c>
      <c r="Z189" s="2" t="str">
        <f t="shared" si="75"/>
        <v/>
      </c>
      <c r="AA189" s="2" t="str">
        <f t="shared" si="76"/>
        <v/>
      </c>
      <c r="AB189" s="17">
        <f t="shared" si="94"/>
        <v>0</v>
      </c>
      <c r="AE189" s="71" t="str">
        <f t="shared" si="77"/>
        <v/>
      </c>
      <c r="AF189" s="71" t="str">
        <f t="shared" si="78"/>
        <v/>
      </c>
      <c r="AG189" s="71">
        <f t="shared" si="79"/>
        <v>1</v>
      </c>
      <c r="AH189" s="71" t="str">
        <f t="shared" si="80"/>
        <v/>
      </c>
      <c r="AI189" s="71" t="str">
        <f t="shared" si="81"/>
        <v/>
      </c>
      <c r="AJ189" s="71" t="str">
        <f t="shared" si="82"/>
        <v/>
      </c>
      <c r="AK189" s="71" t="str">
        <f t="shared" si="83"/>
        <v/>
      </c>
      <c r="AL189" s="71">
        <f t="shared" si="84"/>
        <v>1</v>
      </c>
      <c r="AM189" s="71" t="str">
        <f t="shared" si="85"/>
        <v/>
      </c>
      <c r="AN189" s="71" t="str">
        <f t="shared" si="86"/>
        <v/>
      </c>
      <c r="AO189" s="71" t="str">
        <f t="shared" si="87"/>
        <v/>
      </c>
      <c r="AP189" s="71" t="str">
        <f t="shared" si="88"/>
        <v/>
      </c>
      <c r="AQ189" s="71">
        <f t="shared" si="89"/>
        <v>1</v>
      </c>
      <c r="AR189" s="71" t="str">
        <f t="shared" si="90"/>
        <v/>
      </c>
      <c r="AS189" s="71" t="str">
        <f t="shared" si="91"/>
        <v/>
      </c>
    </row>
    <row r="190" spans="1:45" x14ac:dyDescent="0.2">
      <c r="A190" s="43" t="str">
        <f t="shared" si="95"/>
        <v/>
      </c>
      <c r="B190" s="19"/>
      <c r="C190" s="19"/>
      <c r="D190" s="20"/>
      <c r="F190" s="19"/>
      <c r="G190" s="19"/>
      <c r="H190" s="19"/>
      <c r="I190" s="19"/>
      <c r="J190" s="20"/>
      <c r="K190" s="19"/>
      <c r="Q190" s="2" t="str">
        <f t="shared" si="68"/>
        <v/>
      </c>
      <c r="R190" s="2" t="str">
        <f t="shared" si="69"/>
        <v/>
      </c>
      <c r="S190" s="2" t="str">
        <f t="shared" si="70"/>
        <v/>
      </c>
      <c r="T190" s="17">
        <f t="shared" si="92"/>
        <v>0</v>
      </c>
      <c r="U190" s="2" t="str">
        <f t="shared" si="71"/>
        <v/>
      </c>
      <c r="V190" s="2" t="str">
        <f t="shared" si="72"/>
        <v/>
      </c>
      <c r="W190" s="2" t="str">
        <f t="shared" si="73"/>
        <v/>
      </c>
      <c r="X190" s="17">
        <f t="shared" si="93"/>
        <v>0</v>
      </c>
      <c r="Y190" s="2" t="str">
        <f t="shared" si="74"/>
        <v/>
      </c>
      <c r="Z190" s="2" t="str">
        <f t="shared" si="75"/>
        <v/>
      </c>
      <c r="AA190" s="2" t="str">
        <f t="shared" si="76"/>
        <v/>
      </c>
      <c r="AB190" s="17">
        <f t="shared" si="94"/>
        <v>0</v>
      </c>
      <c r="AE190" s="71" t="str">
        <f t="shared" si="77"/>
        <v/>
      </c>
      <c r="AF190" s="71" t="str">
        <f t="shared" si="78"/>
        <v/>
      </c>
      <c r="AG190" s="71">
        <f t="shared" si="79"/>
        <v>1</v>
      </c>
      <c r="AH190" s="71" t="str">
        <f t="shared" si="80"/>
        <v/>
      </c>
      <c r="AI190" s="71" t="str">
        <f t="shared" si="81"/>
        <v/>
      </c>
      <c r="AJ190" s="71" t="str">
        <f t="shared" si="82"/>
        <v/>
      </c>
      <c r="AK190" s="71" t="str">
        <f t="shared" si="83"/>
        <v/>
      </c>
      <c r="AL190" s="71">
        <f t="shared" si="84"/>
        <v>1</v>
      </c>
      <c r="AM190" s="71" t="str">
        <f t="shared" si="85"/>
        <v/>
      </c>
      <c r="AN190" s="71" t="str">
        <f t="shared" si="86"/>
        <v/>
      </c>
      <c r="AO190" s="71" t="str">
        <f t="shared" si="87"/>
        <v/>
      </c>
      <c r="AP190" s="71" t="str">
        <f t="shared" si="88"/>
        <v/>
      </c>
      <c r="AQ190" s="71">
        <f t="shared" si="89"/>
        <v>1</v>
      </c>
      <c r="AR190" s="71" t="str">
        <f t="shared" si="90"/>
        <v/>
      </c>
      <c r="AS190" s="71" t="str">
        <f t="shared" si="91"/>
        <v/>
      </c>
    </row>
    <row r="191" spans="1:45" x14ac:dyDescent="0.2">
      <c r="A191" s="43" t="str">
        <f t="shared" si="95"/>
        <v/>
      </c>
      <c r="B191" s="19"/>
      <c r="C191" s="19"/>
      <c r="D191" s="20"/>
      <c r="F191" s="19"/>
      <c r="G191" s="19"/>
      <c r="H191" s="19"/>
      <c r="I191" s="19"/>
      <c r="J191" s="20"/>
      <c r="K191" s="19"/>
      <c r="Q191" s="2" t="str">
        <f t="shared" si="68"/>
        <v/>
      </c>
      <c r="R191" s="2" t="str">
        <f t="shared" si="69"/>
        <v/>
      </c>
      <c r="S191" s="2" t="str">
        <f t="shared" si="70"/>
        <v/>
      </c>
      <c r="T191" s="17">
        <f t="shared" si="92"/>
        <v>0</v>
      </c>
      <c r="U191" s="2" t="str">
        <f t="shared" si="71"/>
        <v/>
      </c>
      <c r="V191" s="2" t="str">
        <f t="shared" si="72"/>
        <v/>
      </c>
      <c r="W191" s="2" t="str">
        <f t="shared" si="73"/>
        <v/>
      </c>
      <c r="X191" s="17">
        <f t="shared" si="93"/>
        <v>0</v>
      </c>
      <c r="Y191" s="2" t="str">
        <f t="shared" si="74"/>
        <v/>
      </c>
      <c r="Z191" s="2" t="str">
        <f t="shared" si="75"/>
        <v/>
      </c>
      <c r="AA191" s="2" t="str">
        <f t="shared" si="76"/>
        <v/>
      </c>
      <c r="AB191" s="17">
        <f t="shared" si="94"/>
        <v>0</v>
      </c>
      <c r="AE191" s="71" t="str">
        <f t="shared" si="77"/>
        <v/>
      </c>
      <c r="AF191" s="71" t="str">
        <f t="shared" si="78"/>
        <v/>
      </c>
      <c r="AG191" s="71">
        <f t="shared" si="79"/>
        <v>1</v>
      </c>
      <c r="AH191" s="71" t="str">
        <f t="shared" si="80"/>
        <v/>
      </c>
      <c r="AI191" s="71" t="str">
        <f t="shared" si="81"/>
        <v/>
      </c>
      <c r="AJ191" s="71" t="str">
        <f t="shared" si="82"/>
        <v/>
      </c>
      <c r="AK191" s="71" t="str">
        <f t="shared" si="83"/>
        <v/>
      </c>
      <c r="AL191" s="71">
        <f t="shared" si="84"/>
        <v>1</v>
      </c>
      <c r="AM191" s="71" t="str">
        <f t="shared" si="85"/>
        <v/>
      </c>
      <c r="AN191" s="71" t="str">
        <f t="shared" si="86"/>
        <v/>
      </c>
      <c r="AO191" s="71" t="str">
        <f t="shared" si="87"/>
        <v/>
      </c>
      <c r="AP191" s="71" t="str">
        <f t="shared" si="88"/>
        <v/>
      </c>
      <c r="AQ191" s="71">
        <f t="shared" si="89"/>
        <v>1</v>
      </c>
      <c r="AR191" s="71" t="str">
        <f t="shared" si="90"/>
        <v/>
      </c>
      <c r="AS191" s="71" t="str">
        <f t="shared" si="91"/>
        <v/>
      </c>
    </row>
    <row r="192" spans="1:45" x14ac:dyDescent="0.2">
      <c r="A192" s="43" t="str">
        <f t="shared" si="95"/>
        <v/>
      </c>
      <c r="B192" s="19"/>
      <c r="C192" s="19"/>
      <c r="D192" s="20"/>
      <c r="F192" s="19"/>
      <c r="G192" s="19"/>
      <c r="H192" s="19"/>
      <c r="I192" s="19"/>
      <c r="J192" s="20"/>
      <c r="K192" s="19"/>
      <c r="Q192" s="2" t="str">
        <f t="shared" si="68"/>
        <v/>
      </c>
      <c r="R192" s="2" t="str">
        <f t="shared" si="69"/>
        <v/>
      </c>
      <c r="S192" s="2" t="str">
        <f t="shared" si="70"/>
        <v/>
      </c>
      <c r="T192" s="17">
        <f t="shared" si="92"/>
        <v>0</v>
      </c>
      <c r="U192" s="2" t="str">
        <f t="shared" si="71"/>
        <v/>
      </c>
      <c r="V192" s="2" t="str">
        <f t="shared" si="72"/>
        <v/>
      </c>
      <c r="W192" s="2" t="str">
        <f t="shared" si="73"/>
        <v/>
      </c>
      <c r="X192" s="17">
        <f t="shared" si="93"/>
        <v>0</v>
      </c>
      <c r="Y192" s="2" t="str">
        <f t="shared" si="74"/>
        <v/>
      </c>
      <c r="Z192" s="2" t="str">
        <f t="shared" si="75"/>
        <v/>
      </c>
      <c r="AA192" s="2" t="str">
        <f t="shared" si="76"/>
        <v/>
      </c>
      <c r="AB192" s="17">
        <f t="shared" si="94"/>
        <v>0</v>
      </c>
      <c r="AE192" s="71" t="str">
        <f t="shared" si="77"/>
        <v/>
      </c>
      <c r="AF192" s="71" t="str">
        <f t="shared" si="78"/>
        <v/>
      </c>
      <c r="AG192" s="71">
        <f t="shared" si="79"/>
        <v>1</v>
      </c>
      <c r="AH192" s="71" t="str">
        <f t="shared" si="80"/>
        <v/>
      </c>
      <c r="AI192" s="71" t="str">
        <f t="shared" si="81"/>
        <v/>
      </c>
      <c r="AJ192" s="71" t="str">
        <f t="shared" si="82"/>
        <v/>
      </c>
      <c r="AK192" s="71" t="str">
        <f t="shared" si="83"/>
        <v/>
      </c>
      <c r="AL192" s="71">
        <f t="shared" si="84"/>
        <v>1</v>
      </c>
      <c r="AM192" s="71" t="str">
        <f t="shared" si="85"/>
        <v/>
      </c>
      <c r="AN192" s="71" t="str">
        <f t="shared" si="86"/>
        <v/>
      </c>
      <c r="AO192" s="71" t="str">
        <f t="shared" si="87"/>
        <v/>
      </c>
      <c r="AP192" s="71" t="str">
        <f t="shared" si="88"/>
        <v/>
      </c>
      <c r="AQ192" s="71">
        <f t="shared" si="89"/>
        <v>1</v>
      </c>
      <c r="AR192" s="71" t="str">
        <f t="shared" si="90"/>
        <v/>
      </c>
      <c r="AS192" s="71" t="str">
        <f t="shared" si="91"/>
        <v/>
      </c>
    </row>
    <row r="193" spans="1:45" x14ac:dyDescent="0.2">
      <c r="A193" s="43" t="str">
        <f t="shared" si="95"/>
        <v/>
      </c>
      <c r="B193" s="19"/>
      <c r="C193" s="19"/>
      <c r="D193" s="20"/>
      <c r="F193" s="19"/>
      <c r="G193" s="19"/>
      <c r="H193" s="19"/>
      <c r="I193" s="19"/>
      <c r="J193" s="20"/>
      <c r="K193" s="19"/>
      <c r="Q193" s="2" t="str">
        <f t="shared" si="68"/>
        <v/>
      </c>
      <c r="R193" s="2" t="str">
        <f t="shared" si="69"/>
        <v/>
      </c>
      <c r="S193" s="2" t="str">
        <f t="shared" si="70"/>
        <v/>
      </c>
      <c r="T193" s="17">
        <f t="shared" si="92"/>
        <v>0</v>
      </c>
      <c r="U193" s="2" t="str">
        <f t="shared" si="71"/>
        <v/>
      </c>
      <c r="V193" s="2" t="str">
        <f t="shared" si="72"/>
        <v/>
      </c>
      <c r="W193" s="2" t="str">
        <f t="shared" si="73"/>
        <v/>
      </c>
      <c r="X193" s="17">
        <f t="shared" si="93"/>
        <v>0</v>
      </c>
      <c r="Y193" s="2" t="str">
        <f t="shared" si="74"/>
        <v/>
      </c>
      <c r="Z193" s="2" t="str">
        <f t="shared" si="75"/>
        <v/>
      </c>
      <c r="AA193" s="2" t="str">
        <f t="shared" si="76"/>
        <v/>
      </c>
      <c r="AB193" s="17">
        <f t="shared" si="94"/>
        <v>0</v>
      </c>
      <c r="AE193" s="71" t="str">
        <f t="shared" si="77"/>
        <v/>
      </c>
      <c r="AF193" s="71" t="str">
        <f t="shared" si="78"/>
        <v/>
      </c>
      <c r="AG193" s="71">
        <f t="shared" si="79"/>
        <v>1</v>
      </c>
      <c r="AH193" s="71" t="str">
        <f t="shared" si="80"/>
        <v/>
      </c>
      <c r="AI193" s="71" t="str">
        <f t="shared" si="81"/>
        <v/>
      </c>
      <c r="AJ193" s="71" t="str">
        <f t="shared" si="82"/>
        <v/>
      </c>
      <c r="AK193" s="71" t="str">
        <f t="shared" si="83"/>
        <v/>
      </c>
      <c r="AL193" s="71">
        <f t="shared" si="84"/>
        <v>1</v>
      </c>
      <c r="AM193" s="71" t="str">
        <f t="shared" si="85"/>
        <v/>
      </c>
      <c r="AN193" s="71" t="str">
        <f t="shared" si="86"/>
        <v/>
      </c>
      <c r="AO193" s="71" t="str">
        <f t="shared" si="87"/>
        <v/>
      </c>
      <c r="AP193" s="71" t="str">
        <f t="shared" si="88"/>
        <v/>
      </c>
      <c r="AQ193" s="71">
        <f t="shared" si="89"/>
        <v>1</v>
      </c>
      <c r="AR193" s="71" t="str">
        <f t="shared" si="90"/>
        <v/>
      </c>
      <c r="AS193" s="71" t="str">
        <f t="shared" si="91"/>
        <v/>
      </c>
    </row>
    <row r="194" spans="1:45" x14ac:dyDescent="0.2">
      <c r="A194" s="43" t="str">
        <f t="shared" si="95"/>
        <v/>
      </c>
      <c r="B194" s="19"/>
      <c r="C194" s="19"/>
      <c r="D194" s="20"/>
      <c r="F194" s="19"/>
      <c r="G194" s="19"/>
      <c r="H194" s="19"/>
      <c r="I194" s="19"/>
      <c r="J194" s="20"/>
      <c r="K194" s="19"/>
      <c r="Q194" s="2" t="str">
        <f t="shared" si="68"/>
        <v/>
      </c>
      <c r="R194" s="2" t="str">
        <f t="shared" si="69"/>
        <v/>
      </c>
      <c r="S194" s="2" t="str">
        <f t="shared" si="70"/>
        <v/>
      </c>
      <c r="T194" s="17">
        <f t="shared" si="92"/>
        <v>0</v>
      </c>
      <c r="U194" s="2" t="str">
        <f t="shared" si="71"/>
        <v/>
      </c>
      <c r="V194" s="2" t="str">
        <f t="shared" si="72"/>
        <v/>
      </c>
      <c r="W194" s="2" t="str">
        <f t="shared" si="73"/>
        <v/>
      </c>
      <c r="X194" s="17">
        <f t="shared" si="93"/>
        <v>0</v>
      </c>
      <c r="Y194" s="2" t="str">
        <f t="shared" si="74"/>
        <v/>
      </c>
      <c r="Z194" s="2" t="str">
        <f t="shared" si="75"/>
        <v/>
      </c>
      <c r="AA194" s="2" t="str">
        <f t="shared" si="76"/>
        <v/>
      </c>
      <c r="AB194" s="17">
        <f t="shared" si="94"/>
        <v>0</v>
      </c>
      <c r="AE194" s="71" t="str">
        <f t="shared" si="77"/>
        <v/>
      </c>
      <c r="AF194" s="71" t="str">
        <f t="shared" si="78"/>
        <v/>
      </c>
      <c r="AG194" s="71">
        <f t="shared" si="79"/>
        <v>1</v>
      </c>
      <c r="AH194" s="71" t="str">
        <f t="shared" si="80"/>
        <v/>
      </c>
      <c r="AI194" s="71" t="str">
        <f t="shared" si="81"/>
        <v/>
      </c>
      <c r="AJ194" s="71" t="str">
        <f t="shared" si="82"/>
        <v/>
      </c>
      <c r="AK194" s="71" t="str">
        <f t="shared" si="83"/>
        <v/>
      </c>
      <c r="AL194" s="71">
        <f t="shared" si="84"/>
        <v>1</v>
      </c>
      <c r="AM194" s="71" t="str">
        <f t="shared" si="85"/>
        <v/>
      </c>
      <c r="AN194" s="71" t="str">
        <f t="shared" si="86"/>
        <v/>
      </c>
      <c r="AO194" s="71" t="str">
        <f t="shared" si="87"/>
        <v/>
      </c>
      <c r="AP194" s="71" t="str">
        <f t="shared" si="88"/>
        <v/>
      </c>
      <c r="AQ194" s="71">
        <f t="shared" si="89"/>
        <v>1</v>
      </c>
      <c r="AR194" s="71" t="str">
        <f t="shared" si="90"/>
        <v/>
      </c>
      <c r="AS194" s="71" t="str">
        <f t="shared" si="91"/>
        <v/>
      </c>
    </row>
    <row r="195" spans="1:45" x14ac:dyDescent="0.2">
      <c r="A195" s="43" t="str">
        <f t="shared" si="95"/>
        <v/>
      </c>
      <c r="B195" s="19"/>
      <c r="C195" s="19"/>
      <c r="D195" s="20"/>
      <c r="F195" s="19"/>
      <c r="G195" s="19"/>
      <c r="H195" s="19"/>
      <c r="I195" s="19"/>
      <c r="J195" s="20"/>
      <c r="K195" s="19"/>
      <c r="Q195" s="2" t="str">
        <f t="shared" si="68"/>
        <v/>
      </c>
      <c r="R195" s="2" t="str">
        <f t="shared" si="69"/>
        <v/>
      </c>
      <c r="S195" s="2" t="str">
        <f t="shared" si="70"/>
        <v/>
      </c>
      <c r="T195" s="17">
        <f t="shared" si="92"/>
        <v>0</v>
      </c>
      <c r="U195" s="2" t="str">
        <f t="shared" si="71"/>
        <v/>
      </c>
      <c r="V195" s="2" t="str">
        <f t="shared" si="72"/>
        <v/>
      </c>
      <c r="W195" s="2" t="str">
        <f t="shared" si="73"/>
        <v/>
      </c>
      <c r="X195" s="17">
        <f t="shared" si="93"/>
        <v>0</v>
      </c>
      <c r="Y195" s="2" t="str">
        <f t="shared" si="74"/>
        <v/>
      </c>
      <c r="Z195" s="2" t="str">
        <f t="shared" si="75"/>
        <v/>
      </c>
      <c r="AA195" s="2" t="str">
        <f t="shared" si="76"/>
        <v/>
      </c>
      <c r="AB195" s="17">
        <f t="shared" si="94"/>
        <v>0</v>
      </c>
      <c r="AE195" s="71" t="str">
        <f t="shared" si="77"/>
        <v/>
      </c>
      <c r="AF195" s="71" t="str">
        <f t="shared" si="78"/>
        <v/>
      </c>
      <c r="AG195" s="71">
        <f t="shared" si="79"/>
        <v>1</v>
      </c>
      <c r="AH195" s="71" t="str">
        <f t="shared" si="80"/>
        <v/>
      </c>
      <c r="AI195" s="71" t="str">
        <f t="shared" si="81"/>
        <v/>
      </c>
      <c r="AJ195" s="71" t="str">
        <f t="shared" si="82"/>
        <v/>
      </c>
      <c r="AK195" s="71" t="str">
        <f t="shared" si="83"/>
        <v/>
      </c>
      <c r="AL195" s="71">
        <f t="shared" si="84"/>
        <v>1</v>
      </c>
      <c r="AM195" s="71" t="str">
        <f t="shared" si="85"/>
        <v/>
      </c>
      <c r="AN195" s="71" t="str">
        <f t="shared" si="86"/>
        <v/>
      </c>
      <c r="AO195" s="71" t="str">
        <f t="shared" si="87"/>
        <v/>
      </c>
      <c r="AP195" s="71" t="str">
        <f t="shared" si="88"/>
        <v/>
      </c>
      <c r="AQ195" s="71">
        <f t="shared" si="89"/>
        <v>1</v>
      </c>
      <c r="AR195" s="71" t="str">
        <f t="shared" si="90"/>
        <v/>
      </c>
      <c r="AS195" s="71" t="str">
        <f t="shared" si="91"/>
        <v/>
      </c>
    </row>
    <row r="196" spans="1:45" x14ac:dyDescent="0.2">
      <c r="A196" s="43" t="str">
        <f t="shared" si="95"/>
        <v/>
      </c>
      <c r="B196" s="19"/>
      <c r="C196" s="19"/>
      <c r="D196" s="20"/>
      <c r="F196" s="19"/>
      <c r="G196" s="19"/>
      <c r="H196" s="19"/>
      <c r="I196" s="19"/>
      <c r="J196" s="20"/>
      <c r="K196" s="19"/>
      <c r="Q196" s="2" t="str">
        <f t="shared" si="68"/>
        <v/>
      </c>
      <c r="R196" s="2" t="str">
        <f t="shared" si="69"/>
        <v/>
      </c>
      <c r="S196" s="2" t="str">
        <f t="shared" si="70"/>
        <v/>
      </c>
      <c r="T196" s="17">
        <f t="shared" si="92"/>
        <v>0</v>
      </c>
      <c r="U196" s="2" t="str">
        <f t="shared" si="71"/>
        <v/>
      </c>
      <c r="V196" s="2" t="str">
        <f t="shared" si="72"/>
        <v/>
      </c>
      <c r="W196" s="2" t="str">
        <f t="shared" si="73"/>
        <v/>
      </c>
      <c r="X196" s="17">
        <f t="shared" si="93"/>
        <v>0</v>
      </c>
      <c r="Y196" s="2" t="str">
        <f t="shared" si="74"/>
        <v/>
      </c>
      <c r="Z196" s="2" t="str">
        <f t="shared" si="75"/>
        <v/>
      </c>
      <c r="AA196" s="2" t="str">
        <f t="shared" si="76"/>
        <v/>
      </c>
      <c r="AB196" s="17">
        <f t="shared" si="94"/>
        <v>0</v>
      </c>
      <c r="AE196" s="71" t="str">
        <f t="shared" si="77"/>
        <v/>
      </c>
      <c r="AF196" s="71" t="str">
        <f t="shared" si="78"/>
        <v/>
      </c>
      <c r="AG196" s="71">
        <f t="shared" si="79"/>
        <v>1</v>
      </c>
      <c r="AH196" s="71" t="str">
        <f t="shared" si="80"/>
        <v/>
      </c>
      <c r="AI196" s="71" t="str">
        <f t="shared" si="81"/>
        <v/>
      </c>
      <c r="AJ196" s="71" t="str">
        <f t="shared" si="82"/>
        <v/>
      </c>
      <c r="AK196" s="71" t="str">
        <f t="shared" si="83"/>
        <v/>
      </c>
      <c r="AL196" s="71">
        <f t="shared" si="84"/>
        <v>1</v>
      </c>
      <c r="AM196" s="71" t="str">
        <f t="shared" si="85"/>
        <v/>
      </c>
      <c r="AN196" s="71" t="str">
        <f t="shared" si="86"/>
        <v/>
      </c>
      <c r="AO196" s="71" t="str">
        <f t="shared" si="87"/>
        <v/>
      </c>
      <c r="AP196" s="71" t="str">
        <f t="shared" si="88"/>
        <v/>
      </c>
      <c r="AQ196" s="71">
        <f t="shared" si="89"/>
        <v>1</v>
      </c>
      <c r="AR196" s="71" t="str">
        <f t="shared" si="90"/>
        <v/>
      </c>
      <c r="AS196" s="71" t="str">
        <f t="shared" si="91"/>
        <v/>
      </c>
    </row>
    <row r="197" spans="1:45" x14ac:dyDescent="0.2">
      <c r="A197" s="43" t="str">
        <f t="shared" si="95"/>
        <v/>
      </c>
      <c r="B197" s="19"/>
      <c r="C197" s="19"/>
      <c r="D197" s="20"/>
      <c r="F197" s="19"/>
      <c r="G197" s="19"/>
      <c r="H197" s="19"/>
      <c r="I197" s="19"/>
      <c r="J197" s="20"/>
      <c r="K197" s="19"/>
      <c r="Q197" s="2" t="str">
        <f t="shared" si="68"/>
        <v/>
      </c>
      <c r="R197" s="2" t="str">
        <f t="shared" si="69"/>
        <v/>
      </c>
      <c r="S197" s="2" t="str">
        <f t="shared" si="70"/>
        <v/>
      </c>
      <c r="T197" s="17">
        <f t="shared" ref="T197:T204" si="96">+SUM(Q197:S197)</f>
        <v>0</v>
      </c>
      <c r="U197" s="2" t="str">
        <f t="shared" si="71"/>
        <v/>
      </c>
      <c r="V197" s="2" t="str">
        <f t="shared" si="72"/>
        <v/>
      </c>
      <c r="W197" s="2" t="str">
        <f t="shared" si="73"/>
        <v/>
      </c>
      <c r="X197" s="17">
        <f t="shared" ref="X197:X204" si="97">+SUM(U197:W197)</f>
        <v>0</v>
      </c>
      <c r="Y197" s="2" t="str">
        <f t="shared" si="74"/>
        <v/>
      </c>
      <c r="Z197" s="2" t="str">
        <f t="shared" si="75"/>
        <v/>
      </c>
      <c r="AA197" s="2" t="str">
        <f t="shared" si="76"/>
        <v/>
      </c>
      <c r="AB197" s="17">
        <f t="shared" ref="AB197:AB204" si="98">+SUM(Y197:AA197)</f>
        <v>0</v>
      </c>
      <c r="AE197" s="71" t="str">
        <f t="shared" si="77"/>
        <v/>
      </c>
      <c r="AF197" s="71" t="str">
        <f t="shared" si="78"/>
        <v/>
      </c>
      <c r="AG197" s="71">
        <f t="shared" si="79"/>
        <v>1</v>
      </c>
      <c r="AH197" s="71" t="str">
        <f t="shared" si="80"/>
        <v/>
      </c>
      <c r="AI197" s="71" t="str">
        <f t="shared" si="81"/>
        <v/>
      </c>
      <c r="AJ197" s="71" t="str">
        <f t="shared" si="82"/>
        <v/>
      </c>
      <c r="AK197" s="71" t="str">
        <f t="shared" si="83"/>
        <v/>
      </c>
      <c r="AL197" s="71">
        <f t="shared" si="84"/>
        <v>1</v>
      </c>
      <c r="AM197" s="71" t="str">
        <f t="shared" si="85"/>
        <v/>
      </c>
      <c r="AN197" s="71" t="str">
        <f t="shared" si="86"/>
        <v/>
      </c>
      <c r="AO197" s="71" t="str">
        <f t="shared" si="87"/>
        <v/>
      </c>
      <c r="AP197" s="71" t="str">
        <f t="shared" si="88"/>
        <v/>
      </c>
      <c r="AQ197" s="71">
        <f t="shared" si="89"/>
        <v>1</v>
      </c>
      <c r="AR197" s="71" t="str">
        <f t="shared" si="90"/>
        <v/>
      </c>
      <c r="AS197" s="71" t="str">
        <f t="shared" si="91"/>
        <v/>
      </c>
    </row>
    <row r="198" spans="1:45" x14ac:dyDescent="0.2">
      <c r="A198" s="43" t="str">
        <f t="shared" ref="A198:A204" si="99">+IF(F198="","",A197+1)</f>
        <v/>
      </c>
      <c r="B198" s="19"/>
      <c r="C198" s="19"/>
      <c r="D198" s="20"/>
      <c r="F198" s="19"/>
      <c r="G198" s="19"/>
      <c r="H198" s="19"/>
      <c r="I198" s="19"/>
      <c r="J198" s="20"/>
      <c r="K198" s="19"/>
      <c r="Q198" s="2" t="str">
        <f t="shared" ref="Q198:Q204" si="100">+IF(AND(B198=$L$2,I198=$M$3),1,"")</f>
        <v/>
      </c>
      <c r="R198" s="2" t="str">
        <f t="shared" ref="R198:R204" si="101">+IF(AND(B198=$L$2,I198=$M$2),1,"")</f>
        <v/>
      </c>
      <c r="S198" s="2" t="str">
        <f t="shared" ref="S198:S204" si="102">+IF(AND(B198=$L$2,I198=$M$4),1,"")</f>
        <v/>
      </c>
      <c r="T198" s="17">
        <f t="shared" si="96"/>
        <v>0</v>
      </c>
      <c r="U198" s="2" t="str">
        <f t="shared" ref="U198:U204" si="103">+IF(AND(B198=$L$3,I198=$M$3),1,"")</f>
        <v/>
      </c>
      <c r="V198" s="2" t="str">
        <f t="shared" ref="V198:V204" si="104">+IF(AND(B198=$L$3,I198=$M$2),1,"")</f>
        <v/>
      </c>
      <c r="W198" s="2" t="str">
        <f t="shared" ref="W198:W204" si="105">+IF(AND(B198=$L$3,I198=$M$4),1,"")</f>
        <v/>
      </c>
      <c r="X198" s="17">
        <f t="shared" si="97"/>
        <v>0</v>
      </c>
      <c r="Y198" s="2" t="str">
        <f t="shared" ref="Y198:Y204" si="106">+IF(AND(B198=$L$4,I198=$M$3),1,"")</f>
        <v/>
      </c>
      <c r="Z198" s="2" t="str">
        <f t="shared" ref="Z198:Z204" si="107">+IF(AND(B198=$L$4,I198=$M$2),1,"")</f>
        <v/>
      </c>
      <c r="AA198" s="2" t="str">
        <f t="shared" ref="AA198:AA204" si="108">+IF(AND(B198=$L$4,I198=$M$4),1,"")</f>
        <v/>
      </c>
      <c r="AB198" s="17">
        <f t="shared" si="98"/>
        <v>0</v>
      </c>
      <c r="AE198" s="71" t="str">
        <f t="shared" ref="AE198:AE204" si="109">+IF(AND(B198=$L$2,F198&lt;&gt;"",G198&lt;&gt;"",H198&lt;&gt;"",I198&lt;&gt;""),1,"")</f>
        <v/>
      </c>
      <c r="AF198" s="71" t="str">
        <f t="shared" ref="AF198:AF204" si="110">+IF(AE198="","",A198)</f>
        <v/>
      </c>
      <c r="AG198" s="71">
        <f t="shared" ref="AG198:AG204" si="111">+IF(AE198="",1,IF(I198=$M$4,0.5,IF(I198=$M$2,1.5,2.5)))</f>
        <v>1</v>
      </c>
      <c r="AH198" s="71" t="str">
        <f t="shared" ref="AH198:AH204" si="112">+IF(AE198="","",H198)</f>
        <v/>
      </c>
      <c r="AI198" s="71" t="str">
        <f t="shared" ref="AI198:AI204" si="113">+IF(AE198="","",IF(G198=$N$2,1,IF(G198=$N$3,2,IF(G198=$N$4,3,4))))</f>
        <v/>
      </c>
      <c r="AJ198" s="71" t="str">
        <f t="shared" ref="AJ198:AJ204" si="114">+IF(AND(B198=$L$3,F198&lt;&gt;"",G198&lt;&gt;"",H198&lt;&gt;"",I198&lt;&gt;""),1,"")</f>
        <v/>
      </c>
      <c r="AK198" s="71" t="str">
        <f t="shared" ref="AK198:AK204" si="115">+IF(AJ198="","",A198)</f>
        <v/>
      </c>
      <c r="AL198" s="71">
        <f t="shared" ref="AL198:AL204" si="116">+IF(AJ198="",1,IF(I198=$M$4,0.5,IF(I198=$M$2,1.5,2.5)))</f>
        <v>1</v>
      </c>
      <c r="AM198" s="71" t="str">
        <f t="shared" ref="AM198:AM204" si="117">+IF(AJ198="","",H198)</f>
        <v/>
      </c>
      <c r="AN198" s="71" t="str">
        <f t="shared" ref="AN198:AN204" si="118">+IF(AJ198="","",IF(G198=$N$2,1,IF(G198=$N$3,2,IF(G198=$N$4,3,4))))</f>
        <v/>
      </c>
      <c r="AO198" s="71" t="str">
        <f t="shared" ref="AO198:AO204" si="119">+IF(AND(B198=$L$4,F198&lt;&gt;"",G198&lt;&gt;"",H198&lt;&gt;"",I198&lt;&gt;""),1,"")</f>
        <v/>
      </c>
      <c r="AP198" s="71" t="str">
        <f t="shared" ref="AP198:AP204" si="120">+IF(AO198="","",A198)</f>
        <v/>
      </c>
      <c r="AQ198" s="71">
        <f t="shared" ref="AQ198:AQ204" si="121">+IF(AO198="",1,IF(I198=$M$4,0.5,IF(I198=$M$2,1.5,2.5)))</f>
        <v>1</v>
      </c>
      <c r="AR198" s="71" t="str">
        <f t="shared" ref="AR198:AR204" si="122">+IF(AO198="","",H198)</f>
        <v/>
      </c>
      <c r="AS198" s="71" t="str">
        <f t="shared" ref="AS198:AS204" si="123">+IF(AO198="","",IF(G198=$N$2,1,IF(G198=$N$3,2,IF(G198=$N$4,3,4))))</f>
        <v/>
      </c>
    </row>
    <row r="199" spans="1:45" x14ac:dyDescent="0.2">
      <c r="A199" s="43" t="str">
        <f t="shared" si="99"/>
        <v/>
      </c>
      <c r="B199" s="19"/>
      <c r="C199" s="19"/>
      <c r="D199" s="20"/>
      <c r="F199" s="19"/>
      <c r="G199" s="19"/>
      <c r="H199" s="19"/>
      <c r="I199" s="19"/>
      <c r="J199" s="20"/>
      <c r="K199" s="19"/>
      <c r="Q199" s="2" t="str">
        <f t="shared" si="100"/>
        <v/>
      </c>
      <c r="R199" s="2" t="str">
        <f t="shared" si="101"/>
        <v/>
      </c>
      <c r="S199" s="2" t="str">
        <f t="shared" si="102"/>
        <v/>
      </c>
      <c r="T199" s="17">
        <f t="shared" si="96"/>
        <v>0</v>
      </c>
      <c r="U199" s="2" t="str">
        <f t="shared" si="103"/>
        <v/>
      </c>
      <c r="V199" s="2" t="str">
        <f t="shared" si="104"/>
        <v/>
      </c>
      <c r="W199" s="2" t="str">
        <f t="shared" si="105"/>
        <v/>
      </c>
      <c r="X199" s="17">
        <f t="shared" si="97"/>
        <v>0</v>
      </c>
      <c r="Y199" s="2" t="str">
        <f t="shared" si="106"/>
        <v/>
      </c>
      <c r="Z199" s="2" t="str">
        <f t="shared" si="107"/>
        <v/>
      </c>
      <c r="AA199" s="2" t="str">
        <f t="shared" si="108"/>
        <v/>
      </c>
      <c r="AB199" s="17">
        <f t="shared" si="98"/>
        <v>0</v>
      </c>
      <c r="AE199" s="71" t="str">
        <f t="shared" si="109"/>
        <v/>
      </c>
      <c r="AF199" s="71" t="str">
        <f t="shared" si="110"/>
        <v/>
      </c>
      <c r="AG199" s="71">
        <f t="shared" si="111"/>
        <v>1</v>
      </c>
      <c r="AH199" s="71" t="str">
        <f t="shared" si="112"/>
        <v/>
      </c>
      <c r="AI199" s="71" t="str">
        <f t="shared" si="113"/>
        <v/>
      </c>
      <c r="AJ199" s="71" t="str">
        <f t="shared" si="114"/>
        <v/>
      </c>
      <c r="AK199" s="71" t="str">
        <f t="shared" si="115"/>
        <v/>
      </c>
      <c r="AL199" s="71">
        <f t="shared" si="116"/>
        <v>1</v>
      </c>
      <c r="AM199" s="71" t="str">
        <f t="shared" si="117"/>
        <v/>
      </c>
      <c r="AN199" s="71" t="str">
        <f t="shared" si="118"/>
        <v/>
      </c>
      <c r="AO199" s="71" t="str">
        <f t="shared" si="119"/>
        <v/>
      </c>
      <c r="AP199" s="71" t="str">
        <f t="shared" si="120"/>
        <v/>
      </c>
      <c r="AQ199" s="71">
        <f t="shared" si="121"/>
        <v>1</v>
      </c>
      <c r="AR199" s="71" t="str">
        <f t="shared" si="122"/>
        <v/>
      </c>
      <c r="AS199" s="71" t="str">
        <f t="shared" si="123"/>
        <v/>
      </c>
    </row>
    <row r="200" spans="1:45" x14ac:dyDescent="0.2">
      <c r="A200" s="43" t="str">
        <f t="shared" si="99"/>
        <v/>
      </c>
      <c r="B200" s="19"/>
      <c r="C200" s="19"/>
      <c r="D200" s="20"/>
      <c r="F200" s="19"/>
      <c r="G200" s="19"/>
      <c r="H200" s="19"/>
      <c r="I200" s="19"/>
      <c r="J200" s="20"/>
      <c r="K200" s="19"/>
      <c r="Q200" s="2" t="str">
        <f t="shared" si="100"/>
        <v/>
      </c>
      <c r="R200" s="2" t="str">
        <f t="shared" si="101"/>
        <v/>
      </c>
      <c r="S200" s="2" t="str">
        <f t="shared" si="102"/>
        <v/>
      </c>
      <c r="T200" s="17">
        <f t="shared" si="96"/>
        <v>0</v>
      </c>
      <c r="U200" s="2" t="str">
        <f t="shared" si="103"/>
        <v/>
      </c>
      <c r="V200" s="2" t="str">
        <f t="shared" si="104"/>
        <v/>
      </c>
      <c r="W200" s="2" t="str">
        <f t="shared" si="105"/>
        <v/>
      </c>
      <c r="X200" s="17">
        <f t="shared" si="97"/>
        <v>0</v>
      </c>
      <c r="Y200" s="2" t="str">
        <f t="shared" si="106"/>
        <v/>
      </c>
      <c r="Z200" s="2" t="str">
        <f t="shared" si="107"/>
        <v/>
      </c>
      <c r="AA200" s="2" t="str">
        <f t="shared" si="108"/>
        <v/>
      </c>
      <c r="AB200" s="17">
        <f t="shared" si="98"/>
        <v>0</v>
      </c>
      <c r="AE200" s="71" t="str">
        <f t="shared" si="109"/>
        <v/>
      </c>
      <c r="AF200" s="71" t="str">
        <f t="shared" si="110"/>
        <v/>
      </c>
      <c r="AG200" s="71">
        <f t="shared" si="111"/>
        <v>1</v>
      </c>
      <c r="AH200" s="71" t="str">
        <f t="shared" si="112"/>
        <v/>
      </c>
      <c r="AI200" s="71" t="str">
        <f t="shared" si="113"/>
        <v/>
      </c>
      <c r="AJ200" s="71" t="str">
        <f t="shared" si="114"/>
        <v/>
      </c>
      <c r="AK200" s="71" t="str">
        <f t="shared" si="115"/>
        <v/>
      </c>
      <c r="AL200" s="71">
        <f t="shared" si="116"/>
        <v>1</v>
      </c>
      <c r="AM200" s="71" t="str">
        <f t="shared" si="117"/>
        <v/>
      </c>
      <c r="AN200" s="71" t="str">
        <f t="shared" si="118"/>
        <v/>
      </c>
      <c r="AO200" s="71" t="str">
        <f t="shared" si="119"/>
        <v/>
      </c>
      <c r="AP200" s="71" t="str">
        <f t="shared" si="120"/>
        <v/>
      </c>
      <c r="AQ200" s="71">
        <f t="shared" si="121"/>
        <v>1</v>
      </c>
      <c r="AR200" s="71" t="str">
        <f t="shared" si="122"/>
        <v/>
      </c>
      <c r="AS200" s="71" t="str">
        <f t="shared" si="123"/>
        <v/>
      </c>
    </row>
    <row r="201" spans="1:45" x14ac:dyDescent="0.2">
      <c r="A201" s="43" t="str">
        <f t="shared" si="99"/>
        <v/>
      </c>
      <c r="B201" s="19"/>
      <c r="C201" s="19"/>
      <c r="D201" s="20"/>
      <c r="F201" s="19"/>
      <c r="G201" s="19"/>
      <c r="H201" s="19"/>
      <c r="I201" s="19"/>
      <c r="J201" s="20"/>
      <c r="K201" s="19"/>
      <c r="Q201" s="2" t="str">
        <f t="shared" si="100"/>
        <v/>
      </c>
      <c r="R201" s="2" t="str">
        <f t="shared" si="101"/>
        <v/>
      </c>
      <c r="S201" s="2" t="str">
        <f t="shared" si="102"/>
        <v/>
      </c>
      <c r="T201" s="17">
        <f t="shared" si="96"/>
        <v>0</v>
      </c>
      <c r="U201" s="2" t="str">
        <f t="shared" si="103"/>
        <v/>
      </c>
      <c r="V201" s="2" t="str">
        <f t="shared" si="104"/>
        <v/>
      </c>
      <c r="W201" s="2" t="str">
        <f t="shared" si="105"/>
        <v/>
      </c>
      <c r="X201" s="17">
        <f t="shared" si="97"/>
        <v>0</v>
      </c>
      <c r="Y201" s="2" t="str">
        <f t="shared" si="106"/>
        <v/>
      </c>
      <c r="Z201" s="2" t="str">
        <f t="shared" si="107"/>
        <v/>
      </c>
      <c r="AA201" s="2" t="str">
        <f t="shared" si="108"/>
        <v/>
      </c>
      <c r="AB201" s="17">
        <f t="shared" si="98"/>
        <v>0</v>
      </c>
      <c r="AE201" s="71" t="str">
        <f t="shared" si="109"/>
        <v/>
      </c>
      <c r="AF201" s="71" t="str">
        <f t="shared" si="110"/>
        <v/>
      </c>
      <c r="AG201" s="71">
        <f t="shared" si="111"/>
        <v>1</v>
      </c>
      <c r="AH201" s="71" t="str">
        <f t="shared" si="112"/>
        <v/>
      </c>
      <c r="AI201" s="71" t="str">
        <f t="shared" si="113"/>
        <v/>
      </c>
      <c r="AJ201" s="71" t="str">
        <f t="shared" si="114"/>
        <v/>
      </c>
      <c r="AK201" s="71" t="str">
        <f t="shared" si="115"/>
        <v/>
      </c>
      <c r="AL201" s="71">
        <f t="shared" si="116"/>
        <v>1</v>
      </c>
      <c r="AM201" s="71" t="str">
        <f t="shared" si="117"/>
        <v/>
      </c>
      <c r="AN201" s="71" t="str">
        <f t="shared" si="118"/>
        <v/>
      </c>
      <c r="AO201" s="71" t="str">
        <f t="shared" si="119"/>
        <v/>
      </c>
      <c r="AP201" s="71" t="str">
        <f t="shared" si="120"/>
        <v/>
      </c>
      <c r="AQ201" s="71">
        <f t="shared" si="121"/>
        <v>1</v>
      </c>
      <c r="AR201" s="71" t="str">
        <f t="shared" si="122"/>
        <v/>
      </c>
      <c r="AS201" s="71" t="str">
        <f t="shared" si="123"/>
        <v/>
      </c>
    </row>
    <row r="202" spans="1:45" x14ac:dyDescent="0.2">
      <c r="A202" s="43" t="str">
        <f t="shared" si="99"/>
        <v/>
      </c>
      <c r="Q202" s="2" t="str">
        <f t="shared" si="100"/>
        <v/>
      </c>
      <c r="R202" s="2" t="str">
        <f t="shared" si="101"/>
        <v/>
      </c>
      <c r="S202" s="2" t="str">
        <f t="shared" si="102"/>
        <v/>
      </c>
      <c r="T202" s="17">
        <f t="shared" si="96"/>
        <v>0</v>
      </c>
      <c r="U202" s="2" t="str">
        <f t="shared" si="103"/>
        <v/>
      </c>
      <c r="V202" s="2" t="str">
        <f t="shared" si="104"/>
        <v/>
      </c>
      <c r="W202" s="2" t="str">
        <f t="shared" si="105"/>
        <v/>
      </c>
      <c r="X202" s="17">
        <f t="shared" si="97"/>
        <v>0</v>
      </c>
      <c r="Y202" s="2" t="str">
        <f t="shared" si="106"/>
        <v/>
      </c>
      <c r="Z202" s="2" t="str">
        <f t="shared" si="107"/>
        <v/>
      </c>
      <c r="AA202" s="2" t="str">
        <f t="shared" si="108"/>
        <v/>
      </c>
      <c r="AB202" s="17">
        <f t="shared" si="98"/>
        <v>0</v>
      </c>
      <c r="AE202" s="71" t="str">
        <f t="shared" si="109"/>
        <v/>
      </c>
      <c r="AF202" s="71" t="str">
        <f t="shared" si="110"/>
        <v/>
      </c>
      <c r="AG202" s="71">
        <f t="shared" si="111"/>
        <v>1</v>
      </c>
      <c r="AH202" s="71" t="str">
        <f t="shared" si="112"/>
        <v/>
      </c>
      <c r="AI202" s="71" t="str">
        <f t="shared" si="113"/>
        <v/>
      </c>
      <c r="AJ202" s="71" t="str">
        <f t="shared" si="114"/>
        <v/>
      </c>
      <c r="AK202" s="71" t="str">
        <f t="shared" si="115"/>
        <v/>
      </c>
      <c r="AL202" s="71">
        <f t="shared" si="116"/>
        <v>1</v>
      </c>
      <c r="AM202" s="71" t="str">
        <f t="shared" si="117"/>
        <v/>
      </c>
      <c r="AN202" s="71" t="str">
        <f t="shared" si="118"/>
        <v/>
      </c>
      <c r="AO202" s="71" t="str">
        <f t="shared" si="119"/>
        <v/>
      </c>
      <c r="AP202" s="71" t="str">
        <f t="shared" si="120"/>
        <v/>
      </c>
      <c r="AQ202" s="71">
        <f t="shared" si="121"/>
        <v>1</v>
      </c>
      <c r="AR202" s="71" t="str">
        <f t="shared" si="122"/>
        <v/>
      </c>
      <c r="AS202" s="71" t="str">
        <f t="shared" si="123"/>
        <v/>
      </c>
    </row>
    <row r="203" spans="1:45" x14ac:dyDescent="0.2">
      <c r="A203" s="43" t="str">
        <f t="shared" si="99"/>
        <v/>
      </c>
      <c r="Q203" s="2" t="str">
        <f t="shared" si="100"/>
        <v/>
      </c>
      <c r="R203" s="2" t="str">
        <f t="shared" si="101"/>
        <v/>
      </c>
      <c r="S203" s="2" t="str">
        <f t="shared" si="102"/>
        <v/>
      </c>
      <c r="T203" s="17">
        <f t="shared" si="96"/>
        <v>0</v>
      </c>
      <c r="U203" s="2" t="str">
        <f t="shared" si="103"/>
        <v/>
      </c>
      <c r="V203" s="2" t="str">
        <f t="shared" si="104"/>
        <v/>
      </c>
      <c r="W203" s="2" t="str">
        <f t="shared" si="105"/>
        <v/>
      </c>
      <c r="X203" s="17">
        <f t="shared" si="97"/>
        <v>0</v>
      </c>
      <c r="Y203" s="2" t="str">
        <f t="shared" si="106"/>
        <v/>
      </c>
      <c r="Z203" s="2" t="str">
        <f t="shared" si="107"/>
        <v/>
      </c>
      <c r="AA203" s="2" t="str">
        <f t="shared" si="108"/>
        <v/>
      </c>
      <c r="AB203" s="17">
        <f t="shared" si="98"/>
        <v>0</v>
      </c>
      <c r="AE203" s="71" t="str">
        <f t="shared" si="109"/>
        <v/>
      </c>
      <c r="AF203" s="71" t="str">
        <f t="shared" si="110"/>
        <v/>
      </c>
      <c r="AG203" s="71">
        <f t="shared" si="111"/>
        <v>1</v>
      </c>
      <c r="AH203" s="71" t="str">
        <f t="shared" si="112"/>
        <v/>
      </c>
      <c r="AI203" s="71" t="str">
        <f t="shared" si="113"/>
        <v/>
      </c>
      <c r="AJ203" s="71" t="str">
        <f t="shared" si="114"/>
        <v/>
      </c>
      <c r="AK203" s="71" t="str">
        <f t="shared" si="115"/>
        <v/>
      </c>
      <c r="AL203" s="71">
        <f t="shared" si="116"/>
        <v>1</v>
      </c>
      <c r="AM203" s="71" t="str">
        <f t="shared" si="117"/>
        <v/>
      </c>
      <c r="AN203" s="71" t="str">
        <f t="shared" si="118"/>
        <v/>
      </c>
      <c r="AO203" s="71" t="str">
        <f t="shared" si="119"/>
        <v/>
      </c>
      <c r="AP203" s="71" t="str">
        <f t="shared" si="120"/>
        <v/>
      </c>
      <c r="AQ203" s="71">
        <f t="shared" si="121"/>
        <v>1</v>
      </c>
      <c r="AR203" s="71" t="str">
        <f t="shared" si="122"/>
        <v/>
      </c>
      <c r="AS203" s="71" t="str">
        <f t="shared" si="123"/>
        <v/>
      </c>
    </row>
    <row r="204" spans="1:45" ht="13.5" thickBot="1" x14ac:dyDescent="0.25">
      <c r="A204" s="43" t="str">
        <f t="shared" si="99"/>
        <v/>
      </c>
      <c r="Q204" s="2" t="str">
        <f t="shared" si="100"/>
        <v/>
      </c>
      <c r="R204" s="2" t="str">
        <f t="shared" si="101"/>
        <v/>
      </c>
      <c r="S204" s="2" t="str">
        <f t="shared" si="102"/>
        <v/>
      </c>
      <c r="T204" s="7">
        <f t="shared" si="96"/>
        <v>0</v>
      </c>
      <c r="U204" s="2" t="str">
        <f t="shared" si="103"/>
        <v/>
      </c>
      <c r="V204" s="2" t="str">
        <f t="shared" si="104"/>
        <v/>
      </c>
      <c r="W204" s="2" t="str">
        <f t="shared" si="105"/>
        <v/>
      </c>
      <c r="X204" s="7">
        <f t="shared" si="97"/>
        <v>0</v>
      </c>
      <c r="Y204" s="2" t="str">
        <f t="shared" si="106"/>
        <v/>
      </c>
      <c r="Z204" s="2" t="str">
        <f t="shared" si="107"/>
        <v/>
      </c>
      <c r="AA204" s="2" t="str">
        <f t="shared" si="108"/>
        <v/>
      </c>
      <c r="AB204" s="7">
        <f t="shared" si="98"/>
        <v>0</v>
      </c>
      <c r="AE204" s="71" t="str">
        <f t="shared" si="109"/>
        <v/>
      </c>
      <c r="AF204" s="71" t="str">
        <f t="shared" si="110"/>
        <v/>
      </c>
      <c r="AG204" s="71">
        <f t="shared" si="111"/>
        <v>1</v>
      </c>
      <c r="AH204" s="71" t="str">
        <f t="shared" si="112"/>
        <v/>
      </c>
      <c r="AI204" s="71" t="str">
        <f t="shared" si="113"/>
        <v/>
      </c>
      <c r="AJ204" s="71" t="str">
        <f t="shared" si="114"/>
        <v/>
      </c>
      <c r="AK204" s="71" t="str">
        <f t="shared" si="115"/>
        <v/>
      </c>
      <c r="AL204" s="71">
        <f t="shared" si="116"/>
        <v>1</v>
      </c>
      <c r="AM204" s="71" t="str">
        <f t="shared" si="117"/>
        <v/>
      </c>
      <c r="AN204" s="71" t="str">
        <f t="shared" si="118"/>
        <v/>
      </c>
      <c r="AO204" s="71" t="str">
        <f t="shared" si="119"/>
        <v/>
      </c>
      <c r="AP204" s="71" t="str">
        <f t="shared" si="120"/>
        <v/>
      </c>
      <c r="AQ204" s="71">
        <f t="shared" si="121"/>
        <v>1</v>
      </c>
      <c r="AR204" s="71" t="str">
        <f t="shared" si="122"/>
        <v/>
      </c>
      <c r="AS204" s="71" t="str">
        <f t="shared" si="123"/>
        <v/>
      </c>
    </row>
    <row r="205" spans="1:45" ht="13.5" thickTop="1" x14ac:dyDescent="0.2">
      <c r="Q205" s="5">
        <f t="shared" ref="Q205:AB205" si="124">SUM(Q5:Q204)</f>
        <v>0</v>
      </c>
      <c r="R205" s="5">
        <f t="shared" si="124"/>
        <v>0</v>
      </c>
      <c r="S205" s="5">
        <f t="shared" si="124"/>
        <v>0</v>
      </c>
      <c r="T205" s="5">
        <f t="shared" si="124"/>
        <v>0</v>
      </c>
      <c r="U205" s="5">
        <f t="shared" si="124"/>
        <v>0</v>
      </c>
      <c r="V205" s="5">
        <f t="shared" si="124"/>
        <v>0</v>
      </c>
      <c r="W205" s="5">
        <f t="shared" si="124"/>
        <v>0</v>
      </c>
      <c r="X205" s="5">
        <f t="shared" si="124"/>
        <v>0</v>
      </c>
      <c r="Y205" s="5">
        <f t="shared" si="124"/>
        <v>0</v>
      </c>
      <c r="Z205" s="5">
        <f t="shared" si="124"/>
        <v>0</v>
      </c>
      <c r="AA205" s="5">
        <f t="shared" si="124"/>
        <v>3</v>
      </c>
      <c r="AB205" s="5">
        <f t="shared" si="124"/>
        <v>3</v>
      </c>
    </row>
    <row r="206" spans="1:45" x14ac:dyDescent="0.2">
      <c r="Q206" s="5" t="s">
        <v>13</v>
      </c>
      <c r="R206" s="5" t="s">
        <v>14</v>
      </c>
      <c r="S206" s="5" t="s">
        <v>15</v>
      </c>
      <c r="T206" s="6" t="s">
        <v>19</v>
      </c>
      <c r="U206" s="5" t="s">
        <v>10</v>
      </c>
      <c r="V206" s="5" t="s">
        <v>11</v>
      </c>
      <c r="W206" s="5" t="s">
        <v>12</v>
      </c>
      <c r="X206" s="6" t="s">
        <v>20</v>
      </c>
      <c r="Y206" s="5" t="s">
        <v>16</v>
      </c>
      <c r="Z206" s="5" t="s">
        <v>17</v>
      </c>
      <c r="AA206" s="5" t="s">
        <v>18</v>
      </c>
      <c r="AB206" s="6" t="s">
        <v>21</v>
      </c>
    </row>
    <row r="207" spans="1:45" x14ac:dyDescent="0.2">
      <c r="Q207" s="5"/>
      <c r="R207" s="5"/>
      <c r="S207" s="5"/>
      <c r="T207" s="6"/>
      <c r="U207" s="5"/>
      <c r="V207" s="5"/>
      <c r="W207" s="5"/>
      <c r="X207" s="6"/>
      <c r="Y207" s="5"/>
      <c r="Z207" s="5"/>
      <c r="AA207" s="5"/>
      <c r="AB207" s="6"/>
    </row>
  </sheetData>
  <sheetProtection insertHyperlinks="0" selectLockedCells="1" sort="0" autoFilter="0"/>
  <autoFilter ref="A4:K204"/>
  <dataConsolidate/>
  <phoneticPr fontId="2" type="noConversion"/>
  <conditionalFormatting sqref="I1:I5 K1:K4 K8:K65536 I8:I65536">
    <cfRule type="cellIs" dxfId="11" priority="10" stopIfTrue="1" operator="equal">
      <formula>"Open"</formula>
    </cfRule>
    <cfRule type="cellIs" dxfId="10" priority="11" stopIfTrue="1" operator="equal">
      <formula>"Action Pending"</formula>
    </cfRule>
    <cfRule type="cellIs" dxfId="9" priority="12" stopIfTrue="1" operator="equal">
      <formula>"Closed"</formula>
    </cfRule>
  </conditionalFormatting>
  <conditionalFormatting sqref="H5 H8:H204">
    <cfRule type="cellIs" dxfId="8" priority="9" stopIfTrue="1" operator="greaterThanOrEqual">
      <formula>$O$2</formula>
    </cfRule>
  </conditionalFormatting>
  <conditionalFormatting sqref="I6">
    <cfRule type="cellIs" dxfId="7" priority="6" stopIfTrue="1" operator="equal">
      <formula>"Open"</formula>
    </cfRule>
    <cfRule type="cellIs" dxfId="6" priority="7" stopIfTrue="1" operator="equal">
      <formula>"Action Pending"</formula>
    </cfRule>
    <cfRule type="cellIs" dxfId="5" priority="8" stopIfTrue="1" operator="equal">
      <formula>"Closed"</formula>
    </cfRule>
  </conditionalFormatting>
  <conditionalFormatting sqref="H6">
    <cfRule type="cellIs" dxfId="4" priority="5" stopIfTrue="1" operator="greaterThanOrEqual">
      <formula>$O$2</formula>
    </cfRule>
  </conditionalFormatting>
  <conditionalFormatting sqref="I7">
    <cfRule type="cellIs" dxfId="3" priority="2" stopIfTrue="1" operator="equal">
      <formula>"Open"</formula>
    </cfRule>
    <cfRule type="cellIs" dxfId="2" priority="3" stopIfTrue="1" operator="equal">
      <formula>"Action Pending"</formula>
    </cfRule>
    <cfRule type="cellIs" dxfId="1" priority="4" stopIfTrue="1" operator="equal">
      <formula>"Closed"</formula>
    </cfRule>
  </conditionalFormatting>
  <conditionalFormatting sqref="H7">
    <cfRule type="cellIs" dxfId="0" priority="1" stopIfTrue="1" operator="greaterThanOrEqual">
      <formula>$O$2</formula>
    </cfRule>
  </conditionalFormatting>
  <dataValidations count="7">
    <dataValidation type="list" showInputMessage="1" showErrorMessage="1" errorTitle="Error" error="Pick an issue type from the list, blank is not allowed" prompt="Pick an issue type from the list, blank is not allowed" sqref="B1:B3 B5:B65536">
      <formula1>$L$2:$L$4</formula1>
    </dataValidation>
    <dataValidation type="list" showInputMessage="1" showErrorMessage="1" errorTitle="error" error="Pick a status from the list, blank is not allowed" prompt="Pick a status from the list, blank is not allowed" sqref="I5:I65536">
      <formula1>$M$2:$M$4</formula1>
    </dataValidation>
    <dataValidation errorTitle="error" error="Pick a status from the list, blank is not allowed" sqref="I4"/>
    <dataValidation showInputMessage="1" showErrorMessage="1" sqref="B4"/>
    <dataValidation errorTitle="error" error="Pick a status from the list, blank is not allowed" prompt="Pick a status from the list, blank is not allowed" sqref="I1:I3"/>
    <dataValidation type="list" allowBlank="1" showInputMessage="1" showErrorMessage="1" error="Please pick from the list" prompt="Priority level for the Issue, lease pick from the list, blank is not allowed." sqref="G5:G204">
      <formula1>$N$2:$N$5</formula1>
    </dataValidation>
    <dataValidation type="whole" allowBlank="1" showInputMessage="1" showErrorMessage="1" error="Please enter a whole number within the permitted range" prompt="Issue Severity please enter a whole number within the permitted range" sqref="H5:H204">
      <formula1>$O$3</formula1>
      <formula2>$O$4</formula2>
    </dataValidation>
  </dataValidations>
  <pageMargins left="0.75" right="0.75" top="1" bottom="1" header="0.5" footer="0.5"/>
  <pageSetup paperSize="9" orientation="portrait" verticalDpi="0" r:id="rId1"/>
  <headerFooter alignWithMargins="0"/>
  <ignoredErrors>
    <ignoredError sqref="A205:A225"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F10"/>
  <sheetViews>
    <sheetView showGridLines="0" workbookViewId="0">
      <selection activeCell="H5" sqref="H5"/>
    </sheetView>
  </sheetViews>
  <sheetFormatPr defaultRowHeight="12.75" x14ac:dyDescent="0.2"/>
  <cols>
    <col min="2" max="2" width="26.5703125" customWidth="1"/>
    <col min="3" max="3" width="9.5703125" customWidth="1"/>
    <col min="4" max="4" width="9.7109375" customWidth="1"/>
  </cols>
  <sheetData>
    <row r="2" spans="2:6" x14ac:dyDescent="0.2">
      <c r="D2" s="1" t="s">
        <v>35</v>
      </c>
      <c r="E2" s="1" t="str">
        <f>+Lookups!L4</f>
        <v>...insert name here...</v>
      </c>
    </row>
    <row r="6" spans="2:6" x14ac:dyDescent="0.2">
      <c r="B6" s="9"/>
      <c r="C6" s="11" t="str">
        <f>+Lookups!C4</f>
        <v>RFC</v>
      </c>
      <c r="D6" s="10" t="str">
        <f>+Lookups!C5</f>
        <v>OS</v>
      </c>
      <c r="E6" s="10" t="str">
        <f>+Lookups!C6</f>
        <v>P</v>
      </c>
      <c r="F6" s="11" t="s">
        <v>65</v>
      </c>
    </row>
    <row r="7" spans="2:6" x14ac:dyDescent="0.2">
      <c r="B7" s="61" t="str">
        <f>+CONCATENATE(Lookups!E6," Issues")</f>
        <v>Closed Issues</v>
      </c>
      <c r="C7" s="62">
        <f>+'Issue Register'!S205</f>
        <v>0</v>
      </c>
      <c r="D7" s="63">
        <f>+'Issue Register'!W205</f>
        <v>0</v>
      </c>
      <c r="E7" s="63">
        <f>+'Issue Register'!AA205</f>
        <v>3</v>
      </c>
      <c r="F7" s="64">
        <f>+SUM(C7:E7)</f>
        <v>3</v>
      </c>
    </row>
    <row r="8" spans="2:6" x14ac:dyDescent="0.2">
      <c r="B8" s="57" t="str">
        <f>+CONCATENATE(Lookups!E4, " Issues")</f>
        <v>Action Pending Issues</v>
      </c>
      <c r="C8" s="58">
        <f>+'Issue Register'!R205</f>
        <v>0</v>
      </c>
      <c r="D8" s="59">
        <f>+'Issue Register'!V205</f>
        <v>0</v>
      </c>
      <c r="E8" s="59">
        <f>+'Issue Register'!Z205</f>
        <v>0</v>
      </c>
      <c r="F8" s="60">
        <f>+SUM(C8:E8)</f>
        <v>0</v>
      </c>
    </row>
    <row r="9" spans="2:6" x14ac:dyDescent="0.2">
      <c r="B9" s="65" t="str">
        <f>+CONCATENATE(Lookups!E5, " Issues")</f>
        <v>Open Issues</v>
      </c>
      <c r="C9" s="66">
        <f>+'Issue Register'!Q205</f>
        <v>0</v>
      </c>
      <c r="D9" s="67">
        <f>+'Issue Register'!U205</f>
        <v>0</v>
      </c>
      <c r="E9" s="67">
        <f>+'Issue Register'!Y205</f>
        <v>0</v>
      </c>
      <c r="F9" s="68">
        <f>+SUM(C9:E9)</f>
        <v>0</v>
      </c>
    </row>
    <row r="10" spans="2:6" x14ac:dyDescent="0.2">
      <c r="B10" s="14"/>
      <c r="C10" s="8">
        <f>SUM(C7:C9)</f>
        <v>0</v>
      </c>
      <c r="D10" s="12">
        <f>SUM(D7:D9)</f>
        <v>0</v>
      </c>
      <c r="E10" s="12">
        <f>SUM(E7:E9)</f>
        <v>3</v>
      </c>
      <c r="F10" s="8">
        <f>SUM(F7:F9)</f>
        <v>3</v>
      </c>
    </row>
  </sheetData>
  <sheetProtection password="CA23" sheet="1" objects="1" scenarios="1" selectLockedCells="1"/>
  <phoneticPr fontId="2" type="noConversion"/>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207"/>
  <sheetViews>
    <sheetView workbookViewId="0">
      <selection activeCell="T14" sqref="T14"/>
    </sheetView>
  </sheetViews>
  <sheetFormatPr defaultRowHeight="12.75" x14ac:dyDescent="0.2"/>
  <cols>
    <col min="1" max="1" width="21.140625" bestFit="1" customWidth="1"/>
    <col min="2" max="2" width="11.140625" customWidth="1"/>
    <col min="5" max="5" width="10.140625" bestFit="1" customWidth="1"/>
    <col min="6" max="6" width="15.28515625" customWidth="1"/>
    <col min="11" max="11" width="24.85546875" customWidth="1"/>
    <col min="14" max="14" width="10.140625" bestFit="1" customWidth="1"/>
    <col min="16" max="16" width="10.140625" bestFit="1" customWidth="1"/>
  </cols>
  <sheetData>
    <row r="1" spans="1:17" x14ac:dyDescent="0.2">
      <c r="A1" s="13"/>
      <c r="B1" s="12" t="s">
        <v>4</v>
      </c>
      <c r="C1" s="12" t="s">
        <v>5</v>
      </c>
      <c r="D1" s="12" t="s">
        <v>6</v>
      </c>
      <c r="E1" s="12" t="s">
        <v>25</v>
      </c>
      <c r="J1" t="str">
        <f>+Lookups!L4</f>
        <v>...insert name here...</v>
      </c>
      <c r="M1">
        <f>+Lookups!I4</f>
        <v>5</v>
      </c>
    </row>
    <row r="2" spans="1:17" x14ac:dyDescent="0.2">
      <c r="A2" s="13" t="s">
        <v>24</v>
      </c>
      <c r="B2" s="15">
        <f>+'Issues Summary'!C7</f>
        <v>0</v>
      </c>
      <c r="C2" s="15">
        <f>+'Issues Summary'!D7</f>
        <v>0</v>
      </c>
      <c r="D2" s="15">
        <f>+'Issues Summary'!E7</f>
        <v>3</v>
      </c>
      <c r="E2" s="12">
        <f>+SUM(B2:D2)</f>
        <v>3</v>
      </c>
    </row>
    <row r="3" spans="1:17" x14ac:dyDescent="0.2">
      <c r="A3" s="13" t="s">
        <v>23</v>
      </c>
      <c r="B3" s="15">
        <f>+'Issues Summary'!C8</f>
        <v>0</v>
      </c>
      <c r="C3" s="15">
        <f>+'Issues Summary'!D8</f>
        <v>0</v>
      </c>
      <c r="D3" s="15">
        <f>+'Issues Summary'!E8</f>
        <v>0</v>
      </c>
      <c r="E3" s="12">
        <f>+SUM(B3:D3)</f>
        <v>0</v>
      </c>
    </row>
    <row r="4" spans="1:17" x14ac:dyDescent="0.2">
      <c r="A4" s="13" t="s">
        <v>22</v>
      </c>
      <c r="B4" s="15">
        <f>+'Issues Summary'!C9</f>
        <v>0</v>
      </c>
      <c r="C4" s="15">
        <f>+'Issues Summary'!D9</f>
        <v>0</v>
      </c>
      <c r="D4" s="15">
        <f>+'Issues Summary'!E9</f>
        <v>0</v>
      </c>
      <c r="E4" s="12">
        <f>+SUM(B4:D4)</f>
        <v>0</v>
      </c>
    </row>
    <row r="5" spans="1:17" x14ac:dyDescent="0.2">
      <c r="A5" s="14"/>
      <c r="B5" s="12">
        <f>SUM(B2:B4)</f>
        <v>0</v>
      </c>
      <c r="C5" s="12">
        <f>SUM(C2:C4)</f>
        <v>0</v>
      </c>
      <c r="D5" s="12">
        <f>SUM(D2:D4)</f>
        <v>3</v>
      </c>
      <c r="E5" s="12">
        <f>SUM(E2:E4)</f>
        <v>3</v>
      </c>
      <c r="M5" s="55" t="s">
        <v>79</v>
      </c>
    </row>
    <row r="7" spans="1:17" x14ac:dyDescent="0.2">
      <c r="A7" s="51"/>
      <c r="J7" s="51" t="s">
        <v>40</v>
      </c>
      <c r="K7" t="s">
        <v>39</v>
      </c>
      <c r="L7" t="s">
        <v>0</v>
      </c>
      <c r="M7" s="55" t="s">
        <v>2</v>
      </c>
      <c r="N7" s="55" t="s">
        <v>49</v>
      </c>
      <c r="O7" s="55" t="s">
        <v>3</v>
      </c>
      <c r="P7" s="55" t="s">
        <v>41</v>
      </c>
      <c r="Q7" s="55" t="s">
        <v>80</v>
      </c>
    </row>
    <row r="8" spans="1:17" x14ac:dyDescent="0.2">
      <c r="E8" s="52"/>
      <c r="F8" s="52"/>
      <c r="J8" t="s">
        <v>38</v>
      </c>
      <c r="K8" t="str">
        <f>IF(+$Q8="","",IF(+'Issue Register'!A5="","",CONCATENATE($J$1," Issue",+'Issue Register'!A5)))</f>
        <v/>
      </c>
      <c r="L8" t="str">
        <f>IF(+$Q8="","",+'Issue Register'!B5)</f>
        <v/>
      </c>
      <c r="M8" t="str">
        <f>IF(+$Q8="","",+'Issue Register'!F5)</f>
        <v/>
      </c>
      <c r="N8" s="52" t="str">
        <f>IF(+$Q8="","",'Issue Register'!G5)</f>
        <v/>
      </c>
      <c r="O8" t="str">
        <f>IF(+$Q8="","",+'Issue Register'!I5)</f>
        <v/>
      </c>
      <c r="P8" s="52" t="str">
        <f>IF(+$Q8="","",IF(+'Issue Register'!J5="","",'Issue Register'!J5))</f>
        <v/>
      </c>
      <c r="Q8" t="str">
        <f>IF(+'Issue Register'!H5&gt;=$M$1,'Issue Register'!H5,"")</f>
        <v/>
      </c>
    </row>
    <row r="9" spans="1:17" x14ac:dyDescent="0.2">
      <c r="E9" s="52"/>
      <c r="F9" s="52"/>
      <c r="J9" t="s">
        <v>38</v>
      </c>
      <c r="K9" t="str">
        <f>IF(+$Q9="","",IF(+'Issue Register'!A6="","",CONCATENATE($J$1," Issue",+'Issue Register'!A6)))</f>
        <v/>
      </c>
      <c r="L9" t="str">
        <f>IF(+$Q9="","",+'Issue Register'!B6)</f>
        <v/>
      </c>
      <c r="M9" t="str">
        <f>IF(+$Q9="","",+'Issue Register'!F6)</f>
        <v/>
      </c>
      <c r="N9" s="52" t="str">
        <f>IF(+$Q9="","",'Issue Register'!G6)</f>
        <v/>
      </c>
      <c r="O9" t="str">
        <f>IF(+$Q9="","",+'Issue Register'!I6)</f>
        <v/>
      </c>
      <c r="P9" s="52" t="str">
        <f>IF(+$Q9="","",IF(+'Issue Register'!J6="","",'Issue Register'!J6))</f>
        <v/>
      </c>
      <c r="Q9" t="str">
        <f>IF(+'Issue Register'!H6&gt;=$M$1,'Issue Register'!H6,"")</f>
        <v/>
      </c>
    </row>
    <row r="10" spans="1:17" x14ac:dyDescent="0.2">
      <c r="E10" s="52"/>
      <c r="F10" s="52"/>
      <c r="J10" t="s">
        <v>38</v>
      </c>
      <c r="K10" t="str">
        <f>IF(+$Q10="","",IF(+'Issue Register'!A7="","",CONCATENATE($J$1," Issue",+'Issue Register'!A7)))</f>
        <v/>
      </c>
      <c r="L10" t="str">
        <f>IF(+$Q10="","",+'Issue Register'!B7)</f>
        <v/>
      </c>
      <c r="M10" t="str">
        <f>IF(+$Q10="","",+'Issue Register'!F7)</f>
        <v/>
      </c>
      <c r="N10" s="52" t="str">
        <f>IF(+$Q10="","",'Issue Register'!G7)</f>
        <v/>
      </c>
      <c r="O10" t="str">
        <f>IF(+$Q10="","",+'Issue Register'!I7)</f>
        <v/>
      </c>
      <c r="P10" s="52" t="str">
        <f>IF(+$Q10="","",IF(+'Issue Register'!J7="","",'Issue Register'!J7))</f>
        <v/>
      </c>
      <c r="Q10" t="str">
        <f>IF(+'Issue Register'!H7&gt;=$M$1,'Issue Register'!H7,"")</f>
        <v/>
      </c>
    </row>
    <row r="11" spans="1:17" x14ac:dyDescent="0.2">
      <c r="E11" s="52"/>
      <c r="F11" s="52"/>
      <c r="J11" t="s">
        <v>38</v>
      </c>
      <c r="K11" t="str">
        <f>IF(+$Q11="","",IF(+'Issue Register'!A8="","",CONCATENATE($J$1," Issue",+'Issue Register'!A8)))</f>
        <v/>
      </c>
      <c r="L11" t="str">
        <f>IF(+$Q11="","",+'Issue Register'!B8)</f>
        <v/>
      </c>
      <c r="M11" t="str">
        <f>IF(+$Q11="","",+'Issue Register'!F8)</f>
        <v/>
      </c>
      <c r="N11" s="52" t="str">
        <f>IF(+$Q11="","",'Issue Register'!G8)</f>
        <v/>
      </c>
      <c r="O11" t="str">
        <f>IF(+$Q11="","",+'Issue Register'!I8)</f>
        <v/>
      </c>
      <c r="P11" s="52" t="str">
        <f>IF(+$Q11="","",IF(+'Issue Register'!J8="","",'Issue Register'!J8))</f>
        <v/>
      </c>
      <c r="Q11" t="str">
        <f>IF(+'Issue Register'!H8&gt;=$M$1,'Issue Register'!H8,"")</f>
        <v/>
      </c>
    </row>
    <row r="12" spans="1:17" x14ac:dyDescent="0.2">
      <c r="E12" s="52"/>
      <c r="F12" s="52"/>
      <c r="J12" t="s">
        <v>38</v>
      </c>
      <c r="K12" t="str">
        <f>IF(+$Q12="","",IF(+'Issue Register'!A9="","",CONCATENATE($J$1," Issue",+'Issue Register'!A9)))</f>
        <v/>
      </c>
      <c r="L12" t="str">
        <f>IF(+$Q12="","",+'Issue Register'!B9)</f>
        <v/>
      </c>
      <c r="M12" t="str">
        <f>IF(+$Q12="","",+'Issue Register'!F9)</f>
        <v/>
      </c>
      <c r="N12" s="52" t="str">
        <f>IF(+$Q12="","",'Issue Register'!G9)</f>
        <v/>
      </c>
      <c r="O12" t="str">
        <f>IF(+$Q12="","",+'Issue Register'!I9)</f>
        <v/>
      </c>
      <c r="P12" s="52" t="str">
        <f>IF(+$Q12="","",IF(+'Issue Register'!J9="","",'Issue Register'!J9))</f>
        <v/>
      </c>
      <c r="Q12" t="str">
        <f>IF(+'Issue Register'!H9&gt;=$M$1,'Issue Register'!H9,"")</f>
        <v/>
      </c>
    </row>
    <row r="13" spans="1:17" x14ac:dyDescent="0.2">
      <c r="E13" s="52"/>
      <c r="F13" s="52"/>
      <c r="J13" t="s">
        <v>38</v>
      </c>
      <c r="K13" t="str">
        <f>IF(+$Q13="","",IF(+'Issue Register'!A10="","",CONCATENATE($J$1," Issue",+'Issue Register'!A10)))</f>
        <v/>
      </c>
      <c r="L13" t="str">
        <f>IF(+$Q13="","",+'Issue Register'!B10)</f>
        <v/>
      </c>
      <c r="M13" t="str">
        <f>IF(+$Q13="","",+'Issue Register'!F10)</f>
        <v/>
      </c>
      <c r="N13" s="52" t="str">
        <f>IF(+$Q13="","",'Issue Register'!G10)</f>
        <v/>
      </c>
      <c r="O13" t="str">
        <f>IF(+$Q13="","",+'Issue Register'!I10)</f>
        <v/>
      </c>
      <c r="P13" s="52" t="str">
        <f>IF(+$Q13="","",IF(+'Issue Register'!J10="","",'Issue Register'!J10))</f>
        <v/>
      </c>
      <c r="Q13" t="str">
        <f>IF(+'Issue Register'!H10&gt;=$M$1,'Issue Register'!H10,"")</f>
        <v/>
      </c>
    </row>
    <row r="14" spans="1:17" x14ac:dyDescent="0.2">
      <c r="E14" s="52"/>
      <c r="F14" s="52"/>
      <c r="J14" t="s">
        <v>38</v>
      </c>
      <c r="K14" t="str">
        <f>IF(+$Q14="","",IF(+'Issue Register'!A11="","",CONCATENATE($J$1," Issue",+'Issue Register'!A11)))</f>
        <v/>
      </c>
      <c r="L14" t="str">
        <f>IF(+$Q14="","",+'Issue Register'!B11)</f>
        <v/>
      </c>
      <c r="M14" t="str">
        <f>IF(+$Q14="","",+'Issue Register'!F11)</f>
        <v/>
      </c>
      <c r="N14" s="52" t="str">
        <f>IF(+$Q14="","",'Issue Register'!G11)</f>
        <v/>
      </c>
      <c r="O14" t="str">
        <f>IF(+$Q14="","",+'Issue Register'!I11)</f>
        <v/>
      </c>
      <c r="P14" s="52" t="str">
        <f>IF(+$Q14="","",IF(+'Issue Register'!J11="","",'Issue Register'!J11))</f>
        <v/>
      </c>
      <c r="Q14" t="str">
        <f>IF(+'Issue Register'!H11&gt;=$M$1,'Issue Register'!H11,"")</f>
        <v/>
      </c>
    </row>
    <row r="15" spans="1:17" x14ac:dyDescent="0.2">
      <c r="E15" s="52"/>
      <c r="F15" s="52"/>
      <c r="J15" t="s">
        <v>38</v>
      </c>
      <c r="K15" t="str">
        <f>IF(+$Q15="","",IF(+'Issue Register'!A12="","",CONCATENATE($J$1," Issue",+'Issue Register'!A12)))</f>
        <v/>
      </c>
      <c r="L15" t="str">
        <f>IF(+$Q15="","",+'Issue Register'!B12)</f>
        <v/>
      </c>
      <c r="M15" t="str">
        <f>IF(+$Q15="","",+'Issue Register'!F12)</f>
        <v/>
      </c>
      <c r="N15" s="52" t="str">
        <f>IF(+$Q15="","",'Issue Register'!G12)</f>
        <v/>
      </c>
      <c r="O15" t="str">
        <f>IF(+$Q15="","",+'Issue Register'!I12)</f>
        <v/>
      </c>
      <c r="P15" s="52" t="str">
        <f>IF(+$Q15="","",IF(+'Issue Register'!J12="","",'Issue Register'!J12))</f>
        <v/>
      </c>
      <c r="Q15" t="str">
        <f>IF(+'Issue Register'!H12&gt;=$M$1,'Issue Register'!H12,"")</f>
        <v/>
      </c>
    </row>
    <row r="16" spans="1:17" x14ac:dyDescent="0.2">
      <c r="E16" s="52"/>
      <c r="F16" s="52"/>
      <c r="J16" t="s">
        <v>38</v>
      </c>
      <c r="K16" t="str">
        <f>IF(+$Q16="","",IF(+'Issue Register'!A13="","",CONCATENATE($J$1," Issue",+'Issue Register'!A13)))</f>
        <v/>
      </c>
      <c r="L16" t="str">
        <f>IF(+$Q16="","",+'Issue Register'!B13)</f>
        <v/>
      </c>
      <c r="M16" t="str">
        <f>IF(+$Q16="","",+'Issue Register'!F13)</f>
        <v/>
      </c>
      <c r="N16" s="52" t="str">
        <f>IF(+$Q16="","",'Issue Register'!G13)</f>
        <v/>
      </c>
      <c r="O16" t="str">
        <f>IF(+$Q16="","",+'Issue Register'!I13)</f>
        <v/>
      </c>
      <c r="P16" s="52" t="str">
        <f>IF(+$Q16="","",IF(+'Issue Register'!J13="","",'Issue Register'!J13))</f>
        <v/>
      </c>
      <c r="Q16" t="str">
        <f>IF(+'Issue Register'!H13&gt;=$M$1,'Issue Register'!H13,"")</f>
        <v/>
      </c>
    </row>
    <row r="17" spans="5:17" x14ac:dyDescent="0.2">
      <c r="E17" s="52"/>
      <c r="F17" s="52"/>
      <c r="J17" t="s">
        <v>38</v>
      </c>
      <c r="K17" t="str">
        <f>IF(+$Q17="","",IF(+'Issue Register'!A14="","",CONCATENATE($J$1," Issue",+'Issue Register'!A14)))</f>
        <v/>
      </c>
      <c r="L17" t="str">
        <f>IF(+$Q17="","",+'Issue Register'!B14)</f>
        <v/>
      </c>
      <c r="M17" t="str">
        <f>IF(+$Q17="","",+'Issue Register'!F14)</f>
        <v/>
      </c>
      <c r="N17" s="52" t="str">
        <f>IF(+$Q17="","",'Issue Register'!G14)</f>
        <v/>
      </c>
      <c r="O17" t="str">
        <f>IF(+$Q17="","",+'Issue Register'!I14)</f>
        <v/>
      </c>
      <c r="P17" s="52" t="str">
        <f>IF(+$Q17="","",IF(+'Issue Register'!J14="","",'Issue Register'!J14))</f>
        <v/>
      </c>
      <c r="Q17" t="str">
        <f>IF(+'Issue Register'!H14&gt;=$M$1,'Issue Register'!H14,"")</f>
        <v/>
      </c>
    </row>
    <row r="18" spans="5:17" x14ac:dyDescent="0.2">
      <c r="E18" s="52"/>
      <c r="F18" s="52"/>
      <c r="J18" t="s">
        <v>38</v>
      </c>
      <c r="K18" t="str">
        <f>IF(+$Q18="","",IF(+'Issue Register'!A15="","",CONCATENATE($J$1," Issue",+'Issue Register'!A15)))</f>
        <v/>
      </c>
      <c r="L18" t="str">
        <f>IF(+$Q18="","",+'Issue Register'!B15)</f>
        <v/>
      </c>
      <c r="M18" t="str">
        <f>IF(+$Q18="","",+'Issue Register'!F15)</f>
        <v/>
      </c>
      <c r="N18" s="52" t="str">
        <f>IF(+$Q18="","",IF(+'Issue Register'!D15="","",+'Issue Register'!G15))</f>
        <v/>
      </c>
      <c r="O18" t="str">
        <f>IF(+$Q18="","",+'Issue Register'!I15)</f>
        <v/>
      </c>
      <c r="P18" s="52" t="str">
        <f>IF(+$Q18="","",+'Issue Register'!J15)</f>
        <v/>
      </c>
      <c r="Q18" t="str">
        <f>IF(+'Issue Register'!H15&gt;=$M$1,'Issue Register'!H15,"")</f>
        <v/>
      </c>
    </row>
    <row r="19" spans="5:17" x14ac:dyDescent="0.2">
      <c r="E19" s="52"/>
      <c r="F19" s="52"/>
      <c r="J19" t="s">
        <v>38</v>
      </c>
      <c r="K19" t="str">
        <f>IF(+$Q19="","",IF(+'Issue Register'!A16="","",CONCATENATE($J$1," Issue",+'Issue Register'!A16)))</f>
        <v/>
      </c>
      <c r="L19" t="str">
        <f>IF(+$Q19="","",+'Issue Register'!B16)</f>
        <v/>
      </c>
      <c r="M19" t="str">
        <f>IF(+$Q19="","",+'Issue Register'!C16)</f>
        <v/>
      </c>
      <c r="N19" s="52" t="str">
        <f>IF(+$Q19="","",IF(+'Issue Register'!D16="","",+'Issue Register'!D16))</f>
        <v/>
      </c>
      <c r="O19" t="str">
        <f>IF(+$Q19="","",+'Issue Register'!F16)</f>
        <v/>
      </c>
      <c r="P19" s="52" t="str">
        <f>IF(+$Q19="","",+'Issue Register'!I16)</f>
        <v/>
      </c>
      <c r="Q19" t="str">
        <f>IF(+'Issue Register'!H16&gt;=$M$1,'Issue Register'!H16,"")</f>
        <v/>
      </c>
    </row>
    <row r="20" spans="5:17" x14ac:dyDescent="0.2">
      <c r="E20" s="52"/>
      <c r="F20" s="52"/>
      <c r="J20" t="s">
        <v>38</v>
      </c>
      <c r="K20" t="str">
        <f>IF(+$Q20="","",IF(+'Issue Register'!A17="","",CONCATENATE($J$1," Issue",+'Issue Register'!A17)))</f>
        <v/>
      </c>
      <c r="L20" t="str">
        <f>IF(+$Q20="","",+'Issue Register'!B17)</f>
        <v/>
      </c>
      <c r="M20" t="str">
        <f>IF(+$Q20="","",+'Issue Register'!C17)</f>
        <v/>
      </c>
      <c r="N20" s="52" t="str">
        <f>IF(+$Q20="","",IF(+'Issue Register'!D17="","",+'Issue Register'!D17))</f>
        <v/>
      </c>
      <c r="O20" t="str">
        <f>IF(+$Q20="","",+'Issue Register'!F17)</f>
        <v/>
      </c>
      <c r="P20" s="52" t="str">
        <f>IF(+$Q20="","",+'Issue Register'!I17)</f>
        <v/>
      </c>
      <c r="Q20" t="str">
        <f>IF(+'Issue Register'!H17&gt;=$M$1,'Issue Register'!H17,"")</f>
        <v/>
      </c>
    </row>
    <row r="21" spans="5:17" x14ac:dyDescent="0.2">
      <c r="E21" s="52"/>
      <c r="F21" s="52"/>
      <c r="J21" t="s">
        <v>38</v>
      </c>
      <c r="K21" t="str">
        <f>IF(+$Q21="","",IF(+'Issue Register'!A18="","",CONCATENATE($J$1," Issue",+'Issue Register'!A18)))</f>
        <v/>
      </c>
      <c r="L21" t="str">
        <f>IF(+$Q21="","",+'Issue Register'!B18)</f>
        <v/>
      </c>
      <c r="M21" t="str">
        <f>IF(+$Q21="","",+'Issue Register'!C18)</f>
        <v/>
      </c>
      <c r="N21" s="52" t="str">
        <f>IF(+$Q21="","",IF(+'Issue Register'!D18="","",+'Issue Register'!D18))</f>
        <v/>
      </c>
      <c r="O21" t="str">
        <f>IF(+$Q21="","",+'Issue Register'!F18)</f>
        <v/>
      </c>
      <c r="P21" s="52" t="str">
        <f>IF(+$Q21="","",+'Issue Register'!I18)</f>
        <v/>
      </c>
      <c r="Q21" t="str">
        <f>IF(+'Issue Register'!H18&gt;=$M$1,'Issue Register'!H18,"")</f>
        <v/>
      </c>
    </row>
    <row r="22" spans="5:17" x14ac:dyDescent="0.2">
      <c r="E22" s="52"/>
      <c r="F22" s="52"/>
      <c r="J22" t="s">
        <v>38</v>
      </c>
      <c r="K22" t="str">
        <f>IF(+$Q22="","",IF(+'Issue Register'!A19="","",CONCATENATE($J$1," Issue",+'Issue Register'!A19)))</f>
        <v/>
      </c>
      <c r="L22" t="str">
        <f>IF(+$Q22="","",+'Issue Register'!B19)</f>
        <v/>
      </c>
      <c r="M22" t="str">
        <f>IF(+$Q22="","",+'Issue Register'!C19)</f>
        <v/>
      </c>
      <c r="N22" s="52" t="str">
        <f>IF(+$Q22="","",IF(+'Issue Register'!D19="","",+'Issue Register'!D19))</f>
        <v/>
      </c>
      <c r="O22" t="str">
        <f>IF(+$Q22="","",+'Issue Register'!F19)</f>
        <v/>
      </c>
      <c r="P22" s="52" t="str">
        <f>IF(+$Q22="","",+'Issue Register'!I19)</f>
        <v/>
      </c>
      <c r="Q22" t="str">
        <f>IF(+'Issue Register'!H19&gt;=$M$1,'Issue Register'!H19,"")</f>
        <v/>
      </c>
    </row>
    <row r="23" spans="5:17" x14ac:dyDescent="0.2">
      <c r="E23" s="52"/>
      <c r="F23" s="52"/>
      <c r="J23" t="s">
        <v>38</v>
      </c>
      <c r="K23" t="str">
        <f>IF(+$Q23="","",IF(+'Issue Register'!A20="","",CONCATENATE($J$1," Issue",+'Issue Register'!A20)))</f>
        <v/>
      </c>
      <c r="L23" t="str">
        <f>IF(+$Q23="","",+'Issue Register'!B20)</f>
        <v/>
      </c>
      <c r="M23" t="str">
        <f>IF(+$Q23="","",+'Issue Register'!C20)</f>
        <v/>
      </c>
      <c r="N23" s="52" t="str">
        <f>IF(+$Q23="","",IF(+'Issue Register'!D20="","",+'Issue Register'!D20))</f>
        <v/>
      </c>
      <c r="O23" t="str">
        <f>IF(+$Q23="","",+'Issue Register'!F20)</f>
        <v/>
      </c>
      <c r="P23" s="52" t="str">
        <f>IF(+$Q23="","",+'Issue Register'!I20)</f>
        <v/>
      </c>
      <c r="Q23" t="str">
        <f>IF(+'Issue Register'!H20&gt;=$M$1,'Issue Register'!H20,"")</f>
        <v/>
      </c>
    </row>
    <row r="24" spans="5:17" x14ac:dyDescent="0.2">
      <c r="E24" s="52"/>
      <c r="F24" s="52"/>
      <c r="J24" t="s">
        <v>38</v>
      </c>
      <c r="K24" t="str">
        <f>IF(+$Q24="","",IF(+'Issue Register'!A21="","",CONCATENATE($J$1," Issue",+'Issue Register'!A21)))</f>
        <v/>
      </c>
      <c r="L24" t="str">
        <f>IF(+$Q24="","",+'Issue Register'!B21)</f>
        <v/>
      </c>
      <c r="M24" t="str">
        <f>IF(+$Q24="","",+'Issue Register'!C21)</f>
        <v/>
      </c>
      <c r="N24" s="52" t="str">
        <f>IF(+$Q24="","",IF(+'Issue Register'!D21="","",+'Issue Register'!D21))</f>
        <v/>
      </c>
      <c r="O24" t="str">
        <f>IF(+$Q24="","",+'Issue Register'!F21)</f>
        <v/>
      </c>
      <c r="P24" s="52" t="str">
        <f>IF(+$Q24="","",+'Issue Register'!I21)</f>
        <v/>
      </c>
      <c r="Q24" t="str">
        <f>IF(+'Issue Register'!H21&gt;=$M$1,'Issue Register'!H21,"")</f>
        <v/>
      </c>
    </row>
    <row r="25" spans="5:17" x14ac:dyDescent="0.2">
      <c r="E25" s="52"/>
      <c r="F25" s="52"/>
      <c r="J25" t="s">
        <v>38</v>
      </c>
      <c r="K25" t="str">
        <f>IF(+$Q25="","",IF(+'Issue Register'!A22="","",CONCATENATE($J$1," Issue",+'Issue Register'!A22)))</f>
        <v/>
      </c>
      <c r="L25" t="str">
        <f>IF(+$Q25="","",+'Issue Register'!B22)</f>
        <v/>
      </c>
      <c r="M25" t="str">
        <f>IF(+$Q25="","",+'Issue Register'!C22)</f>
        <v/>
      </c>
      <c r="N25" s="52" t="str">
        <f>IF(+$Q25="","",IF(+'Issue Register'!D22="","",+'Issue Register'!D22))</f>
        <v/>
      </c>
      <c r="O25" t="str">
        <f>IF(+$Q25="","",+'Issue Register'!F22)</f>
        <v/>
      </c>
      <c r="P25" s="52" t="str">
        <f>IF(+$Q25="","",+'Issue Register'!I22)</f>
        <v/>
      </c>
      <c r="Q25" t="str">
        <f>IF(+'Issue Register'!H22&gt;=$M$1,'Issue Register'!H22,"")</f>
        <v/>
      </c>
    </row>
    <row r="26" spans="5:17" x14ac:dyDescent="0.2">
      <c r="E26" s="52"/>
      <c r="F26" s="52"/>
      <c r="J26" t="s">
        <v>38</v>
      </c>
      <c r="K26" t="str">
        <f>IF(+$Q26="","",IF(+'Issue Register'!A23="","",CONCATENATE($J$1," Issue",+'Issue Register'!A23)))</f>
        <v/>
      </c>
      <c r="L26" t="str">
        <f>IF(+$Q26="","",+'Issue Register'!B23)</f>
        <v/>
      </c>
      <c r="M26" t="str">
        <f>IF(+$Q26="","",+'Issue Register'!C23)</f>
        <v/>
      </c>
      <c r="N26" s="52" t="str">
        <f>IF(+$Q26="","",IF(+'Issue Register'!D23="","",+'Issue Register'!D23))</f>
        <v/>
      </c>
      <c r="O26" t="str">
        <f>IF(+$Q26="","",+'Issue Register'!F23)</f>
        <v/>
      </c>
      <c r="P26" s="52" t="str">
        <f>IF(+$Q26="","",+'Issue Register'!I23)</f>
        <v/>
      </c>
      <c r="Q26" t="str">
        <f>IF(+'Issue Register'!H23&gt;=$M$1,'Issue Register'!H23,"")</f>
        <v/>
      </c>
    </row>
    <row r="27" spans="5:17" x14ac:dyDescent="0.2">
      <c r="E27" s="52"/>
      <c r="F27" s="52"/>
      <c r="J27" t="s">
        <v>38</v>
      </c>
      <c r="K27" t="str">
        <f>IF(+$Q27="","",IF(+'Issue Register'!A24="","",CONCATENATE($J$1," Issue",+'Issue Register'!A24)))</f>
        <v/>
      </c>
      <c r="L27" t="str">
        <f>IF(+$Q27="","",+'Issue Register'!B24)</f>
        <v/>
      </c>
      <c r="M27" t="str">
        <f>IF(+$Q27="","",+'Issue Register'!C24)</f>
        <v/>
      </c>
      <c r="N27" s="52" t="str">
        <f>IF(+$Q27="","",IF(+'Issue Register'!D24="","",+'Issue Register'!D24))</f>
        <v/>
      </c>
      <c r="O27" t="str">
        <f>IF(+$Q27="","",+'Issue Register'!F24)</f>
        <v/>
      </c>
      <c r="P27" s="52" t="str">
        <f>IF(+$Q27="","",+'Issue Register'!I24)</f>
        <v/>
      </c>
      <c r="Q27" t="str">
        <f>IF(+'Issue Register'!H24&gt;=$M$1,'Issue Register'!H24,"")</f>
        <v/>
      </c>
    </row>
    <row r="28" spans="5:17" x14ac:dyDescent="0.2">
      <c r="E28" s="52"/>
      <c r="F28" s="52"/>
      <c r="J28" t="s">
        <v>38</v>
      </c>
      <c r="K28" t="str">
        <f>IF(+$Q28="","",IF(+'Issue Register'!A25="","",CONCATENATE($J$1," Issue",+'Issue Register'!A25)))</f>
        <v/>
      </c>
      <c r="L28" t="str">
        <f>IF(+$Q28="","",+'Issue Register'!B25)</f>
        <v/>
      </c>
      <c r="M28" t="str">
        <f>IF(+$Q28="","",+'Issue Register'!C25)</f>
        <v/>
      </c>
      <c r="N28" s="52" t="str">
        <f>IF(+$Q28="","",IF(+'Issue Register'!D25="","",+'Issue Register'!D25))</f>
        <v/>
      </c>
      <c r="O28" t="str">
        <f>IF(+$Q28="","",+'Issue Register'!F25)</f>
        <v/>
      </c>
      <c r="P28" s="52" t="str">
        <f>IF(+$Q28="","",+'Issue Register'!I25)</f>
        <v/>
      </c>
      <c r="Q28" t="str">
        <f>IF(+'Issue Register'!H25&gt;=$M$1,'Issue Register'!H25,"")</f>
        <v/>
      </c>
    </row>
    <row r="29" spans="5:17" x14ac:dyDescent="0.2">
      <c r="E29" s="52"/>
      <c r="F29" s="52"/>
      <c r="J29" t="s">
        <v>38</v>
      </c>
      <c r="K29" t="str">
        <f>IF(+$Q29="","",IF(+'Issue Register'!A26="","",CONCATENATE($J$1," Issue",+'Issue Register'!A26)))</f>
        <v/>
      </c>
      <c r="L29" t="str">
        <f>IF(+$Q29="","",+'Issue Register'!B26)</f>
        <v/>
      </c>
      <c r="M29" t="str">
        <f>IF(+$Q29="","",+'Issue Register'!C26)</f>
        <v/>
      </c>
      <c r="N29" s="52" t="str">
        <f>IF(+$Q29="","",IF(+'Issue Register'!D26="","",+'Issue Register'!D26))</f>
        <v/>
      </c>
      <c r="O29" t="str">
        <f>IF(+$Q29="","",+'Issue Register'!F26)</f>
        <v/>
      </c>
      <c r="P29" s="52" t="str">
        <f>IF(+$Q29="","",+'Issue Register'!I26)</f>
        <v/>
      </c>
      <c r="Q29" t="str">
        <f>IF(+'Issue Register'!H26&gt;=$M$1,'Issue Register'!H26,"")</f>
        <v/>
      </c>
    </row>
    <row r="30" spans="5:17" x14ac:dyDescent="0.2">
      <c r="E30" s="52"/>
      <c r="F30" s="52"/>
      <c r="J30" t="s">
        <v>38</v>
      </c>
      <c r="K30" t="str">
        <f>IF(+$Q30="","",IF(+'Issue Register'!A27="","",CONCATENATE($J$1," Issue",+'Issue Register'!A27)))</f>
        <v/>
      </c>
      <c r="L30" t="str">
        <f>IF(+$Q30="","",+'Issue Register'!B27)</f>
        <v/>
      </c>
      <c r="M30" t="str">
        <f>IF(+$Q30="","",+'Issue Register'!C27)</f>
        <v/>
      </c>
      <c r="N30" s="52" t="str">
        <f>IF(+$Q30="","",IF(+'Issue Register'!D27="","",+'Issue Register'!D27))</f>
        <v/>
      </c>
      <c r="O30" t="str">
        <f>IF(+$Q30="","",+'Issue Register'!F27)</f>
        <v/>
      </c>
      <c r="P30" s="52" t="str">
        <f>IF(+$Q30="","",+'Issue Register'!I27)</f>
        <v/>
      </c>
      <c r="Q30" t="str">
        <f>IF(+'Issue Register'!H27&gt;=$M$1,'Issue Register'!H27,"")</f>
        <v/>
      </c>
    </row>
    <row r="31" spans="5:17" x14ac:dyDescent="0.2">
      <c r="E31" s="52"/>
      <c r="F31" s="52"/>
      <c r="J31" t="s">
        <v>38</v>
      </c>
      <c r="K31" t="str">
        <f>IF(+$Q31="","",IF(+'Issue Register'!A28="","",CONCATENATE($J$1," Issue",+'Issue Register'!A28)))</f>
        <v/>
      </c>
      <c r="L31" t="str">
        <f>IF(+$Q31="","",+'Issue Register'!B28)</f>
        <v/>
      </c>
      <c r="M31" t="str">
        <f>IF(+$Q31="","",+'Issue Register'!C28)</f>
        <v/>
      </c>
      <c r="N31" s="52" t="str">
        <f>IF(+$Q31="","",IF(+'Issue Register'!D28="","",+'Issue Register'!D28))</f>
        <v/>
      </c>
      <c r="O31" t="str">
        <f>IF(+$Q31="","",+'Issue Register'!F28)</f>
        <v/>
      </c>
      <c r="P31" s="52" t="str">
        <f>IF(+$Q31="","",+'Issue Register'!I28)</f>
        <v/>
      </c>
      <c r="Q31" t="str">
        <f>IF(+'Issue Register'!H28&gt;=$M$1,'Issue Register'!H28,"")</f>
        <v/>
      </c>
    </row>
    <row r="32" spans="5:17" x14ac:dyDescent="0.2">
      <c r="E32" s="52"/>
      <c r="F32" s="52"/>
      <c r="J32" t="s">
        <v>38</v>
      </c>
      <c r="K32" t="str">
        <f>IF(+$Q32="","",IF(+'Issue Register'!A29="","",CONCATENATE($J$1," Issue",+'Issue Register'!A29)))</f>
        <v/>
      </c>
      <c r="L32" t="str">
        <f>IF(+$Q32="","",+'Issue Register'!B29)</f>
        <v/>
      </c>
      <c r="M32" t="str">
        <f>IF(+$Q32="","",+'Issue Register'!C29)</f>
        <v/>
      </c>
      <c r="N32" s="52" t="str">
        <f>IF(+$Q32="","",IF(+'Issue Register'!D29="","",+'Issue Register'!D29))</f>
        <v/>
      </c>
      <c r="O32" t="str">
        <f>IF(+$Q32="","",+'Issue Register'!F29)</f>
        <v/>
      </c>
      <c r="P32" s="52" t="str">
        <f>IF(+$Q32="","",+'Issue Register'!I29)</f>
        <v/>
      </c>
      <c r="Q32" t="str">
        <f>IF(+'Issue Register'!H29&gt;=$M$1,'Issue Register'!H29,"")</f>
        <v/>
      </c>
    </row>
    <row r="33" spans="5:17" x14ac:dyDescent="0.2">
      <c r="E33" s="52"/>
      <c r="F33" s="52"/>
      <c r="J33" t="s">
        <v>38</v>
      </c>
      <c r="K33" t="str">
        <f>IF(+$Q33="","",IF(+'Issue Register'!A30="","",CONCATENATE($J$1," Issue",+'Issue Register'!A30)))</f>
        <v/>
      </c>
      <c r="L33" t="str">
        <f>IF(+$Q33="","",+'Issue Register'!B30)</f>
        <v/>
      </c>
      <c r="M33" t="str">
        <f>IF(+$Q33="","",+'Issue Register'!C30)</f>
        <v/>
      </c>
      <c r="N33" s="52" t="str">
        <f>IF(+$Q33="","",IF(+'Issue Register'!D30="","",+'Issue Register'!D30))</f>
        <v/>
      </c>
      <c r="O33" t="str">
        <f>IF(+$Q33="","",+'Issue Register'!F30)</f>
        <v/>
      </c>
      <c r="P33" s="52" t="str">
        <f>IF(+$Q33="","",+'Issue Register'!I30)</f>
        <v/>
      </c>
      <c r="Q33" t="str">
        <f>IF(+'Issue Register'!H30&gt;=$M$1,'Issue Register'!H30,"")</f>
        <v/>
      </c>
    </row>
    <row r="34" spans="5:17" x14ac:dyDescent="0.2">
      <c r="E34" s="52"/>
      <c r="F34" s="52"/>
      <c r="J34" t="s">
        <v>38</v>
      </c>
      <c r="K34" t="str">
        <f>IF(+$Q34="","",IF(+'Issue Register'!A31="","",CONCATENATE($J$1," Issue",+'Issue Register'!A31)))</f>
        <v/>
      </c>
      <c r="L34" t="str">
        <f>IF(+$Q34="","",+'Issue Register'!B31)</f>
        <v/>
      </c>
      <c r="M34" t="str">
        <f>IF(+$Q34="","",+'Issue Register'!C31)</f>
        <v/>
      </c>
      <c r="N34" s="52" t="str">
        <f>IF(+$Q34="","",IF(+'Issue Register'!D31="","",+'Issue Register'!D31))</f>
        <v/>
      </c>
      <c r="O34" t="str">
        <f>IF(+$Q34="","",+'Issue Register'!F31)</f>
        <v/>
      </c>
      <c r="P34" s="52" t="str">
        <f>IF(+$Q34="","",+'Issue Register'!I31)</f>
        <v/>
      </c>
      <c r="Q34" t="str">
        <f>IF(+'Issue Register'!H31&gt;=$M$1,'Issue Register'!H31,"")</f>
        <v/>
      </c>
    </row>
    <row r="35" spans="5:17" x14ac:dyDescent="0.2">
      <c r="E35" s="52"/>
      <c r="F35" s="52"/>
      <c r="J35" t="s">
        <v>38</v>
      </c>
      <c r="K35" t="str">
        <f>IF(+$Q35="","",IF(+'Issue Register'!A32="","",CONCATENATE($J$1," Issue",+'Issue Register'!A32)))</f>
        <v/>
      </c>
      <c r="L35" t="str">
        <f>IF(+$Q35="","",+'Issue Register'!B32)</f>
        <v/>
      </c>
      <c r="M35" t="str">
        <f>IF(+$Q35="","",+'Issue Register'!C32)</f>
        <v/>
      </c>
      <c r="N35" s="52" t="str">
        <f>IF(+$Q35="","",IF(+'Issue Register'!D32="","",+'Issue Register'!D32))</f>
        <v/>
      </c>
      <c r="O35" t="str">
        <f>IF(+$Q35="","",+'Issue Register'!F32)</f>
        <v/>
      </c>
      <c r="P35" s="52" t="str">
        <f>IF(+$Q35="","",+'Issue Register'!I32)</f>
        <v/>
      </c>
      <c r="Q35" t="str">
        <f>IF(+'Issue Register'!H32&gt;=$M$1,'Issue Register'!H32,"")</f>
        <v/>
      </c>
    </row>
    <row r="36" spans="5:17" x14ac:dyDescent="0.2">
      <c r="E36" s="52"/>
      <c r="F36" s="52"/>
      <c r="J36" t="s">
        <v>38</v>
      </c>
      <c r="K36" t="str">
        <f>IF(+$Q36="","",IF(+'Issue Register'!A33="","",CONCATENATE($J$1," Issue",+'Issue Register'!A33)))</f>
        <v/>
      </c>
      <c r="L36" t="str">
        <f>IF(+$Q36="","",+'Issue Register'!B33)</f>
        <v/>
      </c>
      <c r="M36" t="str">
        <f>IF(+$Q36="","",+'Issue Register'!C33)</f>
        <v/>
      </c>
      <c r="N36" s="52" t="str">
        <f>IF(+$Q36="","",IF(+'Issue Register'!D33="","",+'Issue Register'!D33))</f>
        <v/>
      </c>
      <c r="O36" t="str">
        <f>IF(+$Q36="","",+'Issue Register'!F33)</f>
        <v/>
      </c>
      <c r="P36" s="52" t="str">
        <f>IF(+$Q36="","",+'Issue Register'!I33)</f>
        <v/>
      </c>
      <c r="Q36" t="str">
        <f>IF(+'Issue Register'!H33&gt;=$M$1,'Issue Register'!H33,"")</f>
        <v/>
      </c>
    </row>
    <row r="37" spans="5:17" x14ac:dyDescent="0.2">
      <c r="E37" s="52"/>
      <c r="F37" s="52"/>
      <c r="J37" t="s">
        <v>38</v>
      </c>
      <c r="K37" t="str">
        <f>IF(+$Q37="","",IF(+'Issue Register'!A34="","",CONCATENATE($J$1," Issue",+'Issue Register'!A34)))</f>
        <v/>
      </c>
      <c r="L37" t="str">
        <f>IF(+$Q37="","",+'Issue Register'!B34)</f>
        <v/>
      </c>
      <c r="M37" t="str">
        <f>IF(+$Q37="","",+'Issue Register'!C34)</f>
        <v/>
      </c>
      <c r="N37" s="52" t="str">
        <f>IF(+$Q37="","",IF(+'Issue Register'!D34="","",+'Issue Register'!D34))</f>
        <v/>
      </c>
      <c r="O37" t="str">
        <f>IF(+$Q37="","",+'Issue Register'!F34)</f>
        <v/>
      </c>
      <c r="P37" s="52" t="str">
        <f>IF(+$Q37="","",+'Issue Register'!I34)</f>
        <v/>
      </c>
      <c r="Q37" t="str">
        <f>IF(+'Issue Register'!H34&gt;=$M$1,'Issue Register'!H34,"")</f>
        <v/>
      </c>
    </row>
    <row r="38" spans="5:17" x14ac:dyDescent="0.2">
      <c r="E38" s="52"/>
      <c r="F38" s="52"/>
      <c r="J38" t="s">
        <v>38</v>
      </c>
      <c r="K38" t="str">
        <f>IF(+$Q38="","",IF(+'Issue Register'!A35="","",CONCATENATE($J$1," Issue",+'Issue Register'!A35)))</f>
        <v/>
      </c>
      <c r="L38" t="str">
        <f>IF(+$Q38="","",+'Issue Register'!B35)</f>
        <v/>
      </c>
      <c r="M38" t="str">
        <f>IF(+$Q38="","",+'Issue Register'!C35)</f>
        <v/>
      </c>
      <c r="N38" s="52" t="str">
        <f>IF(+$Q38="","",IF(+'Issue Register'!D35="","",+'Issue Register'!D35))</f>
        <v/>
      </c>
      <c r="O38" t="str">
        <f>IF(+$Q38="","",+'Issue Register'!F35)</f>
        <v/>
      </c>
      <c r="P38" s="52" t="str">
        <f>IF(+$Q38="","",+'Issue Register'!I35)</f>
        <v/>
      </c>
      <c r="Q38" t="str">
        <f>IF(+'Issue Register'!H35&gt;=$M$1,'Issue Register'!H35,"")</f>
        <v/>
      </c>
    </row>
    <row r="39" spans="5:17" x14ac:dyDescent="0.2">
      <c r="E39" s="52"/>
      <c r="F39" s="52"/>
      <c r="J39" t="s">
        <v>38</v>
      </c>
      <c r="K39" t="str">
        <f>IF(+$Q39="","",IF(+'Issue Register'!A36="","",CONCATENATE($J$1," Issue",+'Issue Register'!A36)))</f>
        <v/>
      </c>
      <c r="L39" t="str">
        <f>IF(+$Q39="","",+'Issue Register'!B36)</f>
        <v/>
      </c>
      <c r="M39" t="str">
        <f>IF(+$Q39="","",+'Issue Register'!C36)</f>
        <v/>
      </c>
      <c r="N39" s="52" t="str">
        <f>IF(+$Q39="","",IF(+'Issue Register'!D36="","",+'Issue Register'!D36))</f>
        <v/>
      </c>
      <c r="O39" t="str">
        <f>IF(+$Q39="","",+'Issue Register'!F36)</f>
        <v/>
      </c>
      <c r="P39" s="52" t="str">
        <f>IF(+$Q39="","",+'Issue Register'!I36)</f>
        <v/>
      </c>
      <c r="Q39" t="str">
        <f>IF(+'Issue Register'!H36&gt;=$M$1,'Issue Register'!H36,"")</f>
        <v/>
      </c>
    </row>
    <row r="40" spans="5:17" x14ac:dyDescent="0.2">
      <c r="E40" s="52"/>
      <c r="F40" s="52"/>
      <c r="J40" t="s">
        <v>38</v>
      </c>
      <c r="K40" t="str">
        <f>IF(+$Q40="","",IF(+'Issue Register'!A37="","",CONCATENATE($J$1," Issue",+'Issue Register'!A37)))</f>
        <v/>
      </c>
      <c r="L40" t="str">
        <f>IF(+$Q40="","",+'Issue Register'!B37)</f>
        <v/>
      </c>
      <c r="M40" t="str">
        <f>IF(+$Q40="","",+'Issue Register'!C37)</f>
        <v/>
      </c>
      <c r="N40" s="52" t="str">
        <f>IF(+$Q40="","",IF(+'Issue Register'!D37="","",+'Issue Register'!D37))</f>
        <v/>
      </c>
      <c r="O40" t="str">
        <f>IF(+$Q40="","",+'Issue Register'!F37)</f>
        <v/>
      </c>
      <c r="P40" s="52" t="str">
        <f>IF(+$Q40="","",+'Issue Register'!I37)</f>
        <v/>
      </c>
      <c r="Q40" t="str">
        <f>IF(+'Issue Register'!H37&gt;=$M$1,'Issue Register'!H37,"")</f>
        <v/>
      </c>
    </row>
    <row r="41" spans="5:17" x14ac:dyDescent="0.2">
      <c r="E41" s="52"/>
      <c r="F41" s="52"/>
      <c r="J41" t="s">
        <v>38</v>
      </c>
      <c r="K41" t="str">
        <f>IF(+$Q41="","",IF(+'Issue Register'!A38="","",CONCATENATE($J$1," Issue",+'Issue Register'!A38)))</f>
        <v/>
      </c>
      <c r="L41" t="str">
        <f>IF(+$Q41="","",+'Issue Register'!B38)</f>
        <v/>
      </c>
      <c r="M41" t="str">
        <f>IF(+$Q41="","",+'Issue Register'!C38)</f>
        <v/>
      </c>
      <c r="N41" s="52" t="str">
        <f>IF(+$Q41="","",IF(+'Issue Register'!D38="","",+'Issue Register'!D38))</f>
        <v/>
      </c>
      <c r="O41" t="str">
        <f>IF(+$Q41="","",+'Issue Register'!F38)</f>
        <v/>
      </c>
      <c r="P41" s="52" t="str">
        <f>IF(+$Q41="","",+'Issue Register'!I38)</f>
        <v/>
      </c>
      <c r="Q41" t="str">
        <f>IF(+'Issue Register'!H38&gt;=$M$1,'Issue Register'!H38,"")</f>
        <v/>
      </c>
    </row>
    <row r="42" spans="5:17" x14ac:dyDescent="0.2">
      <c r="E42" s="52"/>
      <c r="F42" s="52"/>
      <c r="J42" t="s">
        <v>38</v>
      </c>
      <c r="K42" t="str">
        <f>IF(+$Q42="","",IF(+'Issue Register'!A39="","",CONCATENATE($J$1," Issue",+'Issue Register'!A39)))</f>
        <v/>
      </c>
      <c r="L42" t="str">
        <f>IF(+$Q42="","",+'Issue Register'!B39)</f>
        <v/>
      </c>
      <c r="M42" t="str">
        <f>IF(+$Q42="","",+'Issue Register'!C39)</f>
        <v/>
      </c>
      <c r="N42" s="52" t="str">
        <f>IF(+$Q42="","",IF(+'Issue Register'!D39="","",+'Issue Register'!D39))</f>
        <v/>
      </c>
      <c r="O42" t="str">
        <f>IF(+$Q42="","",+'Issue Register'!F39)</f>
        <v/>
      </c>
      <c r="P42" s="52" t="str">
        <f>IF(+$Q42="","",+'Issue Register'!I39)</f>
        <v/>
      </c>
      <c r="Q42" t="str">
        <f>IF(+'Issue Register'!H39&gt;=$M$1,'Issue Register'!H39,"")</f>
        <v/>
      </c>
    </row>
    <row r="43" spans="5:17" x14ac:dyDescent="0.2">
      <c r="E43" s="52"/>
      <c r="F43" s="52"/>
      <c r="J43" t="s">
        <v>38</v>
      </c>
      <c r="K43" t="str">
        <f>IF(+$Q43="","",IF(+'Issue Register'!A40="","",CONCATENATE($J$1," Issue",+'Issue Register'!A40)))</f>
        <v/>
      </c>
      <c r="L43" t="str">
        <f>IF(+$Q43="","",+'Issue Register'!B40)</f>
        <v/>
      </c>
      <c r="M43" t="str">
        <f>IF(+$Q43="","",+'Issue Register'!C40)</f>
        <v/>
      </c>
      <c r="N43" s="52" t="str">
        <f>IF(+$Q43="","",IF(+'Issue Register'!D40="","",+'Issue Register'!D40))</f>
        <v/>
      </c>
      <c r="O43" t="str">
        <f>IF(+$Q43="","",+'Issue Register'!F40)</f>
        <v/>
      </c>
      <c r="P43" s="52" t="str">
        <f>IF(+$Q43="","",+'Issue Register'!I40)</f>
        <v/>
      </c>
      <c r="Q43" t="str">
        <f>IF(+'Issue Register'!H40&gt;=$M$1,'Issue Register'!H40,"")</f>
        <v/>
      </c>
    </row>
    <row r="44" spans="5:17" x14ac:dyDescent="0.2">
      <c r="E44" s="52"/>
      <c r="F44" s="52"/>
      <c r="J44" t="s">
        <v>38</v>
      </c>
      <c r="K44" t="str">
        <f>IF(+$Q44="","",IF(+'Issue Register'!A41="","",CONCATENATE($J$1," Issue",+'Issue Register'!A41)))</f>
        <v/>
      </c>
      <c r="L44" t="str">
        <f>IF(+$Q44="","",+'Issue Register'!B41)</f>
        <v/>
      </c>
      <c r="M44" t="str">
        <f>IF(+$Q44="","",+'Issue Register'!C41)</f>
        <v/>
      </c>
      <c r="N44" s="52" t="str">
        <f>IF(+$Q44="","",IF(+'Issue Register'!D41="","",+'Issue Register'!D41))</f>
        <v/>
      </c>
      <c r="O44" t="str">
        <f>IF(+$Q44="","",+'Issue Register'!F41)</f>
        <v/>
      </c>
      <c r="P44" s="52" t="str">
        <f>IF(+$Q44="","",+'Issue Register'!I41)</f>
        <v/>
      </c>
      <c r="Q44" t="str">
        <f>IF(+'Issue Register'!H41&gt;=$M$1,'Issue Register'!H41,"")</f>
        <v/>
      </c>
    </row>
    <row r="45" spans="5:17" x14ac:dyDescent="0.2">
      <c r="E45" s="52"/>
      <c r="F45" s="52"/>
      <c r="J45" t="s">
        <v>38</v>
      </c>
      <c r="K45" t="str">
        <f>IF(+$Q45="","",IF(+'Issue Register'!A42="","",CONCATENATE($J$1," Issue",+'Issue Register'!A42)))</f>
        <v/>
      </c>
      <c r="L45" t="str">
        <f>IF(+$Q45="","",+'Issue Register'!B42)</f>
        <v/>
      </c>
      <c r="M45" t="str">
        <f>IF(+$Q45="","",+'Issue Register'!C42)</f>
        <v/>
      </c>
      <c r="N45" s="52" t="str">
        <f>IF(+$Q45="","",IF(+'Issue Register'!D42="","",+'Issue Register'!D42))</f>
        <v/>
      </c>
      <c r="O45" t="str">
        <f>IF(+$Q45="","",+'Issue Register'!F42)</f>
        <v/>
      </c>
      <c r="P45" s="52" t="str">
        <f>IF(+$Q45="","",+'Issue Register'!I42)</f>
        <v/>
      </c>
      <c r="Q45" t="str">
        <f>IF(+'Issue Register'!H42&gt;=$M$1,'Issue Register'!H42,"")</f>
        <v/>
      </c>
    </row>
    <row r="46" spans="5:17" x14ac:dyDescent="0.2">
      <c r="E46" s="52"/>
      <c r="F46" s="52"/>
      <c r="J46" t="s">
        <v>38</v>
      </c>
      <c r="K46" t="str">
        <f>IF(+$Q46="","",IF(+'Issue Register'!A43="","",CONCATENATE($J$1," Issue",+'Issue Register'!A43)))</f>
        <v/>
      </c>
      <c r="L46" t="str">
        <f>IF(+$Q46="","",+'Issue Register'!B43)</f>
        <v/>
      </c>
      <c r="M46" t="str">
        <f>IF(+$Q46="","",+'Issue Register'!C43)</f>
        <v/>
      </c>
      <c r="N46" s="52" t="str">
        <f>IF(+$Q46="","",IF(+'Issue Register'!D43="","",+'Issue Register'!D43))</f>
        <v/>
      </c>
      <c r="O46" t="str">
        <f>IF(+$Q46="","",+'Issue Register'!F43)</f>
        <v/>
      </c>
      <c r="P46" s="52" t="str">
        <f>IF(+$Q46="","",+'Issue Register'!I43)</f>
        <v/>
      </c>
      <c r="Q46" t="str">
        <f>IF(+'Issue Register'!H43&gt;=$M$1,'Issue Register'!H43,"")</f>
        <v/>
      </c>
    </row>
    <row r="47" spans="5:17" x14ac:dyDescent="0.2">
      <c r="E47" s="52"/>
      <c r="F47" s="52"/>
      <c r="J47" t="s">
        <v>38</v>
      </c>
      <c r="K47" t="str">
        <f>IF(+$Q47="","",IF(+'Issue Register'!A44="","",CONCATENATE($J$1," Issue",+'Issue Register'!A44)))</f>
        <v/>
      </c>
      <c r="L47" t="str">
        <f>IF(+$Q47="","",+'Issue Register'!B44)</f>
        <v/>
      </c>
      <c r="M47" t="str">
        <f>IF(+$Q47="","",+'Issue Register'!C44)</f>
        <v/>
      </c>
      <c r="N47" s="52" t="str">
        <f>IF(+$Q47="","",IF(+'Issue Register'!D44="","",+'Issue Register'!D44))</f>
        <v/>
      </c>
      <c r="O47" t="str">
        <f>IF(+$Q47="","",+'Issue Register'!F44)</f>
        <v/>
      </c>
      <c r="P47" s="52" t="str">
        <f>IF(+$Q47="","",+'Issue Register'!I44)</f>
        <v/>
      </c>
      <c r="Q47" t="str">
        <f>IF(+'Issue Register'!H44&gt;=$M$1,'Issue Register'!H44,"")</f>
        <v/>
      </c>
    </row>
    <row r="48" spans="5:17" x14ac:dyDescent="0.2">
      <c r="E48" s="52"/>
      <c r="F48" s="52"/>
      <c r="J48" t="s">
        <v>38</v>
      </c>
      <c r="K48" t="str">
        <f>IF(+$Q48="","",IF(+'Issue Register'!A45="","",CONCATENATE($J$1," Issue",+'Issue Register'!A45)))</f>
        <v/>
      </c>
      <c r="L48" t="str">
        <f>IF(+$Q48="","",+'Issue Register'!B45)</f>
        <v/>
      </c>
      <c r="M48" t="str">
        <f>IF(+$Q48="","",+'Issue Register'!C45)</f>
        <v/>
      </c>
      <c r="N48" s="52" t="str">
        <f>IF(+$Q48="","",IF(+'Issue Register'!D45="","",+'Issue Register'!D45))</f>
        <v/>
      </c>
      <c r="O48" t="str">
        <f>IF(+$Q48="","",+'Issue Register'!F45)</f>
        <v/>
      </c>
      <c r="P48" s="52" t="str">
        <f>IF(+$Q48="","",+'Issue Register'!I45)</f>
        <v/>
      </c>
      <c r="Q48" t="str">
        <f>IF(+'Issue Register'!H45&gt;=$M$1,'Issue Register'!H45,"")</f>
        <v/>
      </c>
    </row>
    <row r="49" spans="5:17" x14ac:dyDescent="0.2">
      <c r="E49" s="52"/>
      <c r="F49" s="52"/>
      <c r="J49" t="s">
        <v>38</v>
      </c>
      <c r="K49" t="str">
        <f>IF(+$Q49="","",IF(+'Issue Register'!A46="","",CONCATENATE($J$1," Issue",+'Issue Register'!A46)))</f>
        <v/>
      </c>
      <c r="L49" t="str">
        <f>IF(+$Q49="","",+'Issue Register'!B46)</f>
        <v/>
      </c>
      <c r="M49" t="str">
        <f>IF(+$Q49="","",+'Issue Register'!C46)</f>
        <v/>
      </c>
      <c r="N49" s="52" t="str">
        <f>IF(+$Q49="","",IF(+'Issue Register'!D46="","",+'Issue Register'!D46))</f>
        <v/>
      </c>
      <c r="O49" t="str">
        <f>IF(+$Q49="","",+'Issue Register'!F46)</f>
        <v/>
      </c>
      <c r="P49" s="52" t="str">
        <f>IF(+$Q49="","",+'Issue Register'!I46)</f>
        <v/>
      </c>
      <c r="Q49" t="str">
        <f>IF(+'Issue Register'!H46&gt;=$M$1,'Issue Register'!H46,"")</f>
        <v/>
      </c>
    </row>
    <row r="50" spans="5:17" x14ac:dyDescent="0.2">
      <c r="E50" s="52"/>
      <c r="F50" s="52"/>
      <c r="J50" t="s">
        <v>38</v>
      </c>
      <c r="K50" t="str">
        <f>IF(+$Q50="","",IF(+'Issue Register'!A47="","",CONCATENATE($J$1," Issue",+'Issue Register'!A47)))</f>
        <v/>
      </c>
      <c r="L50" t="str">
        <f>IF(+$Q50="","",+'Issue Register'!B47)</f>
        <v/>
      </c>
      <c r="M50" t="str">
        <f>IF(+$Q50="","",+'Issue Register'!C47)</f>
        <v/>
      </c>
      <c r="N50" s="52" t="str">
        <f>IF(+$Q50="","",IF(+'Issue Register'!D47="","",+'Issue Register'!D47))</f>
        <v/>
      </c>
      <c r="O50" t="str">
        <f>IF(+$Q50="","",+'Issue Register'!F47)</f>
        <v/>
      </c>
      <c r="P50" s="52" t="str">
        <f>IF(+$Q50="","",+'Issue Register'!I47)</f>
        <v/>
      </c>
      <c r="Q50" t="str">
        <f>IF(+'Issue Register'!H47&gt;=$M$1,'Issue Register'!H47,"")</f>
        <v/>
      </c>
    </row>
    <row r="51" spans="5:17" x14ac:dyDescent="0.2">
      <c r="E51" s="52"/>
      <c r="F51" s="52"/>
      <c r="J51" t="s">
        <v>38</v>
      </c>
      <c r="K51" t="str">
        <f>IF(+$Q51="","",IF(+'Issue Register'!A48="","",CONCATENATE($J$1," Issue",+'Issue Register'!A48)))</f>
        <v/>
      </c>
      <c r="L51" t="str">
        <f>IF(+$Q51="","",+'Issue Register'!B48)</f>
        <v/>
      </c>
      <c r="M51" t="str">
        <f>IF(+$Q51="","",+'Issue Register'!C48)</f>
        <v/>
      </c>
      <c r="N51" s="52" t="str">
        <f>IF(+$Q51="","",IF(+'Issue Register'!D48="","",+'Issue Register'!D48))</f>
        <v/>
      </c>
      <c r="O51" t="str">
        <f>IF(+$Q51="","",+'Issue Register'!F48)</f>
        <v/>
      </c>
      <c r="P51" s="52" t="str">
        <f>IF(+$Q51="","",+'Issue Register'!I48)</f>
        <v/>
      </c>
      <c r="Q51" t="str">
        <f>IF(+'Issue Register'!H48&gt;=$M$1,'Issue Register'!H48,"")</f>
        <v/>
      </c>
    </row>
    <row r="52" spans="5:17" x14ac:dyDescent="0.2">
      <c r="E52" s="52"/>
      <c r="F52" s="52"/>
      <c r="J52" t="s">
        <v>38</v>
      </c>
      <c r="K52" t="str">
        <f>IF(+$Q52="","",IF(+'Issue Register'!A49="","",CONCATENATE($J$1," Issue",+'Issue Register'!A49)))</f>
        <v/>
      </c>
      <c r="L52" t="str">
        <f>IF(+$Q52="","",+'Issue Register'!B49)</f>
        <v/>
      </c>
      <c r="M52" t="str">
        <f>IF(+$Q52="","",+'Issue Register'!C49)</f>
        <v/>
      </c>
      <c r="N52" s="52" t="str">
        <f>IF(+$Q52="","",IF(+'Issue Register'!D49="","",+'Issue Register'!D49))</f>
        <v/>
      </c>
      <c r="O52" t="str">
        <f>IF(+$Q52="","",+'Issue Register'!F49)</f>
        <v/>
      </c>
      <c r="P52" s="52" t="str">
        <f>IF(+$Q52="","",+'Issue Register'!I49)</f>
        <v/>
      </c>
      <c r="Q52" t="str">
        <f>IF(+'Issue Register'!H49&gt;=$M$1,'Issue Register'!H49,"")</f>
        <v/>
      </c>
    </row>
    <row r="53" spans="5:17" x14ac:dyDescent="0.2">
      <c r="E53" s="52"/>
      <c r="F53" s="52"/>
      <c r="J53" t="s">
        <v>38</v>
      </c>
      <c r="K53" t="str">
        <f>IF(+$Q53="","",IF(+'Issue Register'!A50="","",CONCATENATE($J$1," Issue",+'Issue Register'!A50)))</f>
        <v/>
      </c>
      <c r="L53" t="str">
        <f>IF(+$Q53="","",+'Issue Register'!B50)</f>
        <v/>
      </c>
      <c r="M53" t="str">
        <f>IF(+$Q53="","",+'Issue Register'!C50)</f>
        <v/>
      </c>
      <c r="N53" s="52" t="str">
        <f>IF(+$Q53="","",IF(+'Issue Register'!D50="","",+'Issue Register'!D50))</f>
        <v/>
      </c>
      <c r="O53" t="str">
        <f>IF(+$Q53="","",+'Issue Register'!F50)</f>
        <v/>
      </c>
      <c r="P53" s="52" t="str">
        <f>IF(+$Q53="","",+'Issue Register'!I50)</f>
        <v/>
      </c>
      <c r="Q53" t="str">
        <f>IF(+'Issue Register'!H50&gt;=$M$1,'Issue Register'!H50,"")</f>
        <v/>
      </c>
    </row>
    <row r="54" spans="5:17" x14ac:dyDescent="0.2">
      <c r="E54" s="52"/>
      <c r="F54" s="52"/>
      <c r="J54" t="s">
        <v>38</v>
      </c>
      <c r="K54" t="str">
        <f>IF(+$Q54="","",IF(+'Issue Register'!A51="","",CONCATENATE($J$1," Issue",+'Issue Register'!A51)))</f>
        <v/>
      </c>
      <c r="L54" t="str">
        <f>IF(+$Q54="","",+'Issue Register'!B51)</f>
        <v/>
      </c>
      <c r="M54" t="str">
        <f>IF(+$Q54="","",+'Issue Register'!C51)</f>
        <v/>
      </c>
      <c r="N54" s="52" t="str">
        <f>IF(+$Q54="","",IF(+'Issue Register'!D51="","",+'Issue Register'!D51))</f>
        <v/>
      </c>
      <c r="O54" t="str">
        <f>IF(+$Q54="","",+'Issue Register'!F51)</f>
        <v/>
      </c>
      <c r="P54" s="52" t="str">
        <f>IF(+$Q54="","",+'Issue Register'!I51)</f>
        <v/>
      </c>
      <c r="Q54" t="str">
        <f>IF(+'Issue Register'!H51&gt;=$M$1,'Issue Register'!H51,"")</f>
        <v/>
      </c>
    </row>
    <row r="55" spans="5:17" x14ac:dyDescent="0.2">
      <c r="E55" s="52"/>
      <c r="F55" s="52"/>
      <c r="J55" t="s">
        <v>38</v>
      </c>
      <c r="K55" t="str">
        <f>IF(+$Q55="","",IF(+'Issue Register'!A52="","",CONCATENATE($J$1," Issue",+'Issue Register'!A52)))</f>
        <v/>
      </c>
      <c r="L55" t="str">
        <f>IF(+$Q55="","",+'Issue Register'!B52)</f>
        <v/>
      </c>
      <c r="M55" t="str">
        <f>IF(+$Q55="","",+'Issue Register'!C52)</f>
        <v/>
      </c>
      <c r="N55" s="52" t="str">
        <f>IF(+$Q55="","",IF(+'Issue Register'!D52="","",+'Issue Register'!D52))</f>
        <v/>
      </c>
      <c r="O55" t="str">
        <f>IF(+$Q55="","",+'Issue Register'!F52)</f>
        <v/>
      </c>
      <c r="P55" s="52" t="str">
        <f>IF(+$Q55="","",+'Issue Register'!I52)</f>
        <v/>
      </c>
      <c r="Q55" t="str">
        <f>IF(+'Issue Register'!H52&gt;=$M$1,'Issue Register'!H52,"")</f>
        <v/>
      </c>
    </row>
    <row r="56" spans="5:17" x14ac:dyDescent="0.2">
      <c r="E56" s="52"/>
      <c r="F56" s="52"/>
      <c r="J56" t="s">
        <v>38</v>
      </c>
      <c r="K56" t="str">
        <f>IF(+$Q56="","",IF(+'Issue Register'!A53="","",CONCATENATE($J$1," Issue",+'Issue Register'!A53)))</f>
        <v/>
      </c>
      <c r="L56" t="str">
        <f>IF(+$Q56="","",+'Issue Register'!B53)</f>
        <v/>
      </c>
      <c r="M56" t="str">
        <f>IF(+$Q56="","",+'Issue Register'!C53)</f>
        <v/>
      </c>
      <c r="N56" s="52" t="str">
        <f>IF(+$Q56="","",IF(+'Issue Register'!D53="","",+'Issue Register'!D53))</f>
        <v/>
      </c>
      <c r="O56" t="str">
        <f>IF(+$Q56="","",+'Issue Register'!F53)</f>
        <v/>
      </c>
      <c r="P56" s="52" t="str">
        <f>IF(+$Q56="","",+'Issue Register'!I53)</f>
        <v/>
      </c>
      <c r="Q56" t="str">
        <f>IF(+'Issue Register'!H53&gt;=$M$1,'Issue Register'!H53,"")</f>
        <v/>
      </c>
    </row>
    <row r="57" spans="5:17" x14ac:dyDescent="0.2">
      <c r="E57" s="52"/>
      <c r="F57" s="52"/>
      <c r="J57" t="s">
        <v>38</v>
      </c>
      <c r="K57" t="str">
        <f>IF(+$Q57="","",IF(+'Issue Register'!A54="","",CONCATENATE($J$1," Issue",+'Issue Register'!A54)))</f>
        <v/>
      </c>
      <c r="L57" t="str">
        <f>IF(+$Q57="","",+'Issue Register'!B54)</f>
        <v/>
      </c>
      <c r="M57" t="str">
        <f>IF(+$Q57="","",+'Issue Register'!C54)</f>
        <v/>
      </c>
      <c r="N57" s="52" t="str">
        <f>IF(+$Q57="","",IF(+'Issue Register'!D54="","",+'Issue Register'!D54))</f>
        <v/>
      </c>
      <c r="O57" t="str">
        <f>IF(+$Q57="","",+'Issue Register'!F54)</f>
        <v/>
      </c>
      <c r="P57" s="52" t="str">
        <f>IF(+$Q57="","",+'Issue Register'!I54)</f>
        <v/>
      </c>
      <c r="Q57" t="str">
        <f>IF(+'Issue Register'!H54&gt;=$M$1,'Issue Register'!H54,"")</f>
        <v/>
      </c>
    </row>
    <row r="58" spans="5:17" x14ac:dyDescent="0.2">
      <c r="E58" s="52"/>
      <c r="F58" s="52"/>
      <c r="J58" t="s">
        <v>38</v>
      </c>
      <c r="K58" t="str">
        <f>IF(+$Q58="","",IF(+'Issue Register'!A55="","",CONCATENATE($J$1," Issue",+'Issue Register'!A55)))</f>
        <v/>
      </c>
      <c r="L58" t="str">
        <f>IF(+$Q58="","",+'Issue Register'!B55)</f>
        <v/>
      </c>
      <c r="M58" t="str">
        <f>IF(+$Q58="","",+'Issue Register'!C55)</f>
        <v/>
      </c>
      <c r="N58" s="52" t="str">
        <f>IF(+$Q58="","",IF(+'Issue Register'!D55="","",+'Issue Register'!D55))</f>
        <v/>
      </c>
      <c r="O58" t="str">
        <f>IF(+$Q58="","",+'Issue Register'!F55)</f>
        <v/>
      </c>
      <c r="P58" s="52" t="str">
        <f>IF(+$Q58="","",+'Issue Register'!I55)</f>
        <v/>
      </c>
      <c r="Q58" t="str">
        <f>IF(+'Issue Register'!H55&gt;=$M$1,'Issue Register'!H55,"")</f>
        <v/>
      </c>
    </row>
    <row r="59" spans="5:17" x14ac:dyDescent="0.2">
      <c r="E59" s="52"/>
      <c r="F59" s="52"/>
      <c r="J59" t="s">
        <v>38</v>
      </c>
      <c r="K59" t="str">
        <f>IF(+$Q59="","",IF(+'Issue Register'!A56="","",CONCATENATE($J$1," Issue",+'Issue Register'!A56)))</f>
        <v/>
      </c>
      <c r="L59" t="str">
        <f>IF(+$Q59="","",+'Issue Register'!B56)</f>
        <v/>
      </c>
      <c r="M59" t="str">
        <f>IF(+$Q59="","",+'Issue Register'!C56)</f>
        <v/>
      </c>
      <c r="N59" s="52" t="str">
        <f>IF(+$Q59="","",IF(+'Issue Register'!D56="","",+'Issue Register'!D56))</f>
        <v/>
      </c>
      <c r="O59" t="str">
        <f>IF(+$Q59="","",+'Issue Register'!F56)</f>
        <v/>
      </c>
      <c r="P59" s="52" t="str">
        <f>IF(+$Q59="","",+'Issue Register'!I56)</f>
        <v/>
      </c>
      <c r="Q59" t="str">
        <f>IF(+'Issue Register'!H56&gt;=$M$1,'Issue Register'!H56,"")</f>
        <v/>
      </c>
    </row>
    <row r="60" spans="5:17" x14ac:dyDescent="0.2">
      <c r="E60" s="52"/>
      <c r="F60" s="52"/>
      <c r="J60" t="s">
        <v>38</v>
      </c>
      <c r="K60" t="str">
        <f>IF(+$Q60="","",IF(+'Issue Register'!A57="","",CONCATENATE($J$1," Issue",+'Issue Register'!A57)))</f>
        <v/>
      </c>
      <c r="L60" t="str">
        <f>IF(+$Q60="","",+'Issue Register'!B57)</f>
        <v/>
      </c>
      <c r="M60" t="str">
        <f>IF(+$Q60="","",+'Issue Register'!C57)</f>
        <v/>
      </c>
      <c r="N60" s="52" t="str">
        <f>IF(+$Q60="","",IF(+'Issue Register'!D57="","",+'Issue Register'!D57))</f>
        <v/>
      </c>
      <c r="O60" t="str">
        <f>IF(+$Q60="","",+'Issue Register'!F57)</f>
        <v/>
      </c>
      <c r="P60" s="52" t="str">
        <f>IF(+$Q60="","",+'Issue Register'!I57)</f>
        <v/>
      </c>
      <c r="Q60" t="str">
        <f>IF(+'Issue Register'!H57&gt;=$M$1,'Issue Register'!H57,"")</f>
        <v/>
      </c>
    </row>
    <row r="61" spans="5:17" x14ac:dyDescent="0.2">
      <c r="E61" s="52"/>
      <c r="F61" s="52"/>
      <c r="J61" t="s">
        <v>38</v>
      </c>
      <c r="K61" t="str">
        <f>IF(+$Q61="","",IF(+'Issue Register'!A58="","",CONCATENATE($J$1," Issue",+'Issue Register'!A58)))</f>
        <v/>
      </c>
      <c r="L61" t="str">
        <f>IF(+$Q61="","",+'Issue Register'!B58)</f>
        <v/>
      </c>
      <c r="M61" t="str">
        <f>IF(+$Q61="","",+'Issue Register'!C58)</f>
        <v/>
      </c>
      <c r="N61" s="52" t="str">
        <f>IF(+$Q61="","",IF(+'Issue Register'!D58="","",+'Issue Register'!D58))</f>
        <v/>
      </c>
      <c r="O61" t="str">
        <f>IF(+$Q61="","",+'Issue Register'!F58)</f>
        <v/>
      </c>
      <c r="P61" s="52" t="str">
        <f>IF(+$Q61="","",+'Issue Register'!I58)</f>
        <v/>
      </c>
      <c r="Q61" t="str">
        <f>IF(+'Issue Register'!H58&gt;=$M$1,'Issue Register'!H58,"")</f>
        <v/>
      </c>
    </row>
    <row r="62" spans="5:17" x14ac:dyDescent="0.2">
      <c r="E62" s="52"/>
      <c r="F62" s="52"/>
      <c r="J62" t="s">
        <v>38</v>
      </c>
      <c r="K62" t="str">
        <f>IF(+$Q62="","",IF(+'Issue Register'!A59="","",CONCATENATE($J$1," Issue",+'Issue Register'!A59)))</f>
        <v/>
      </c>
      <c r="L62" t="str">
        <f>IF(+$Q62="","",+'Issue Register'!B59)</f>
        <v/>
      </c>
      <c r="M62" t="str">
        <f>IF(+$Q62="","",+'Issue Register'!C59)</f>
        <v/>
      </c>
      <c r="N62" s="52" t="str">
        <f>IF(+$Q62="","",IF(+'Issue Register'!D59="","",+'Issue Register'!D59))</f>
        <v/>
      </c>
      <c r="O62" t="str">
        <f>IF(+$Q62="","",+'Issue Register'!F59)</f>
        <v/>
      </c>
      <c r="P62" s="52" t="str">
        <f>IF(+$Q62="","",+'Issue Register'!I59)</f>
        <v/>
      </c>
      <c r="Q62" t="str">
        <f>IF(+'Issue Register'!H59&gt;=$M$1,'Issue Register'!H59,"")</f>
        <v/>
      </c>
    </row>
    <row r="63" spans="5:17" x14ac:dyDescent="0.2">
      <c r="E63" s="52"/>
      <c r="F63" s="52"/>
      <c r="J63" t="s">
        <v>38</v>
      </c>
      <c r="K63" t="str">
        <f>IF(+$Q63="","",IF(+'Issue Register'!A60="","",CONCATENATE($J$1," Issue",+'Issue Register'!A60)))</f>
        <v/>
      </c>
      <c r="L63" t="str">
        <f>IF(+$Q63="","",+'Issue Register'!B60)</f>
        <v/>
      </c>
      <c r="M63" t="str">
        <f>IF(+$Q63="","",+'Issue Register'!C60)</f>
        <v/>
      </c>
      <c r="N63" s="52" t="str">
        <f>IF(+$Q63="","",IF(+'Issue Register'!D60="","",+'Issue Register'!D60))</f>
        <v/>
      </c>
      <c r="O63" t="str">
        <f>IF(+$Q63="","",+'Issue Register'!F60)</f>
        <v/>
      </c>
      <c r="P63" s="52" t="str">
        <f>IF(+$Q63="","",+'Issue Register'!I60)</f>
        <v/>
      </c>
      <c r="Q63" t="str">
        <f>IF(+'Issue Register'!H60&gt;=$M$1,'Issue Register'!H60,"")</f>
        <v/>
      </c>
    </row>
    <row r="64" spans="5:17" x14ac:dyDescent="0.2">
      <c r="E64" s="52"/>
      <c r="F64" s="52"/>
      <c r="J64" t="s">
        <v>38</v>
      </c>
      <c r="K64" t="str">
        <f>IF(+$Q64="","",IF(+'Issue Register'!A61="","",CONCATENATE($J$1," Issue",+'Issue Register'!A61)))</f>
        <v/>
      </c>
      <c r="L64" t="str">
        <f>IF(+$Q64="","",+'Issue Register'!B61)</f>
        <v/>
      </c>
      <c r="M64" t="str">
        <f>IF(+$Q64="","",+'Issue Register'!C61)</f>
        <v/>
      </c>
      <c r="N64" s="52" t="str">
        <f>IF(+$Q64="","",IF(+'Issue Register'!D61="","",+'Issue Register'!D61))</f>
        <v/>
      </c>
      <c r="O64" t="str">
        <f>IF(+$Q64="","",+'Issue Register'!F61)</f>
        <v/>
      </c>
      <c r="P64" s="52" t="str">
        <f>IF(+$Q64="","",+'Issue Register'!I61)</f>
        <v/>
      </c>
      <c r="Q64" t="str">
        <f>IF(+'Issue Register'!H61&gt;=$M$1,'Issue Register'!H61,"")</f>
        <v/>
      </c>
    </row>
    <row r="65" spans="5:17" x14ac:dyDescent="0.2">
      <c r="E65" s="52"/>
      <c r="F65" s="52"/>
      <c r="J65" t="s">
        <v>38</v>
      </c>
      <c r="K65" t="str">
        <f>IF(+$Q65="","",IF(+'Issue Register'!A62="","",CONCATENATE($J$1," Issue",+'Issue Register'!A62)))</f>
        <v/>
      </c>
      <c r="L65" t="str">
        <f>IF(+$Q65="","",+'Issue Register'!B62)</f>
        <v/>
      </c>
      <c r="M65" t="str">
        <f>IF(+$Q65="","",+'Issue Register'!C62)</f>
        <v/>
      </c>
      <c r="N65" s="52" t="str">
        <f>IF(+$Q65="","",IF(+'Issue Register'!D62="","",+'Issue Register'!D62))</f>
        <v/>
      </c>
      <c r="O65" t="str">
        <f>IF(+$Q65="","",+'Issue Register'!F62)</f>
        <v/>
      </c>
      <c r="P65" s="52" t="str">
        <f>IF(+$Q65="","",+'Issue Register'!I62)</f>
        <v/>
      </c>
      <c r="Q65" t="str">
        <f>IF(+'Issue Register'!H62&gt;=$M$1,'Issue Register'!H62,"")</f>
        <v/>
      </c>
    </row>
    <row r="66" spans="5:17" x14ac:dyDescent="0.2">
      <c r="E66" s="52"/>
      <c r="F66" s="52"/>
      <c r="J66" t="s">
        <v>38</v>
      </c>
      <c r="K66" t="str">
        <f>IF(+$Q66="","",IF(+'Issue Register'!A63="","",CONCATENATE($J$1," Issue",+'Issue Register'!A63)))</f>
        <v/>
      </c>
      <c r="L66" t="str">
        <f>IF(+$Q66="","",+'Issue Register'!B63)</f>
        <v/>
      </c>
      <c r="M66" t="str">
        <f>IF(+$Q66="","",+'Issue Register'!C63)</f>
        <v/>
      </c>
      <c r="N66" s="52" t="str">
        <f>IF(+$Q66="","",IF(+'Issue Register'!D63="","",+'Issue Register'!D63))</f>
        <v/>
      </c>
      <c r="O66" t="str">
        <f>IF(+$Q66="","",+'Issue Register'!F63)</f>
        <v/>
      </c>
      <c r="P66" s="52" t="str">
        <f>IF(+$Q66="","",+'Issue Register'!I63)</f>
        <v/>
      </c>
      <c r="Q66" t="str">
        <f>IF(+'Issue Register'!H63&gt;=$M$1,'Issue Register'!H63,"")</f>
        <v/>
      </c>
    </row>
    <row r="67" spans="5:17" x14ac:dyDescent="0.2">
      <c r="E67" s="52"/>
      <c r="F67" s="52"/>
      <c r="J67" t="s">
        <v>38</v>
      </c>
      <c r="K67" t="str">
        <f>IF(+$Q67="","",IF(+'Issue Register'!A64="","",CONCATENATE($J$1," Issue",+'Issue Register'!A64)))</f>
        <v/>
      </c>
      <c r="L67" t="str">
        <f>IF(+$Q67="","",+'Issue Register'!B64)</f>
        <v/>
      </c>
      <c r="M67" t="str">
        <f>IF(+$Q67="","",+'Issue Register'!C64)</f>
        <v/>
      </c>
      <c r="N67" s="52" t="str">
        <f>IF(+$Q67="","",IF(+'Issue Register'!D64="","",+'Issue Register'!D64))</f>
        <v/>
      </c>
      <c r="O67" t="str">
        <f>IF(+$Q67="","",+'Issue Register'!F64)</f>
        <v/>
      </c>
      <c r="P67" s="52" t="str">
        <f>IF(+$Q67="","",+'Issue Register'!I64)</f>
        <v/>
      </c>
      <c r="Q67" t="str">
        <f>IF(+'Issue Register'!H64&gt;=$M$1,'Issue Register'!H64,"")</f>
        <v/>
      </c>
    </row>
    <row r="68" spans="5:17" x14ac:dyDescent="0.2">
      <c r="E68" s="52"/>
      <c r="F68" s="52"/>
      <c r="J68" t="s">
        <v>38</v>
      </c>
      <c r="K68" t="str">
        <f>IF(+$Q68="","",IF(+'Issue Register'!A65="","",CONCATENATE($J$1," Issue",+'Issue Register'!A65)))</f>
        <v/>
      </c>
      <c r="L68" t="str">
        <f>IF(+$Q68="","",+'Issue Register'!B65)</f>
        <v/>
      </c>
      <c r="M68" t="str">
        <f>IF(+$Q68="","",+'Issue Register'!C65)</f>
        <v/>
      </c>
      <c r="N68" s="52" t="str">
        <f>IF(+$Q68="","",IF(+'Issue Register'!D65="","",+'Issue Register'!D65))</f>
        <v/>
      </c>
      <c r="O68" t="str">
        <f>IF(+$Q68="","",+'Issue Register'!F65)</f>
        <v/>
      </c>
      <c r="P68" s="52" t="str">
        <f>IF(+$Q68="","",+'Issue Register'!I65)</f>
        <v/>
      </c>
      <c r="Q68" t="str">
        <f>IF(+'Issue Register'!H65&gt;=$M$1,'Issue Register'!H65,"")</f>
        <v/>
      </c>
    </row>
    <row r="69" spans="5:17" x14ac:dyDescent="0.2">
      <c r="E69" s="52"/>
      <c r="F69" s="52"/>
      <c r="J69" t="s">
        <v>38</v>
      </c>
      <c r="K69" t="str">
        <f>IF(+$Q69="","",IF(+'Issue Register'!A66="","",CONCATENATE($J$1," Issue",+'Issue Register'!A66)))</f>
        <v/>
      </c>
      <c r="L69" t="str">
        <f>IF(+$Q69="","",+'Issue Register'!B66)</f>
        <v/>
      </c>
      <c r="M69" t="str">
        <f>IF(+$Q69="","",+'Issue Register'!C66)</f>
        <v/>
      </c>
      <c r="N69" s="52" t="str">
        <f>IF(+$Q69="","",IF(+'Issue Register'!D66="","",+'Issue Register'!D66))</f>
        <v/>
      </c>
      <c r="O69" t="str">
        <f>IF(+$Q69="","",+'Issue Register'!F66)</f>
        <v/>
      </c>
      <c r="P69" s="52" t="str">
        <f>IF(+$Q69="","",+'Issue Register'!I66)</f>
        <v/>
      </c>
      <c r="Q69" t="str">
        <f>IF(+'Issue Register'!H66&gt;=$M$1,'Issue Register'!H66,"")</f>
        <v/>
      </c>
    </row>
    <row r="70" spans="5:17" x14ac:dyDescent="0.2">
      <c r="E70" s="52"/>
      <c r="F70" s="52"/>
      <c r="J70" t="s">
        <v>38</v>
      </c>
      <c r="K70" t="str">
        <f>IF(+$Q70="","",IF(+'Issue Register'!A67="","",CONCATENATE($J$1," Issue",+'Issue Register'!A67)))</f>
        <v/>
      </c>
      <c r="L70" t="str">
        <f>IF(+$Q70="","",+'Issue Register'!B67)</f>
        <v/>
      </c>
      <c r="M70" t="str">
        <f>IF(+$Q70="","",+'Issue Register'!C67)</f>
        <v/>
      </c>
      <c r="N70" s="52" t="str">
        <f>IF(+$Q70="","",IF(+'Issue Register'!D67="","",+'Issue Register'!D67))</f>
        <v/>
      </c>
      <c r="O70" t="str">
        <f>IF(+$Q70="","",+'Issue Register'!F67)</f>
        <v/>
      </c>
      <c r="P70" s="52" t="str">
        <f>IF(+$Q70="","",+'Issue Register'!I67)</f>
        <v/>
      </c>
      <c r="Q70" t="str">
        <f>IF(+'Issue Register'!H67&gt;=$M$1,'Issue Register'!H67,"")</f>
        <v/>
      </c>
    </row>
    <row r="71" spans="5:17" x14ac:dyDescent="0.2">
      <c r="E71" s="52"/>
      <c r="F71" s="52"/>
      <c r="J71" t="s">
        <v>38</v>
      </c>
      <c r="K71" t="str">
        <f>IF(+$Q71="","",IF(+'Issue Register'!A68="","",CONCATENATE($J$1," Issue",+'Issue Register'!A68)))</f>
        <v/>
      </c>
      <c r="L71" t="str">
        <f>IF(+$Q71="","",+'Issue Register'!B68)</f>
        <v/>
      </c>
      <c r="M71" t="str">
        <f>IF(+$Q71="","",+'Issue Register'!C68)</f>
        <v/>
      </c>
      <c r="N71" s="52" t="str">
        <f>IF(+$Q71="","",IF(+'Issue Register'!D68="","",+'Issue Register'!D68))</f>
        <v/>
      </c>
      <c r="O71" t="str">
        <f>IF(+$Q71="","",+'Issue Register'!F68)</f>
        <v/>
      </c>
      <c r="P71" s="52" t="str">
        <f>IF(+$Q71="","",+'Issue Register'!I68)</f>
        <v/>
      </c>
      <c r="Q71" t="str">
        <f>IF(+'Issue Register'!H68&gt;=$M$1,'Issue Register'!H68,"")</f>
        <v/>
      </c>
    </row>
    <row r="72" spans="5:17" x14ac:dyDescent="0.2">
      <c r="E72" s="52"/>
      <c r="F72" s="52"/>
      <c r="J72" t="s">
        <v>38</v>
      </c>
      <c r="K72" t="str">
        <f>IF(+$Q72="","",IF(+'Issue Register'!A69="","",CONCATENATE($J$1," Issue",+'Issue Register'!A69)))</f>
        <v/>
      </c>
      <c r="L72" t="str">
        <f>IF(+$Q72="","",+'Issue Register'!B69)</f>
        <v/>
      </c>
      <c r="M72" t="str">
        <f>IF(+$Q72="","",+'Issue Register'!C69)</f>
        <v/>
      </c>
      <c r="N72" s="52" t="str">
        <f>IF(+$Q72="","",IF(+'Issue Register'!D69="","",+'Issue Register'!D69))</f>
        <v/>
      </c>
      <c r="O72" t="str">
        <f>IF(+$Q72="","",+'Issue Register'!F69)</f>
        <v/>
      </c>
      <c r="P72" s="52" t="str">
        <f>IF(+$Q72="","",+'Issue Register'!I69)</f>
        <v/>
      </c>
      <c r="Q72" t="str">
        <f>IF(+'Issue Register'!H69&gt;=$M$1,'Issue Register'!H69,"")</f>
        <v/>
      </c>
    </row>
    <row r="73" spans="5:17" x14ac:dyDescent="0.2">
      <c r="E73" s="52"/>
      <c r="F73" s="52"/>
      <c r="J73" t="s">
        <v>38</v>
      </c>
      <c r="K73" t="str">
        <f>IF(+$Q73="","",IF(+'Issue Register'!A70="","",CONCATENATE($J$1," Issue",+'Issue Register'!A70)))</f>
        <v/>
      </c>
      <c r="L73" t="str">
        <f>IF(+$Q73="","",+'Issue Register'!B70)</f>
        <v/>
      </c>
      <c r="M73" t="str">
        <f>IF(+$Q73="","",+'Issue Register'!C70)</f>
        <v/>
      </c>
      <c r="N73" s="52" t="str">
        <f>IF(+$Q73="","",IF(+'Issue Register'!D70="","",+'Issue Register'!D70))</f>
        <v/>
      </c>
      <c r="O73" t="str">
        <f>IF(+$Q73="","",+'Issue Register'!F70)</f>
        <v/>
      </c>
      <c r="P73" s="52" t="str">
        <f>IF(+$Q73="","",+'Issue Register'!I70)</f>
        <v/>
      </c>
      <c r="Q73" t="str">
        <f>IF(+'Issue Register'!H70&gt;=$M$1,'Issue Register'!H70,"")</f>
        <v/>
      </c>
    </row>
    <row r="74" spans="5:17" x14ac:dyDescent="0.2">
      <c r="E74" s="52"/>
      <c r="F74" s="52"/>
      <c r="J74" t="s">
        <v>38</v>
      </c>
      <c r="K74" t="str">
        <f>IF(+$Q74="","",IF(+'Issue Register'!A71="","",CONCATENATE($J$1," Issue",+'Issue Register'!A71)))</f>
        <v/>
      </c>
      <c r="L74" t="str">
        <f>IF(+$Q74="","",+'Issue Register'!B71)</f>
        <v/>
      </c>
      <c r="M74" t="str">
        <f>IF(+$Q74="","",+'Issue Register'!C71)</f>
        <v/>
      </c>
      <c r="N74" s="52" t="str">
        <f>IF(+$Q74="","",IF(+'Issue Register'!D71="","",+'Issue Register'!D71))</f>
        <v/>
      </c>
      <c r="O74" t="str">
        <f>IF(+$Q74="","",+'Issue Register'!F71)</f>
        <v/>
      </c>
      <c r="P74" s="52" t="str">
        <f>IF(+$Q74="","",+'Issue Register'!I71)</f>
        <v/>
      </c>
      <c r="Q74" t="str">
        <f>IF(+'Issue Register'!H71&gt;=$M$1,'Issue Register'!H71,"")</f>
        <v/>
      </c>
    </row>
    <row r="75" spans="5:17" x14ac:dyDescent="0.2">
      <c r="E75" s="52"/>
      <c r="F75" s="52"/>
      <c r="J75" t="s">
        <v>38</v>
      </c>
      <c r="K75" t="str">
        <f>IF(+$Q75="","",IF(+'Issue Register'!A72="","",CONCATENATE($J$1," Issue",+'Issue Register'!A72)))</f>
        <v/>
      </c>
      <c r="L75" t="str">
        <f>IF(+$Q75="","",+'Issue Register'!B72)</f>
        <v/>
      </c>
      <c r="M75" t="str">
        <f>IF(+$Q75="","",+'Issue Register'!C72)</f>
        <v/>
      </c>
      <c r="N75" s="52" t="str">
        <f>IF(+$Q75="","",IF(+'Issue Register'!D72="","",+'Issue Register'!D72))</f>
        <v/>
      </c>
      <c r="O75" t="str">
        <f>IF(+$Q75="","",+'Issue Register'!F72)</f>
        <v/>
      </c>
      <c r="P75" s="52" t="str">
        <f>IF(+$Q75="","",+'Issue Register'!I72)</f>
        <v/>
      </c>
      <c r="Q75" t="str">
        <f>IF(+'Issue Register'!H72&gt;=$M$1,'Issue Register'!H72,"")</f>
        <v/>
      </c>
    </row>
    <row r="76" spans="5:17" x14ac:dyDescent="0.2">
      <c r="E76" s="52"/>
      <c r="F76" s="52"/>
      <c r="J76" t="s">
        <v>38</v>
      </c>
      <c r="K76" t="str">
        <f>IF(+$Q76="","",IF(+'Issue Register'!A73="","",CONCATENATE($J$1," Issue",+'Issue Register'!A73)))</f>
        <v/>
      </c>
      <c r="L76" t="str">
        <f>IF(+$Q76="","",+'Issue Register'!B73)</f>
        <v/>
      </c>
      <c r="M76" t="str">
        <f>IF(+$Q76="","",+'Issue Register'!C73)</f>
        <v/>
      </c>
      <c r="N76" s="52" t="str">
        <f>IF(+$Q76="","",IF(+'Issue Register'!D73="","",+'Issue Register'!D73))</f>
        <v/>
      </c>
      <c r="O76" t="str">
        <f>IF(+$Q76="","",+'Issue Register'!F73)</f>
        <v/>
      </c>
      <c r="P76" s="52" t="str">
        <f>IF(+$Q76="","",+'Issue Register'!I73)</f>
        <v/>
      </c>
      <c r="Q76" t="str">
        <f>IF(+'Issue Register'!H73&gt;=$M$1,'Issue Register'!H73,"")</f>
        <v/>
      </c>
    </row>
    <row r="77" spans="5:17" x14ac:dyDescent="0.2">
      <c r="E77" s="52"/>
      <c r="F77" s="52"/>
      <c r="J77" t="s">
        <v>38</v>
      </c>
      <c r="K77" t="str">
        <f>IF(+$Q77="","",IF(+'Issue Register'!A74="","",CONCATENATE($J$1," Issue",+'Issue Register'!A74)))</f>
        <v/>
      </c>
      <c r="L77" t="str">
        <f>IF(+$Q77="","",+'Issue Register'!B74)</f>
        <v/>
      </c>
      <c r="M77" t="str">
        <f>IF(+$Q77="","",+'Issue Register'!C74)</f>
        <v/>
      </c>
      <c r="N77" s="52" t="str">
        <f>IF(+$Q77="","",IF(+'Issue Register'!D74="","",+'Issue Register'!D74))</f>
        <v/>
      </c>
      <c r="O77" t="str">
        <f>IF(+$Q77="","",+'Issue Register'!F74)</f>
        <v/>
      </c>
      <c r="P77" s="52" t="str">
        <f>IF(+$Q77="","",+'Issue Register'!I74)</f>
        <v/>
      </c>
      <c r="Q77" t="str">
        <f>IF(+'Issue Register'!H74&gt;=$M$1,'Issue Register'!H74,"")</f>
        <v/>
      </c>
    </row>
    <row r="78" spans="5:17" x14ac:dyDescent="0.2">
      <c r="E78" s="52"/>
      <c r="F78" s="52"/>
      <c r="J78" t="s">
        <v>38</v>
      </c>
      <c r="K78" t="str">
        <f>IF(+$Q78="","",IF(+'Issue Register'!A75="","",CONCATENATE($J$1," Issue",+'Issue Register'!A75)))</f>
        <v/>
      </c>
      <c r="L78" t="str">
        <f>IF(+$Q78="","",+'Issue Register'!B75)</f>
        <v/>
      </c>
      <c r="M78" t="str">
        <f>IF(+$Q78="","",+'Issue Register'!C75)</f>
        <v/>
      </c>
      <c r="N78" s="52" t="str">
        <f>IF(+$Q78="","",IF(+'Issue Register'!D75="","",+'Issue Register'!D75))</f>
        <v/>
      </c>
      <c r="O78" t="str">
        <f>IF(+$Q78="","",+'Issue Register'!F75)</f>
        <v/>
      </c>
      <c r="P78" s="52" t="str">
        <f>IF(+$Q78="","",+'Issue Register'!I75)</f>
        <v/>
      </c>
      <c r="Q78" t="str">
        <f>IF(+'Issue Register'!H75&gt;=$M$1,'Issue Register'!H75,"")</f>
        <v/>
      </c>
    </row>
    <row r="79" spans="5:17" x14ac:dyDescent="0.2">
      <c r="E79" s="52"/>
      <c r="F79" s="52"/>
      <c r="J79" t="s">
        <v>38</v>
      </c>
      <c r="K79" t="str">
        <f>IF(+$Q79="","",IF(+'Issue Register'!A76="","",CONCATENATE($J$1," Issue",+'Issue Register'!A76)))</f>
        <v/>
      </c>
      <c r="L79" t="str">
        <f>IF(+$Q79="","",+'Issue Register'!B76)</f>
        <v/>
      </c>
      <c r="M79" t="str">
        <f>IF(+$Q79="","",+'Issue Register'!C76)</f>
        <v/>
      </c>
      <c r="N79" s="52" t="str">
        <f>IF(+$Q79="","",IF(+'Issue Register'!D76="","",+'Issue Register'!D76))</f>
        <v/>
      </c>
      <c r="O79" t="str">
        <f>IF(+$Q79="","",+'Issue Register'!F76)</f>
        <v/>
      </c>
      <c r="P79" s="52" t="str">
        <f>IF(+$Q79="","",+'Issue Register'!I76)</f>
        <v/>
      </c>
      <c r="Q79" t="str">
        <f>IF(+'Issue Register'!H76&gt;=$M$1,'Issue Register'!H76,"")</f>
        <v/>
      </c>
    </row>
    <row r="80" spans="5:17" x14ac:dyDescent="0.2">
      <c r="E80" s="52"/>
      <c r="F80" s="52"/>
      <c r="J80" t="s">
        <v>38</v>
      </c>
      <c r="K80" t="str">
        <f>IF(+$Q80="","",IF(+'Issue Register'!A77="","",CONCATENATE($J$1," Issue",+'Issue Register'!A77)))</f>
        <v/>
      </c>
      <c r="L80" t="str">
        <f>IF(+$Q80="","",+'Issue Register'!B77)</f>
        <v/>
      </c>
      <c r="M80" t="str">
        <f>IF(+$Q80="","",+'Issue Register'!C77)</f>
        <v/>
      </c>
      <c r="N80" s="52" t="str">
        <f>IF(+$Q80="","",IF(+'Issue Register'!D77="","",+'Issue Register'!D77))</f>
        <v/>
      </c>
      <c r="O80" t="str">
        <f>IF(+$Q80="","",+'Issue Register'!F77)</f>
        <v/>
      </c>
      <c r="P80" s="52" t="str">
        <f>IF(+$Q80="","",+'Issue Register'!I77)</f>
        <v/>
      </c>
      <c r="Q80" t="str">
        <f>IF(+'Issue Register'!H77&gt;=$M$1,'Issue Register'!H77,"")</f>
        <v/>
      </c>
    </row>
    <row r="81" spans="5:17" x14ac:dyDescent="0.2">
      <c r="E81" s="52"/>
      <c r="F81" s="52"/>
      <c r="J81" t="s">
        <v>38</v>
      </c>
      <c r="K81" t="str">
        <f>IF(+$Q81="","",IF(+'Issue Register'!A78="","",CONCATENATE($J$1," Issue",+'Issue Register'!A78)))</f>
        <v/>
      </c>
      <c r="L81" t="str">
        <f>IF(+$Q81="","",+'Issue Register'!B78)</f>
        <v/>
      </c>
      <c r="M81" t="str">
        <f>IF(+$Q81="","",+'Issue Register'!C78)</f>
        <v/>
      </c>
      <c r="N81" s="52" t="str">
        <f>IF(+$Q81="","",IF(+'Issue Register'!D78="","",+'Issue Register'!D78))</f>
        <v/>
      </c>
      <c r="O81" t="str">
        <f>IF(+$Q81="","",+'Issue Register'!F78)</f>
        <v/>
      </c>
      <c r="P81" s="52" t="str">
        <f>IF(+$Q81="","",+'Issue Register'!I78)</f>
        <v/>
      </c>
      <c r="Q81" t="str">
        <f>IF(+'Issue Register'!H78&gt;=$M$1,'Issue Register'!H78,"")</f>
        <v/>
      </c>
    </row>
    <row r="82" spans="5:17" x14ac:dyDescent="0.2">
      <c r="E82" s="52"/>
      <c r="F82" s="52"/>
      <c r="J82" t="s">
        <v>38</v>
      </c>
      <c r="K82" t="str">
        <f>IF(+$Q82="","",IF(+'Issue Register'!A79="","",CONCATENATE($J$1," Issue",+'Issue Register'!A79)))</f>
        <v/>
      </c>
      <c r="L82" t="str">
        <f>IF(+$Q82="","",+'Issue Register'!B79)</f>
        <v/>
      </c>
      <c r="M82" t="str">
        <f>IF(+$Q82="","",+'Issue Register'!C79)</f>
        <v/>
      </c>
      <c r="N82" s="52" t="str">
        <f>IF(+$Q82="","",IF(+'Issue Register'!D79="","",+'Issue Register'!D79))</f>
        <v/>
      </c>
      <c r="O82" t="str">
        <f>IF(+$Q82="","",+'Issue Register'!F79)</f>
        <v/>
      </c>
      <c r="P82" s="52" t="str">
        <f>IF(+$Q82="","",+'Issue Register'!I79)</f>
        <v/>
      </c>
      <c r="Q82" t="str">
        <f>IF(+'Issue Register'!H79&gt;=$M$1,'Issue Register'!H79,"")</f>
        <v/>
      </c>
    </row>
    <row r="83" spans="5:17" x14ac:dyDescent="0.2">
      <c r="E83" s="52"/>
      <c r="F83" s="52"/>
      <c r="J83" t="s">
        <v>38</v>
      </c>
      <c r="K83" t="str">
        <f>IF(+$Q83="","",IF(+'Issue Register'!A80="","",CONCATENATE($J$1," Issue",+'Issue Register'!A80)))</f>
        <v/>
      </c>
      <c r="L83" t="str">
        <f>IF(+$Q83="","",+'Issue Register'!B80)</f>
        <v/>
      </c>
      <c r="M83" t="str">
        <f>IF(+$Q83="","",+'Issue Register'!C80)</f>
        <v/>
      </c>
      <c r="N83" s="52" t="str">
        <f>IF(+$Q83="","",IF(+'Issue Register'!D80="","",+'Issue Register'!D80))</f>
        <v/>
      </c>
      <c r="O83" t="str">
        <f>IF(+$Q83="","",+'Issue Register'!F80)</f>
        <v/>
      </c>
      <c r="P83" s="52" t="str">
        <f>IF(+$Q83="","",+'Issue Register'!I80)</f>
        <v/>
      </c>
      <c r="Q83" t="str">
        <f>IF(+'Issue Register'!H80&gt;=$M$1,'Issue Register'!H80,"")</f>
        <v/>
      </c>
    </row>
    <row r="84" spans="5:17" x14ac:dyDescent="0.2">
      <c r="E84" s="52"/>
      <c r="F84" s="52"/>
      <c r="J84" t="s">
        <v>38</v>
      </c>
      <c r="K84" t="str">
        <f>IF(+$Q84="","",IF(+'Issue Register'!A81="","",CONCATENATE($J$1," Issue",+'Issue Register'!A81)))</f>
        <v/>
      </c>
      <c r="L84" t="str">
        <f>IF(+$Q84="","",+'Issue Register'!B81)</f>
        <v/>
      </c>
      <c r="M84" t="str">
        <f>IF(+$Q84="","",+'Issue Register'!C81)</f>
        <v/>
      </c>
      <c r="N84" s="52" t="str">
        <f>IF(+$Q84="","",IF(+'Issue Register'!D81="","",+'Issue Register'!D81))</f>
        <v/>
      </c>
      <c r="O84" t="str">
        <f>IF(+$Q84="","",+'Issue Register'!F81)</f>
        <v/>
      </c>
      <c r="P84" s="52" t="str">
        <f>IF(+$Q84="","",+'Issue Register'!I81)</f>
        <v/>
      </c>
      <c r="Q84" t="str">
        <f>IF(+'Issue Register'!H81&gt;=$M$1,'Issue Register'!H81,"")</f>
        <v/>
      </c>
    </row>
    <row r="85" spans="5:17" x14ac:dyDescent="0.2">
      <c r="E85" s="52"/>
      <c r="F85" s="52"/>
      <c r="J85" t="s">
        <v>38</v>
      </c>
      <c r="K85" t="str">
        <f>IF(+$Q85="","",IF(+'Issue Register'!A82="","",CONCATENATE($J$1," Issue",+'Issue Register'!A82)))</f>
        <v/>
      </c>
      <c r="L85" t="str">
        <f>IF(+$Q85="","",+'Issue Register'!B82)</f>
        <v/>
      </c>
      <c r="M85" t="str">
        <f>IF(+$Q85="","",+'Issue Register'!C82)</f>
        <v/>
      </c>
      <c r="N85" s="52" t="str">
        <f>IF(+$Q85="","",IF(+'Issue Register'!D82="","",+'Issue Register'!D82))</f>
        <v/>
      </c>
      <c r="O85" t="str">
        <f>IF(+$Q85="","",+'Issue Register'!F82)</f>
        <v/>
      </c>
      <c r="P85" s="52" t="str">
        <f>IF(+$Q85="","",+'Issue Register'!I82)</f>
        <v/>
      </c>
      <c r="Q85" t="str">
        <f>IF(+'Issue Register'!H82&gt;=$M$1,'Issue Register'!H82,"")</f>
        <v/>
      </c>
    </row>
    <row r="86" spans="5:17" x14ac:dyDescent="0.2">
      <c r="E86" s="52"/>
      <c r="F86" s="52"/>
      <c r="J86" t="s">
        <v>38</v>
      </c>
      <c r="K86" t="str">
        <f>IF(+$Q86="","",IF(+'Issue Register'!A83="","",CONCATENATE($J$1," Issue",+'Issue Register'!A83)))</f>
        <v/>
      </c>
      <c r="L86" t="str">
        <f>IF(+$Q86="","",+'Issue Register'!B83)</f>
        <v/>
      </c>
      <c r="M86" t="str">
        <f>IF(+$Q86="","",+'Issue Register'!C83)</f>
        <v/>
      </c>
      <c r="N86" s="52" t="str">
        <f>IF(+$Q86="","",IF(+'Issue Register'!D83="","",+'Issue Register'!D83))</f>
        <v/>
      </c>
      <c r="O86" t="str">
        <f>IF(+$Q86="","",+'Issue Register'!F83)</f>
        <v/>
      </c>
      <c r="P86" s="52" t="str">
        <f>IF(+$Q86="","",+'Issue Register'!I83)</f>
        <v/>
      </c>
      <c r="Q86" t="str">
        <f>IF(+'Issue Register'!H83&gt;=$M$1,'Issue Register'!H83,"")</f>
        <v/>
      </c>
    </row>
    <row r="87" spans="5:17" x14ac:dyDescent="0.2">
      <c r="E87" s="52"/>
      <c r="F87" s="52"/>
      <c r="J87" t="s">
        <v>38</v>
      </c>
      <c r="K87" t="str">
        <f>IF(+$Q87="","",IF(+'Issue Register'!A84="","",CONCATENATE($J$1," Issue",+'Issue Register'!A84)))</f>
        <v/>
      </c>
      <c r="L87" t="str">
        <f>IF(+$Q87="","",+'Issue Register'!B84)</f>
        <v/>
      </c>
      <c r="M87" t="str">
        <f>IF(+$Q87="","",+'Issue Register'!C84)</f>
        <v/>
      </c>
      <c r="N87" s="52" t="str">
        <f>IF(+$Q87="","",IF(+'Issue Register'!D84="","",+'Issue Register'!D84))</f>
        <v/>
      </c>
      <c r="O87" t="str">
        <f>IF(+$Q87="","",+'Issue Register'!F84)</f>
        <v/>
      </c>
      <c r="P87" s="52" t="str">
        <f>IF(+$Q87="","",+'Issue Register'!I84)</f>
        <v/>
      </c>
      <c r="Q87" t="str">
        <f>IF(+'Issue Register'!H84&gt;=$M$1,'Issue Register'!H84,"")</f>
        <v/>
      </c>
    </row>
    <row r="88" spans="5:17" x14ac:dyDescent="0.2">
      <c r="E88" s="52"/>
      <c r="F88" s="52"/>
      <c r="J88" t="s">
        <v>38</v>
      </c>
      <c r="K88" t="str">
        <f>IF(+$Q88="","",IF(+'Issue Register'!A85="","",CONCATENATE($J$1," Issue",+'Issue Register'!A85)))</f>
        <v/>
      </c>
      <c r="L88" t="str">
        <f>IF(+$Q88="","",+'Issue Register'!B85)</f>
        <v/>
      </c>
      <c r="M88" t="str">
        <f>IF(+$Q88="","",+'Issue Register'!C85)</f>
        <v/>
      </c>
      <c r="N88" s="52" t="str">
        <f>IF(+$Q88="","",IF(+'Issue Register'!D85="","",+'Issue Register'!D85))</f>
        <v/>
      </c>
      <c r="O88" t="str">
        <f>IF(+$Q88="","",+'Issue Register'!F85)</f>
        <v/>
      </c>
      <c r="P88" s="52" t="str">
        <f>IF(+$Q88="","",+'Issue Register'!I85)</f>
        <v/>
      </c>
      <c r="Q88" t="str">
        <f>IF(+'Issue Register'!H85&gt;=$M$1,'Issue Register'!H85,"")</f>
        <v/>
      </c>
    </row>
    <row r="89" spans="5:17" x14ac:dyDescent="0.2">
      <c r="E89" s="52"/>
      <c r="F89" s="52"/>
      <c r="J89" t="s">
        <v>38</v>
      </c>
      <c r="K89" t="str">
        <f>IF(+$Q89="","",IF(+'Issue Register'!A86="","",CONCATENATE($J$1," Issue",+'Issue Register'!A86)))</f>
        <v/>
      </c>
      <c r="L89" t="str">
        <f>IF(+$Q89="","",+'Issue Register'!B86)</f>
        <v/>
      </c>
      <c r="M89" t="str">
        <f>IF(+$Q89="","",+'Issue Register'!C86)</f>
        <v/>
      </c>
      <c r="N89" s="52" t="str">
        <f>IF(+$Q89="","",IF(+'Issue Register'!D86="","",+'Issue Register'!D86))</f>
        <v/>
      </c>
      <c r="O89" t="str">
        <f>IF(+$Q89="","",+'Issue Register'!F86)</f>
        <v/>
      </c>
      <c r="P89" s="52" t="str">
        <f>IF(+$Q89="","",+'Issue Register'!I86)</f>
        <v/>
      </c>
      <c r="Q89" t="str">
        <f>IF(+'Issue Register'!H86&gt;=$M$1,'Issue Register'!H86,"")</f>
        <v/>
      </c>
    </row>
    <row r="90" spans="5:17" x14ac:dyDescent="0.2">
      <c r="E90" s="52"/>
      <c r="F90" s="52"/>
      <c r="J90" t="s">
        <v>38</v>
      </c>
      <c r="K90" t="str">
        <f>IF(+$Q90="","",IF(+'Issue Register'!A87="","",CONCATENATE($J$1," Issue",+'Issue Register'!A87)))</f>
        <v/>
      </c>
      <c r="L90" t="str">
        <f>IF(+$Q90="","",+'Issue Register'!B87)</f>
        <v/>
      </c>
      <c r="M90" t="str">
        <f>IF(+$Q90="","",+'Issue Register'!C87)</f>
        <v/>
      </c>
      <c r="N90" s="52" t="str">
        <f>IF(+$Q90="","",IF(+'Issue Register'!D87="","",+'Issue Register'!D87))</f>
        <v/>
      </c>
      <c r="O90" t="str">
        <f>IF(+$Q90="","",+'Issue Register'!F87)</f>
        <v/>
      </c>
      <c r="P90" s="52" t="str">
        <f>IF(+$Q90="","",+'Issue Register'!I87)</f>
        <v/>
      </c>
      <c r="Q90" t="str">
        <f>IF(+'Issue Register'!H87&gt;=$M$1,'Issue Register'!H87,"")</f>
        <v/>
      </c>
    </row>
    <row r="91" spans="5:17" x14ac:dyDescent="0.2">
      <c r="E91" s="52"/>
      <c r="F91" s="52"/>
      <c r="J91" t="s">
        <v>38</v>
      </c>
      <c r="K91" t="str">
        <f>IF(+$Q91="","",IF(+'Issue Register'!A88="","",CONCATENATE($J$1," Issue",+'Issue Register'!A88)))</f>
        <v/>
      </c>
      <c r="L91" t="str">
        <f>IF(+$Q91="","",+'Issue Register'!B88)</f>
        <v/>
      </c>
      <c r="M91" t="str">
        <f>IF(+$Q91="","",+'Issue Register'!C88)</f>
        <v/>
      </c>
      <c r="N91" s="52" t="str">
        <f>IF(+$Q91="","",IF(+'Issue Register'!D88="","",+'Issue Register'!D88))</f>
        <v/>
      </c>
      <c r="O91" t="str">
        <f>IF(+$Q91="","",+'Issue Register'!F88)</f>
        <v/>
      </c>
      <c r="P91" s="52" t="str">
        <f>IF(+$Q91="","",+'Issue Register'!I88)</f>
        <v/>
      </c>
      <c r="Q91" t="str">
        <f>IF(+'Issue Register'!H88&gt;=$M$1,'Issue Register'!H88,"")</f>
        <v/>
      </c>
    </row>
    <row r="92" spans="5:17" x14ac:dyDescent="0.2">
      <c r="E92" s="52"/>
      <c r="F92" s="52"/>
      <c r="J92" t="s">
        <v>38</v>
      </c>
      <c r="K92" t="str">
        <f>IF(+$Q92="","",IF(+'Issue Register'!A89="","",CONCATENATE($J$1," Issue",+'Issue Register'!A89)))</f>
        <v/>
      </c>
      <c r="L92" t="str">
        <f>IF(+$Q92="","",+'Issue Register'!B89)</f>
        <v/>
      </c>
      <c r="M92" t="str">
        <f>IF(+$Q92="","",+'Issue Register'!C89)</f>
        <v/>
      </c>
      <c r="N92" s="52" t="str">
        <f>IF(+$Q92="","",IF(+'Issue Register'!D89="","",+'Issue Register'!D89))</f>
        <v/>
      </c>
      <c r="O92" t="str">
        <f>IF(+$Q92="","",+'Issue Register'!F89)</f>
        <v/>
      </c>
      <c r="P92" s="52" t="str">
        <f>IF(+$Q92="","",+'Issue Register'!I89)</f>
        <v/>
      </c>
      <c r="Q92" t="str">
        <f>IF(+'Issue Register'!H89&gt;=$M$1,'Issue Register'!H89,"")</f>
        <v/>
      </c>
    </row>
    <row r="93" spans="5:17" x14ac:dyDescent="0.2">
      <c r="E93" s="52"/>
      <c r="F93" s="52"/>
      <c r="J93" t="s">
        <v>38</v>
      </c>
      <c r="K93" t="str">
        <f>IF(+$Q93="","",IF(+'Issue Register'!A90="","",CONCATENATE($J$1," Issue",+'Issue Register'!A90)))</f>
        <v/>
      </c>
      <c r="L93" t="str">
        <f>IF(+$Q93="","",+'Issue Register'!B90)</f>
        <v/>
      </c>
      <c r="M93" t="str">
        <f>IF(+$Q93="","",+'Issue Register'!C90)</f>
        <v/>
      </c>
      <c r="N93" s="52" t="str">
        <f>IF(+$Q93="","",IF(+'Issue Register'!D90="","",+'Issue Register'!D90))</f>
        <v/>
      </c>
      <c r="O93" t="str">
        <f>IF(+$Q93="","",+'Issue Register'!F90)</f>
        <v/>
      </c>
      <c r="P93" s="52" t="str">
        <f>IF(+$Q93="","",+'Issue Register'!I90)</f>
        <v/>
      </c>
      <c r="Q93" t="str">
        <f>IF(+'Issue Register'!H90&gt;=$M$1,'Issue Register'!H90,"")</f>
        <v/>
      </c>
    </row>
    <row r="94" spans="5:17" x14ac:dyDescent="0.2">
      <c r="E94" s="52"/>
      <c r="F94" s="52"/>
      <c r="J94" t="s">
        <v>38</v>
      </c>
      <c r="K94" t="str">
        <f>IF(+$Q94="","",IF(+'Issue Register'!A91="","",CONCATENATE($J$1," Issue",+'Issue Register'!A91)))</f>
        <v/>
      </c>
      <c r="L94" t="str">
        <f>IF(+$Q94="","",+'Issue Register'!B91)</f>
        <v/>
      </c>
      <c r="M94" t="str">
        <f>IF(+$Q94="","",+'Issue Register'!C91)</f>
        <v/>
      </c>
      <c r="N94" s="52" t="str">
        <f>IF(+$Q94="","",IF(+'Issue Register'!D91="","",+'Issue Register'!D91))</f>
        <v/>
      </c>
      <c r="O94" t="str">
        <f>IF(+$Q94="","",+'Issue Register'!F91)</f>
        <v/>
      </c>
      <c r="P94" s="52" t="str">
        <f>IF(+$Q94="","",+'Issue Register'!I91)</f>
        <v/>
      </c>
      <c r="Q94" t="str">
        <f>IF(+'Issue Register'!H91&gt;=$M$1,'Issue Register'!H91,"")</f>
        <v/>
      </c>
    </row>
    <row r="95" spans="5:17" x14ac:dyDescent="0.2">
      <c r="E95" s="52"/>
      <c r="F95" s="52"/>
      <c r="J95" t="s">
        <v>38</v>
      </c>
      <c r="K95" t="str">
        <f>IF(+$Q95="","",IF(+'Issue Register'!A92="","",CONCATENATE($J$1," Issue",+'Issue Register'!A92)))</f>
        <v/>
      </c>
      <c r="L95" t="str">
        <f>IF(+$Q95="","",+'Issue Register'!B92)</f>
        <v/>
      </c>
      <c r="M95" t="str">
        <f>IF(+$Q95="","",+'Issue Register'!C92)</f>
        <v/>
      </c>
      <c r="N95" s="52" t="str">
        <f>IF(+$Q95="","",IF(+'Issue Register'!D92="","",+'Issue Register'!D92))</f>
        <v/>
      </c>
      <c r="O95" t="str">
        <f>IF(+$Q95="","",+'Issue Register'!F92)</f>
        <v/>
      </c>
      <c r="P95" s="52" t="str">
        <f>IF(+$Q95="","",+'Issue Register'!I92)</f>
        <v/>
      </c>
      <c r="Q95" t="str">
        <f>IF(+'Issue Register'!H92&gt;=$M$1,'Issue Register'!H92,"")</f>
        <v/>
      </c>
    </row>
    <row r="96" spans="5:17" x14ac:dyDescent="0.2">
      <c r="E96" s="52"/>
      <c r="F96" s="52"/>
      <c r="J96" t="s">
        <v>38</v>
      </c>
      <c r="K96" t="str">
        <f>IF(+$Q96="","",IF(+'Issue Register'!A93="","",CONCATENATE($J$1," Issue",+'Issue Register'!A93)))</f>
        <v/>
      </c>
      <c r="L96" t="str">
        <f>IF(+$Q96="","",+'Issue Register'!B93)</f>
        <v/>
      </c>
      <c r="M96" t="str">
        <f>IF(+$Q96="","",+'Issue Register'!C93)</f>
        <v/>
      </c>
      <c r="N96" s="52" t="str">
        <f>IF(+$Q96="","",IF(+'Issue Register'!D93="","",+'Issue Register'!D93))</f>
        <v/>
      </c>
      <c r="O96" t="str">
        <f>IF(+$Q96="","",+'Issue Register'!F93)</f>
        <v/>
      </c>
      <c r="P96" s="52" t="str">
        <f>IF(+$Q96="","",+'Issue Register'!I93)</f>
        <v/>
      </c>
      <c r="Q96" t="str">
        <f>IF(+'Issue Register'!H93&gt;=$M$1,'Issue Register'!H93,"")</f>
        <v/>
      </c>
    </row>
    <row r="97" spans="5:17" x14ac:dyDescent="0.2">
      <c r="E97" s="52"/>
      <c r="F97" s="52"/>
      <c r="J97" t="s">
        <v>38</v>
      </c>
      <c r="K97" t="str">
        <f>IF(+$Q97="","",IF(+'Issue Register'!A94="","",CONCATENATE($J$1," Issue",+'Issue Register'!A94)))</f>
        <v/>
      </c>
      <c r="L97" t="str">
        <f>IF(+$Q97="","",+'Issue Register'!B94)</f>
        <v/>
      </c>
      <c r="M97" t="str">
        <f>IF(+$Q97="","",+'Issue Register'!C94)</f>
        <v/>
      </c>
      <c r="N97" s="52" t="str">
        <f>IF(+$Q97="","",IF(+'Issue Register'!D94="","",+'Issue Register'!D94))</f>
        <v/>
      </c>
      <c r="O97" t="str">
        <f>IF(+$Q97="","",+'Issue Register'!F94)</f>
        <v/>
      </c>
      <c r="P97" s="52" t="str">
        <f>IF(+$Q97="","",+'Issue Register'!I94)</f>
        <v/>
      </c>
      <c r="Q97" t="str">
        <f>IF(+'Issue Register'!H94&gt;=$M$1,'Issue Register'!H94,"")</f>
        <v/>
      </c>
    </row>
    <row r="98" spans="5:17" x14ac:dyDescent="0.2">
      <c r="E98" s="52"/>
      <c r="F98" s="52"/>
      <c r="J98" t="s">
        <v>38</v>
      </c>
      <c r="K98" t="str">
        <f>IF(+$Q98="","",IF(+'Issue Register'!A95="","",CONCATENATE($J$1," Issue",+'Issue Register'!A95)))</f>
        <v/>
      </c>
      <c r="L98" t="str">
        <f>IF(+$Q98="","",+'Issue Register'!B95)</f>
        <v/>
      </c>
      <c r="M98" t="str">
        <f>IF(+$Q98="","",+'Issue Register'!C95)</f>
        <v/>
      </c>
      <c r="N98" s="52" t="str">
        <f>IF(+$Q98="","",IF(+'Issue Register'!D95="","",+'Issue Register'!D95))</f>
        <v/>
      </c>
      <c r="O98" t="str">
        <f>IF(+$Q98="","",+'Issue Register'!F95)</f>
        <v/>
      </c>
      <c r="P98" s="52" t="str">
        <f>IF(+$Q98="","",+'Issue Register'!I95)</f>
        <v/>
      </c>
      <c r="Q98" t="str">
        <f>IF(+'Issue Register'!H95&gt;=$M$1,'Issue Register'!H95,"")</f>
        <v/>
      </c>
    </row>
    <row r="99" spans="5:17" x14ac:dyDescent="0.2">
      <c r="E99" s="52"/>
      <c r="F99" s="52"/>
      <c r="J99" t="s">
        <v>38</v>
      </c>
      <c r="K99" t="str">
        <f>IF(+$Q99="","",IF(+'Issue Register'!A96="","",CONCATENATE($J$1," Issue",+'Issue Register'!A96)))</f>
        <v/>
      </c>
      <c r="L99" t="str">
        <f>IF(+$Q99="","",+'Issue Register'!B96)</f>
        <v/>
      </c>
      <c r="M99" t="str">
        <f>IF(+$Q99="","",+'Issue Register'!C96)</f>
        <v/>
      </c>
      <c r="N99" s="52" t="str">
        <f>IF(+$Q99="","",IF(+'Issue Register'!D96="","",+'Issue Register'!D96))</f>
        <v/>
      </c>
      <c r="O99" t="str">
        <f>IF(+$Q99="","",+'Issue Register'!F96)</f>
        <v/>
      </c>
      <c r="P99" s="52" t="str">
        <f>IF(+$Q99="","",+'Issue Register'!I96)</f>
        <v/>
      </c>
      <c r="Q99" t="str">
        <f>IF(+'Issue Register'!H96&gt;=$M$1,'Issue Register'!H96,"")</f>
        <v/>
      </c>
    </row>
    <row r="100" spans="5:17" x14ac:dyDescent="0.2">
      <c r="E100" s="52"/>
      <c r="F100" s="52"/>
      <c r="J100" t="s">
        <v>38</v>
      </c>
      <c r="K100" t="str">
        <f>IF(+$Q100="","",IF(+'Issue Register'!A97="","",CONCATENATE($J$1," Issue",+'Issue Register'!A97)))</f>
        <v/>
      </c>
      <c r="L100" t="str">
        <f>IF(+$Q100="","",+'Issue Register'!B97)</f>
        <v/>
      </c>
      <c r="M100" t="str">
        <f>IF(+$Q100="","",+'Issue Register'!C97)</f>
        <v/>
      </c>
      <c r="N100" s="52" t="str">
        <f>IF(+$Q100="","",IF(+'Issue Register'!D97="","",+'Issue Register'!D97))</f>
        <v/>
      </c>
      <c r="O100" t="str">
        <f>IF(+$Q100="","",+'Issue Register'!F97)</f>
        <v/>
      </c>
      <c r="P100" s="52" t="str">
        <f>IF(+$Q100="","",+'Issue Register'!I97)</f>
        <v/>
      </c>
      <c r="Q100" t="str">
        <f>IF(+'Issue Register'!H97&gt;=$M$1,'Issue Register'!H97,"")</f>
        <v/>
      </c>
    </row>
    <row r="101" spans="5:17" x14ac:dyDescent="0.2">
      <c r="E101" s="52"/>
      <c r="F101" s="52"/>
      <c r="J101" t="s">
        <v>38</v>
      </c>
      <c r="K101" t="str">
        <f>IF(+$Q101="","",IF(+'Issue Register'!A98="","",CONCATENATE($J$1," Issue",+'Issue Register'!A98)))</f>
        <v/>
      </c>
      <c r="L101" t="str">
        <f>IF(+$Q101="","",+'Issue Register'!B98)</f>
        <v/>
      </c>
      <c r="M101" t="str">
        <f>IF(+$Q101="","",+'Issue Register'!C98)</f>
        <v/>
      </c>
      <c r="N101" s="52" t="str">
        <f>IF(+$Q101="","",IF(+'Issue Register'!D98="","",+'Issue Register'!D98))</f>
        <v/>
      </c>
      <c r="O101" t="str">
        <f>IF(+$Q101="","",+'Issue Register'!F98)</f>
        <v/>
      </c>
      <c r="P101" s="52" t="str">
        <f>IF(+$Q101="","",+'Issue Register'!I98)</f>
        <v/>
      </c>
      <c r="Q101" t="str">
        <f>IF(+'Issue Register'!H98&gt;=$M$1,'Issue Register'!H98,"")</f>
        <v/>
      </c>
    </row>
    <row r="102" spans="5:17" x14ac:dyDescent="0.2">
      <c r="E102" s="52"/>
      <c r="F102" s="52"/>
      <c r="J102" t="s">
        <v>38</v>
      </c>
      <c r="K102" t="str">
        <f>IF(+$Q102="","",IF(+'Issue Register'!A99="","",CONCATENATE($J$1," Issue",+'Issue Register'!A99)))</f>
        <v/>
      </c>
      <c r="L102" t="str">
        <f>IF(+$Q102="","",+'Issue Register'!B99)</f>
        <v/>
      </c>
      <c r="M102" t="str">
        <f>IF(+$Q102="","",+'Issue Register'!C99)</f>
        <v/>
      </c>
      <c r="N102" s="52" t="str">
        <f>IF(+$Q102="","",IF(+'Issue Register'!D99="","",+'Issue Register'!D99))</f>
        <v/>
      </c>
      <c r="O102" t="str">
        <f>IF(+$Q102="","",+'Issue Register'!F99)</f>
        <v/>
      </c>
      <c r="P102" s="52" t="str">
        <f>IF(+$Q102="","",+'Issue Register'!I99)</f>
        <v/>
      </c>
      <c r="Q102" t="str">
        <f>IF(+'Issue Register'!H99&gt;=$M$1,'Issue Register'!H99,"")</f>
        <v/>
      </c>
    </row>
    <row r="103" spans="5:17" x14ac:dyDescent="0.2">
      <c r="E103" s="52"/>
      <c r="F103" s="52"/>
      <c r="J103" t="s">
        <v>38</v>
      </c>
      <c r="K103" t="str">
        <f>IF(+$Q103="","",IF(+'Issue Register'!A100="","",CONCATENATE($J$1," Issue",+'Issue Register'!A100)))</f>
        <v/>
      </c>
      <c r="L103" t="str">
        <f>IF(+$Q103="","",+'Issue Register'!B100)</f>
        <v/>
      </c>
      <c r="M103" t="str">
        <f>IF(+$Q103="","",+'Issue Register'!C100)</f>
        <v/>
      </c>
      <c r="N103" s="52" t="str">
        <f>IF(+$Q103="","",IF(+'Issue Register'!D100="","",+'Issue Register'!D100))</f>
        <v/>
      </c>
      <c r="O103" t="str">
        <f>IF(+$Q103="","",+'Issue Register'!F100)</f>
        <v/>
      </c>
      <c r="P103" s="52" t="str">
        <f>IF(+$Q103="","",+'Issue Register'!I100)</f>
        <v/>
      </c>
      <c r="Q103" t="str">
        <f>IF(+'Issue Register'!H100&gt;=$M$1,'Issue Register'!H100,"")</f>
        <v/>
      </c>
    </row>
    <row r="104" spans="5:17" x14ac:dyDescent="0.2">
      <c r="E104" s="52"/>
      <c r="F104" s="52"/>
      <c r="J104" t="s">
        <v>38</v>
      </c>
      <c r="K104" t="str">
        <f>IF(+$Q104="","",IF(+'Issue Register'!A101="","",CONCATENATE($J$1," Issue",+'Issue Register'!A101)))</f>
        <v/>
      </c>
      <c r="L104" t="str">
        <f>IF(+$Q104="","",+'Issue Register'!B101)</f>
        <v/>
      </c>
      <c r="M104" t="str">
        <f>IF(+$Q104="","",+'Issue Register'!C101)</f>
        <v/>
      </c>
      <c r="N104" s="52" t="str">
        <f>IF(+$Q104="","",IF(+'Issue Register'!D101="","",+'Issue Register'!D101))</f>
        <v/>
      </c>
      <c r="O104" t="str">
        <f>IF(+$Q104="","",+'Issue Register'!F101)</f>
        <v/>
      </c>
      <c r="P104" s="52" t="str">
        <f>IF(+$Q104="","",+'Issue Register'!I101)</f>
        <v/>
      </c>
      <c r="Q104" t="str">
        <f>IF(+'Issue Register'!H101&gt;=$M$1,'Issue Register'!H101,"")</f>
        <v/>
      </c>
    </row>
    <row r="105" spans="5:17" x14ac:dyDescent="0.2">
      <c r="E105" s="52"/>
      <c r="F105" s="52"/>
      <c r="J105" t="s">
        <v>38</v>
      </c>
      <c r="K105" t="str">
        <f>IF(+$Q105="","",IF(+'Issue Register'!A102="","",CONCATENATE($J$1," Issue",+'Issue Register'!A102)))</f>
        <v/>
      </c>
      <c r="L105" t="str">
        <f>IF(+$Q105="","",+'Issue Register'!B102)</f>
        <v/>
      </c>
      <c r="M105" t="str">
        <f>IF(+$Q105="","",+'Issue Register'!C102)</f>
        <v/>
      </c>
      <c r="N105" s="52" t="str">
        <f>IF(+$Q105="","",IF(+'Issue Register'!D102="","",+'Issue Register'!D102))</f>
        <v/>
      </c>
      <c r="O105" t="str">
        <f>IF(+$Q105="","",+'Issue Register'!F102)</f>
        <v/>
      </c>
      <c r="P105" s="52" t="str">
        <f>IF(+$Q105="","",+'Issue Register'!I102)</f>
        <v/>
      </c>
      <c r="Q105" t="str">
        <f>IF(+'Issue Register'!H102&gt;=$M$1,'Issue Register'!H102,"")</f>
        <v/>
      </c>
    </row>
    <row r="106" spans="5:17" x14ac:dyDescent="0.2">
      <c r="E106" s="52"/>
      <c r="F106" s="52"/>
      <c r="J106" t="s">
        <v>38</v>
      </c>
      <c r="K106" t="str">
        <f>IF(+$Q106="","",IF(+'Issue Register'!A103="","",CONCATENATE($J$1," Issue",+'Issue Register'!A103)))</f>
        <v/>
      </c>
      <c r="L106" t="str">
        <f>IF(+$Q106="","",+'Issue Register'!B103)</f>
        <v/>
      </c>
      <c r="M106" t="str">
        <f>IF(+$Q106="","",+'Issue Register'!C103)</f>
        <v/>
      </c>
      <c r="N106" s="52" t="str">
        <f>IF(+$Q106="","",IF(+'Issue Register'!D103="","",+'Issue Register'!D103))</f>
        <v/>
      </c>
      <c r="O106" t="str">
        <f>IF(+$Q106="","",+'Issue Register'!F103)</f>
        <v/>
      </c>
      <c r="P106" s="52" t="str">
        <f>IF(+$Q106="","",+'Issue Register'!I103)</f>
        <v/>
      </c>
      <c r="Q106" t="str">
        <f>IF(+'Issue Register'!H103&gt;=$M$1,'Issue Register'!H103,"")</f>
        <v/>
      </c>
    </row>
    <row r="107" spans="5:17" x14ac:dyDescent="0.2">
      <c r="E107" s="52"/>
      <c r="F107" s="52"/>
      <c r="J107" t="s">
        <v>38</v>
      </c>
      <c r="K107" t="str">
        <f>IF(+$Q107="","",IF(+'Issue Register'!A104="","",CONCATENATE($J$1," Issue",+'Issue Register'!A104)))</f>
        <v/>
      </c>
      <c r="L107" t="str">
        <f>IF(+$Q107="","",+'Issue Register'!B104)</f>
        <v/>
      </c>
      <c r="M107" t="str">
        <f>IF(+$Q107="","",+'Issue Register'!C104)</f>
        <v/>
      </c>
      <c r="N107" s="52" t="str">
        <f>IF(+$Q107="","",IF(+'Issue Register'!D104="","",+'Issue Register'!D104))</f>
        <v/>
      </c>
      <c r="O107" t="str">
        <f>IF(+$Q107="","",+'Issue Register'!F104)</f>
        <v/>
      </c>
      <c r="P107" s="52" t="str">
        <f>IF(+$Q107="","",+'Issue Register'!I104)</f>
        <v/>
      </c>
      <c r="Q107" t="str">
        <f>IF(+'Issue Register'!H104&gt;=$M$1,'Issue Register'!H104,"")</f>
        <v/>
      </c>
    </row>
    <row r="108" spans="5:17" x14ac:dyDescent="0.2">
      <c r="E108" s="52"/>
      <c r="F108" s="52"/>
      <c r="J108" t="s">
        <v>38</v>
      </c>
      <c r="K108" t="str">
        <f>IF(+$Q108="","",IF(+'Issue Register'!A105="","",CONCATENATE($J$1," Issue",+'Issue Register'!A105)))</f>
        <v/>
      </c>
      <c r="L108" t="str">
        <f>IF(+$Q108="","",+'Issue Register'!B105)</f>
        <v/>
      </c>
      <c r="M108" t="str">
        <f>IF(+$Q108="","",+'Issue Register'!C105)</f>
        <v/>
      </c>
      <c r="N108" s="52" t="str">
        <f>IF(+$Q108="","",IF(+'Issue Register'!D105="","",+'Issue Register'!D105))</f>
        <v/>
      </c>
      <c r="O108" t="str">
        <f>IF(+$Q108="","",+'Issue Register'!F105)</f>
        <v/>
      </c>
      <c r="P108" s="52" t="str">
        <f>IF(+$Q108="","",+'Issue Register'!I105)</f>
        <v/>
      </c>
      <c r="Q108" t="str">
        <f>IF(+'Issue Register'!H105&gt;=$M$1,'Issue Register'!H105,"")</f>
        <v/>
      </c>
    </row>
    <row r="109" spans="5:17" x14ac:dyDescent="0.2">
      <c r="E109" s="52"/>
      <c r="F109" s="52"/>
      <c r="J109" t="s">
        <v>38</v>
      </c>
      <c r="K109" t="str">
        <f>IF(+$Q109="","",IF(+'Issue Register'!A106="","",CONCATENATE($J$1," Issue",+'Issue Register'!A106)))</f>
        <v/>
      </c>
      <c r="L109" t="str">
        <f>IF(+$Q109="","",+'Issue Register'!B106)</f>
        <v/>
      </c>
      <c r="M109" t="str">
        <f>IF(+$Q109="","",+'Issue Register'!C106)</f>
        <v/>
      </c>
      <c r="N109" s="52" t="str">
        <f>IF(+$Q109="","",IF(+'Issue Register'!D106="","",+'Issue Register'!D106))</f>
        <v/>
      </c>
      <c r="O109" t="str">
        <f>IF(+$Q109="","",+'Issue Register'!F106)</f>
        <v/>
      </c>
      <c r="P109" s="52" t="str">
        <f>IF(+$Q109="","",+'Issue Register'!I106)</f>
        <v/>
      </c>
      <c r="Q109" t="str">
        <f>IF(+'Issue Register'!H106&gt;=$M$1,'Issue Register'!H106,"")</f>
        <v/>
      </c>
    </row>
    <row r="110" spans="5:17" x14ac:dyDescent="0.2">
      <c r="E110" s="52"/>
      <c r="F110" s="52"/>
      <c r="J110" t="s">
        <v>38</v>
      </c>
      <c r="K110" t="str">
        <f>IF(+$Q110="","",IF(+'Issue Register'!A107="","",CONCATENATE($J$1," Issue",+'Issue Register'!A107)))</f>
        <v/>
      </c>
      <c r="L110" t="str">
        <f>IF(+$Q110="","",+'Issue Register'!B107)</f>
        <v/>
      </c>
      <c r="M110" t="str">
        <f>IF(+$Q110="","",+'Issue Register'!C107)</f>
        <v/>
      </c>
      <c r="N110" s="52" t="str">
        <f>IF(+$Q110="","",IF(+'Issue Register'!D107="","",+'Issue Register'!D107))</f>
        <v/>
      </c>
      <c r="O110" t="str">
        <f>IF(+$Q110="","",+'Issue Register'!F107)</f>
        <v/>
      </c>
      <c r="P110" s="52" t="str">
        <f>IF(+$Q110="","",+'Issue Register'!I107)</f>
        <v/>
      </c>
      <c r="Q110" t="str">
        <f>IF(+'Issue Register'!H107&gt;=$M$1,'Issue Register'!H107,"")</f>
        <v/>
      </c>
    </row>
    <row r="111" spans="5:17" x14ac:dyDescent="0.2">
      <c r="E111" s="52"/>
      <c r="F111" s="52"/>
      <c r="J111" t="s">
        <v>38</v>
      </c>
      <c r="K111" t="str">
        <f>IF(+$Q111="","",IF(+'Issue Register'!A108="","",CONCATENATE($J$1," Issue",+'Issue Register'!A108)))</f>
        <v/>
      </c>
      <c r="L111" t="str">
        <f>IF(+$Q111="","",+'Issue Register'!B108)</f>
        <v/>
      </c>
      <c r="M111" t="str">
        <f>IF(+$Q111="","",+'Issue Register'!C108)</f>
        <v/>
      </c>
      <c r="N111" s="52" t="str">
        <f>IF(+$Q111="","",IF(+'Issue Register'!D108="","",+'Issue Register'!D108))</f>
        <v/>
      </c>
      <c r="O111" t="str">
        <f>IF(+$Q111="","",+'Issue Register'!F108)</f>
        <v/>
      </c>
      <c r="P111" s="52" t="str">
        <f>IF(+$Q111="","",+'Issue Register'!I108)</f>
        <v/>
      </c>
      <c r="Q111" t="str">
        <f>IF(+'Issue Register'!H108&gt;=$M$1,'Issue Register'!H108,"")</f>
        <v/>
      </c>
    </row>
    <row r="112" spans="5:17" x14ac:dyDescent="0.2">
      <c r="E112" s="52"/>
      <c r="F112" s="52"/>
      <c r="J112" t="s">
        <v>38</v>
      </c>
      <c r="K112" t="str">
        <f>IF(+$Q112="","",IF(+'Issue Register'!A109="","",CONCATENATE($J$1," Issue",+'Issue Register'!A109)))</f>
        <v/>
      </c>
      <c r="L112" t="str">
        <f>IF(+$Q112="","",+'Issue Register'!B109)</f>
        <v/>
      </c>
      <c r="M112" t="str">
        <f>IF(+$Q112="","",+'Issue Register'!C109)</f>
        <v/>
      </c>
      <c r="N112" s="52" t="str">
        <f>IF(+$Q112="","",IF(+'Issue Register'!D109="","",+'Issue Register'!D109))</f>
        <v/>
      </c>
      <c r="O112" t="str">
        <f>IF(+$Q112="","",+'Issue Register'!F109)</f>
        <v/>
      </c>
      <c r="P112" s="52" t="str">
        <f>IF(+$Q112="","",+'Issue Register'!I109)</f>
        <v/>
      </c>
      <c r="Q112" t="str">
        <f>IF(+'Issue Register'!H109&gt;=$M$1,'Issue Register'!H109,"")</f>
        <v/>
      </c>
    </row>
    <row r="113" spans="5:17" x14ac:dyDescent="0.2">
      <c r="E113" s="52"/>
      <c r="F113" s="52"/>
      <c r="J113" t="s">
        <v>38</v>
      </c>
      <c r="K113" t="str">
        <f>IF(+$Q113="","",IF(+'Issue Register'!A110="","",CONCATENATE($J$1," Issue",+'Issue Register'!A110)))</f>
        <v/>
      </c>
      <c r="L113" t="str">
        <f>IF(+$Q113="","",+'Issue Register'!B110)</f>
        <v/>
      </c>
      <c r="M113" t="str">
        <f>IF(+$Q113="","",+'Issue Register'!C110)</f>
        <v/>
      </c>
      <c r="N113" s="52" t="str">
        <f>IF(+$Q113="","",IF(+'Issue Register'!D110="","",+'Issue Register'!D110))</f>
        <v/>
      </c>
      <c r="O113" t="str">
        <f>IF(+$Q113="","",+'Issue Register'!F110)</f>
        <v/>
      </c>
      <c r="P113" s="52" t="str">
        <f>IF(+$Q113="","",+'Issue Register'!I110)</f>
        <v/>
      </c>
      <c r="Q113" t="str">
        <f>IF(+'Issue Register'!H110&gt;=$M$1,'Issue Register'!H110,"")</f>
        <v/>
      </c>
    </row>
    <row r="114" spans="5:17" x14ac:dyDescent="0.2">
      <c r="E114" s="52"/>
      <c r="F114" s="52"/>
      <c r="J114" t="s">
        <v>38</v>
      </c>
      <c r="K114" t="str">
        <f>IF(+$Q114="","",IF(+'Issue Register'!A111="","",CONCATENATE($J$1," Issue",+'Issue Register'!A111)))</f>
        <v/>
      </c>
      <c r="L114" t="str">
        <f>IF(+$Q114="","",+'Issue Register'!B111)</f>
        <v/>
      </c>
      <c r="M114" t="str">
        <f>IF(+$Q114="","",+'Issue Register'!C111)</f>
        <v/>
      </c>
      <c r="N114" s="52" t="str">
        <f>IF(+$Q114="","",IF(+'Issue Register'!D111="","",+'Issue Register'!D111))</f>
        <v/>
      </c>
      <c r="O114" t="str">
        <f>IF(+$Q114="","",+'Issue Register'!F111)</f>
        <v/>
      </c>
      <c r="P114" s="52" t="str">
        <f>IF(+$Q114="","",+'Issue Register'!I111)</f>
        <v/>
      </c>
      <c r="Q114" t="str">
        <f>IF(+'Issue Register'!H111&gt;=$M$1,'Issue Register'!H111,"")</f>
        <v/>
      </c>
    </row>
    <row r="115" spans="5:17" x14ac:dyDescent="0.2">
      <c r="E115" s="52"/>
      <c r="F115" s="52"/>
      <c r="J115" t="s">
        <v>38</v>
      </c>
      <c r="K115" t="str">
        <f>IF(+$Q115="","",IF(+'Issue Register'!A112="","",CONCATENATE($J$1," Issue",+'Issue Register'!A112)))</f>
        <v/>
      </c>
      <c r="L115" t="str">
        <f>IF(+$Q115="","",+'Issue Register'!B112)</f>
        <v/>
      </c>
      <c r="M115" t="str">
        <f>IF(+$Q115="","",+'Issue Register'!C112)</f>
        <v/>
      </c>
      <c r="N115" s="52" t="str">
        <f>IF(+$Q115="","",IF(+'Issue Register'!D112="","",+'Issue Register'!D112))</f>
        <v/>
      </c>
      <c r="O115" t="str">
        <f>IF(+$Q115="","",+'Issue Register'!F112)</f>
        <v/>
      </c>
      <c r="P115" s="52" t="str">
        <f>IF(+$Q115="","",+'Issue Register'!I112)</f>
        <v/>
      </c>
      <c r="Q115" t="str">
        <f>IF(+'Issue Register'!H112&gt;=$M$1,'Issue Register'!H112,"")</f>
        <v/>
      </c>
    </row>
    <row r="116" spans="5:17" x14ac:dyDescent="0.2">
      <c r="E116" s="52"/>
      <c r="F116" s="52"/>
      <c r="J116" t="s">
        <v>38</v>
      </c>
      <c r="K116" t="str">
        <f>IF(+$Q116="","",IF(+'Issue Register'!A113="","",CONCATENATE($J$1," Issue",+'Issue Register'!A113)))</f>
        <v/>
      </c>
      <c r="L116" t="str">
        <f>IF(+$Q116="","",+'Issue Register'!B113)</f>
        <v/>
      </c>
      <c r="M116" t="str">
        <f>IF(+$Q116="","",+'Issue Register'!C113)</f>
        <v/>
      </c>
      <c r="N116" s="52" t="str">
        <f>IF(+$Q116="","",IF(+'Issue Register'!D113="","",+'Issue Register'!D113))</f>
        <v/>
      </c>
      <c r="O116" t="str">
        <f>IF(+$Q116="","",+'Issue Register'!F113)</f>
        <v/>
      </c>
      <c r="P116" s="52" t="str">
        <f>IF(+$Q116="","",+'Issue Register'!I113)</f>
        <v/>
      </c>
      <c r="Q116" t="str">
        <f>IF(+'Issue Register'!H113&gt;=$M$1,'Issue Register'!H113,"")</f>
        <v/>
      </c>
    </row>
    <row r="117" spans="5:17" x14ac:dyDescent="0.2">
      <c r="E117" s="52"/>
      <c r="F117" s="52"/>
      <c r="J117" t="s">
        <v>38</v>
      </c>
      <c r="K117" t="str">
        <f>IF(+$Q117="","",IF(+'Issue Register'!A114="","",CONCATENATE($J$1," Issue",+'Issue Register'!A114)))</f>
        <v/>
      </c>
      <c r="L117" t="str">
        <f>IF(+$Q117="","",+'Issue Register'!B114)</f>
        <v/>
      </c>
      <c r="M117" t="str">
        <f>IF(+$Q117="","",+'Issue Register'!C114)</f>
        <v/>
      </c>
      <c r="N117" s="52" t="str">
        <f>IF(+$Q117="","",IF(+'Issue Register'!D114="","",+'Issue Register'!D114))</f>
        <v/>
      </c>
      <c r="O117" t="str">
        <f>IF(+$Q117="","",+'Issue Register'!F114)</f>
        <v/>
      </c>
      <c r="P117" s="52" t="str">
        <f>IF(+$Q117="","",+'Issue Register'!I114)</f>
        <v/>
      </c>
      <c r="Q117" t="str">
        <f>IF(+'Issue Register'!H114&gt;=$M$1,'Issue Register'!H114,"")</f>
        <v/>
      </c>
    </row>
    <row r="118" spans="5:17" x14ac:dyDescent="0.2">
      <c r="E118" s="52"/>
      <c r="F118" s="52"/>
      <c r="J118" t="s">
        <v>38</v>
      </c>
      <c r="K118" t="str">
        <f>IF(+$Q118="","",IF(+'Issue Register'!A115="","",CONCATENATE($J$1," Issue",+'Issue Register'!A115)))</f>
        <v/>
      </c>
      <c r="L118" t="str">
        <f>IF(+$Q118="","",+'Issue Register'!B115)</f>
        <v/>
      </c>
      <c r="M118" t="str">
        <f>IF(+$Q118="","",+'Issue Register'!C115)</f>
        <v/>
      </c>
      <c r="N118" s="52" t="str">
        <f>IF(+$Q118="","",IF(+'Issue Register'!D115="","",+'Issue Register'!D115))</f>
        <v/>
      </c>
      <c r="O118" t="str">
        <f>IF(+$Q118="","",+'Issue Register'!F115)</f>
        <v/>
      </c>
      <c r="P118" s="52" t="str">
        <f>IF(+$Q118="","",+'Issue Register'!I115)</f>
        <v/>
      </c>
      <c r="Q118" t="str">
        <f>IF(+'Issue Register'!H115&gt;=$M$1,'Issue Register'!H115,"")</f>
        <v/>
      </c>
    </row>
    <row r="119" spans="5:17" x14ac:dyDescent="0.2">
      <c r="E119" s="52"/>
      <c r="F119" s="52"/>
      <c r="J119" t="s">
        <v>38</v>
      </c>
      <c r="K119" t="str">
        <f>IF(+$Q119="","",IF(+'Issue Register'!A116="","",CONCATENATE($J$1," Issue",+'Issue Register'!A116)))</f>
        <v/>
      </c>
      <c r="L119" t="str">
        <f>IF(+$Q119="","",+'Issue Register'!B116)</f>
        <v/>
      </c>
      <c r="M119" t="str">
        <f>IF(+$Q119="","",+'Issue Register'!C116)</f>
        <v/>
      </c>
      <c r="N119" s="52" t="str">
        <f>IF(+$Q119="","",IF(+'Issue Register'!D116="","",+'Issue Register'!D116))</f>
        <v/>
      </c>
      <c r="O119" t="str">
        <f>IF(+$Q119="","",+'Issue Register'!F116)</f>
        <v/>
      </c>
      <c r="P119" s="52" t="str">
        <f>IF(+$Q119="","",+'Issue Register'!I116)</f>
        <v/>
      </c>
      <c r="Q119" t="str">
        <f>IF(+'Issue Register'!H116&gt;=$M$1,'Issue Register'!H116,"")</f>
        <v/>
      </c>
    </row>
    <row r="120" spans="5:17" x14ac:dyDescent="0.2">
      <c r="E120" s="52"/>
      <c r="F120" s="52"/>
      <c r="J120" t="s">
        <v>38</v>
      </c>
      <c r="K120" t="str">
        <f>IF(+$Q120="","",IF(+'Issue Register'!A117="","",CONCATENATE($J$1," Issue",+'Issue Register'!A117)))</f>
        <v/>
      </c>
      <c r="L120" t="str">
        <f>IF(+$Q120="","",+'Issue Register'!B117)</f>
        <v/>
      </c>
      <c r="M120" t="str">
        <f>IF(+$Q120="","",+'Issue Register'!C117)</f>
        <v/>
      </c>
      <c r="N120" s="52" t="str">
        <f>IF(+$Q120="","",IF(+'Issue Register'!D117="","",+'Issue Register'!D117))</f>
        <v/>
      </c>
      <c r="O120" t="str">
        <f>IF(+$Q120="","",+'Issue Register'!F117)</f>
        <v/>
      </c>
      <c r="P120" s="52" t="str">
        <f>IF(+$Q120="","",+'Issue Register'!I117)</f>
        <v/>
      </c>
      <c r="Q120" t="str">
        <f>IF(+'Issue Register'!H117&gt;=$M$1,'Issue Register'!H117,"")</f>
        <v/>
      </c>
    </row>
    <row r="121" spans="5:17" x14ac:dyDescent="0.2">
      <c r="E121" s="52"/>
      <c r="F121" s="52"/>
      <c r="J121" t="s">
        <v>38</v>
      </c>
      <c r="K121" t="str">
        <f>IF(+$Q121="","",IF(+'Issue Register'!A118="","",CONCATENATE($J$1," Issue",+'Issue Register'!A118)))</f>
        <v/>
      </c>
      <c r="L121" t="str">
        <f>IF(+$Q121="","",+'Issue Register'!B118)</f>
        <v/>
      </c>
      <c r="M121" t="str">
        <f>IF(+$Q121="","",+'Issue Register'!C118)</f>
        <v/>
      </c>
      <c r="N121" s="52" t="str">
        <f>IF(+$Q121="","",IF(+'Issue Register'!D118="","",+'Issue Register'!D118))</f>
        <v/>
      </c>
      <c r="O121" t="str">
        <f>IF(+$Q121="","",+'Issue Register'!F118)</f>
        <v/>
      </c>
      <c r="P121" s="52" t="str">
        <f>IF(+$Q121="","",+'Issue Register'!I118)</f>
        <v/>
      </c>
      <c r="Q121" t="str">
        <f>IF(+'Issue Register'!H118&gt;=$M$1,'Issue Register'!H118,"")</f>
        <v/>
      </c>
    </row>
    <row r="122" spans="5:17" x14ac:dyDescent="0.2">
      <c r="E122" s="52"/>
      <c r="F122" s="52"/>
      <c r="J122" t="s">
        <v>38</v>
      </c>
      <c r="K122" t="str">
        <f>IF(+$Q122="","",IF(+'Issue Register'!A119="","",CONCATENATE($J$1," Issue",+'Issue Register'!A119)))</f>
        <v/>
      </c>
      <c r="L122" t="str">
        <f>IF(+$Q122="","",+'Issue Register'!B119)</f>
        <v/>
      </c>
      <c r="M122" t="str">
        <f>IF(+$Q122="","",+'Issue Register'!C119)</f>
        <v/>
      </c>
      <c r="N122" s="52" t="str">
        <f>IF(+$Q122="","",IF(+'Issue Register'!D119="","",+'Issue Register'!D119))</f>
        <v/>
      </c>
      <c r="O122" t="str">
        <f>IF(+$Q122="","",+'Issue Register'!F119)</f>
        <v/>
      </c>
      <c r="P122" s="52" t="str">
        <f>IF(+$Q122="","",+'Issue Register'!I119)</f>
        <v/>
      </c>
      <c r="Q122" t="str">
        <f>IF(+'Issue Register'!H119&gt;=$M$1,'Issue Register'!H119,"")</f>
        <v/>
      </c>
    </row>
    <row r="123" spans="5:17" x14ac:dyDescent="0.2">
      <c r="E123" s="52"/>
      <c r="F123" s="52"/>
      <c r="J123" t="s">
        <v>38</v>
      </c>
      <c r="K123" t="str">
        <f>IF(+$Q123="","",IF(+'Issue Register'!A120="","",CONCATENATE($J$1," Issue",+'Issue Register'!A120)))</f>
        <v/>
      </c>
      <c r="L123" t="str">
        <f>IF(+$Q123="","",+'Issue Register'!B120)</f>
        <v/>
      </c>
      <c r="M123" t="str">
        <f>IF(+$Q123="","",+'Issue Register'!C120)</f>
        <v/>
      </c>
      <c r="N123" s="52" t="str">
        <f>IF(+$Q123="","",IF(+'Issue Register'!D120="","",+'Issue Register'!D120))</f>
        <v/>
      </c>
      <c r="O123" t="str">
        <f>IF(+$Q123="","",+'Issue Register'!F120)</f>
        <v/>
      </c>
      <c r="P123" s="52" t="str">
        <f>IF(+$Q123="","",+'Issue Register'!I120)</f>
        <v/>
      </c>
      <c r="Q123" t="str">
        <f>IF(+'Issue Register'!H120&gt;=$M$1,'Issue Register'!H120,"")</f>
        <v/>
      </c>
    </row>
    <row r="124" spans="5:17" x14ac:dyDescent="0.2">
      <c r="E124" s="52"/>
      <c r="F124" s="52"/>
      <c r="J124" t="s">
        <v>38</v>
      </c>
      <c r="K124" t="str">
        <f>IF(+$Q124="","",IF(+'Issue Register'!A121="","",CONCATENATE($J$1," Issue",+'Issue Register'!A121)))</f>
        <v/>
      </c>
      <c r="L124" t="str">
        <f>IF(+$Q124="","",+'Issue Register'!B121)</f>
        <v/>
      </c>
      <c r="M124" t="str">
        <f>IF(+$Q124="","",+'Issue Register'!C121)</f>
        <v/>
      </c>
      <c r="N124" s="52" t="str">
        <f>IF(+$Q124="","",IF(+'Issue Register'!D121="","",+'Issue Register'!D121))</f>
        <v/>
      </c>
      <c r="O124" t="str">
        <f>IF(+$Q124="","",+'Issue Register'!F121)</f>
        <v/>
      </c>
      <c r="P124" s="52" t="str">
        <f>IF(+$Q124="","",+'Issue Register'!I121)</f>
        <v/>
      </c>
      <c r="Q124" t="str">
        <f>IF(+'Issue Register'!H121&gt;=$M$1,'Issue Register'!H121,"")</f>
        <v/>
      </c>
    </row>
    <row r="125" spans="5:17" x14ac:dyDescent="0.2">
      <c r="E125" s="52"/>
      <c r="F125" s="52"/>
      <c r="J125" t="s">
        <v>38</v>
      </c>
      <c r="K125" t="str">
        <f>IF(+$Q125="","",IF(+'Issue Register'!A122="","",CONCATENATE($J$1," Issue",+'Issue Register'!A122)))</f>
        <v/>
      </c>
      <c r="L125" t="str">
        <f>IF(+$Q125="","",+'Issue Register'!B122)</f>
        <v/>
      </c>
      <c r="M125" t="str">
        <f>IF(+$Q125="","",+'Issue Register'!C122)</f>
        <v/>
      </c>
      <c r="N125" s="52" t="str">
        <f>IF(+$Q125="","",IF(+'Issue Register'!D122="","",+'Issue Register'!D122))</f>
        <v/>
      </c>
      <c r="O125" t="str">
        <f>IF(+$Q125="","",+'Issue Register'!F122)</f>
        <v/>
      </c>
      <c r="P125" s="52" t="str">
        <f>IF(+$Q125="","",+'Issue Register'!I122)</f>
        <v/>
      </c>
      <c r="Q125" t="str">
        <f>IF(+'Issue Register'!H122&gt;=$M$1,'Issue Register'!H122,"")</f>
        <v/>
      </c>
    </row>
    <row r="126" spans="5:17" x14ac:dyDescent="0.2">
      <c r="E126" s="52"/>
      <c r="F126" s="52"/>
      <c r="J126" t="s">
        <v>38</v>
      </c>
      <c r="K126" t="str">
        <f>IF(+$Q126="","",IF(+'Issue Register'!A123="","",CONCATENATE($J$1," Issue",+'Issue Register'!A123)))</f>
        <v/>
      </c>
      <c r="L126" t="str">
        <f>IF(+$Q126="","",+'Issue Register'!B123)</f>
        <v/>
      </c>
      <c r="M126" t="str">
        <f>IF(+$Q126="","",+'Issue Register'!C123)</f>
        <v/>
      </c>
      <c r="N126" s="52" t="str">
        <f>IF(+$Q126="","",IF(+'Issue Register'!D123="","",+'Issue Register'!D123))</f>
        <v/>
      </c>
      <c r="O126" t="str">
        <f>IF(+$Q126="","",+'Issue Register'!F123)</f>
        <v/>
      </c>
      <c r="P126" s="52" t="str">
        <f>IF(+$Q126="","",+'Issue Register'!I123)</f>
        <v/>
      </c>
      <c r="Q126" t="str">
        <f>IF(+'Issue Register'!H123&gt;=$M$1,'Issue Register'!H123,"")</f>
        <v/>
      </c>
    </row>
    <row r="127" spans="5:17" x14ac:dyDescent="0.2">
      <c r="E127" s="52"/>
      <c r="F127" s="52"/>
      <c r="J127" t="s">
        <v>38</v>
      </c>
      <c r="K127" t="str">
        <f>IF(+$Q127="","",IF(+'Issue Register'!A124="","",CONCATENATE($J$1," Issue",+'Issue Register'!A124)))</f>
        <v/>
      </c>
      <c r="L127" t="str">
        <f>IF(+$Q127="","",+'Issue Register'!B124)</f>
        <v/>
      </c>
      <c r="M127" t="str">
        <f>IF(+$Q127="","",+'Issue Register'!C124)</f>
        <v/>
      </c>
      <c r="N127" s="52" t="str">
        <f>IF(+$Q127="","",IF(+'Issue Register'!D124="","",+'Issue Register'!D124))</f>
        <v/>
      </c>
      <c r="O127" t="str">
        <f>IF(+$Q127="","",+'Issue Register'!F124)</f>
        <v/>
      </c>
      <c r="P127" s="52" t="str">
        <f>IF(+$Q127="","",+'Issue Register'!I124)</f>
        <v/>
      </c>
      <c r="Q127" t="str">
        <f>IF(+'Issue Register'!H124&gt;=$M$1,'Issue Register'!H124,"")</f>
        <v/>
      </c>
    </row>
    <row r="128" spans="5:17" x14ac:dyDescent="0.2">
      <c r="E128" s="52"/>
      <c r="F128" s="52"/>
      <c r="J128" t="s">
        <v>38</v>
      </c>
      <c r="K128" t="str">
        <f>IF(+$Q128="","",IF(+'Issue Register'!A125="","",CONCATENATE($J$1," Issue",+'Issue Register'!A125)))</f>
        <v/>
      </c>
      <c r="L128" t="str">
        <f>IF(+$Q128="","",+'Issue Register'!B125)</f>
        <v/>
      </c>
      <c r="M128" t="str">
        <f>IF(+$Q128="","",+'Issue Register'!C125)</f>
        <v/>
      </c>
      <c r="N128" s="52" t="str">
        <f>IF(+$Q128="","",IF(+'Issue Register'!D125="","",+'Issue Register'!D125))</f>
        <v/>
      </c>
      <c r="O128" t="str">
        <f>IF(+$Q128="","",+'Issue Register'!F125)</f>
        <v/>
      </c>
      <c r="P128" s="52" t="str">
        <f>IF(+$Q128="","",+'Issue Register'!I125)</f>
        <v/>
      </c>
      <c r="Q128" t="str">
        <f>IF(+'Issue Register'!H125&gt;=$M$1,'Issue Register'!H125,"")</f>
        <v/>
      </c>
    </row>
    <row r="129" spans="5:17" x14ac:dyDescent="0.2">
      <c r="E129" s="52"/>
      <c r="F129" s="52"/>
      <c r="J129" t="s">
        <v>38</v>
      </c>
      <c r="K129" t="str">
        <f>IF(+$Q129="","",IF(+'Issue Register'!A126="","",CONCATENATE($J$1," Issue",+'Issue Register'!A126)))</f>
        <v/>
      </c>
      <c r="L129" t="str">
        <f>IF(+$Q129="","",+'Issue Register'!B126)</f>
        <v/>
      </c>
      <c r="M129" t="str">
        <f>IF(+$Q129="","",+'Issue Register'!C126)</f>
        <v/>
      </c>
      <c r="N129" s="52" t="str">
        <f>IF(+$Q129="","",IF(+'Issue Register'!D126="","",+'Issue Register'!D126))</f>
        <v/>
      </c>
      <c r="O129" t="str">
        <f>IF(+$Q129="","",+'Issue Register'!F126)</f>
        <v/>
      </c>
      <c r="P129" s="52" t="str">
        <f>IF(+$Q129="","",+'Issue Register'!I126)</f>
        <v/>
      </c>
      <c r="Q129" t="str">
        <f>IF(+'Issue Register'!H126&gt;=$M$1,'Issue Register'!H126,"")</f>
        <v/>
      </c>
    </row>
    <row r="130" spans="5:17" x14ac:dyDescent="0.2">
      <c r="E130" s="52"/>
      <c r="F130" s="52"/>
      <c r="J130" t="s">
        <v>38</v>
      </c>
      <c r="K130" t="str">
        <f>IF(+$Q130="","",IF(+'Issue Register'!A127="","",CONCATENATE($J$1," Issue",+'Issue Register'!A127)))</f>
        <v/>
      </c>
      <c r="L130" t="str">
        <f>IF(+$Q130="","",+'Issue Register'!B127)</f>
        <v/>
      </c>
      <c r="M130" t="str">
        <f>IF(+$Q130="","",+'Issue Register'!C127)</f>
        <v/>
      </c>
      <c r="N130" s="52" t="str">
        <f>IF(+$Q130="","",IF(+'Issue Register'!D127="","",+'Issue Register'!D127))</f>
        <v/>
      </c>
      <c r="O130" t="str">
        <f>IF(+$Q130="","",+'Issue Register'!F127)</f>
        <v/>
      </c>
      <c r="P130" s="52" t="str">
        <f>IF(+$Q130="","",+'Issue Register'!I127)</f>
        <v/>
      </c>
      <c r="Q130" t="str">
        <f>IF(+'Issue Register'!H127&gt;=$M$1,'Issue Register'!H127,"")</f>
        <v/>
      </c>
    </row>
    <row r="131" spans="5:17" x14ac:dyDescent="0.2">
      <c r="E131" s="52"/>
      <c r="F131" s="52"/>
      <c r="J131" t="s">
        <v>38</v>
      </c>
      <c r="K131" t="str">
        <f>IF(+$Q131="","",IF(+'Issue Register'!A128="","",CONCATENATE($J$1," Issue",+'Issue Register'!A128)))</f>
        <v/>
      </c>
      <c r="L131" t="str">
        <f>IF(+$Q131="","",+'Issue Register'!B128)</f>
        <v/>
      </c>
      <c r="M131" t="str">
        <f>IF(+$Q131="","",+'Issue Register'!C128)</f>
        <v/>
      </c>
      <c r="N131" s="52" t="str">
        <f>IF(+$Q131="","",IF(+'Issue Register'!D128="","",+'Issue Register'!D128))</f>
        <v/>
      </c>
      <c r="O131" t="str">
        <f>IF(+$Q131="","",+'Issue Register'!F128)</f>
        <v/>
      </c>
      <c r="P131" s="52" t="str">
        <f>IF(+$Q131="","",+'Issue Register'!I128)</f>
        <v/>
      </c>
      <c r="Q131" t="str">
        <f>IF(+'Issue Register'!H128&gt;=$M$1,'Issue Register'!H128,"")</f>
        <v/>
      </c>
    </row>
    <row r="132" spans="5:17" x14ac:dyDescent="0.2">
      <c r="E132" s="52"/>
      <c r="F132" s="52"/>
      <c r="J132" t="s">
        <v>38</v>
      </c>
      <c r="K132" t="str">
        <f>IF(+$Q132="","",IF(+'Issue Register'!A129="","",CONCATENATE($J$1," Issue",+'Issue Register'!A129)))</f>
        <v/>
      </c>
      <c r="L132" t="str">
        <f>IF(+$Q132="","",+'Issue Register'!B129)</f>
        <v/>
      </c>
      <c r="M132" t="str">
        <f>IF(+$Q132="","",+'Issue Register'!C129)</f>
        <v/>
      </c>
      <c r="N132" s="52" t="str">
        <f>IF(+$Q132="","",IF(+'Issue Register'!D129="","",+'Issue Register'!D129))</f>
        <v/>
      </c>
      <c r="O132" t="str">
        <f>IF(+$Q132="","",+'Issue Register'!F129)</f>
        <v/>
      </c>
      <c r="P132" s="52" t="str">
        <f>IF(+$Q132="","",+'Issue Register'!I129)</f>
        <v/>
      </c>
      <c r="Q132" t="str">
        <f>IF(+'Issue Register'!H129&gt;=$M$1,'Issue Register'!H129,"")</f>
        <v/>
      </c>
    </row>
    <row r="133" spans="5:17" x14ac:dyDescent="0.2">
      <c r="E133" s="52"/>
      <c r="F133" s="52"/>
      <c r="J133" t="s">
        <v>38</v>
      </c>
      <c r="K133" t="str">
        <f>IF(+$Q133="","",IF(+'Issue Register'!A130="","",CONCATENATE($J$1," Issue",+'Issue Register'!A130)))</f>
        <v/>
      </c>
      <c r="L133" t="str">
        <f>IF(+$Q133="","",+'Issue Register'!B130)</f>
        <v/>
      </c>
      <c r="M133" t="str">
        <f>IF(+$Q133="","",+'Issue Register'!C130)</f>
        <v/>
      </c>
      <c r="N133" s="52" t="str">
        <f>IF(+$Q133="","",IF(+'Issue Register'!D130="","",+'Issue Register'!D130))</f>
        <v/>
      </c>
      <c r="O133" t="str">
        <f>IF(+$Q133="","",+'Issue Register'!F130)</f>
        <v/>
      </c>
      <c r="P133" s="52" t="str">
        <f>IF(+$Q133="","",+'Issue Register'!I130)</f>
        <v/>
      </c>
      <c r="Q133" t="str">
        <f>IF(+'Issue Register'!H130&gt;=$M$1,'Issue Register'!H130,"")</f>
        <v/>
      </c>
    </row>
    <row r="134" spans="5:17" x14ac:dyDescent="0.2">
      <c r="E134" s="52"/>
      <c r="F134" s="52"/>
      <c r="J134" t="s">
        <v>38</v>
      </c>
      <c r="K134" t="str">
        <f>IF(+$Q134="","",IF(+'Issue Register'!A131="","",CONCATENATE($J$1," Issue",+'Issue Register'!A131)))</f>
        <v/>
      </c>
      <c r="L134" t="str">
        <f>IF(+$Q134="","",+'Issue Register'!B131)</f>
        <v/>
      </c>
      <c r="M134" t="str">
        <f>IF(+$Q134="","",+'Issue Register'!C131)</f>
        <v/>
      </c>
      <c r="N134" s="52" t="str">
        <f>IF(+$Q134="","",IF(+'Issue Register'!D131="","",+'Issue Register'!D131))</f>
        <v/>
      </c>
      <c r="O134" t="str">
        <f>IF(+$Q134="","",+'Issue Register'!F131)</f>
        <v/>
      </c>
      <c r="P134" s="52" t="str">
        <f>IF(+$Q134="","",+'Issue Register'!I131)</f>
        <v/>
      </c>
      <c r="Q134" t="str">
        <f>IF(+'Issue Register'!H131&gt;=$M$1,'Issue Register'!H131,"")</f>
        <v/>
      </c>
    </row>
    <row r="135" spans="5:17" x14ac:dyDescent="0.2">
      <c r="E135" s="52"/>
      <c r="F135" s="52"/>
      <c r="J135" t="s">
        <v>38</v>
      </c>
      <c r="K135" t="str">
        <f>IF(+$Q135="","",IF(+'Issue Register'!A132="","",CONCATENATE($J$1," Issue",+'Issue Register'!A132)))</f>
        <v/>
      </c>
      <c r="L135" t="str">
        <f>IF(+$Q135="","",+'Issue Register'!B132)</f>
        <v/>
      </c>
      <c r="M135" t="str">
        <f>IF(+$Q135="","",+'Issue Register'!C132)</f>
        <v/>
      </c>
      <c r="N135" s="52" t="str">
        <f>IF(+$Q135="","",IF(+'Issue Register'!D132="","",+'Issue Register'!D132))</f>
        <v/>
      </c>
      <c r="O135" t="str">
        <f>IF(+$Q135="","",+'Issue Register'!F132)</f>
        <v/>
      </c>
      <c r="P135" s="52" t="str">
        <f>IF(+$Q135="","",+'Issue Register'!I132)</f>
        <v/>
      </c>
      <c r="Q135" t="str">
        <f>IF(+'Issue Register'!H132&gt;=$M$1,'Issue Register'!H132,"")</f>
        <v/>
      </c>
    </row>
    <row r="136" spans="5:17" x14ac:dyDescent="0.2">
      <c r="E136" s="52"/>
      <c r="F136" s="52"/>
      <c r="J136" t="s">
        <v>38</v>
      </c>
      <c r="K136" t="str">
        <f>IF(+$Q136="","",IF(+'Issue Register'!A133="","",CONCATENATE($J$1," Issue",+'Issue Register'!A133)))</f>
        <v/>
      </c>
      <c r="L136" t="str">
        <f>IF(+$Q136="","",+'Issue Register'!B133)</f>
        <v/>
      </c>
      <c r="M136" t="str">
        <f>IF(+$Q136="","",+'Issue Register'!C133)</f>
        <v/>
      </c>
      <c r="N136" s="52" t="str">
        <f>IF(+$Q136="","",IF(+'Issue Register'!D133="","",+'Issue Register'!D133))</f>
        <v/>
      </c>
      <c r="O136" t="str">
        <f>IF(+$Q136="","",+'Issue Register'!F133)</f>
        <v/>
      </c>
      <c r="P136" s="52" t="str">
        <f>IF(+$Q136="","",+'Issue Register'!I133)</f>
        <v/>
      </c>
      <c r="Q136" t="str">
        <f>IF(+'Issue Register'!H133&gt;=$M$1,'Issue Register'!H133,"")</f>
        <v/>
      </c>
    </row>
    <row r="137" spans="5:17" x14ac:dyDescent="0.2">
      <c r="E137" s="52"/>
      <c r="F137" s="52"/>
      <c r="J137" t="s">
        <v>38</v>
      </c>
      <c r="K137" t="str">
        <f>IF(+$Q137="","",IF(+'Issue Register'!A134="","",CONCATENATE($J$1," Issue",+'Issue Register'!A134)))</f>
        <v/>
      </c>
      <c r="L137" t="str">
        <f>IF(+$Q137="","",+'Issue Register'!B134)</f>
        <v/>
      </c>
      <c r="M137" t="str">
        <f>IF(+$Q137="","",+'Issue Register'!C134)</f>
        <v/>
      </c>
      <c r="N137" s="52" t="str">
        <f>IF(+$Q137="","",IF(+'Issue Register'!D134="","",+'Issue Register'!D134))</f>
        <v/>
      </c>
      <c r="O137" t="str">
        <f>IF(+$Q137="","",+'Issue Register'!F134)</f>
        <v/>
      </c>
      <c r="P137" s="52" t="str">
        <f>IF(+$Q137="","",+'Issue Register'!I134)</f>
        <v/>
      </c>
      <c r="Q137" t="str">
        <f>IF(+'Issue Register'!H134&gt;=$M$1,'Issue Register'!H134,"")</f>
        <v/>
      </c>
    </row>
    <row r="138" spans="5:17" x14ac:dyDescent="0.2">
      <c r="E138" s="52"/>
      <c r="F138" s="52"/>
      <c r="J138" t="s">
        <v>38</v>
      </c>
      <c r="K138" t="str">
        <f>IF(+$Q138="","",IF(+'Issue Register'!A135="","",CONCATENATE($J$1," Issue",+'Issue Register'!A135)))</f>
        <v/>
      </c>
      <c r="L138" t="str">
        <f>IF(+$Q138="","",+'Issue Register'!B135)</f>
        <v/>
      </c>
      <c r="M138" t="str">
        <f>IF(+$Q138="","",+'Issue Register'!C135)</f>
        <v/>
      </c>
      <c r="N138" s="52" t="str">
        <f>IF(+$Q138="","",IF(+'Issue Register'!D135="","",+'Issue Register'!D135))</f>
        <v/>
      </c>
      <c r="O138" t="str">
        <f>IF(+$Q138="","",+'Issue Register'!F135)</f>
        <v/>
      </c>
      <c r="P138" s="52" t="str">
        <f>IF(+$Q138="","",+'Issue Register'!I135)</f>
        <v/>
      </c>
      <c r="Q138" t="str">
        <f>IF(+'Issue Register'!H135&gt;=$M$1,'Issue Register'!H135,"")</f>
        <v/>
      </c>
    </row>
    <row r="139" spans="5:17" x14ac:dyDescent="0.2">
      <c r="E139" s="52"/>
      <c r="F139" s="52"/>
      <c r="J139" t="s">
        <v>38</v>
      </c>
      <c r="K139" t="str">
        <f>IF(+$Q139="","",IF(+'Issue Register'!A136="","",CONCATENATE($J$1," Issue",+'Issue Register'!A136)))</f>
        <v/>
      </c>
      <c r="L139" t="str">
        <f>IF(+$Q139="","",+'Issue Register'!B136)</f>
        <v/>
      </c>
      <c r="M139" t="str">
        <f>IF(+$Q139="","",+'Issue Register'!C136)</f>
        <v/>
      </c>
      <c r="N139" s="52" t="str">
        <f>IF(+$Q139="","",IF(+'Issue Register'!D136="","",+'Issue Register'!D136))</f>
        <v/>
      </c>
      <c r="O139" t="str">
        <f>IF(+$Q139="","",+'Issue Register'!F136)</f>
        <v/>
      </c>
      <c r="P139" s="52" t="str">
        <f>IF(+$Q139="","",+'Issue Register'!I136)</f>
        <v/>
      </c>
      <c r="Q139" t="str">
        <f>IF(+'Issue Register'!H136&gt;=$M$1,'Issue Register'!H136,"")</f>
        <v/>
      </c>
    </row>
    <row r="140" spans="5:17" x14ac:dyDescent="0.2">
      <c r="E140" s="52"/>
      <c r="F140" s="52"/>
      <c r="J140" t="s">
        <v>38</v>
      </c>
      <c r="K140" t="str">
        <f>IF(+$Q140="","",IF(+'Issue Register'!A137="","",CONCATENATE($J$1," Issue",+'Issue Register'!A137)))</f>
        <v/>
      </c>
      <c r="L140" t="str">
        <f>IF(+$Q140="","",+'Issue Register'!B137)</f>
        <v/>
      </c>
      <c r="M140" t="str">
        <f>IF(+$Q140="","",+'Issue Register'!C137)</f>
        <v/>
      </c>
      <c r="N140" s="52" t="str">
        <f>IF(+$Q140="","",IF(+'Issue Register'!D137="","",+'Issue Register'!D137))</f>
        <v/>
      </c>
      <c r="O140" t="str">
        <f>IF(+$Q140="","",+'Issue Register'!F137)</f>
        <v/>
      </c>
      <c r="P140" s="52" t="str">
        <f>IF(+$Q140="","",+'Issue Register'!I137)</f>
        <v/>
      </c>
      <c r="Q140" t="str">
        <f>IF(+'Issue Register'!H137&gt;=$M$1,'Issue Register'!H137,"")</f>
        <v/>
      </c>
    </row>
    <row r="141" spans="5:17" x14ac:dyDescent="0.2">
      <c r="E141" s="52"/>
      <c r="F141" s="52"/>
      <c r="J141" t="s">
        <v>38</v>
      </c>
      <c r="K141" t="str">
        <f>IF(+$Q141="","",IF(+'Issue Register'!A138="","",CONCATENATE($J$1," Issue",+'Issue Register'!A138)))</f>
        <v/>
      </c>
      <c r="L141" t="str">
        <f>IF(+$Q141="","",+'Issue Register'!B138)</f>
        <v/>
      </c>
      <c r="M141" t="str">
        <f>IF(+$Q141="","",+'Issue Register'!C138)</f>
        <v/>
      </c>
      <c r="N141" s="52" t="str">
        <f>IF(+$Q141="","",IF(+'Issue Register'!D138="","",+'Issue Register'!D138))</f>
        <v/>
      </c>
      <c r="O141" t="str">
        <f>IF(+$Q141="","",+'Issue Register'!F138)</f>
        <v/>
      </c>
      <c r="P141" s="52" t="str">
        <f>IF(+$Q141="","",+'Issue Register'!I138)</f>
        <v/>
      </c>
      <c r="Q141" t="str">
        <f>IF(+'Issue Register'!H138&gt;=$M$1,'Issue Register'!H138,"")</f>
        <v/>
      </c>
    </row>
    <row r="142" spans="5:17" x14ac:dyDescent="0.2">
      <c r="E142" s="52"/>
      <c r="F142" s="52"/>
      <c r="J142" t="s">
        <v>38</v>
      </c>
      <c r="K142" t="str">
        <f>IF(+$Q142="","",IF(+'Issue Register'!A139="","",CONCATENATE($J$1," Issue",+'Issue Register'!A139)))</f>
        <v/>
      </c>
      <c r="L142" t="str">
        <f>IF(+$Q142="","",+'Issue Register'!B139)</f>
        <v/>
      </c>
      <c r="M142" t="str">
        <f>IF(+$Q142="","",+'Issue Register'!C139)</f>
        <v/>
      </c>
      <c r="N142" s="52" t="str">
        <f>IF(+$Q142="","",IF(+'Issue Register'!D139="","",+'Issue Register'!D139))</f>
        <v/>
      </c>
      <c r="O142" t="str">
        <f>IF(+$Q142="","",+'Issue Register'!F139)</f>
        <v/>
      </c>
      <c r="P142" s="52" t="str">
        <f>IF(+$Q142="","",+'Issue Register'!I139)</f>
        <v/>
      </c>
      <c r="Q142" t="str">
        <f>IF(+'Issue Register'!H139&gt;=$M$1,'Issue Register'!H139,"")</f>
        <v/>
      </c>
    </row>
    <row r="143" spans="5:17" x14ac:dyDescent="0.2">
      <c r="E143" s="52"/>
      <c r="F143" s="52"/>
      <c r="J143" t="s">
        <v>38</v>
      </c>
      <c r="K143" t="str">
        <f>IF(+$Q143="","",IF(+'Issue Register'!A140="","",CONCATENATE($J$1," Issue",+'Issue Register'!A140)))</f>
        <v/>
      </c>
      <c r="L143" t="str">
        <f>IF(+$Q143="","",+'Issue Register'!B140)</f>
        <v/>
      </c>
      <c r="M143" t="str">
        <f>IF(+$Q143="","",+'Issue Register'!C140)</f>
        <v/>
      </c>
      <c r="N143" s="52" t="str">
        <f>IF(+$Q143="","",IF(+'Issue Register'!D140="","",+'Issue Register'!D140))</f>
        <v/>
      </c>
      <c r="O143" t="str">
        <f>IF(+$Q143="","",+'Issue Register'!F140)</f>
        <v/>
      </c>
      <c r="P143" s="52" t="str">
        <f>IF(+$Q143="","",+'Issue Register'!I140)</f>
        <v/>
      </c>
      <c r="Q143" t="str">
        <f>IF(+'Issue Register'!H140&gt;=$M$1,'Issue Register'!H140,"")</f>
        <v/>
      </c>
    </row>
    <row r="144" spans="5:17" x14ac:dyDescent="0.2">
      <c r="E144" s="52"/>
      <c r="F144" s="52"/>
      <c r="J144" t="s">
        <v>38</v>
      </c>
      <c r="K144" t="str">
        <f>IF(+$Q144="","",IF(+'Issue Register'!A141="","",CONCATENATE($J$1," Issue",+'Issue Register'!A141)))</f>
        <v/>
      </c>
      <c r="L144" t="str">
        <f>IF(+$Q144="","",+'Issue Register'!B141)</f>
        <v/>
      </c>
      <c r="M144" t="str">
        <f>IF(+$Q144="","",+'Issue Register'!C141)</f>
        <v/>
      </c>
      <c r="N144" s="52" t="str">
        <f>IF(+$Q144="","",IF(+'Issue Register'!D141="","",+'Issue Register'!D141))</f>
        <v/>
      </c>
      <c r="O144" t="str">
        <f>IF(+$Q144="","",+'Issue Register'!F141)</f>
        <v/>
      </c>
      <c r="P144" s="52" t="str">
        <f>IF(+$Q144="","",+'Issue Register'!I141)</f>
        <v/>
      </c>
      <c r="Q144" t="str">
        <f>IF(+'Issue Register'!H141&gt;=$M$1,'Issue Register'!H141,"")</f>
        <v/>
      </c>
    </row>
    <row r="145" spans="5:17" x14ac:dyDescent="0.2">
      <c r="E145" s="52"/>
      <c r="F145" s="52"/>
      <c r="J145" t="s">
        <v>38</v>
      </c>
      <c r="K145" t="str">
        <f>IF(+$Q145="","",IF(+'Issue Register'!A142="","",CONCATENATE($J$1," Issue",+'Issue Register'!A142)))</f>
        <v/>
      </c>
      <c r="L145" t="str">
        <f>IF(+$Q145="","",+'Issue Register'!B142)</f>
        <v/>
      </c>
      <c r="M145" t="str">
        <f>IF(+$Q145="","",+'Issue Register'!C142)</f>
        <v/>
      </c>
      <c r="N145" s="52" t="str">
        <f>IF(+$Q145="","",IF(+'Issue Register'!D142="","",+'Issue Register'!D142))</f>
        <v/>
      </c>
      <c r="O145" t="str">
        <f>IF(+$Q145="","",+'Issue Register'!F142)</f>
        <v/>
      </c>
      <c r="P145" s="52" t="str">
        <f>IF(+$Q145="","",+'Issue Register'!I142)</f>
        <v/>
      </c>
      <c r="Q145" t="str">
        <f>IF(+'Issue Register'!H142&gt;=$M$1,'Issue Register'!H142,"")</f>
        <v/>
      </c>
    </row>
    <row r="146" spans="5:17" x14ac:dyDescent="0.2">
      <c r="E146" s="52"/>
      <c r="F146" s="52"/>
      <c r="J146" t="s">
        <v>38</v>
      </c>
      <c r="K146" t="str">
        <f>IF(+$Q146="","",IF(+'Issue Register'!A143="","",CONCATENATE($J$1," Issue",+'Issue Register'!A143)))</f>
        <v/>
      </c>
      <c r="L146" t="str">
        <f>IF(+$Q146="","",+'Issue Register'!B143)</f>
        <v/>
      </c>
      <c r="M146" t="str">
        <f>IF(+$Q146="","",+'Issue Register'!C143)</f>
        <v/>
      </c>
      <c r="N146" s="52" t="str">
        <f>IF(+$Q146="","",IF(+'Issue Register'!D143="","",+'Issue Register'!D143))</f>
        <v/>
      </c>
      <c r="O146" t="str">
        <f>IF(+$Q146="","",+'Issue Register'!F143)</f>
        <v/>
      </c>
      <c r="P146" s="52" t="str">
        <f>IF(+$Q146="","",+'Issue Register'!I143)</f>
        <v/>
      </c>
      <c r="Q146" t="str">
        <f>IF(+'Issue Register'!H143&gt;=$M$1,'Issue Register'!H143,"")</f>
        <v/>
      </c>
    </row>
    <row r="147" spans="5:17" x14ac:dyDescent="0.2">
      <c r="E147" s="52"/>
      <c r="F147" s="52"/>
      <c r="J147" t="s">
        <v>38</v>
      </c>
      <c r="K147" t="str">
        <f>IF(+$Q147="","",IF(+'Issue Register'!A144="","",CONCATENATE($J$1," Issue",+'Issue Register'!A144)))</f>
        <v/>
      </c>
      <c r="L147" t="str">
        <f>IF(+$Q147="","",+'Issue Register'!B144)</f>
        <v/>
      </c>
      <c r="M147" t="str">
        <f>IF(+$Q147="","",+'Issue Register'!C144)</f>
        <v/>
      </c>
      <c r="N147" s="52" t="str">
        <f>IF(+$Q147="","",IF(+'Issue Register'!D144="","",+'Issue Register'!D144))</f>
        <v/>
      </c>
      <c r="O147" t="str">
        <f>IF(+$Q147="","",+'Issue Register'!F144)</f>
        <v/>
      </c>
      <c r="P147" s="52" t="str">
        <f>IF(+$Q147="","",+'Issue Register'!I144)</f>
        <v/>
      </c>
      <c r="Q147" t="str">
        <f>IF(+'Issue Register'!H144&gt;=$M$1,'Issue Register'!H144,"")</f>
        <v/>
      </c>
    </row>
    <row r="148" spans="5:17" x14ac:dyDescent="0.2">
      <c r="E148" s="52"/>
      <c r="F148" s="52"/>
      <c r="J148" t="s">
        <v>38</v>
      </c>
      <c r="K148" t="str">
        <f>IF(+$Q148="","",IF(+'Issue Register'!A145="","",CONCATENATE($J$1," Issue",+'Issue Register'!A145)))</f>
        <v/>
      </c>
      <c r="L148" t="str">
        <f>IF(+$Q148="","",+'Issue Register'!B145)</f>
        <v/>
      </c>
      <c r="M148" t="str">
        <f>IF(+$Q148="","",+'Issue Register'!C145)</f>
        <v/>
      </c>
      <c r="N148" s="52" t="str">
        <f>IF(+$Q148="","",IF(+'Issue Register'!D145="","",+'Issue Register'!D145))</f>
        <v/>
      </c>
      <c r="O148" t="str">
        <f>IF(+$Q148="","",+'Issue Register'!F145)</f>
        <v/>
      </c>
      <c r="P148" s="52" t="str">
        <f>IF(+$Q148="","",+'Issue Register'!I145)</f>
        <v/>
      </c>
      <c r="Q148" t="str">
        <f>IF(+'Issue Register'!H145&gt;=$M$1,'Issue Register'!H145,"")</f>
        <v/>
      </c>
    </row>
    <row r="149" spans="5:17" x14ac:dyDescent="0.2">
      <c r="E149" s="52"/>
      <c r="F149" s="52"/>
      <c r="J149" t="s">
        <v>38</v>
      </c>
      <c r="K149" t="str">
        <f>IF(+$Q149="","",IF(+'Issue Register'!A146="","",CONCATENATE($J$1," Issue",+'Issue Register'!A146)))</f>
        <v/>
      </c>
      <c r="L149" t="str">
        <f>IF(+$Q149="","",+'Issue Register'!B146)</f>
        <v/>
      </c>
      <c r="M149" t="str">
        <f>IF(+$Q149="","",+'Issue Register'!C146)</f>
        <v/>
      </c>
      <c r="N149" s="52" t="str">
        <f>IF(+$Q149="","",IF(+'Issue Register'!D146="","",+'Issue Register'!D146))</f>
        <v/>
      </c>
      <c r="O149" t="str">
        <f>IF(+$Q149="","",+'Issue Register'!F146)</f>
        <v/>
      </c>
      <c r="P149" s="52" t="str">
        <f>IF(+$Q149="","",+'Issue Register'!I146)</f>
        <v/>
      </c>
      <c r="Q149" t="str">
        <f>IF(+'Issue Register'!H146&gt;=$M$1,'Issue Register'!H146,"")</f>
        <v/>
      </c>
    </row>
    <row r="150" spans="5:17" x14ac:dyDescent="0.2">
      <c r="E150" s="52"/>
      <c r="F150" s="52"/>
      <c r="J150" t="s">
        <v>38</v>
      </c>
      <c r="K150" t="str">
        <f>IF(+$Q150="","",IF(+'Issue Register'!A147="","",CONCATENATE($J$1," Issue",+'Issue Register'!A147)))</f>
        <v/>
      </c>
      <c r="L150" t="str">
        <f>IF(+$Q150="","",+'Issue Register'!B147)</f>
        <v/>
      </c>
      <c r="M150" t="str">
        <f>IF(+$Q150="","",+'Issue Register'!C147)</f>
        <v/>
      </c>
      <c r="N150" s="52" t="str">
        <f>IF(+$Q150="","",IF(+'Issue Register'!D147="","",+'Issue Register'!D147))</f>
        <v/>
      </c>
      <c r="O150" t="str">
        <f>IF(+$Q150="","",+'Issue Register'!F147)</f>
        <v/>
      </c>
      <c r="P150" s="52" t="str">
        <f>IF(+$Q150="","",+'Issue Register'!I147)</f>
        <v/>
      </c>
      <c r="Q150" t="str">
        <f>IF(+'Issue Register'!H147&gt;=$M$1,'Issue Register'!H147,"")</f>
        <v/>
      </c>
    </row>
    <row r="151" spans="5:17" x14ac:dyDescent="0.2">
      <c r="E151" s="52"/>
      <c r="F151" s="52"/>
      <c r="J151" t="s">
        <v>38</v>
      </c>
      <c r="K151" t="str">
        <f>IF(+$Q151="","",IF(+'Issue Register'!A148="","",CONCATENATE($J$1," Issue",+'Issue Register'!A148)))</f>
        <v/>
      </c>
      <c r="L151" t="str">
        <f>IF(+$Q151="","",+'Issue Register'!B148)</f>
        <v/>
      </c>
      <c r="M151" t="str">
        <f>IF(+$Q151="","",+'Issue Register'!C148)</f>
        <v/>
      </c>
      <c r="N151" s="52" t="str">
        <f>IF(+$Q151="","",IF(+'Issue Register'!D148="","",+'Issue Register'!D148))</f>
        <v/>
      </c>
      <c r="O151" t="str">
        <f>IF(+$Q151="","",+'Issue Register'!F148)</f>
        <v/>
      </c>
      <c r="P151" s="52" t="str">
        <f>IF(+$Q151="","",+'Issue Register'!I148)</f>
        <v/>
      </c>
      <c r="Q151" t="str">
        <f>IF(+'Issue Register'!H148&gt;=$M$1,'Issue Register'!H148,"")</f>
        <v/>
      </c>
    </row>
    <row r="152" spans="5:17" x14ac:dyDescent="0.2">
      <c r="E152" s="52"/>
      <c r="F152" s="52"/>
      <c r="J152" t="s">
        <v>38</v>
      </c>
      <c r="K152" t="str">
        <f>IF(+$Q152="","",IF(+'Issue Register'!A149="","",CONCATENATE($J$1," Issue",+'Issue Register'!A149)))</f>
        <v/>
      </c>
      <c r="L152" t="str">
        <f>IF(+$Q152="","",+'Issue Register'!B149)</f>
        <v/>
      </c>
      <c r="M152" t="str">
        <f>IF(+$Q152="","",+'Issue Register'!C149)</f>
        <v/>
      </c>
      <c r="N152" s="52" t="str">
        <f>IF(+$Q152="","",IF(+'Issue Register'!D149="","",+'Issue Register'!D149))</f>
        <v/>
      </c>
      <c r="O152" t="str">
        <f>IF(+$Q152="","",+'Issue Register'!F149)</f>
        <v/>
      </c>
      <c r="P152" s="52" t="str">
        <f>IF(+$Q152="","",+'Issue Register'!I149)</f>
        <v/>
      </c>
      <c r="Q152" t="str">
        <f>IF(+'Issue Register'!H149&gt;=$M$1,'Issue Register'!H149,"")</f>
        <v/>
      </c>
    </row>
    <row r="153" spans="5:17" x14ac:dyDescent="0.2">
      <c r="E153" s="52"/>
      <c r="F153" s="52"/>
      <c r="J153" t="s">
        <v>38</v>
      </c>
      <c r="K153" t="str">
        <f>IF(+$Q153="","",IF(+'Issue Register'!A150="","",CONCATENATE($J$1," Issue",+'Issue Register'!A150)))</f>
        <v/>
      </c>
      <c r="L153" t="str">
        <f>IF(+$Q153="","",+'Issue Register'!B150)</f>
        <v/>
      </c>
      <c r="M153" t="str">
        <f>IF(+$Q153="","",+'Issue Register'!C150)</f>
        <v/>
      </c>
      <c r="N153" s="52" t="str">
        <f>IF(+$Q153="","",IF(+'Issue Register'!D150="","",+'Issue Register'!D150))</f>
        <v/>
      </c>
      <c r="O153" t="str">
        <f>IF(+$Q153="","",+'Issue Register'!F150)</f>
        <v/>
      </c>
      <c r="P153" s="52" t="str">
        <f>IF(+$Q153="","",+'Issue Register'!I150)</f>
        <v/>
      </c>
      <c r="Q153" t="str">
        <f>IF(+'Issue Register'!H150&gt;=$M$1,'Issue Register'!H150,"")</f>
        <v/>
      </c>
    </row>
    <row r="154" spans="5:17" x14ac:dyDescent="0.2">
      <c r="E154" s="52"/>
      <c r="F154" s="52"/>
      <c r="J154" t="s">
        <v>38</v>
      </c>
      <c r="K154" t="str">
        <f>IF(+$Q154="","",IF(+'Issue Register'!A151="","",CONCATENATE($J$1," Issue",+'Issue Register'!A151)))</f>
        <v/>
      </c>
      <c r="L154" t="str">
        <f>IF(+$Q154="","",+'Issue Register'!B151)</f>
        <v/>
      </c>
      <c r="M154" t="str">
        <f>IF(+$Q154="","",+'Issue Register'!C151)</f>
        <v/>
      </c>
      <c r="N154" s="52" t="str">
        <f>IF(+$Q154="","",IF(+'Issue Register'!D151="","",+'Issue Register'!D151))</f>
        <v/>
      </c>
      <c r="O154" t="str">
        <f>IF(+$Q154="","",+'Issue Register'!F151)</f>
        <v/>
      </c>
      <c r="P154" s="52" t="str">
        <f>IF(+$Q154="","",+'Issue Register'!I151)</f>
        <v/>
      </c>
      <c r="Q154" t="str">
        <f>IF(+'Issue Register'!H151&gt;=$M$1,'Issue Register'!H151,"")</f>
        <v/>
      </c>
    </row>
    <row r="155" spans="5:17" x14ac:dyDescent="0.2">
      <c r="E155" s="52"/>
      <c r="F155" s="52"/>
      <c r="J155" t="s">
        <v>38</v>
      </c>
      <c r="K155" t="str">
        <f>IF(+$Q155="","",IF(+'Issue Register'!A152="","",CONCATENATE($J$1," Issue",+'Issue Register'!A152)))</f>
        <v/>
      </c>
      <c r="L155" t="str">
        <f>IF(+$Q155="","",+'Issue Register'!B152)</f>
        <v/>
      </c>
      <c r="M155" t="str">
        <f>IF(+$Q155="","",+'Issue Register'!C152)</f>
        <v/>
      </c>
      <c r="N155" s="52" t="str">
        <f>IF(+$Q155="","",IF(+'Issue Register'!D152="","",+'Issue Register'!D152))</f>
        <v/>
      </c>
      <c r="O155" t="str">
        <f>IF(+$Q155="","",+'Issue Register'!F152)</f>
        <v/>
      </c>
      <c r="P155" s="52" t="str">
        <f>IF(+$Q155="","",+'Issue Register'!I152)</f>
        <v/>
      </c>
      <c r="Q155" t="str">
        <f>IF(+'Issue Register'!H152&gt;=$M$1,'Issue Register'!H152,"")</f>
        <v/>
      </c>
    </row>
    <row r="156" spans="5:17" x14ac:dyDescent="0.2">
      <c r="E156" s="52"/>
      <c r="F156" s="52"/>
      <c r="J156" t="s">
        <v>38</v>
      </c>
      <c r="K156" t="str">
        <f>IF(+$Q156="","",IF(+'Issue Register'!A153="","",CONCATENATE($J$1," Issue",+'Issue Register'!A153)))</f>
        <v/>
      </c>
      <c r="L156" t="str">
        <f>IF(+$Q156="","",+'Issue Register'!B153)</f>
        <v/>
      </c>
      <c r="M156" t="str">
        <f>IF(+$Q156="","",+'Issue Register'!C153)</f>
        <v/>
      </c>
      <c r="N156" s="52" t="str">
        <f>IF(+$Q156="","",IF(+'Issue Register'!D153="","",+'Issue Register'!D153))</f>
        <v/>
      </c>
      <c r="O156" t="str">
        <f>IF(+$Q156="","",+'Issue Register'!F153)</f>
        <v/>
      </c>
      <c r="P156" s="52" t="str">
        <f>IF(+$Q156="","",+'Issue Register'!I153)</f>
        <v/>
      </c>
      <c r="Q156" t="str">
        <f>IF(+'Issue Register'!H153&gt;=$M$1,'Issue Register'!H153,"")</f>
        <v/>
      </c>
    </row>
    <row r="157" spans="5:17" x14ac:dyDescent="0.2">
      <c r="E157" s="52"/>
      <c r="F157" s="52"/>
      <c r="J157" t="s">
        <v>38</v>
      </c>
      <c r="K157" t="str">
        <f>IF(+$Q157="","",IF(+'Issue Register'!A154="","",CONCATENATE($J$1," Issue",+'Issue Register'!A154)))</f>
        <v/>
      </c>
      <c r="L157" t="str">
        <f>IF(+$Q157="","",+'Issue Register'!B154)</f>
        <v/>
      </c>
      <c r="M157" t="str">
        <f>IF(+$Q157="","",+'Issue Register'!C154)</f>
        <v/>
      </c>
      <c r="N157" s="52" t="str">
        <f>IF(+$Q157="","",IF(+'Issue Register'!D154="","",+'Issue Register'!D154))</f>
        <v/>
      </c>
      <c r="O157" t="str">
        <f>IF(+$Q157="","",+'Issue Register'!F154)</f>
        <v/>
      </c>
      <c r="P157" s="52" t="str">
        <f>IF(+$Q157="","",+'Issue Register'!I154)</f>
        <v/>
      </c>
      <c r="Q157" t="str">
        <f>IF(+'Issue Register'!H154&gt;=$M$1,'Issue Register'!H154,"")</f>
        <v/>
      </c>
    </row>
    <row r="158" spans="5:17" x14ac:dyDescent="0.2">
      <c r="E158" s="52"/>
      <c r="F158" s="52"/>
      <c r="J158" t="s">
        <v>38</v>
      </c>
      <c r="K158" t="str">
        <f>IF(+$Q158="","",IF(+'Issue Register'!A155="","",CONCATENATE($J$1," Issue",+'Issue Register'!A155)))</f>
        <v/>
      </c>
      <c r="L158" t="str">
        <f>IF(+$Q158="","",+'Issue Register'!B155)</f>
        <v/>
      </c>
      <c r="M158" t="str">
        <f>IF(+$Q158="","",+'Issue Register'!C155)</f>
        <v/>
      </c>
      <c r="N158" s="52" t="str">
        <f>IF(+$Q158="","",IF(+'Issue Register'!D155="","",+'Issue Register'!D155))</f>
        <v/>
      </c>
      <c r="O158" t="str">
        <f>IF(+$Q158="","",+'Issue Register'!F155)</f>
        <v/>
      </c>
      <c r="P158" s="52" t="str">
        <f>IF(+$Q158="","",+'Issue Register'!I155)</f>
        <v/>
      </c>
      <c r="Q158" t="str">
        <f>IF(+'Issue Register'!H155&gt;=$M$1,'Issue Register'!H155,"")</f>
        <v/>
      </c>
    </row>
    <row r="159" spans="5:17" x14ac:dyDescent="0.2">
      <c r="E159" s="52"/>
      <c r="F159" s="52"/>
      <c r="J159" t="s">
        <v>38</v>
      </c>
      <c r="K159" t="str">
        <f>IF(+$Q159="","",IF(+'Issue Register'!A156="","",CONCATENATE($J$1," Issue",+'Issue Register'!A156)))</f>
        <v/>
      </c>
      <c r="L159" t="str">
        <f>IF(+$Q159="","",+'Issue Register'!B156)</f>
        <v/>
      </c>
      <c r="M159" t="str">
        <f>IF(+$Q159="","",+'Issue Register'!C156)</f>
        <v/>
      </c>
      <c r="N159" s="52" t="str">
        <f>IF(+$Q159="","",IF(+'Issue Register'!D156="","",+'Issue Register'!D156))</f>
        <v/>
      </c>
      <c r="O159" t="str">
        <f>IF(+$Q159="","",+'Issue Register'!F156)</f>
        <v/>
      </c>
      <c r="P159" s="52" t="str">
        <f>IF(+$Q159="","",+'Issue Register'!I156)</f>
        <v/>
      </c>
      <c r="Q159" t="str">
        <f>IF(+'Issue Register'!H156&gt;=$M$1,'Issue Register'!H156,"")</f>
        <v/>
      </c>
    </row>
    <row r="160" spans="5:17" x14ac:dyDescent="0.2">
      <c r="E160" s="52"/>
      <c r="F160" s="52"/>
      <c r="J160" t="s">
        <v>38</v>
      </c>
      <c r="K160" t="str">
        <f>IF(+$Q160="","",IF(+'Issue Register'!A157="","",CONCATENATE($J$1," Issue",+'Issue Register'!A157)))</f>
        <v/>
      </c>
      <c r="L160" t="str">
        <f>IF(+$Q160="","",+'Issue Register'!B157)</f>
        <v/>
      </c>
      <c r="M160" t="str">
        <f>IF(+$Q160="","",+'Issue Register'!C157)</f>
        <v/>
      </c>
      <c r="N160" s="52" t="str">
        <f>IF(+$Q160="","",IF(+'Issue Register'!D157="","",+'Issue Register'!D157))</f>
        <v/>
      </c>
      <c r="O160" t="str">
        <f>IF(+$Q160="","",+'Issue Register'!F157)</f>
        <v/>
      </c>
      <c r="P160" s="52" t="str">
        <f>IF(+$Q160="","",+'Issue Register'!I157)</f>
        <v/>
      </c>
      <c r="Q160" t="str">
        <f>IF(+'Issue Register'!H157&gt;=$M$1,'Issue Register'!H157,"")</f>
        <v/>
      </c>
    </row>
    <row r="161" spans="5:17" x14ac:dyDescent="0.2">
      <c r="E161" s="52"/>
      <c r="F161" s="52"/>
      <c r="J161" t="s">
        <v>38</v>
      </c>
      <c r="K161" t="str">
        <f>IF(+$Q161="","",IF(+'Issue Register'!A158="","",CONCATENATE($J$1," Issue",+'Issue Register'!A158)))</f>
        <v/>
      </c>
      <c r="L161" t="str">
        <f>IF(+$Q161="","",+'Issue Register'!B158)</f>
        <v/>
      </c>
      <c r="M161" t="str">
        <f>IF(+$Q161="","",+'Issue Register'!C158)</f>
        <v/>
      </c>
      <c r="N161" s="52" t="str">
        <f>IF(+$Q161="","",IF(+'Issue Register'!D158="","",+'Issue Register'!D158))</f>
        <v/>
      </c>
      <c r="O161" t="str">
        <f>IF(+$Q161="","",+'Issue Register'!F158)</f>
        <v/>
      </c>
      <c r="P161" s="52" t="str">
        <f>IF(+$Q161="","",+'Issue Register'!I158)</f>
        <v/>
      </c>
      <c r="Q161" t="str">
        <f>IF(+'Issue Register'!H158&gt;=$M$1,'Issue Register'!H158,"")</f>
        <v/>
      </c>
    </row>
    <row r="162" spans="5:17" x14ac:dyDescent="0.2">
      <c r="E162" s="52"/>
      <c r="F162" s="52"/>
      <c r="J162" t="s">
        <v>38</v>
      </c>
      <c r="K162" t="str">
        <f>IF(+$Q162="","",IF(+'Issue Register'!A159="","",CONCATENATE($J$1," Issue",+'Issue Register'!A159)))</f>
        <v/>
      </c>
      <c r="L162" t="str">
        <f>IF(+$Q162="","",+'Issue Register'!B159)</f>
        <v/>
      </c>
      <c r="M162" t="str">
        <f>IF(+$Q162="","",+'Issue Register'!C159)</f>
        <v/>
      </c>
      <c r="N162" s="52" t="str">
        <f>IF(+$Q162="","",IF(+'Issue Register'!D159="","",+'Issue Register'!D159))</f>
        <v/>
      </c>
      <c r="O162" t="str">
        <f>IF(+$Q162="","",+'Issue Register'!F159)</f>
        <v/>
      </c>
      <c r="P162" s="52" t="str">
        <f>IF(+$Q162="","",+'Issue Register'!I159)</f>
        <v/>
      </c>
      <c r="Q162" t="str">
        <f>IF(+'Issue Register'!H159&gt;=$M$1,'Issue Register'!H159,"")</f>
        <v/>
      </c>
    </row>
    <row r="163" spans="5:17" x14ac:dyDescent="0.2">
      <c r="E163" s="52"/>
      <c r="F163" s="52"/>
      <c r="J163" t="s">
        <v>38</v>
      </c>
      <c r="K163" t="str">
        <f>IF(+$Q163="","",IF(+'Issue Register'!A160="","",CONCATENATE($J$1," Issue",+'Issue Register'!A160)))</f>
        <v/>
      </c>
      <c r="L163" t="str">
        <f>IF(+$Q163="","",+'Issue Register'!B160)</f>
        <v/>
      </c>
      <c r="M163" t="str">
        <f>IF(+$Q163="","",+'Issue Register'!C160)</f>
        <v/>
      </c>
      <c r="N163" s="52" t="str">
        <f>IF(+$Q163="","",IF(+'Issue Register'!D160="","",+'Issue Register'!D160))</f>
        <v/>
      </c>
      <c r="O163" t="str">
        <f>IF(+$Q163="","",+'Issue Register'!F160)</f>
        <v/>
      </c>
      <c r="P163" s="52" t="str">
        <f>IF(+$Q163="","",+'Issue Register'!I160)</f>
        <v/>
      </c>
      <c r="Q163" t="str">
        <f>IF(+'Issue Register'!H160&gt;=$M$1,'Issue Register'!H160,"")</f>
        <v/>
      </c>
    </row>
    <row r="164" spans="5:17" x14ac:dyDescent="0.2">
      <c r="E164" s="52"/>
      <c r="F164" s="52"/>
      <c r="J164" t="s">
        <v>38</v>
      </c>
      <c r="K164" t="str">
        <f>IF(+$Q164="","",IF(+'Issue Register'!A161="","",CONCATENATE($J$1," Issue",+'Issue Register'!A161)))</f>
        <v/>
      </c>
      <c r="L164" t="str">
        <f>IF(+$Q164="","",+'Issue Register'!B161)</f>
        <v/>
      </c>
      <c r="M164" t="str">
        <f>IF(+$Q164="","",+'Issue Register'!C161)</f>
        <v/>
      </c>
      <c r="N164" s="52" t="str">
        <f>IF(+$Q164="","",IF(+'Issue Register'!D161="","",+'Issue Register'!D161))</f>
        <v/>
      </c>
      <c r="O164" t="str">
        <f>IF(+$Q164="","",+'Issue Register'!F161)</f>
        <v/>
      </c>
      <c r="P164" s="52" t="str">
        <f>IF(+$Q164="","",+'Issue Register'!I161)</f>
        <v/>
      </c>
      <c r="Q164" t="str">
        <f>IF(+'Issue Register'!H161&gt;=$M$1,'Issue Register'!H161,"")</f>
        <v/>
      </c>
    </row>
    <row r="165" spans="5:17" x14ac:dyDescent="0.2">
      <c r="E165" s="52"/>
      <c r="F165" s="52"/>
      <c r="J165" t="s">
        <v>38</v>
      </c>
      <c r="K165" t="str">
        <f>IF(+$Q165="","",IF(+'Issue Register'!A162="","",CONCATENATE($J$1," Issue",+'Issue Register'!A162)))</f>
        <v/>
      </c>
      <c r="L165" t="str">
        <f>IF(+$Q165="","",+'Issue Register'!B162)</f>
        <v/>
      </c>
      <c r="M165" t="str">
        <f>IF(+$Q165="","",+'Issue Register'!C162)</f>
        <v/>
      </c>
      <c r="N165" s="52" t="str">
        <f>IF(+$Q165="","",IF(+'Issue Register'!D162="","",+'Issue Register'!D162))</f>
        <v/>
      </c>
      <c r="O165" t="str">
        <f>IF(+$Q165="","",+'Issue Register'!F162)</f>
        <v/>
      </c>
      <c r="P165" s="52" t="str">
        <f>IF(+$Q165="","",+'Issue Register'!I162)</f>
        <v/>
      </c>
      <c r="Q165" t="str">
        <f>IF(+'Issue Register'!H162&gt;=$M$1,'Issue Register'!H162,"")</f>
        <v/>
      </c>
    </row>
    <row r="166" spans="5:17" x14ac:dyDescent="0.2">
      <c r="E166" s="52"/>
      <c r="F166" s="52"/>
      <c r="J166" t="s">
        <v>38</v>
      </c>
      <c r="K166" t="str">
        <f>IF(+$Q166="","",IF(+'Issue Register'!A163="","",CONCATENATE($J$1," Issue",+'Issue Register'!A163)))</f>
        <v/>
      </c>
      <c r="L166" t="str">
        <f>IF(+$Q166="","",+'Issue Register'!B163)</f>
        <v/>
      </c>
      <c r="M166" t="str">
        <f>IF(+$Q166="","",+'Issue Register'!C163)</f>
        <v/>
      </c>
      <c r="N166" s="52" t="str">
        <f>IF(+$Q166="","",IF(+'Issue Register'!D163="","",+'Issue Register'!D163))</f>
        <v/>
      </c>
      <c r="O166" t="str">
        <f>IF(+$Q166="","",+'Issue Register'!F163)</f>
        <v/>
      </c>
      <c r="P166" s="52" t="str">
        <f>IF(+$Q166="","",+'Issue Register'!I163)</f>
        <v/>
      </c>
      <c r="Q166" t="str">
        <f>IF(+'Issue Register'!H163&gt;=$M$1,'Issue Register'!H163,"")</f>
        <v/>
      </c>
    </row>
    <row r="167" spans="5:17" x14ac:dyDescent="0.2">
      <c r="E167" s="52"/>
      <c r="F167" s="52"/>
      <c r="J167" t="s">
        <v>38</v>
      </c>
      <c r="K167" t="str">
        <f>IF(+$Q167="","",IF(+'Issue Register'!A164="","",CONCATENATE($J$1," Issue",+'Issue Register'!A164)))</f>
        <v/>
      </c>
      <c r="L167" t="str">
        <f>IF(+$Q167="","",+'Issue Register'!B164)</f>
        <v/>
      </c>
      <c r="M167" t="str">
        <f>IF(+$Q167="","",+'Issue Register'!C164)</f>
        <v/>
      </c>
      <c r="N167" s="52" t="str">
        <f>IF(+$Q167="","",IF(+'Issue Register'!D164="","",+'Issue Register'!D164))</f>
        <v/>
      </c>
      <c r="O167" t="str">
        <f>IF(+$Q167="","",+'Issue Register'!F164)</f>
        <v/>
      </c>
      <c r="P167" s="52" t="str">
        <f>IF(+$Q167="","",+'Issue Register'!I164)</f>
        <v/>
      </c>
      <c r="Q167" t="str">
        <f>IF(+'Issue Register'!H164&gt;=$M$1,'Issue Register'!H164,"")</f>
        <v/>
      </c>
    </row>
    <row r="168" spans="5:17" x14ac:dyDescent="0.2">
      <c r="E168" s="52"/>
      <c r="F168" s="52"/>
      <c r="J168" t="s">
        <v>38</v>
      </c>
      <c r="K168" t="str">
        <f>IF(+$Q168="","",IF(+'Issue Register'!A165="","",CONCATENATE($J$1," Issue",+'Issue Register'!A165)))</f>
        <v/>
      </c>
      <c r="L168" t="str">
        <f>IF(+$Q168="","",+'Issue Register'!B165)</f>
        <v/>
      </c>
      <c r="M168" t="str">
        <f>IF(+$Q168="","",+'Issue Register'!C165)</f>
        <v/>
      </c>
      <c r="N168" s="52" t="str">
        <f>IF(+$Q168="","",IF(+'Issue Register'!D165="","",+'Issue Register'!D165))</f>
        <v/>
      </c>
      <c r="O168" t="str">
        <f>IF(+$Q168="","",+'Issue Register'!F165)</f>
        <v/>
      </c>
      <c r="P168" s="52" t="str">
        <f>IF(+$Q168="","",+'Issue Register'!I165)</f>
        <v/>
      </c>
      <c r="Q168" t="str">
        <f>IF(+'Issue Register'!H165&gt;=$M$1,'Issue Register'!H165,"")</f>
        <v/>
      </c>
    </row>
    <row r="169" spans="5:17" x14ac:dyDescent="0.2">
      <c r="E169" s="52"/>
      <c r="F169" s="52"/>
      <c r="J169" t="s">
        <v>38</v>
      </c>
      <c r="K169" t="str">
        <f>IF(+$Q169="","",IF(+'Issue Register'!A166="","",CONCATENATE($J$1," Issue",+'Issue Register'!A166)))</f>
        <v/>
      </c>
      <c r="L169" t="str">
        <f>IF(+$Q169="","",+'Issue Register'!B166)</f>
        <v/>
      </c>
      <c r="M169" t="str">
        <f>IF(+$Q169="","",+'Issue Register'!C166)</f>
        <v/>
      </c>
      <c r="N169" s="52" t="str">
        <f>IF(+$Q169="","",IF(+'Issue Register'!D166="","",+'Issue Register'!D166))</f>
        <v/>
      </c>
      <c r="O169" t="str">
        <f>IF(+$Q169="","",+'Issue Register'!F166)</f>
        <v/>
      </c>
      <c r="P169" s="52" t="str">
        <f>IF(+$Q169="","",+'Issue Register'!I166)</f>
        <v/>
      </c>
      <c r="Q169" t="str">
        <f>IF(+'Issue Register'!H166&gt;=$M$1,'Issue Register'!H166,"")</f>
        <v/>
      </c>
    </row>
    <row r="170" spans="5:17" x14ac:dyDescent="0.2">
      <c r="E170" s="52"/>
      <c r="F170" s="52"/>
      <c r="J170" t="s">
        <v>38</v>
      </c>
      <c r="K170" t="str">
        <f>IF(+$Q170="","",IF(+'Issue Register'!A167="","",CONCATENATE($J$1," Issue",+'Issue Register'!A167)))</f>
        <v/>
      </c>
      <c r="L170" t="str">
        <f>IF(+$Q170="","",+'Issue Register'!B167)</f>
        <v/>
      </c>
      <c r="M170" t="str">
        <f>IF(+$Q170="","",+'Issue Register'!C167)</f>
        <v/>
      </c>
      <c r="N170" s="52" t="str">
        <f>IF(+$Q170="","",IF(+'Issue Register'!D167="","",+'Issue Register'!D167))</f>
        <v/>
      </c>
      <c r="O170" t="str">
        <f>IF(+$Q170="","",+'Issue Register'!F167)</f>
        <v/>
      </c>
      <c r="P170" s="52" t="str">
        <f>IF(+$Q170="","",+'Issue Register'!I167)</f>
        <v/>
      </c>
      <c r="Q170" t="str">
        <f>IF(+'Issue Register'!H167&gt;=$M$1,'Issue Register'!H167,"")</f>
        <v/>
      </c>
    </row>
    <row r="171" spans="5:17" x14ac:dyDescent="0.2">
      <c r="E171" s="52"/>
      <c r="F171" s="52"/>
      <c r="J171" t="s">
        <v>38</v>
      </c>
      <c r="K171" t="str">
        <f>IF(+$Q171="","",IF(+'Issue Register'!A168="","",CONCATENATE($J$1," Issue",+'Issue Register'!A168)))</f>
        <v/>
      </c>
      <c r="L171" t="str">
        <f>IF(+$Q171="","",+'Issue Register'!B168)</f>
        <v/>
      </c>
      <c r="M171" t="str">
        <f>IF(+$Q171="","",+'Issue Register'!C168)</f>
        <v/>
      </c>
      <c r="N171" s="52" t="str">
        <f>IF(+$Q171="","",IF(+'Issue Register'!D168="","",+'Issue Register'!D168))</f>
        <v/>
      </c>
      <c r="O171" t="str">
        <f>IF(+$Q171="","",+'Issue Register'!F168)</f>
        <v/>
      </c>
      <c r="P171" s="52" t="str">
        <f>IF(+$Q171="","",+'Issue Register'!I168)</f>
        <v/>
      </c>
      <c r="Q171" t="str">
        <f>IF(+'Issue Register'!H168&gt;=$M$1,'Issue Register'!H168,"")</f>
        <v/>
      </c>
    </row>
    <row r="172" spans="5:17" x14ac:dyDescent="0.2">
      <c r="E172" s="52"/>
      <c r="F172" s="52"/>
      <c r="J172" t="s">
        <v>38</v>
      </c>
      <c r="K172" t="str">
        <f>IF(+$Q172="","",IF(+'Issue Register'!A169="","",CONCATENATE($J$1," Issue",+'Issue Register'!A169)))</f>
        <v/>
      </c>
      <c r="L172" t="str">
        <f>IF(+$Q172="","",+'Issue Register'!B169)</f>
        <v/>
      </c>
      <c r="M172" t="str">
        <f>IF(+$Q172="","",+'Issue Register'!C169)</f>
        <v/>
      </c>
      <c r="N172" s="52" t="str">
        <f>IF(+$Q172="","",IF(+'Issue Register'!D169="","",+'Issue Register'!D169))</f>
        <v/>
      </c>
      <c r="O172" t="str">
        <f>IF(+$Q172="","",+'Issue Register'!F169)</f>
        <v/>
      </c>
      <c r="P172" s="52" t="str">
        <f>IF(+$Q172="","",+'Issue Register'!I169)</f>
        <v/>
      </c>
      <c r="Q172" t="str">
        <f>IF(+'Issue Register'!H169&gt;=$M$1,'Issue Register'!H169,"")</f>
        <v/>
      </c>
    </row>
    <row r="173" spans="5:17" x14ac:dyDescent="0.2">
      <c r="E173" s="52"/>
      <c r="F173" s="52"/>
      <c r="J173" t="s">
        <v>38</v>
      </c>
      <c r="K173" t="str">
        <f>IF(+$Q173="","",IF(+'Issue Register'!A170="","",CONCATENATE($J$1," Issue",+'Issue Register'!A170)))</f>
        <v/>
      </c>
      <c r="L173" t="str">
        <f>IF(+$Q173="","",+'Issue Register'!B170)</f>
        <v/>
      </c>
      <c r="M173" t="str">
        <f>IF(+$Q173="","",+'Issue Register'!C170)</f>
        <v/>
      </c>
      <c r="N173" s="52" t="str">
        <f>IF(+$Q173="","",IF(+'Issue Register'!D170="","",+'Issue Register'!D170))</f>
        <v/>
      </c>
      <c r="O173" t="str">
        <f>IF(+$Q173="","",+'Issue Register'!F170)</f>
        <v/>
      </c>
      <c r="P173" s="52" t="str">
        <f>IF(+$Q173="","",+'Issue Register'!I170)</f>
        <v/>
      </c>
      <c r="Q173" t="str">
        <f>IF(+'Issue Register'!H170&gt;=$M$1,'Issue Register'!H170,"")</f>
        <v/>
      </c>
    </row>
    <row r="174" spans="5:17" x14ac:dyDescent="0.2">
      <c r="E174" s="52"/>
      <c r="F174" s="52"/>
      <c r="J174" t="s">
        <v>38</v>
      </c>
      <c r="K174" t="str">
        <f>IF(+$Q174="","",IF(+'Issue Register'!A171="","",CONCATENATE($J$1," Issue",+'Issue Register'!A171)))</f>
        <v/>
      </c>
      <c r="L174" t="str">
        <f>IF(+$Q174="","",+'Issue Register'!B171)</f>
        <v/>
      </c>
      <c r="M174" t="str">
        <f>IF(+$Q174="","",+'Issue Register'!C171)</f>
        <v/>
      </c>
      <c r="N174" s="52" t="str">
        <f>IF(+$Q174="","",IF(+'Issue Register'!D171="","",+'Issue Register'!D171))</f>
        <v/>
      </c>
      <c r="O174" t="str">
        <f>IF(+$Q174="","",+'Issue Register'!F171)</f>
        <v/>
      </c>
      <c r="P174" s="52" t="str">
        <f>IF(+$Q174="","",+'Issue Register'!I171)</f>
        <v/>
      </c>
      <c r="Q174" t="str">
        <f>IF(+'Issue Register'!H171&gt;=$M$1,'Issue Register'!H171,"")</f>
        <v/>
      </c>
    </row>
    <row r="175" spans="5:17" x14ac:dyDescent="0.2">
      <c r="E175" s="52"/>
      <c r="F175" s="52"/>
      <c r="J175" t="s">
        <v>38</v>
      </c>
      <c r="K175" t="str">
        <f>IF(+$Q175="","",IF(+'Issue Register'!A172="","",CONCATENATE($J$1," Issue",+'Issue Register'!A172)))</f>
        <v/>
      </c>
      <c r="L175" t="str">
        <f>IF(+$Q175="","",+'Issue Register'!B172)</f>
        <v/>
      </c>
      <c r="M175" t="str">
        <f>IF(+$Q175="","",+'Issue Register'!C172)</f>
        <v/>
      </c>
      <c r="N175" s="52" t="str">
        <f>IF(+$Q175="","",IF(+'Issue Register'!D172="","",+'Issue Register'!D172))</f>
        <v/>
      </c>
      <c r="O175" t="str">
        <f>IF(+$Q175="","",+'Issue Register'!F172)</f>
        <v/>
      </c>
      <c r="P175" s="52" t="str">
        <f>IF(+$Q175="","",+'Issue Register'!I172)</f>
        <v/>
      </c>
      <c r="Q175" t="str">
        <f>IF(+'Issue Register'!H172&gt;=$M$1,'Issue Register'!H172,"")</f>
        <v/>
      </c>
    </row>
    <row r="176" spans="5:17" x14ac:dyDescent="0.2">
      <c r="E176" s="52"/>
      <c r="F176" s="52"/>
      <c r="J176" t="s">
        <v>38</v>
      </c>
      <c r="K176" t="str">
        <f>IF(+$Q176="","",IF(+'Issue Register'!A173="","",CONCATENATE($J$1," Issue",+'Issue Register'!A173)))</f>
        <v/>
      </c>
      <c r="L176" t="str">
        <f>IF(+$Q176="","",+'Issue Register'!B173)</f>
        <v/>
      </c>
      <c r="M176" t="str">
        <f>IF(+$Q176="","",+'Issue Register'!C173)</f>
        <v/>
      </c>
      <c r="N176" s="52" t="str">
        <f>IF(+$Q176="","",IF(+'Issue Register'!D173="","",+'Issue Register'!D173))</f>
        <v/>
      </c>
      <c r="O176" t="str">
        <f>IF(+$Q176="","",+'Issue Register'!F173)</f>
        <v/>
      </c>
      <c r="P176" s="52" t="str">
        <f>IF(+$Q176="","",+'Issue Register'!I173)</f>
        <v/>
      </c>
      <c r="Q176" t="str">
        <f>IF(+'Issue Register'!H173&gt;=$M$1,'Issue Register'!H173,"")</f>
        <v/>
      </c>
    </row>
    <row r="177" spans="5:17" x14ac:dyDescent="0.2">
      <c r="E177" s="52"/>
      <c r="F177" s="52"/>
      <c r="J177" t="s">
        <v>38</v>
      </c>
      <c r="K177" t="str">
        <f>IF(+$Q177="","",IF(+'Issue Register'!A174="","",CONCATENATE($J$1," Issue",+'Issue Register'!A174)))</f>
        <v/>
      </c>
      <c r="L177" t="str">
        <f>IF(+$Q177="","",+'Issue Register'!B174)</f>
        <v/>
      </c>
      <c r="M177" t="str">
        <f>IF(+$Q177="","",+'Issue Register'!C174)</f>
        <v/>
      </c>
      <c r="N177" s="52" t="str">
        <f>IF(+$Q177="","",IF(+'Issue Register'!D174="","",+'Issue Register'!D174))</f>
        <v/>
      </c>
      <c r="O177" t="str">
        <f>IF(+$Q177="","",+'Issue Register'!F174)</f>
        <v/>
      </c>
      <c r="P177" s="52" t="str">
        <f>IF(+$Q177="","",+'Issue Register'!I174)</f>
        <v/>
      </c>
      <c r="Q177" t="str">
        <f>IF(+'Issue Register'!H174&gt;=$M$1,'Issue Register'!H174,"")</f>
        <v/>
      </c>
    </row>
    <row r="178" spans="5:17" x14ac:dyDescent="0.2">
      <c r="E178" s="52"/>
      <c r="F178" s="52"/>
      <c r="J178" t="s">
        <v>38</v>
      </c>
      <c r="K178" t="str">
        <f>IF(+$Q178="","",IF(+'Issue Register'!A175="","",CONCATENATE($J$1," Issue",+'Issue Register'!A175)))</f>
        <v/>
      </c>
      <c r="L178" t="str">
        <f>IF(+$Q178="","",+'Issue Register'!B175)</f>
        <v/>
      </c>
      <c r="M178" t="str">
        <f>IF(+$Q178="","",+'Issue Register'!C175)</f>
        <v/>
      </c>
      <c r="N178" s="52" t="str">
        <f>IF(+$Q178="","",IF(+'Issue Register'!D175="","",+'Issue Register'!D175))</f>
        <v/>
      </c>
      <c r="O178" t="str">
        <f>IF(+$Q178="","",+'Issue Register'!F175)</f>
        <v/>
      </c>
      <c r="P178" s="52" t="str">
        <f>IF(+$Q178="","",+'Issue Register'!I175)</f>
        <v/>
      </c>
      <c r="Q178" t="str">
        <f>IF(+'Issue Register'!H175&gt;=$M$1,'Issue Register'!H175,"")</f>
        <v/>
      </c>
    </row>
    <row r="179" spans="5:17" x14ac:dyDescent="0.2">
      <c r="E179" s="52"/>
      <c r="F179" s="52"/>
      <c r="J179" t="s">
        <v>38</v>
      </c>
      <c r="K179" t="str">
        <f>IF(+$Q179="","",IF(+'Issue Register'!A176="","",CONCATENATE($J$1," Issue",+'Issue Register'!A176)))</f>
        <v/>
      </c>
      <c r="L179" t="str">
        <f>IF(+$Q179="","",+'Issue Register'!B176)</f>
        <v/>
      </c>
      <c r="M179" t="str">
        <f>IF(+$Q179="","",+'Issue Register'!C176)</f>
        <v/>
      </c>
      <c r="N179" s="52" t="str">
        <f>IF(+$Q179="","",IF(+'Issue Register'!D176="","",+'Issue Register'!D176))</f>
        <v/>
      </c>
      <c r="O179" t="str">
        <f>IF(+$Q179="","",+'Issue Register'!F176)</f>
        <v/>
      </c>
      <c r="P179" s="52" t="str">
        <f>IF(+$Q179="","",+'Issue Register'!I176)</f>
        <v/>
      </c>
      <c r="Q179" t="str">
        <f>IF(+'Issue Register'!H176&gt;=$M$1,'Issue Register'!H176,"")</f>
        <v/>
      </c>
    </row>
    <row r="180" spans="5:17" x14ac:dyDescent="0.2">
      <c r="E180" s="52"/>
      <c r="F180" s="52"/>
      <c r="J180" t="s">
        <v>38</v>
      </c>
      <c r="K180" t="str">
        <f>IF(+$Q180="","",IF(+'Issue Register'!A177="","",CONCATENATE($J$1," Issue",+'Issue Register'!A177)))</f>
        <v/>
      </c>
      <c r="L180" t="str">
        <f>IF(+$Q180="","",+'Issue Register'!B177)</f>
        <v/>
      </c>
      <c r="M180" t="str">
        <f>IF(+$Q180="","",+'Issue Register'!C177)</f>
        <v/>
      </c>
      <c r="N180" s="52" t="str">
        <f>IF(+$Q180="","",IF(+'Issue Register'!D177="","",+'Issue Register'!D177))</f>
        <v/>
      </c>
      <c r="O180" t="str">
        <f>IF(+$Q180="","",+'Issue Register'!F177)</f>
        <v/>
      </c>
      <c r="P180" s="52" t="str">
        <f>IF(+$Q180="","",+'Issue Register'!I177)</f>
        <v/>
      </c>
      <c r="Q180" t="str">
        <f>IF(+'Issue Register'!H177&gt;=$M$1,'Issue Register'!H177,"")</f>
        <v/>
      </c>
    </row>
    <row r="181" spans="5:17" x14ac:dyDescent="0.2">
      <c r="E181" s="52"/>
      <c r="F181" s="52"/>
      <c r="J181" t="s">
        <v>38</v>
      </c>
      <c r="K181" t="str">
        <f>IF(+$Q181="","",IF(+'Issue Register'!A178="","",CONCATENATE($J$1," Issue",+'Issue Register'!A178)))</f>
        <v/>
      </c>
      <c r="L181" t="str">
        <f>IF(+$Q181="","",+'Issue Register'!B178)</f>
        <v/>
      </c>
      <c r="M181" t="str">
        <f>IF(+$Q181="","",+'Issue Register'!C178)</f>
        <v/>
      </c>
      <c r="N181" s="52" t="str">
        <f>IF(+$Q181="","",IF(+'Issue Register'!D178="","",+'Issue Register'!D178))</f>
        <v/>
      </c>
      <c r="O181" t="str">
        <f>IF(+$Q181="","",+'Issue Register'!F178)</f>
        <v/>
      </c>
      <c r="P181" s="52" t="str">
        <f>IF(+$Q181="","",+'Issue Register'!I178)</f>
        <v/>
      </c>
      <c r="Q181" t="str">
        <f>IF(+'Issue Register'!H178&gt;=$M$1,'Issue Register'!H178,"")</f>
        <v/>
      </c>
    </row>
    <row r="182" spans="5:17" x14ac:dyDescent="0.2">
      <c r="E182" s="52"/>
      <c r="F182" s="52"/>
      <c r="J182" t="s">
        <v>38</v>
      </c>
      <c r="K182" t="str">
        <f>IF(+$Q182="","",IF(+'Issue Register'!A179="","",CONCATENATE($J$1," Issue",+'Issue Register'!A179)))</f>
        <v/>
      </c>
      <c r="L182" t="str">
        <f>IF(+$Q182="","",+'Issue Register'!B179)</f>
        <v/>
      </c>
      <c r="M182" t="str">
        <f>IF(+$Q182="","",+'Issue Register'!C179)</f>
        <v/>
      </c>
      <c r="N182" s="52" t="str">
        <f>IF(+$Q182="","",IF(+'Issue Register'!D179="","",+'Issue Register'!D179))</f>
        <v/>
      </c>
      <c r="O182" t="str">
        <f>IF(+$Q182="","",+'Issue Register'!F179)</f>
        <v/>
      </c>
      <c r="P182" s="52" t="str">
        <f>IF(+$Q182="","",+'Issue Register'!I179)</f>
        <v/>
      </c>
      <c r="Q182" t="str">
        <f>IF(+'Issue Register'!H179&gt;=$M$1,'Issue Register'!H179,"")</f>
        <v/>
      </c>
    </row>
    <row r="183" spans="5:17" x14ac:dyDescent="0.2">
      <c r="E183" s="52"/>
      <c r="F183" s="52"/>
      <c r="J183" t="s">
        <v>38</v>
      </c>
      <c r="K183" t="str">
        <f>IF(+$Q183="","",IF(+'Issue Register'!A180="","",CONCATENATE($J$1," Issue",+'Issue Register'!A180)))</f>
        <v/>
      </c>
      <c r="L183" t="str">
        <f>IF(+$Q183="","",+'Issue Register'!B180)</f>
        <v/>
      </c>
      <c r="M183" t="str">
        <f>IF(+$Q183="","",+'Issue Register'!C180)</f>
        <v/>
      </c>
      <c r="N183" s="52" t="str">
        <f>IF(+$Q183="","",IF(+'Issue Register'!D180="","",+'Issue Register'!D180))</f>
        <v/>
      </c>
      <c r="O183" t="str">
        <f>IF(+$Q183="","",+'Issue Register'!F180)</f>
        <v/>
      </c>
      <c r="P183" s="52" t="str">
        <f>IF(+$Q183="","",+'Issue Register'!I180)</f>
        <v/>
      </c>
      <c r="Q183" t="str">
        <f>IF(+'Issue Register'!H180&gt;=$M$1,'Issue Register'!H180,"")</f>
        <v/>
      </c>
    </row>
    <row r="184" spans="5:17" x14ac:dyDescent="0.2">
      <c r="E184" s="52"/>
      <c r="F184" s="52"/>
      <c r="J184" t="s">
        <v>38</v>
      </c>
      <c r="K184" t="str">
        <f>IF(+$Q184="","",IF(+'Issue Register'!A181="","",CONCATENATE($J$1," Issue",+'Issue Register'!A181)))</f>
        <v/>
      </c>
      <c r="L184" t="str">
        <f>IF(+$Q184="","",+'Issue Register'!B181)</f>
        <v/>
      </c>
      <c r="M184" t="str">
        <f>IF(+$Q184="","",+'Issue Register'!C181)</f>
        <v/>
      </c>
      <c r="N184" s="52" t="str">
        <f>IF(+$Q184="","",IF(+'Issue Register'!D181="","",+'Issue Register'!D181))</f>
        <v/>
      </c>
      <c r="O184" t="str">
        <f>IF(+$Q184="","",+'Issue Register'!F181)</f>
        <v/>
      </c>
      <c r="P184" s="52" t="str">
        <f>IF(+$Q184="","",+'Issue Register'!I181)</f>
        <v/>
      </c>
      <c r="Q184" t="str">
        <f>IF(+'Issue Register'!H181&gt;=$M$1,'Issue Register'!H181,"")</f>
        <v/>
      </c>
    </row>
    <row r="185" spans="5:17" x14ac:dyDescent="0.2">
      <c r="E185" s="52"/>
      <c r="F185" s="52"/>
      <c r="J185" t="s">
        <v>38</v>
      </c>
      <c r="K185" t="str">
        <f>IF(+$Q185="","",IF(+'Issue Register'!A182="","",CONCATENATE($J$1," Issue",+'Issue Register'!A182)))</f>
        <v/>
      </c>
      <c r="L185" t="str">
        <f>IF(+$Q185="","",+'Issue Register'!B182)</f>
        <v/>
      </c>
      <c r="M185" t="str">
        <f>IF(+$Q185="","",+'Issue Register'!C182)</f>
        <v/>
      </c>
      <c r="N185" s="52" t="str">
        <f>IF(+$Q185="","",IF(+'Issue Register'!D182="","",+'Issue Register'!D182))</f>
        <v/>
      </c>
      <c r="O185" t="str">
        <f>IF(+$Q185="","",+'Issue Register'!F182)</f>
        <v/>
      </c>
      <c r="P185" s="52" t="str">
        <f>IF(+$Q185="","",+'Issue Register'!I182)</f>
        <v/>
      </c>
      <c r="Q185" t="str">
        <f>IF(+'Issue Register'!H182&gt;=$M$1,'Issue Register'!H182,"")</f>
        <v/>
      </c>
    </row>
    <row r="186" spans="5:17" x14ac:dyDescent="0.2">
      <c r="E186" s="52"/>
      <c r="F186" s="52"/>
      <c r="J186" t="s">
        <v>38</v>
      </c>
      <c r="K186" t="str">
        <f>IF(+$Q186="","",IF(+'Issue Register'!A183="","",CONCATENATE($J$1," Issue",+'Issue Register'!A183)))</f>
        <v/>
      </c>
      <c r="L186" t="str">
        <f>IF(+$Q186="","",+'Issue Register'!B183)</f>
        <v/>
      </c>
      <c r="M186" t="str">
        <f>IF(+$Q186="","",+'Issue Register'!C183)</f>
        <v/>
      </c>
      <c r="N186" s="52" t="str">
        <f>IF(+$Q186="","",IF(+'Issue Register'!D183="","",+'Issue Register'!D183))</f>
        <v/>
      </c>
      <c r="O186" t="str">
        <f>IF(+$Q186="","",+'Issue Register'!F183)</f>
        <v/>
      </c>
      <c r="P186" s="52" t="str">
        <f>IF(+$Q186="","",+'Issue Register'!I183)</f>
        <v/>
      </c>
      <c r="Q186" t="str">
        <f>IF(+'Issue Register'!H183&gt;=$M$1,'Issue Register'!H183,"")</f>
        <v/>
      </c>
    </row>
    <row r="187" spans="5:17" x14ac:dyDescent="0.2">
      <c r="E187" s="52"/>
      <c r="F187" s="52"/>
      <c r="J187" t="s">
        <v>38</v>
      </c>
      <c r="K187" t="str">
        <f>IF(+$Q187="","",IF(+'Issue Register'!A184="","",CONCATENATE($J$1," Issue",+'Issue Register'!A184)))</f>
        <v/>
      </c>
      <c r="L187" t="str">
        <f>IF(+$Q187="","",+'Issue Register'!B184)</f>
        <v/>
      </c>
      <c r="M187" t="str">
        <f>IF(+$Q187="","",+'Issue Register'!C184)</f>
        <v/>
      </c>
      <c r="N187" s="52" t="str">
        <f>IF(+$Q187="","",IF(+'Issue Register'!D184="","",+'Issue Register'!D184))</f>
        <v/>
      </c>
      <c r="O187" t="str">
        <f>IF(+$Q187="","",+'Issue Register'!F184)</f>
        <v/>
      </c>
      <c r="P187" s="52" t="str">
        <f>IF(+$Q187="","",+'Issue Register'!I184)</f>
        <v/>
      </c>
      <c r="Q187" t="str">
        <f>IF(+'Issue Register'!H184&gt;=$M$1,'Issue Register'!H184,"")</f>
        <v/>
      </c>
    </row>
    <row r="188" spans="5:17" x14ac:dyDescent="0.2">
      <c r="E188" s="52"/>
      <c r="F188" s="52"/>
      <c r="J188" t="s">
        <v>38</v>
      </c>
      <c r="K188" t="str">
        <f>IF(+$Q188="","",IF(+'Issue Register'!A185="","",CONCATENATE($J$1," Issue",+'Issue Register'!A185)))</f>
        <v/>
      </c>
      <c r="L188" t="str">
        <f>IF(+$Q188="","",+'Issue Register'!B185)</f>
        <v/>
      </c>
      <c r="M188" t="str">
        <f>IF(+$Q188="","",+'Issue Register'!C185)</f>
        <v/>
      </c>
      <c r="N188" s="52" t="str">
        <f>IF(+$Q188="","",IF(+'Issue Register'!D185="","",+'Issue Register'!D185))</f>
        <v/>
      </c>
      <c r="O188" t="str">
        <f>IF(+$Q188="","",+'Issue Register'!F185)</f>
        <v/>
      </c>
      <c r="P188" s="52" t="str">
        <f>IF(+$Q188="","",+'Issue Register'!I185)</f>
        <v/>
      </c>
      <c r="Q188" t="str">
        <f>IF(+'Issue Register'!H185&gt;=$M$1,'Issue Register'!H185,"")</f>
        <v/>
      </c>
    </row>
    <row r="189" spans="5:17" x14ac:dyDescent="0.2">
      <c r="E189" s="52"/>
      <c r="F189" s="52"/>
      <c r="J189" t="s">
        <v>38</v>
      </c>
      <c r="K189" t="str">
        <f>IF(+$Q189="","",IF(+'Issue Register'!A186="","",CONCATENATE($J$1," Issue",+'Issue Register'!A186)))</f>
        <v/>
      </c>
      <c r="L189" t="str">
        <f>IF(+$Q189="","",+'Issue Register'!B186)</f>
        <v/>
      </c>
      <c r="M189" t="str">
        <f>IF(+$Q189="","",+'Issue Register'!C186)</f>
        <v/>
      </c>
      <c r="N189" s="52" t="str">
        <f>IF(+$Q189="","",IF(+'Issue Register'!D186="","",+'Issue Register'!D186))</f>
        <v/>
      </c>
      <c r="O189" t="str">
        <f>IF(+$Q189="","",+'Issue Register'!F186)</f>
        <v/>
      </c>
      <c r="P189" s="52" t="str">
        <f>IF(+$Q189="","",+'Issue Register'!I186)</f>
        <v/>
      </c>
      <c r="Q189" t="str">
        <f>IF(+'Issue Register'!H186&gt;=$M$1,'Issue Register'!H186,"")</f>
        <v/>
      </c>
    </row>
    <row r="190" spans="5:17" x14ac:dyDescent="0.2">
      <c r="E190" s="52"/>
      <c r="F190" s="52"/>
      <c r="J190" t="s">
        <v>38</v>
      </c>
      <c r="K190" t="str">
        <f>IF(+$Q190="","",IF(+'Issue Register'!A187="","",CONCATENATE($J$1," Issue",+'Issue Register'!A187)))</f>
        <v/>
      </c>
      <c r="L190" t="str">
        <f>IF(+$Q190="","",+'Issue Register'!B187)</f>
        <v/>
      </c>
      <c r="M190" t="str">
        <f>IF(+$Q190="","",+'Issue Register'!C187)</f>
        <v/>
      </c>
      <c r="N190" s="52" t="str">
        <f>IF(+$Q190="","",IF(+'Issue Register'!D187="","",+'Issue Register'!D187))</f>
        <v/>
      </c>
      <c r="O190" t="str">
        <f>IF(+$Q190="","",+'Issue Register'!F187)</f>
        <v/>
      </c>
      <c r="P190" s="52" t="str">
        <f>IF(+$Q190="","",+'Issue Register'!I187)</f>
        <v/>
      </c>
      <c r="Q190" t="str">
        <f>IF(+'Issue Register'!H187&gt;=$M$1,'Issue Register'!H187,"")</f>
        <v/>
      </c>
    </row>
    <row r="191" spans="5:17" x14ac:dyDescent="0.2">
      <c r="E191" s="52"/>
      <c r="F191" s="52"/>
      <c r="J191" t="s">
        <v>38</v>
      </c>
      <c r="K191" t="str">
        <f>IF(+$Q191="","",IF(+'Issue Register'!A188="","",CONCATENATE($J$1," Issue",+'Issue Register'!A188)))</f>
        <v/>
      </c>
      <c r="L191" t="str">
        <f>IF(+$Q191="","",+'Issue Register'!B188)</f>
        <v/>
      </c>
      <c r="M191" t="str">
        <f>IF(+$Q191="","",+'Issue Register'!C188)</f>
        <v/>
      </c>
      <c r="N191" s="52" t="str">
        <f>IF(+$Q191="","",IF(+'Issue Register'!D188="","",+'Issue Register'!D188))</f>
        <v/>
      </c>
      <c r="O191" t="str">
        <f>IF(+$Q191="","",+'Issue Register'!F188)</f>
        <v/>
      </c>
      <c r="P191" s="52" t="str">
        <f>IF(+$Q191="","",+'Issue Register'!I188)</f>
        <v/>
      </c>
      <c r="Q191" t="str">
        <f>IF(+'Issue Register'!H188&gt;=$M$1,'Issue Register'!H188,"")</f>
        <v/>
      </c>
    </row>
    <row r="192" spans="5:17" x14ac:dyDescent="0.2">
      <c r="E192" s="52"/>
      <c r="F192" s="52"/>
      <c r="J192" t="s">
        <v>38</v>
      </c>
      <c r="K192" t="str">
        <f>IF(+$Q192="","",IF(+'Issue Register'!A189="","",CONCATENATE($J$1," Issue",+'Issue Register'!A189)))</f>
        <v/>
      </c>
      <c r="L192" t="str">
        <f>IF(+$Q192="","",+'Issue Register'!B189)</f>
        <v/>
      </c>
      <c r="M192" t="str">
        <f>IF(+$Q192="","",+'Issue Register'!C189)</f>
        <v/>
      </c>
      <c r="N192" s="52" t="str">
        <f>IF(+$Q192="","",IF(+'Issue Register'!D189="","",+'Issue Register'!D189))</f>
        <v/>
      </c>
      <c r="O192" t="str">
        <f>IF(+$Q192="","",+'Issue Register'!F189)</f>
        <v/>
      </c>
      <c r="P192" s="52" t="str">
        <f>IF(+$Q192="","",+'Issue Register'!I189)</f>
        <v/>
      </c>
      <c r="Q192" t="str">
        <f>IF(+'Issue Register'!H189&gt;=$M$1,'Issue Register'!H189,"")</f>
        <v/>
      </c>
    </row>
    <row r="193" spans="5:17" x14ac:dyDescent="0.2">
      <c r="E193" s="52"/>
      <c r="F193" s="52"/>
      <c r="J193" t="s">
        <v>38</v>
      </c>
      <c r="K193" t="str">
        <f>IF(+$Q193="","",IF(+'Issue Register'!A190="","",CONCATENATE($J$1," Issue",+'Issue Register'!A190)))</f>
        <v/>
      </c>
      <c r="L193" t="str">
        <f>IF(+$Q193="","",+'Issue Register'!B190)</f>
        <v/>
      </c>
      <c r="M193" t="str">
        <f>IF(+$Q193="","",+'Issue Register'!C190)</f>
        <v/>
      </c>
      <c r="N193" s="52" t="str">
        <f>IF(+$Q193="","",IF(+'Issue Register'!D190="","",+'Issue Register'!D190))</f>
        <v/>
      </c>
      <c r="O193" t="str">
        <f>IF(+$Q193="","",+'Issue Register'!F190)</f>
        <v/>
      </c>
      <c r="P193" s="52" t="str">
        <f>IF(+$Q193="","",+'Issue Register'!I190)</f>
        <v/>
      </c>
      <c r="Q193" t="str">
        <f>IF(+'Issue Register'!H190&gt;=$M$1,'Issue Register'!H190,"")</f>
        <v/>
      </c>
    </row>
    <row r="194" spans="5:17" x14ac:dyDescent="0.2">
      <c r="E194" s="52"/>
      <c r="F194" s="52"/>
      <c r="J194" t="s">
        <v>38</v>
      </c>
      <c r="K194" t="str">
        <f>IF(+$Q194="","",IF(+'Issue Register'!A191="","",CONCATENATE($J$1," Issue",+'Issue Register'!A191)))</f>
        <v/>
      </c>
      <c r="L194" t="str">
        <f>IF(+$Q194="","",+'Issue Register'!B191)</f>
        <v/>
      </c>
      <c r="M194" t="str">
        <f>IF(+$Q194="","",+'Issue Register'!C191)</f>
        <v/>
      </c>
      <c r="N194" s="52" t="str">
        <f>IF(+$Q194="","",IF(+'Issue Register'!D191="","",+'Issue Register'!D191))</f>
        <v/>
      </c>
      <c r="O194" t="str">
        <f>IF(+$Q194="","",+'Issue Register'!F191)</f>
        <v/>
      </c>
      <c r="P194" s="52" t="str">
        <f>IF(+$Q194="","",+'Issue Register'!I191)</f>
        <v/>
      </c>
      <c r="Q194" t="str">
        <f>IF(+'Issue Register'!H191&gt;=$M$1,'Issue Register'!H191,"")</f>
        <v/>
      </c>
    </row>
    <row r="195" spans="5:17" x14ac:dyDescent="0.2">
      <c r="E195" s="52"/>
      <c r="F195" s="52"/>
      <c r="J195" t="s">
        <v>38</v>
      </c>
      <c r="K195" t="str">
        <f>IF(+$Q195="","",IF(+'Issue Register'!A192="","",CONCATENATE($J$1," Issue",+'Issue Register'!A192)))</f>
        <v/>
      </c>
      <c r="L195" t="str">
        <f>IF(+$Q195="","",+'Issue Register'!B192)</f>
        <v/>
      </c>
      <c r="M195" t="str">
        <f>IF(+$Q195="","",+'Issue Register'!C192)</f>
        <v/>
      </c>
      <c r="N195" s="52" t="str">
        <f>IF(+$Q195="","",IF(+'Issue Register'!D192="","",+'Issue Register'!D192))</f>
        <v/>
      </c>
      <c r="O195" t="str">
        <f>IF(+$Q195="","",+'Issue Register'!F192)</f>
        <v/>
      </c>
      <c r="P195" s="52" t="str">
        <f>IF(+$Q195="","",+'Issue Register'!I192)</f>
        <v/>
      </c>
      <c r="Q195" t="str">
        <f>IF(+'Issue Register'!H192&gt;=$M$1,'Issue Register'!H192,"")</f>
        <v/>
      </c>
    </row>
    <row r="196" spans="5:17" x14ac:dyDescent="0.2">
      <c r="E196" s="52"/>
      <c r="F196" s="52"/>
      <c r="J196" t="s">
        <v>38</v>
      </c>
      <c r="K196" t="str">
        <f>IF(+$Q196="","",IF(+'Issue Register'!A193="","",CONCATENATE($J$1," Issue",+'Issue Register'!A193)))</f>
        <v/>
      </c>
      <c r="L196" t="str">
        <f>IF(+$Q196="","",+'Issue Register'!B193)</f>
        <v/>
      </c>
      <c r="M196" t="str">
        <f>IF(+$Q196="","",+'Issue Register'!C193)</f>
        <v/>
      </c>
      <c r="N196" s="52" t="str">
        <f>IF(+$Q196="","",IF(+'Issue Register'!D193="","",+'Issue Register'!D193))</f>
        <v/>
      </c>
      <c r="O196" t="str">
        <f>IF(+$Q196="","",+'Issue Register'!F193)</f>
        <v/>
      </c>
      <c r="P196" s="52" t="str">
        <f>IF(+$Q196="","",+'Issue Register'!I193)</f>
        <v/>
      </c>
      <c r="Q196" t="str">
        <f>IF(+'Issue Register'!H193&gt;=$M$1,'Issue Register'!H193,"")</f>
        <v/>
      </c>
    </row>
    <row r="197" spans="5:17" x14ac:dyDescent="0.2">
      <c r="E197" s="52"/>
      <c r="F197" s="52"/>
      <c r="J197" t="s">
        <v>38</v>
      </c>
      <c r="K197" t="str">
        <f>IF(+$Q197="","",IF(+'Issue Register'!A194="","",CONCATENATE($J$1," Issue",+'Issue Register'!A194)))</f>
        <v/>
      </c>
      <c r="L197" t="str">
        <f>IF(+$Q197="","",+'Issue Register'!B194)</f>
        <v/>
      </c>
      <c r="M197" t="str">
        <f>IF(+$Q197="","",+'Issue Register'!C194)</f>
        <v/>
      </c>
      <c r="N197" s="52" t="str">
        <f>IF(+$Q197="","",IF(+'Issue Register'!D194="","",+'Issue Register'!D194))</f>
        <v/>
      </c>
      <c r="O197" t="str">
        <f>IF(+$Q197="","",+'Issue Register'!F194)</f>
        <v/>
      </c>
      <c r="P197" s="52" t="str">
        <f>IF(+$Q197="","",+'Issue Register'!I194)</f>
        <v/>
      </c>
      <c r="Q197" t="str">
        <f>IF(+'Issue Register'!H194&gt;=$M$1,'Issue Register'!H194,"")</f>
        <v/>
      </c>
    </row>
    <row r="198" spans="5:17" x14ac:dyDescent="0.2">
      <c r="E198" s="52"/>
      <c r="F198" s="52"/>
      <c r="J198" t="s">
        <v>38</v>
      </c>
      <c r="K198" t="str">
        <f>IF(+$Q198="","",IF(+'Issue Register'!A195="","",CONCATENATE($J$1," Issue",+'Issue Register'!A195)))</f>
        <v/>
      </c>
      <c r="L198" t="str">
        <f>IF(+$Q198="","",+'Issue Register'!B195)</f>
        <v/>
      </c>
      <c r="M198" t="str">
        <f>IF(+$Q198="","",+'Issue Register'!C195)</f>
        <v/>
      </c>
      <c r="N198" s="52" t="str">
        <f>IF(+$Q198="","",IF(+'Issue Register'!D195="","",+'Issue Register'!D195))</f>
        <v/>
      </c>
      <c r="O198" t="str">
        <f>IF(+$Q198="","",+'Issue Register'!F195)</f>
        <v/>
      </c>
      <c r="P198" s="52" t="str">
        <f>IF(+$Q198="","",+'Issue Register'!I195)</f>
        <v/>
      </c>
      <c r="Q198" t="str">
        <f>IF(+'Issue Register'!H195&gt;=$M$1,'Issue Register'!H195,"")</f>
        <v/>
      </c>
    </row>
    <row r="199" spans="5:17" x14ac:dyDescent="0.2">
      <c r="E199" s="52"/>
      <c r="F199" s="52"/>
      <c r="J199" t="s">
        <v>38</v>
      </c>
      <c r="K199" t="str">
        <f>IF(+$Q199="","",IF(+'Issue Register'!A196="","",CONCATENATE($J$1," Issue",+'Issue Register'!A196)))</f>
        <v/>
      </c>
      <c r="L199" t="str">
        <f>IF(+$Q199="","",+'Issue Register'!B196)</f>
        <v/>
      </c>
      <c r="M199" t="str">
        <f>IF(+$Q199="","",+'Issue Register'!C196)</f>
        <v/>
      </c>
      <c r="N199" s="52" t="str">
        <f>IF(+$Q199="","",IF(+'Issue Register'!D196="","",+'Issue Register'!D196))</f>
        <v/>
      </c>
      <c r="O199" t="str">
        <f>IF(+$Q199="","",+'Issue Register'!F196)</f>
        <v/>
      </c>
      <c r="P199" s="52" t="str">
        <f>IF(+$Q199="","",+'Issue Register'!I196)</f>
        <v/>
      </c>
      <c r="Q199" t="str">
        <f>IF(+'Issue Register'!H196&gt;=$M$1,'Issue Register'!H196,"")</f>
        <v/>
      </c>
    </row>
    <row r="200" spans="5:17" x14ac:dyDescent="0.2">
      <c r="E200" s="52"/>
      <c r="F200" s="52"/>
      <c r="J200" t="s">
        <v>38</v>
      </c>
      <c r="K200" t="str">
        <f>IF(+$Q200="","",IF(+'Issue Register'!A197="","",CONCATENATE($J$1," Issue",+'Issue Register'!A197)))</f>
        <v/>
      </c>
      <c r="L200" t="str">
        <f>IF(+$Q200="","",+'Issue Register'!B197)</f>
        <v/>
      </c>
      <c r="M200" t="str">
        <f>IF(+$Q200="","",+'Issue Register'!C197)</f>
        <v/>
      </c>
      <c r="N200" s="52" t="str">
        <f>IF(+$Q200="","",IF(+'Issue Register'!D197="","",+'Issue Register'!D197))</f>
        <v/>
      </c>
      <c r="O200" t="str">
        <f>IF(+$Q200="","",+'Issue Register'!F197)</f>
        <v/>
      </c>
      <c r="P200" s="52" t="str">
        <f>IF(+$Q200="","",+'Issue Register'!I197)</f>
        <v/>
      </c>
      <c r="Q200" t="str">
        <f>IF(+'Issue Register'!H197&gt;=$M$1,'Issue Register'!H197,"")</f>
        <v/>
      </c>
    </row>
    <row r="201" spans="5:17" x14ac:dyDescent="0.2">
      <c r="E201" s="52"/>
      <c r="F201" s="52"/>
      <c r="J201" t="s">
        <v>38</v>
      </c>
      <c r="K201" t="str">
        <f>IF(+$Q201="","",IF(+'Issue Register'!A198="","",CONCATENATE($J$1," Issue",+'Issue Register'!A198)))</f>
        <v/>
      </c>
      <c r="L201" t="str">
        <f>IF(+$Q201="","",+'Issue Register'!B198)</f>
        <v/>
      </c>
      <c r="M201" t="str">
        <f>IF(+$Q201="","",+'Issue Register'!C198)</f>
        <v/>
      </c>
      <c r="N201" s="52" t="str">
        <f>IF(+$Q201="","",IF(+'Issue Register'!D198="","",+'Issue Register'!D198))</f>
        <v/>
      </c>
      <c r="O201" t="str">
        <f>IF(+$Q201="","",+'Issue Register'!F198)</f>
        <v/>
      </c>
      <c r="P201" s="52" t="str">
        <f>IF(+$Q201="","",+'Issue Register'!I198)</f>
        <v/>
      </c>
      <c r="Q201" t="str">
        <f>IF(+'Issue Register'!H198&gt;=$M$1,'Issue Register'!H198,"")</f>
        <v/>
      </c>
    </row>
    <row r="202" spans="5:17" x14ac:dyDescent="0.2">
      <c r="E202" s="52"/>
      <c r="F202" s="52"/>
      <c r="J202" t="s">
        <v>38</v>
      </c>
      <c r="K202" t="str">
        <f>IF(+$Q202="","",IF(+'Issue Register'!A199="","",CONCATENATE($J$1," Issue",+'Issue Register'!A199)))</f>
        <v/>
      </c>
      <c r="L202" t="str">
        <f>IF(+$Q202="","",+'Issue Register'!B199)</f>
        <v/>
      </c>
      <c r="M202" t="str">
        <f>IF(+$Q202="","",+'Issue Register'!C199)</f>
        <v/>
      </c>
      <c r="N202" s="52" t="str">
        <f>IF(+$Q202="","",IF(+'Issue Register'!D199="","",+'Issue Register'!D199))</f>
        <v/>
      </c>
      <c r="O202" t="str">
        <f>IF(+$Q202="","",+'Issue Register'!F199)</f>
        <v/>
      </c>
      <c r="P202" s="52" t="str">
        <f>IF(+$Q202="","",+'Issue Register'!I199)</f>
        <v/>
      </c>
      <c r="Q202" t="str">
        <f>IF(+'Issue Register'!H199&gt;=$M$1,'Issue Register'!H199,"")</f>
        <v/>
      </c>
    </row>
    <row r="203" spans="5:17" x14ac:dyDescent="0.2">
      <c r="E203" s="52"/>
      <c r="F203" s="52"/>
      <c r="J203" t="s">
        <v>38</v>
      </c>
      <c r="K203" t="str">
        <f>IF(+$Q203="","",IF(+'Issue Register'!A200="","",CONCATENATE($J$1," Issue",+'Issue Register'!A200)))</f>
        <v/>
      </c>
      <c r="L203" t="str">
        <f>IF(+$Q203="","",+'Issue Register'!B200)</f>
        <v/>
      </c>
      <c r="M203" t="str">
        <f>IF(+$Q203="","",+'Issue Register'!C200)</f>
        <v/>
      </c>
      <c r="N203" s="52" t="str">
        <f>IF(+$Q203="","",IF(+'Issue Register'!D200="","",+'Issue Register'!D200))</f>
        <v/>
      </c>
      <c r="O203" t="str">
        <f>IF(+$Q203="","",+'Issue Register'!F200)</f>
        <v/>
      </c>
      <c r="P203" s="52" t="str">
        <f>IF(+$Q203="","",+'Issue Register'!I200)</f>
        <v/>
      </c>
      <c r="Q203" t="str">
        <f>IF(+'Issue Register'!H200&gt;=$M$1,'Issue Register'!H200,"")</f>
        <v/>
      </c>
    </row>
    <row r="204" spans="5:17" x14ac:dyDescent="0.2">
      <c r="E204" s="52"/>
      <c r="F204" s="52"/>
      <c r="J204" t="s">
        <v>38</v>
      </c>
      <c r="K204" t="str">
        <f>IF(+$Q204="","",IF(+'Issue Register'!A201="","",CONCATENATE($J$1," Issue",+'Issue Register'!A201)))</f>
        <v/>
      </c>
      <c r="L204" t="str">
        <f>IF(+$Q204="","",+'Issue Register'!B201)</f>
        <v/>
      </c>
      <c r="M204" t="str">
        <f>IF(+$Q204="","",+'Issue Register'!C201)</f>
        <v/>
      </c>
      <c r="N204" s="52" t="str">
        <f>IF(+$Q204="","",IF(+'Issue Register'!D201="","",+'Issue Register'!D201))</f>
        <v/>
      </c>
      <c r="O204" t="str">
        <f>IF(+$Q204="","",+'Issue Register'!F201)</f>
        <v/>
      </c>
      <c r="P204" s="52" t="str">
        <f>IF(+$Q204="","",+'Issue Register'!I201)</f>
        <v/>
      </c>
      <c r="Q204" t="str">
        <f>IF(+'Issue Register'!H201&gt;=$M$1,'Issue Register'!H201,"")</f>
        <v/>
      </c>
    </row>
    <row r="205" spans="5:17" x14ac:dyDescent="0.2">
      <c r="E205" s="52"/>
      <c r="F205" s="52"/>
      <c r="J205" t="s">
        <v>38</v>
      </c>
      <c r="K205" t="str">
        <f>IF(+$Q205="","",IF(+'Issue Register'!A202="","",CONCATENATE($J$1," Issue",+'Issue Register'!A202)))</f>
        <v/>
      </c>
      <c r="L205" t="str">
        <f>IF(+$Q205="","",+'Issue Register'!B202)</f>
        <v/>
      </c>
      <c r="M205" t="str">
        <f>IF(+$Q205="","",+'Issue Register'!C202)</f>
        <v/>
      </c>
      <c r="N205" s="52" t="str">
        <f>IF(+$Q205="","",IF(+'Issue Register'!D202="","",+'Issue Register'!D202))</f>
        <v/>
      </c>
      <c r="O205" t="str">
        <f>IF(+$Q205="","",+'Issue Register'!F202)</f>
        <v/>
      </c>
      <c r="P205" s="52" t="str">
        <f>IF(+$Q205="","",+'Issue Register'!I202)</f>
        <v/>
      </c>
      <c r="Q205" t="str">
        <f>IF(+'Issue Register'!H202&gt;=$M$1,'Issue Register'!H202,"")</f>
        <v/>
      </c>
    </row>
    <row r="206" spans="5:17" x14ac:dyDescent="0.2">
      <c r="E206" s="52"/>
      <c r="F206" s="52"/>
      <c r="J206" t="s">
        <v>38</v>
      </c>
      <c r="K206" t="str">
        <f>IF(+$Q206="","",IF(+'Issue Register'!A203="","",CONCATENATE($J$1," Issue",+'Issue Register'!A203)))</f>
        <v/>
      </c>
      <c r="L206" t="str">
        <f>IF(+$Q206="","",+'Issue Register'!B203)</f>
        <v/>
      </c>
      <c r="M206" t="str">
        <f>IF(+$Q206="","",+'Issue Register'!C203)</f>
        <v/>
      </c>
      <c r="N206" s="52" t="str">
        <f>IF(+$Q206="","",IF(+'Issue Register'!D203="","",+'Issue Register'!D203))</f>
        <v/>
      </c>
      <c r="O206" t="str">
        <f>IF(+$Q206="","",+'Issue Register'!F203)</f>
        <v/>
      </c>
      <c r="P206" s="52" t="str">
        <f>IF(+$Q206="","",+'Issue Register'!I203)</f>
        <v/>
      </c>
      <c r="Q206" t="str">
        <f>IF(+'Issue Register'!H203&gt;=$M$1,'Issue Register'!H203,"")</f>
        <v/>
      </c>
    </row>
    <row r="207" spans="5:17" x14ac:dyDescent="0.2">
      <c r="E207" s="52"/>
      <c r="F207" s="52"/>
      <c r="J207" t="s">
        <v>38</v>
      </c>
      <c r="K207" t="str">
        <f>IF(+$Q207="","",IF(+'Issue Register'!A204="","",CONCATENATE($J$1," Issue",+'Issue Register'!A204)))</f>
        <v/>
      </c>
      <c r="L207" t="str">
        <f>IF(+$Q207="","",+'Issue Register'!B204)</f>
        <v/>
      </c>
      <c r="M207" t="str">
        <f>IF(+$Q207="","",+'Issue Register'!C204)</f>
        <v/>
      </c>
      <c r="N207" s="52" t="str">
        <f>IF(+$Q207="","",IF(+'Issue Register'!D204="","",+'Issue Register'!D204))</f>
        <v/>
      </c>
      <c r="O207" t="str">
        <f>IF(+$Q207="","",+'Issue Register'!F204)</f>
        <v/>
      </c>
      <c r="P207" s="52" t="str">
        <f>IF(+$Q207="","",+'Issue Register'!I204)</f>
        <v/>
      </c>
      <c r="Q207" t="str">
        <f>IF(+'Issue Register'!H204&gt;=$M$1,'Issue Register'!H204,"")</f>
        <v/>
      </c>
    </row>
  </sheetData>
  <sheetProtection password="CA23" sheet="1" selectLockedCells="1" selectUnlockedCells="1"/>
  <phoneticPr fontId="2" type="noConversion"/>
  <pageMargins left="0.75" right="0.75" top="1" bottom="1" header="0.5" footer="0.5"/>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Lookups</vt:lpstr>
      <vt:lpstr>Issue Register</vt:lpstr>
      <vt:lpstr>Issues Summary</vt:lpstr>
      <vt:lpstr>Export Data</vt:lpstr>
      <vt:lpstr>Issuelist</vt:lpstr>
      <vt:lpstr>Keyissues</vt:lpstr>
    </vt:vector>
  </TitlesOfParts>
  <Company>Prosis Solutions ltd for PROJECT in a box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 test1][Delivery Control Pack][Issue Log.xls][2]</dc:title>
  <dc:subject>PRINCE2 Issue log</dc:subject>
  <dc:creator>Malcolm West</dc:creator>
  <cp:lastModifiedBy>PIE-ASUS</cp:lastModifiedBy>
  <dcterms:created xsi:type="dcterms:W3CDTF">2005-09-01T08:10:25Z</dcterms:created>
  <dcterms:modified xsi:type="dcterms:W3CDTF">2016-10-16T21:21:34Z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ustomer">
    <vt:lpwstr>Customer</vt:lpwstr>
  </property>
  <property fmtid="{D5CDD505-2E9C-101B-9397-08002B2CF9AE}" pid="3" name="Project Description">
    <vt:lpwstr>Project Description</vt:lpwstr>
  </property>
  <property fmtid="{D5CDD505-2E9C-101B-9397-08002B2CF9AE}" pid="4" name="Project Name">
    <vt:lpwstr>Project Name</vt:lpwstr>
  </property>
  <property fmtid="{D5CDD505-2E9C-101B-9397-08002B2CF9AE}" pid="5" name="Project Manager">
    <vt:lpwstr>Project Manager</vt:lpwstr>
  </property>
  <property fmtid="{D5CDD505-2E9C-101B-9397-08002B2CF9AE}" pid="6" name="Project Sponsor">
    <vt:lpwstr>Project Sponsor</vt:lpwstr>
  </property>
  <property fmtid="{D5CDD505-2E9C-101B-9397-08002B2CF9AE}" pid="7" name="Project Code">
    <vt:lpwstr>Project Code</vt:lpwstr>
  </property>
</Properties>
</file>