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경남대\2023-2\튜터링\"/>
    </mc:Choice>
  </mc:AlternateContent>
  <xr:revisionPtr revIDLastSave="0" documentId="13_ncr:1_{D131AA7B-B2A6-4B5D-AA70-89CEF1C5108C}" xr6:coauthVersionLast="36" xr6:coauthVersionMax="47" xr10:uidLastSave="{00000000-0000-0000-0000-000000000000}"/>
  <bookViews>
    <workbookView xWindow="0" yWindow="0" windowWidth="28800" windowHeight="12180" activeTab="1" xr2:uid="{B3260406-5BDF-41A1-BA9B-E6C6406E8A7F}"/>
  </bookViews>
  <sheets>
    <sheet name="홈" sheetId="1" r:id="rId1"/>
    <sheet name="웹페이지데이터가져오기" sheetId="24" r:id="rId2"/>
    <sheet name="쿼리삭제표" sheetId="37" r:id="rId3"/>
    <sheet name="표데이터" sheetId="32" r:id="rId4"/>
    <sheet name="표편집" sheetId="34" r:id="rId5"/>
    <sheet name="표편집 (2)" sheetId="35" r:id="rId6"/>
    <sheet name="연습" sheetId="3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Key1" localSheetId="6" hidden="1">[1]수리결과!#REF!</definedName>
    <definedName name="_Key1" localSheetId="3" hidden="1">[1]수리결과!#REF!</definedName>
    <definedName name="_Key1" localSheetId="5" hidden="1">[1]수리결과!#REF!</definedName>
    <definedName name="_Key1" hidden="1">[1]수리결과!#REF!</definedName>
    <definedName name="_KEY2" localSheetId="6" hidden="1">[2]수리결과!#REF!</definedName>
    <definedName name="_KEY2" localSheetId="3" hidden="1">[2]수리결과!#REF!</definedName>
    <definedName name="_KEY2" localSheetId="5" hidden="1">[2]수리결과!#REF!</definedName>
    <definedName name="_KEY2" hidden="1">[2]수리결과!#REF!</definedName>
    <definedName name="_Order1" hidden="1">255</definedName>
    <definedName name="_Parse_Out" localSheetId="3" hidden="1">#REF!</definedName>
    <definedName name="_Parse_Out" localSheetId="5" hidden="1">#REF!</definedName>
    <definedName name="_Parse_Out" hidden="1">#REF!</definedName>
    <definedName name="_Sort" localSheetId="3" hidden="1">[3]수리결과!#REF!</definedName>
    <definedName name="_Sort" localSheetId="5" hidden="1">[3]수리결과!#REF!</definedName>
    <definedName name="_Sort" hidden="1">[3]수리결과!#REF!</definedName>
    <definedName name="AAA" hidden="1">#N/A</definedName>
    <definedName name="aaa_1" localSheetId="6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6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6" hidden="1">OFFSET([4]제품정보!#REF!,1,0,COUNTA([4]제품정보!#REF!)-3,1)</definedName>
    <definedName name="b" localSheetId="3" hidden="1">OFFSET([4]제품정보!#REF!,1,0,COUNTA([4]제품정보!#REF!)-3,1)</definedName>
    <definedName name="b" localSheetId="5" hidden="1">OFFSET([4]제품정보!#REF!,1,0,COUNTA([4]제품정보!#REF!)-3,1)</definedName>
    <definedName name="b" hidden="1">OFFSET([4]제품정보!#REF!,1,0,COUNTA([4]제품정보!#REF!)-3,1)</definedName>
    <definedName name="Call_Bep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6" hidden="1">OFFSET([4]제품정보!#REF!,1,0,COUNTA([4]제품정보!#REF!)-3,1)</definedName>
    <definedName name="d" localSheetId="3" hidden="1">OFFSET([4]제품정보!#REF!,1,0,COUNTA([4]제품정보!#REF!)-3,1)</definedName>
    <definedName name="d" localSheetId="5" hidden="1">OFFSET([4]제품정보!#REF!,1,0,COUNTA([4]제품정보!#REF!)-3,1)</definedName>
    <definedName name="d" hidden="1">OFFSET([4]제품정보!#REF!,1,0,COUNTA([4]제품정보!#REF!)-3,1)</definedName>
    <definedName name="HTML_CodePage" hidden="1">949</definedName>
    <definedName name="HTML_Control" localSheetId="6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6" hidden="1">OFFSET([4]제품정보!#REF!,1,0,COUNTA([4]제품정보!#REF!)-3,1)</definedName>
    <definedName name="PM_누적재활용가능율" localSheetId="3" hidden="1">OFFSET([4]제품정보!#REF!,1,0,COUNTA([4]제품정보!#REF!)-3,1)</definedName>
    <definedName name="PM_누적재활용가능율" localSheetId="5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3" hidden="1">OFFSET([4]제품정보!#REF!,1,0,COUNTA([4]제품정보!#REF!)-3,1)</definedName>
    <definedName name="PM_분해효율" localSheetId="5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6" hidden="1">#REF!</definedName>
    <definedName name="PM_첨부1" localSheetId="3" hidden="1">#REF!</definedName>
    <definedName name="PM_첨부1" localSheetId="5" hidden="1">#REF!</definedName>
    <definedName name="PM_첨부1" hidden="1">#REF!</definedName>
    <definedName name="PM_첨부1_End" localSheetId="3" hidden="1">#REF!</definedName>
    <definedName name="PM_첨부1_End" localSheetId="5" hidden="1">#REF!</definedName>
    <definedName name="PM_첨부1_End" hidden="1">#REF!</definedName>
    <definedName name="PM_해체" localSheetId="6" hidden="1">[4]제품정보!#REF!</definedName>
    <definedName name="PM_해체" localSheetId="3" hidden="1">[4]제품정보!#REF!</definedName>
    <definedName name="PM_해체" localSheetId="5" hidden="1">[4]제품정보!#REF!</definedName>
    <definedName name="PM_해체" hidden="1">[4]제품정보!#REF!</definedName>
    <definedName name="QQQAAASSS" localSheetId="6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6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6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6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6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6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6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6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6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6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6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6" hidden="1">OFFSET([6]제품정보!#REF!,1,0,COUNTA([6]제품정보!#REF!)-3,1)</definedName>
    <definedName name="ㅁㅁ" localSheetId="3" hidden="1">OFFSET([6]제품정보!#REF!,1,0,COUNTA([6]제품정보!#REF!)-3,1)</definedName>
    <definedName name="ㅁㅁ" localSheetId="5" hidden="1">OFFSET([6]제품정보!#REF!,1,0,COUNTA([6]제품정보!#REF!)-3,1)</definedName>
    <definedName name="ㅁㅁ" hidden="1">OFFSET([6]제품정보!#REF!,1,0,COUNTA([6]제품정보!#REF!)-3,1)</definedName>
    <definedName name="ㅁㅁㅁ" localSheetId="6" hidden="1">OFFSET([6]제품정보!#REF!,1,0,COUNTA([6]제품정보!#REF!)-3,1)</definedName>
    <definedName name="ㅁㅁㅁ" localSheetId="3" hidden="1">OFFSET([6]제품정보!#REF!,1,0,COUNTA([6]제품정보!#REF!)-3,1)</definedName>
    <definedName name="ㅁㅁㅁ" localSheetId="5" hidden="1">OFFSET([6]제품정보!#REF!,1,0,COUNTA([6]제품정보!#REF!)-3,1)</definedName>
    <definedName name="ㅁㅁㅁ" hidden="1">OFFSET([6]제품정보!#REF!,1,0,COUNTA([6]제품정보!#REF!)-3,1)</definedName>
    <definedName name="물랴자" localSheetId="6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6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6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6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6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6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6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6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6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localSheetId="3" hidden="1">[7]수리결과!#REF!</definedName>
    <definedName name="보증일반환산" localSheetId="5" hidden="1">[7]수리결과!#REF!</definedName>
    <definedName name="보증일반환산" hidden="1">[7]수리결과!#REF!</definedName>
    <definedName name="분기별" localSheetId="6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6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6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6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5" l="1"/>
  <c r="K2" i="35" s="1"/>
  <c r="J3" i="35"/>
  <c r="K3" i="35" s="1"/>
  <c r="J4" i="35"/>
  <c r="K4" i="35" s="1"/>
  <c r="J5" i="35"/>
  <c r="K5" i="35" s="1"/>
  <c r="J6" i="35"/>
  <c r="K6" i="35" s="1"/>
  <c r="J7" i="35"/>
  <c r="K7" i="35" s="1"/>
  <c r="J8" i="35"/>
  <c r="K8" i="35" s="1"/>
  <c r="J9" i="35"/>
  <c r="K9" i="35" s="1"/>
  <c r="J10" i="35"/>
  <c r="K10" i="35" s="1"/>
  <c r="J11" i="35"/>
  <c r="K11" i="35" s="1"/>
  <c r="J12" i="35"/>
  <c r="K12" i="35" s="1"/>
  <c r="J13" i="35"/>
  <c r="K13" i="35" s="1"/>
  <c r="J14" i="35"/>
  <c r="K14" i="35" s="1"/>
  <c r="J15" i="35"/>
  <c r="K15" i="35" s="1"/>
  <c r="J16" i="35"/>
  <c r="K16" i="35" s="1"/>
  <c r="J17" i="35"/>
  <c r="K17" i="35" s="1"/>
  <c r="J18" i="35"/>
  <c r="K18" i="35" s="1"/>
  <c r="E2" i="32" l="1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</calcChain>
</file>

<file path=xl/sharedStrings.xml><?xml version="1.0" encoding="utf-8"?>
<sst xmlns="http://schemas.openxmlformats.org/spreadsheetml/2006/main" count="161" uniqueCount="77">
  <si>
    <t>♣실습내용:</t>
    <phoneticPr fontId="2" type="noConversion"/>
  </si>
  <si>
    <t>♣학습목표:</t>
    <phoneticPr fontId="2" type="noConversion"/>
  </si>
  <si>
    <t>#데이터 표</t>
    <phoneticPr fontId="2" type="noConversion"/>
  </si>
  <si>
    <t>컴퓨터</t>
  </si>
  <si>
    <t>컴퓨터</t>
    <phoneticPr fontId="2" type="noConversion"/>
  </si>
  <si>
    <t>종목명</t>
  </si>
  <si>
    <t>현재가</t>
  </si>
  <si>
    <t>전일대비</t>
  </si>
  <si>
    <t>등락률</t>
  </si>
  <si>
    <t>KODEX 200선물인버스2X</t>
  </si>
  <si>
    <t>하락 15</t>
  </si>
  <si>
    <t>CBI</t>
  </si>
  <si>
    <t>상승 18</t>
  </si>
  <si>
    <t>보성파워텍</t>
  </si>
  <si>
    <t>상승 190</t>
  </si>
  <si>
    <t>조광ILI</t>
  </si>
  <si>
    <t>상승 65</t>
  </si>
  <si>
    <t>국전약품</t>
  </si>
  <si>
    <t>상승 1,380</t>
  </si>
  <si>
    <t>신한 인버스 2X WTI원유 선물 ETN(H)</t>
  </si>
  <si>
    <t>상승 10</t>
  </si>
  <si>
    <t>메가엠디</t>
  </si>
  <si>
    <t>상승 950</t>
  </si>
  <si>
    <t>에이프로젠</t>
  </si>
  <si>
    <t>상승 25</t>
  </si>
  <si>
    <t>삼성 인버스 2X WTI원유 선물 ETN</t>
  </si>
  <si>
    <t>휴림로봇</t>
  </si>
  <si>
    <t>상승 115</t>
  </si>
  <si>
    <t>프로이천</t>
  </si>
  <si>
    <t>상승 470</t>
  </si>
  <si>
    <t>KODEX 레버리지</t>
  </si>
  <si>
    <t>상승 95</t>
  </si>
  <si>
    <t>KODEX 인버스</t>
  </si>
  <si>
    <t>하락 5</t>
  </si>
  <si>
    <t>아이비김영</t>
  </si>
  <si>
    <t>상승 175</t>
  </si>
  <si>
    <t>KODEX 코스닥150선물인버스</t>
  </si>
  <si>
    <t>하락 25</t>
  </si>
  <si>
    <t>현재가조정</t>
    <phoneticPr fontId="2" type="noConversion"/>
  </si>
  <si>
    <t>#웹페이지 표 가져오기</t>
    <phoneticPr fontId="2" type="noConversion"/>
  </si>
  <si>
    <t>공개된 외부 데이터를 데이터 표 형식으로 구성하고 활용할 수 있다</t>
    <phoneticPr fontId="2" type="noConversion"/>
  </si>
  <si>
    <t>소속학과</t>
  </si>
  <si>
    <t>학년</t>
  </si>
  <si>
    <t>학번</t>
  </si>
  <si>
    <t>성명</t>
  </si>
  <si>
    <t>중간</t>
  </si>
  <si>
    <t>기말</t>
  </si>
  <si>
    <t>과제</t>
  </si>
  <si>
    <t>출석</t>
  </si>
  <si>
    <t>태도</t>
  </si>
  <si>
    <t>의류디자인</t>
  </si>
  <si>
    <t>경영정보</t>
  </si>
  <si>
    <t>스포츠건강과학</t>
  </si>
  <si>
    <t>공공인재</t>
  </si>
  <si>
    <t>식품영양</t>
  </si>
  <si>
    <t>산업디자인</t>
  </si>
  <si>
    <t>도시환경</t>
  </si>
  <si>
    <t>이○환</t>
  </si>
  <si>
    <t>김○태</t>
  </si>
  <si>
    <t>배○이</t>
  </si>
  <si>
    <t>박○연</t>
  </si>
  <si>
    <t>박○현</t>
  </si>
  <si>
    <t>채○정</t>
  </si>
  <si>
    <t>김○훈</t>
  </si>
  <si>
    <t>김○주</t>
  </si>
  <si>
    <t>정○환</t>
  </si>
  <si>
    <t>박○규</t>
  </si>
  <si>
    <t>강○연</t>
  </si>
  <si>
    <t>임○규</t>
  </si>
  <si>
    <t>이○형</t>
  </si>
  <si>
    <t>권○원</t>
  </si>
  <si>
    <t>주○진</t>
  </si>
  <si>
    <t>박○호</t>
  </si>
  <si>
    <t>유현주</t>
    <phoneticPr fontId="2" type="noConversion"/>
  </si>
  <si>
    <t>합계</t>
    <phoneticPr fontId="2" type="noConversion"/>
  </si>
  <si>
    <t>등급</t>
    <phoneticPr fontId="2" type="noConversion"/>
  </si>
  <si>
    <r>
      <t xml:space="preserve">데이터 수집
</t>
    </r>
    <r>
      <rPr>
        <sz val="20"/>
        <color theme="1"/>
        <rFont val="HY헤드라인M"/>
        <family val="1"/>
        <charset val="129"/>
      </rPr>
      <t>(1) 외부 데이터 가져오기 / (2) 데이터 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</si>
</sst>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HY헤드라인M"/>
      <family val="1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</font>
    <font>
      <sz val="28"/>
      <color theme="1"/>
      <name val="HY헤드라인M"/>
      <family val="1"/>
      <charset val="129"/>
    </font>
    <font>
      <sz val="1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4" tint="0.39997558519241921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4" tint="0.39997558519241921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5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Alignment="1">
      <alignment vertical="top"/>
    </xf>
    <xf numFmtId="0" fontId="4" fillId="4" borderId="0" xfId="0" applyFont="1" applyFill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shrinkToFit="1"/>
    </xf>
    <xf numFmtId="0" fontId="0" fillId="6" borderId="6" xfId="0" applyFill="1" applyBorder="1" applyAlignment="1">
      <alignment horizontal="center"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176" fontId="0" fillId="6" borderId="7" xfId="0" applyNumberFormat="1" applyFill="1" applyBorder="1">
      <alignment vertical="center"/>
    </xf>
    <xf numFmtId="176" fontId="0" fillId="6" borderId="8" xfId="0" applyNumberFormat="1" applyFill="1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2" xfId="0" applyNumberFormat="1" applyBorder="1">
      <alignment vertical="center"/>
    </xf>
    <xf numFmtId="176" fontId="0" fillId="6" borderId="2" xfId="0" applyNumberFormat="1" applyFill="1" applyBorder="1">
      <alignment vertical="center"/>
    </xf>
    <xf numFmtId="0" fontId="0" fillId="6" borderId="9" xfId="0" applyFill="1" applyBorder="1" applyAlignment="1">
      <alignment vertical="center" shrinkToFit="1"/>
    </xf>
    <xf numFmtId="0" fontId="0" fillId="6" borderId="9" xfId="0" applyFill="1" applyBorder="1" applyAlignment="1">
      <alignment horizontal="center" vertical="center"/>
    </xf>
    <xf numFmtId="176" fontId="0" fillId="6" borderId="9" xfId="0" applyNumberFormat="1" applyFill="1" applyBorder="1">
      <alignment vertical="center"/>
    </xf>
    <xf numFmtId="0" fontId="0" fillId="6" borderId="9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</cellXfs>
  <cellStyles count="11">
    <cellStyle name="백분율 2" xfId="10" xr:uid="{554C9CD9-D435-4A64-BD84-838A50D5C928}"/>
    <cellStyle name="백분율 2 2" xfId="4" xr:uid="{F3474771-1AA0-40A3-802B-F950A578DFD4}"/>
    <cellStyle name="쉼표 [0] 2 2 2" xfId="8" xr:uid="{2AE9656F-50B7-45E2-AC02-7C37A17D6F98}"/>
    <cellStyle name="쉼표 [0] 3" xfId="6" xr:uid="{996CDD6B-DB2A-4BAF-B1C4-8C4D4579E687}"/>
    <cellStyle name="쉼표 [0] 3 2" xfId="7" xr:uid="{3FBAE268-C7B6-4788-84B8-82182AC813A4}"/>
    <cellStyle name="통화 [0] 2" xfId="5" xr:uid="{A94C27A5-8562-4173-93D4-F79DDD2EAE09}"/>
    <cellStyle name="표준" xfId="0" builtinId="0"/>
    <cellStyle name="표준 12" xfId="9" xr:uid="{57A4778E-C903-4944-9E23-07FDCC1DDC95}"/>
    <cellStyle name="표준 2 2 2" xfId="1" xr:uid="{86B6BA9D-ACDF-4F39-AF64-D2C1257FAFA8}"/>
    <cellStyle name="표준 3" xfId="2" xr:uid="{C487320A-0511-4A9C-ABF1-B8D93B8BDC4F}"/>
    <cellStyle name="표준 4" xfId="3" xr:uid="{1E7593ED-5990-4F3D-8B57-CC5DBCFF6994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521970</xdr:colOff>
      <xdr:row>0</xdr:row>
      <xdr:rowOff>196215</xdr:rowOff>
    </xdr:from>
    <xdr:to>
      <xdr:col>18</xdr:col>
      <xdr:colOff>40005</xdr:colOff>
      <xdr:row>8</xdr:row>
      <xdr:rowOff>123825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DBE5630-EC48-4C5E-B228-2525354A04C0}"/>
            </a:ext>
          </a:extLst>
        </xdr:cNvPr>
        <xdr:cNvSpPr/>
      </xdr:nvSpPr>
      <xdr:spPr>
        <a:xfrm>
          <a:off x="4846320" y="196215"/>
          <a:ext cx="7519035" cy="168021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웹페이지의 표를 크롤링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데이터가져오기및변환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웹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URL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주소를 입력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https://finance.naver.com/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웹의 표를 읽어 들인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쿼리편집기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의 표 목록에서 선택하여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로드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가져오기</a:t>
          </a:r>
          <a:r>
            <a:rPr lang="en-US" altLang="ko-KR" sz="1100" baseline="0">
              <a:solidFill>
                <a:sysClr val="windowText" lastClr="000000"/>
              </a:solidFill>
            </a:rPr>
            <a:t>)]</a:t>
          </a:r>
          <a:r>
            <a:rPr lang="ko-KR" altLang="en-US" sz="1100" baseline="0">
              <a:solidFill>
                <a:sysClr val="windowText" lastClr="000000"/>
              </a:solidFill>
            </a:rPr>
            <a:t>버튼으로 시트에 표로 표시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100964</xdr:colOff>
      <xdr:row>0</xdr:row>
      <xdr:rowOff>95250</xdr:rowOff>
    </xdr:from>
    <xdr:to>
      <xdr:col>16</xdr:col>
      <xdr:colOff>628649</xdr:colOff>
      <xdr:row>8</xdr:row>
      <xdr:rowOff>47625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605B9B8-2D13-426B-8705-6C861702607C}"/>
            </a:ext>
          </a:extLst>
        </xdr:cNvPr>
        <xdr:cNvSpPr/>
      </xdr:nvSpPr>
      <xdr:spPr>
        <a:xfrm>
          <a:off x="5749289" y="95250"/>
          <a:ext cx="7861935" cy="170497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 웹에서 크롤링한 표는 쿼리로 등록된 표이므로 자유롭게 편집하기 위하여 쿼리 연결을  삭제함</a:t>
          </a:r>
          <a:endParaRPr lang="en-US" altLang="ko-KR">
            <a:solidFill>
              <a:sysClr val="windowText" lastClr="000000"/>
            </a:solidFill>
            <a:effectLst/>
          </a:endParaRP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** 쿼리의 삭제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데이터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메뉴탭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쿼리및연결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그룹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>
              <a:solidFill>
                <a:sysClr val="windowText" lastClr="000000"/>
              </a:solidFill>
              <a:effectLst/>
            </a:rPr>
            <a:t>쿼리및연결</a:t>
          </a:r>
          <a:r>
            <a:rPr lang="en-US" altLang="ko-KR">
              <a:solidFill>
                <a:sysClr val="windowText" lastClr="000000"/>
              </a:solidFill>
              <a:effectLst/>
            </a:rPr>
            <a:t>]</a:t>
          </a:r>
          <a:r>
            <a:rPr lang="ko-KR" altLang="en-US">
              <a:solidFill>
                <a:sysClr val="windowText" lastClr="000000"/>
              </a:solidFill>
              <a:effectLst/>
            </a:rPr>
            <a:t>메뉴의 실행</a:t>
          </a:r>
          <a:endParaRPr lang="en-US" altLang="ko-KR">
            <a:solidFill>
              <a:sysClr val="windowText" lastClr="000000"/>
            </a:solidFill>
            <a:effectLst/>
          </a:endParaRPr>
        </a:p>
        <a:p>
          <a:r>
            <a:rPr lang="ko-KR" altLang="en-US">
              <a:solidFill>
                <a:sysClr val="windowText" lastClr="000000"/>
              </a:solidFill>
              <a:effectLst/>
            </a:rPr>
            <a:t>** 쿼리 목록 오른쪽 작업 창 </a:t>
          </a:r>
          <a:r>
            <a:rPr lang="en-US" altLang="ko-KR">
              <a:solidFill>
                <a:sysClr val="windowText" lastClr="000000"/>
              </a:solidFill>
              <a:effectLst/>
            </a:rPr>
            <a:t>--&gt; </a:t>
          </a:r>
          <a:r>
            <a:rPr lang="ko-KR" altLang="en-US">
              <a:solidFill>
                <a:sysClr val="windowText" lastClr="000000"/>
              </a:solidFill>
              <a:effectLst/>
            </a:rPr>
            <a:t>표시된 쿼리를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 클릭하여 선택 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--&gt; 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마우스오른쪽단추클릭으로 단축메뉴 표시 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--&gt; [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삭제</a:t>
          </a:r>
          <a:r>
            <a:rPr lang="en-US" altLang="ko-KR" baseline="0">
              <a:solidFill>
                <a:sysClr val="windowText" lastClr="000000"/>
              </a:solidFill>
              <a:effectLst/>
            </a:rPr>
            <a:t>]</a:t>
          </a:r>
          <a:r>
            <a:rPr lang="ko-KR" altLang="en-US" baseline="0">
              <a:solidFill>
                <a:sysClr val="windowText" lastClr="000000"/>
              </a:solidFill>
              <a:effectLst/>
            </a:rPr>
            <a:t>메뉴</a:t>
          </a:r>
          <a:endParaRPr lang="en-US" altLang="ko-KR" baseline="0">
            <a:solidFill>
              <a:sysClr val="windowText" lastClr="000000"/>
            </a:solidFill>
            <a:effectLst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255271</xdr:colOff>
      <xdr:row>0</xdr:row>
      <xdr:rowOff>20955</xdr:rowOff>
    </xdr:from>
    <xdr:to>
      <xdr:col>13</xdr:col>
      <xdr:colOff>87631</xdr:colOff>
      <xdr:row>9</xdr:row>
      <xdr:rowOff>104775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63B3C20F-1CE8-4D46-8882-6085A8B86860}"/>
            </a:ext>
          </a:extLst>
        </xdr:cNvPr>
        <xdr:cNvSpPr/>
      </xdr:nvSpPr>
      <xdr:spPr>
        <a:xfrm>
          <a:off x="6189346" y="20955"/>
          <a:ext cx="5166360" cy="205549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속성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표이름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원하는 표이름 입력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디자인서식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요약행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값 표시 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104775</xdr:colOff>
      <xdr:row>16</xdr:row>
      <xdr:rowOff>142875</xdr:rowOff>
    </xdr:from>
    <xdr:to>
      <xdr:col>5</xdr:col>
      <xdr:colOff>524762</xdr:colOff>
      <xdr:row>38</xdr:row>
      <xdr:rowOff>162531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32363AA7-CE6A-4143-8873-6A3743033038}"/>
            </a:ext>
          </a:extLst>
        </xdr:cNvPr>
        <xdr:cNvGrpSpPr/>
      </xdr:nvGrpSpPr>
      <xdr:grpSpPr>
        <a:xfrm>
          <a:off x="104775" y="3495675"/>
          <a:ext cx="6354062" cy="4629756"/>
          <a:chOff x="104775" y="3705225"/>
          <a:chExt cx="6354062" cy="4629756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D118FB80-3243-4955-9B37-2D9635EE7B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4775" y="3990975"/>
            <a:ext cx="6354062" cy="4344006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B12854ED-5A0C-43DC-B753-DC2B5103A1AC}"/>
              </a:ext>
            </a:extLst>
          </xdr:cNvPr>
          <xdr:cNvSpPr/>
        </xdr:nvSpPr>
        <xdr:spPr>
          <a:xfrm>
            <a:off x="104775" y="3705225"/>
            <a:ext cx="1592574" cy="304801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0</xdr:row>
      <xdr:rowOff>167640</xdr:rowOff>
    </xdr:from>
    <xdr:to>
      <xdr:col>17</xdr:col>
      <xdr:colOff>104775</xdr:colOff>
      <xdr:row>10</xdr:row>
      <xdr:rowOff>34290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9DB9E83-72B7-4292-ADF0-05EDCBDCAAFF}"/>
            </a:ext>
          </a:extLst>
        </xdr:cNvPr>
        <xdr:cNvSpPr/>
      </xdr:nvSpPr>
      <xdr:spPr>
        <a:xfrm>
          <a:off x="6960870" y="167640"/>
          <a:ext cx="5183505" cy="205740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범위 지정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데이터영역 주소 범위 확인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머릿글 포함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확인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87630</xdr:colOff>
      <xdr:row>0</xdr:row>
      <xdr:rowOff>201930</xdr:rowOff>
    </xdr:from>
    <xdr:to>
      <xdr:col>19</xdr:col>
      <xdr:colOff>613410</xdr:colOff>
      <xdr:row>5</xdr:row>
      <xdr:rowOff>179070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8529FD9C-A316-472B-95B4-6693B240935B}"/>
            </a:ext>
          </a:extLst>
        </xdr:cNvPr>
        <xdr:cNvSpPr/>
      </xdr:nvSpPr>
      <xdr:spPr>
        <a:xfrm>
          <a:off x="7707630" y="201930"/>
          <a:ext cx="5219700" cy="108204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편집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표스타일옵션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요약행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체크박스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표의 내용 그룹별 표현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도구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슬라이서삽입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150495</xdr:colOff>
      <xdr:row>6</xdr:row>
      <xdr:rowOff>173355</xdr:rowOff>
    </xdr:from>
    <xdr:to>
      <xdr:col>28</xdr:col>
      <xdr:colOff>549164</xdr:colOff>
      <xdr:row>28</xdr:row>
      <xdr:rowOff>68029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69C60603-0536-BF41-6826-2C44DAFDDF41}"/>
            </a:ext>
          </a:extLst>
        </xdr:cNvPr>
        <xdr:cNvGrpSpPr/>
      </xdr:nvGrpSpPr>
      <xdr:grpSpPr>
        <a:xfrm>
          <a:off x="7770495" y="1430655"/>
          <a:ext cx="11371469" cy="4504774"/>
          <a:chOff x="11203305" y="1350645"/>
          <a:chExt cx="11062859" cy="4716229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883B0FEA-DEAA-5421-0D84-9171F5109B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203305" y="1655445"/>
            <a:ext cx="11062859" cy="4411429"/>
          </a:xfrm>
          <a:prstGeom prst="rect">
            <a:avLst/>
          </a:prstGeom>
        </xdr:spPr>
      </xdr:pic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FA4182C2-1146-4EC9-94B5-EB853A35FB52}"/>
              </a:ext>
            </a:extLst>
          </xdr:cNvPr>
          <xdr:cNvSpPr/>
        </xdr:nvSpPr>
        <xdr:spPr>
          <a:xfrm>
            <a:off x="11203305" y="1350645"/>
            <a:ext cx="1607814" cy="313133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205740</xdr:rowOff>
    </xdr:from>
    <xdr:to>
      <xdr:col>19</xdr:col>
      <xdr:colOff>300990</xdr:colOff>
      <xdr:row>16</xdr:row>
      <xdr:rowOff>100965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8C03C4B-CD04-4BD1-B1F0-E7801AB233DF}"/>
            </a:ext>
          </a:extLst>
        </xdr:cNvPr>
        <xdr:cNvSpPr/>
      </xdr:nvSpPr>
      <xdr:spPr>
        <a:xfrm>
          <a:off x="5631180" y="205740"/>
          <a:ext cx="7700010" cy="3248025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 문제를 위한 데이터를 외부 공공오픈데이터셋 사이트</a:t>
          </a:r>
          <a:r>
            <a:rPr lang="en-US" altLang="ko-KR" sz="1200">
              <a:solidFill>
                <a:sysClr val="windowText" lastClr="000000"/>
              </a:solidFill>
            </a:rPr>
            <a:t>(</a:t>
          </a:r>
          <a:r>
            <a:rPr lang="ko-KR" altLang="en-US" sz="1200">
              <a:solidFill>
                <a:sysClr val="windowText" lastClr="000000"/>
              </a:solidFill>
            </a:rPr>
            <a:t>멜론</a:t>
          </a:r>
          <a:r>
            <a:rPr lang="en-US" altLang="ko-KR" sz="1200">
              <a:solidFill>
                <a:sysClr val="windowText" lastClr="000000"/>
              </a:solidFill>
            </a:rPr>
            <a:t>-top100, </a:t>
          </a:r>
          <a:r>
            <a:rPr lang="ko-KR" altLang="en-US" sz="1200">
              <a:solidFill>
                <a:sysClr val="windowText" lastClr="000000"/>
              </a:solidFill>
            </a:rPr>
            <a:t>기상청</a:t>
          </a:r>
          <a:r>
            <a:rPr lang="en-US" altLang="ko-KR" sz="1200">
              <a:solidFill>
                <a:sysClr val="windowText" lastClr="000000"/>
              </a:solidFill>
            </a:rPr>
            <a:t>-</a:t>
          </a:r>
          <a:r>
            <a:rPr lang="ko-KR" altLang="en-US" sz="1200">
              <a:solidFill>
                <a:sysClr val="windowText" lastClr="000000"/>
              </a:solidFill>
            </a:rPr>
            <a:t>기상자료개방포털</a:t>
          </a:r>
          <a:r>
            <a:rPr lang="en-US" altLang="ko-KR" sz="1200">
              <a:solidFill>
                <a:sysClr val="windowText" lastClr="000000"/>
              </a:solidFill>
            </a:rPr>
            <a:t>(</a:t>
          </a:r>
          <a:r>
            <a:rPr lang="ko-KR" altLang="en-US" sz="1200">
              <a:solidFill>
                <a:sysClr val="windowText" lastClr="000000"/>
              </a:solidFill>
            </a:rPr>
            <a:t>우리나라기후평년값</a:t>
          </a:r>
          <a:r>
            <a:rPr lang="en-US" altLang="ko-KR" sz="1200">
              <a:solidFill>
                <a:sysClr val="windowText" lastClr="000000"/>
              </a:solidFill>
            </a:rPr>
            <a:t>-</a:t>
          </a:r>
          <a:r>
            <a:rPr lang="ko-KR" altLang="en-US" sz="1200">
              <a:solidFill>
                <a:sysClr val="windowText" lastClr="000000"/>
              </a:solidFill>
            </a:rPr>
            <a:t>분포도</a:t>
          </a:r>
          <a:r>
            <a:rPr lang="en-US" altLang="ko-KR" sz="1200">
              <a:solidFill>
                <a:sysClr val="windowText" lastClr="000000"/>
              </a:solidFill>
            </a:rPr>
            <a:t>))</a:t>
          </a:r>
          <a:r>
            <a:rPr lang="ko-KR" altLang="en-US" sz="1200">
              <a:solidFill>
                <a:sysClr val="windowText" lastClr="000000"/>
              </a:solidFill>
            </a:rPr>
            <a:t>를 이용하여 시트로 가져오시오</a:t>
          </a:r>
          <a:r>
            <a:rPr lang="en-US" altLang="ko-KR" sz="12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200">
              <a:solidFill>
                <a:sysClr val="windowText" lastClr="000000"/>
              </a:solidFill>
            </a:rPr>
            <a:t>* </a:t>
          </a:r>
          <a:r>
            <a:rPr lang="ko-KR" altLang="en-US" sz="1200">
              <a:solidFill>
                <a:sysClr val="windowText" lastClr="000000"/>
              </a:solidFill>
            </a:rPr>
            <a:t>문제정의</a:t>
          </a:r>
          <a:r>
            <a:rPr lang="en-US" altLang="ko-KR" sz="1200">
              <a:solidFill>
                <a:sysClr val="windowText" lastClr="000000"/>
              </a:solidFill>
            </a:rPr>
            <a:t>: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51221;_&#50641;&#49472;VBA\&#44600;&#48279;_&#50641;&#49472;%20&#47588;&#53356;&#47196;&#50752;%20VBA\06&#51109;\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060;&#48156;&#51089;&#50629;&#46308;\SamSung\20050516_&#46356;&#48260;&#44536;\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461722-BDDA-4DDD-934D-E2E8595029A7}" name="거래상위_TOP_종목_종목명에_대한_현재가__전일대비__등락률로_구분되어_있습니다8_2" displayName="거래상위_TOP_종목_종목명에_대한_현재가__전일대비__등락률로_구분되어_있습니다8_2" ref="A1:D16" totalsRowShown="0">
  <autoFilter ref="A1:D16" xr:uid="{3C461722-BDDA-4DDD-934D-E2E8595029A7}"/>
  <tableColumns count="4">
    <tableColumn id="1" xr3:uid="{18B84812-AC9D-468C-B71D-1B69B559771D}" name="종목명" dataDxfId="4"/>
    <tableColumn id="2" xr3:uid="{EC08FBB3-4B06-4BDE-9AB7-5C2E015AFE3B}" name="현재가"/>
    <tableColumn id="3" xr3:uid="{1AA89CB1-FB29-4760-A191-A23CBC599323}" name="전일대비" dataDxfId="3"/>
    <tableColumn id="4" xr3:uid="{810AF955-5C4D-4E3B-AF50-2B851B273A41}" name="등락률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CBFD91-DE25-4124-BD6B-3A68B2449A2C}" name="거래상위_TOP_종목_종목명에_대한_현재가__전일대비__등락률로_구분되어_있습니다7" displayName="거래상위_TOP_종목_종목명에_대한_현재가__전일대비__등락률로_구분되어_있습니다7" ref="A1:E16">
  <autoFilter ref="A1:E16" xr:uid="{20E030FF-33AB-4D3A-B24E-1F14D457FBFB}"/>
  <tableColumns count="5">
    <tableColumn id="1" xr3:uid="{0F586611-F043-4CAE-A5FE-A136DC5FCF2C}" name="종목명" totalsRowLabel="요약" dataDxfId="2"/>
    <tableColumn id="2" xr3:uid="{F4002D0F-F41C-4602-B63C-0086750C0078}" name="현재가" totalsRowFunction="average"/>
    <tableColumn id="3" xr3:uid="{B11883D7-4659-4B36-91A9-F82813BBE788}" name="전일대비" dataDxfId="1"/>
    <tableColumn id="4" xr3:uid="{55A85E13-AFA3-48E5-BD90-4B32E503914D}" name="등락률" totalsRowFunction="average"/>
    <tableColumn id="5" xr3:uid="{5C7BBAAA-FBF2-42D5-A104-61C4CD030E99}" name="현재가조정" totalsRowFunction="average" dataDxfId="0">
      <calculatedColumnFormula>거래상위_TOP_종목_종목명에_대한_현재가__전일대비__등락률로_구분되어_있습니다7[[#This Row],[현재가]]+거래상위_TOP_종목_종목명에_대한_현재가__전일대비__등락률로_구분되어_있습니다7[[#This Row],[현재가]]*10%</calculatedColumnFormula>
    </tableColumn>
  </tableColumns>
  <tableStyleInfo name="TableStyleMedium3" showFirstColumn="1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A4CA-90DE-431A-A0AA-F88EB4352875}">
  <dimension ref="A1:D7"/>
  <sheetViews>
    <sheetView showGridLines="0" workbookViewId="0">
      <selection activeCell="B21" sqref="B21"/>
    </sheetView>
  </sheetViews>
  <sheetFormatPr defaultRowHeight="16.5" x14ac:dyDescent="0.3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 x14ac:dyDescent="0.3">
      <c r="A1" s="32" t="s">
        <v>76</v>
      </c>
      <c r="B1" s="33"/>
      <c r="D1" s="5"/>
    </row>
    <row r="3" spans="1:4" ht="61.15" customHeight="1" x14ac:dyDescent="0.3">
      <c r="A3" s="1" t="s">
        <v>1</v>
      </c>
      <c r="B3" s="6" t="s">
        <v>40</v>
      </c>
    </row>
    <row r="4" spans="1:4" ht="17.45" customHeight="1" x14ac:dyDescent="0.3"/>
    <row r="5" spans="1:4" ht="28.9" customHeight="1" x14ac:dyDescent="0.3">
      <c r="A5" s="3" t="s">
        <v>0</v>
      </c>
      <c r="B5" s="2" t="s">
        <v>39</v>
      </c>
    </row>
    <row r="6" spans="1:4" ht="28.9" customHeight="1" x14ac:dyDescent="0.3">
      <c r="A6" s="4"/>
      <c r="B6" s="2" t="s">
        <v>2</v>
      </c>
    </row>
    <row r="7" spans="1:4" ht="28.9" customHeight="1" x14ac:dyDescent="0.3"/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6247-5AE8-41DB-A916-D250D25C6BB9}">
  <dimension ref="A1"/>
  <sheetViews>
    <sheetView tabSelected="1" workbookViewId="0">
      <selection activeCell="F23" sqref="F23"/>
    </sheetView>
  </sheetViews>
  <sheetFormatPr defaultRowHeight="16.5" x14ac:dyDescent="0.3"/>
  <cols>
    <col min="1" max="1" width="9.25" customWidth="1"/>
    <col min="2" max="2" width="9.375" bestFit="1" customWidth="1"/>
    <col min="3" max="3" width="11.25" bestFit="1" customWidth="1"/>
    <col min="4" max="4" width="9.375" bestFit="1" customWidth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D92B-E97E-4114-8648-EE45699B0A90}">
  <dimension ref="A1:D16"/>
  <sheetViews>
    <sheetView workbookViewId="0">
      <selection activeCell="K17" sqref="K17"/>
    </sheetView>
  </sheetViews>
  <sheetFormatPr defaultRowHeight="16.5" x14ac:dyDescent="0.3"/>
  <cols>
    <col min="1" max="1" width="35.375" bestFit="1" customWidth="1"/>
    <col min="2" max="2" width="9.375" bestFit="1" customWidth="1"/>
    <col min="3" max="3" width="11.25" bestFit="1" customWidth="1"/>
    <col min="4" max="4" width="9.375" bestFit="1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 t="s">
        <v>9</v>
      </c>
      <c r="B2">
        <v>2840</v>
      </c>
      <c r="C2" t="s">
        <v>10</v>
      </c>
      <c r="D2">
        <v>-5.3E-3</v>
      </c>
    </row>
    <row r="3" spans="1:4" x14ac:dyDescent="0.3">
      <c r="A3" t="s">
        <v>11</v>
      </c>
      <c r="B3">
        <v>674</v>
      </c>
      <c r="C3" t="s">
        <v>12</v>
      </c>
      <c r="D3">
        <v>2.7400000000000001E-2</v>
      </c>
    </row>
    <row r="4" spans="1:4" x14ac:dyDescent="0.3">
      <c r="A4" t="s">
        <v>13</v>
      </c>
      <c r="B4">
        <v>6220</v>
      </c>
      <c r="C4" t="s">
        <v>14</v>
      </c>
      <c r="D4">
        <v>3.15E-2</v>
      </c>
    </row>
    <row r="5" spans="1:4" x14ac:dyDescent="0.3">
      <c r="A5" t="s">
        <v>15</v>
      </c>
      <c r="B5">
        <v>1650</v>
      </c>
      <c r="C5" t="s">
        <v>16</v>
      </c>
      <c r="D5">
        <v>4.1000000000000002E-2</v>
      </c>
    </row>
    <row r="6" spans="1:4" x14ac:dyDescent="0.3">
      <c r="A6" t="s">
        <v>17</v>
      </c>
      <c r="B6">
        <v>9480</v>
      </c>
      <c r="C6" t="s">
        <v>18</v>
      </c>
      <c r="D6">
        <v>0.1704</v>
      </c>
    </row>
    <row r="7" spans="1:4" x14ac:dyDescent="0.3">
      <c r="A7" t="s">
        <v>19</v>
      </c>
      <c r="B7">
        <v>125</v>
      </c>
      <c r="C7" t="s">
        <v>20</v>
      </c>
      <c r="D7">
        <v>8.6999999999999994E-2</v>
      </c>
    </row>
    <row r="8" spans="1:4" x14ac:dyDescent="0.3">
      <c r="A8" t="s">
        <v>21</v>
      </c>
      <c r="B8">
        <v>4130</v>
      </c>
      <c r="C8" t="s">
        <v>22</v>
      </c>
      <c r="D8">
        <v>0.29870000000000002</v>
      </c>
    </row>
    <row r="9" spans="1:4" x14ac:dyDescent="0.3">
      <c r="A9" t="s">
        <v>23</v>
      </c>
      <c r="B9">
        <v>1535</v>
      </c>
      <c r="C9" t="s">
        <v>24</v>
      </c>
      <c r="D9">
        <v>1.66E-2</v>
      </c>
    </row>
    <row r="10" spans="1:4" x14ac:dyDescent="0.3">
      <c r="A10" t="s">
        <v>25</v>
      </c>
      <c r="B10">
        <v>135</v>
      </c>
      <c r="C10" t="s">
        <v>20</v>
      </c>
      <c r="D10">
        <v>0.08</v>
      </c>
    </row>
    <row r="11" spans="1:4" x14ac:dyDescent="0.3">
      <c r="A11" t="s">
        <v>26</v>
      </c>
      <c r="B11">
        <v>3325</v>
      </c>
      <c r="C11" t="s">
        <v>27</v>
      </c>
      <c r="D11">
        <v>3.5799999999999998E-2</v>
      </c>
    </row>
    <row r="12" spans="1:4" x14ac:dyDescent="0.3">
      <c r="A12" t="s">
        <v>28</v>
      </c>
      <c r="B12">
        <v>2835</v>
      </c>
      <c r="C12" t="s">
        <v>29</v>
      </c>
      <c r="D12">
        <v>0.19869999999999999</v>
      </c>
    </row>
    <row r="13" spans="1:4" x14ac:dyDescent="0.3">
      <c r="A13" t="s">
        <v>30</v>
      </c>
      <c r="B13">
        <v>16530</v>
      </c>
      <c r="C13" t="s">
        <v>31</v>
      </c>
      <c r="D13">
        <v>5.7999999999999996E-3</v>
      </c>
    </row>
    <row r="14" spans="1:4" x14ac:dyDescent="0.3">
      <c r="A14" t="s">
        <v>32</v>
      </c>
      <c r="B14">
        <v>4655</v>
      </c>
      <c r="C14" t="s">
        <v>33</v>
      </c>
      <c r="D14">
        <v>-1.1000000000000001E-3</v>
      </c>
    </row>
    <row r="15" spans="1:4" x14ac:dyDescent="0.3">
      <c r="A15" t="s">
        <v>34</v>
      </c>
      <c r="B15">
        <v>2640</v>
      </c>
      <c r="C15" t="s">
        <v>35</v>
      </c>
      <c r="D15">
        <v>7.0999999999999994E-2</v>
      </c>
    </row>
    <row r="16" spans="1:4" x14ac:dyDescent="0.3">
      <c r="A16" t="s">
        <v>36</v>
      </c>
      <c r="B16">
        <v>4655</v>
      </c>
      <c r="C16" t="s">
        <v>37</v>
      </c>
      <c r="D16">
        <v>-5.3E-3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2DC3-557B-43C4-BB01-9313F135F664}">
  <dimension ref="A1:E16"/>
  <sheetViews>
    <sheetView workbookViewId="0">
      <selection activeCell="H17" sqref="H17"/>
    </sheetView>
  </sheetViews>
  <sheetFormatPr defaultRowHeight="16.5" x14ac:dyDescent="0.3"/>
  <cols>
    <col min="1" max="1" width="35.375" bestFit="1" customWidth="1"/>
    <col min="2" max="2" width="9.375" bestFit="1" customWidth="1"/>
    <col min="3" max="3" width="11.25" bestFit="1" customWidth="1"/>
    <col min="4" max="4" width="9.375" bestFit="1" customWidth="1"/>
    <col min="5" max="5" width="12.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38</v>
      </c>
    </row>
    <row r="2" spans="1:5" x14ac:dyDescent="0.3">
      <c r="A2" t="s">
        <v>9</v>
      </c>
      <c r="B2">
        <v>2840</v>
      </c>
      <c r="C2" t="s">
        <v>10</v>
      </c>
      <c r="D2">
        <v>-5.3E-3</v>
      </c>
      <c r="E2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3124</v>
      </c>
    </row>
    <row r="3" spans="1:5" x14ac:dyDescent="0.3">
      <c r="A3" t="s">
        <v>11</v>
      </c>
      <c r="B3">
        <v>674</v>
      </c>
      <c r="C3" t="s">
        <v>12</v>
      </c>
      <c r="D3">
        <v>2.7400000000000001E-2</v>
      </c>
      <c r="E3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741.4</v>
      </c>
    </row>
    <row r="4" spans="1:5" x14ac:dyDescent="0.3">
      <c r="A4" t="s">
        <v>13</v>
      </c>
      <c r="B4">
        <v>6220</v>
      </c>
      <c r="C4" t="s">
        <v>14</v>
      </c>
      <c r="D4">
        <v>3.15E-2</v>
      </c>
      <c r="E4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6842</v>
      </c>
    </row>
    <row r="5" spans="1:5" x14ac:dyDescent="0.3">
      <c r="A5" t="s">
        <v>15</v>
      </c>
      <c r="B5">
        <v>1650</v>
      </c>
      <c r="C5" t="s">
        <v>16</v>
      </c>
      <c r="D5">
        <v>4.1000000000000002E-2</v>
      </c>
      <c r="E5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1815</v>
      </c>
    </row>
    <row r="6" spans="1:5" x14ac:dyDescent="0.3">
      <c r="A6" t="s">
        <v>17</v>
      </c>
      <c r="B6">
        <v>9480</v>
      </c>
      <c r="C6" t="s">
        <v>18</v>
      </c>
      <c r="D6">
        <v>0.1704</v>
      </c>
      <c r="E6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10428</v>
      </c>
    </row>
    <row r="7" spans="1:5" x14ac:dyDescent="0.3">
      <c r="A7" t="s">
        <v>19</v>
      </c>
      <c r="B7">
        <v>125</v>
      </c>
      <c r="C7" t="s">
        <v>20</v>
      </c>
      <c r="D7">
        <v>8.6999999999999994E-2</v>
      </c>
      <c r="E7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137.5</v>
      </c>
    </row>
    <row r="8" spans="1:5" x14ac:dyDescent="0.3">
      <c r="A8" t="s">
        <v>21</v>
      </c>
      <c r="B8">
        <v>4130</v>
      </c>
      <c r="C8" t="s">
        <v>22</v>
      </c>
      <c r="D8">
        <v>0.29870000000000002</v>
      </c>
      <c r="E8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4543</v>
      </c>
    </row>
    <row r="9" spans="1:5" x14ac:dyDescent="0.3">
      <c r="A9" t="s">
        <v>23</v>
      </c>
      <c r="B9">
        <v>1535</v>
      </c>
      <c r="C9" t="s">
        <v>24</v>
      </c>
      <c r="D9">
        <v>1.66E-2</v>
      </c>
      <c r="E9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1688.5</v>
      </c>
    </row>
    <row r="10" spans="1:5" x14ac:dyDescent="0.3">
      <c r="A10" t="s">
        <v>25</v>
      </c>
      <c r="B10">
        <v>135</v>
      </c>
      <c r="C10" t="s">
        <v>20</v>
      </c>
      <c r="D10">
        <v>0.08</v>
      </c>
      <c r="E10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148.5</v>
      </c>
    </row>
    <row r="11" spans="1:5" x14ac:dyDescent="0.3">
      <c r="A11" t="s">
        <v>26</v>
      </c>
      <c r="B11">
        <v>3325</v>
      </c>
      <c r="C11" t="s">
        <v>27</v>
      </c>
      <c r="D11">
        <v>3.5799999999999998E-2</v>
      </c>
      <c r="E11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3657.5</v>
      </c>
    </row>
    <row r="12" spans="1:5" x14ac:dyDescent="0.3">
      <c r="A12" t="s">
        <v>28</v>
      </c>
      <c r="B12">
        <v>2835</v>
      </c>
      <c r="C12" t="s">
        <v>29</v>
      </c>
      <c r="D12">
        <v>0.19869999999999999</v>
      </c>
      <c r="E12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3118.5</v>
      </c>
    </row>
    <row r="13" spans="1:5" x14ac:dyDescent="0.3">
      <c r="A13" t="s">
        <v>30</v>
      </c>
      <c r="B13">
        <v>16530</v>
      </c>
      <c r="C13" t="s">
        <v>31</v>
      </c>
      <c r="D13">
        <v>5.7999999999999996E-3</v>
      </c>
      <c r="E13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18183</v>
      </c>
    </row>
    <row r="14" spans="1:5" x14ac:dyDescent="0.3">
      <c r="A14" t="s">
        <v>32</v>
      </c>
      <c r="B14">
        <v>4655</v>
      </c>
      <c r="C14" t="s">
        <v>33</v>
      </c>
      <c r="D14">
        <v>-1.1000000000000001E-3</v>
      </c>
      <c r="E14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5120.5</v>
      </c>
    </row>
    <row r="15" spans="1:5" x14ac:dyDescent="0.3">
      <c r="A15" t="s">
        <v>34</v>
      </c>
      <c r="B15">
        <v>2640</v>
      </c>
      <c r="C15" t="s">
        <v>35</v>
      </c>
      <c r="D15">
        <v>7.0999999999999994E-2</v>
      </c>
      <c r="E15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2904</v>
      </c>
    </row>
    <row r="16" spans="1:5" x14ac:dyDescent="0.3">
      <c r="A16" t="s">
        <v>36</v>
      </c>
      <c r="B16">
        <v>4655</v>
      </c>
      <c r="C16" t="s">
        <v>37</v>
      </c>
      <c r="D16">
        <v>-5.3E-3</v>
      </c>
      <c r="E16">
        <f>거래상위_TOP_종목_종목명에_대한_현재가__전일대비__등락률로_구분되어_있습니다7[[#This Row],[현재가]]+거래상위_TOP_종목_종목명에_대한_현재가__전일대비__등락률로_구분되어_있습니다7[[#This Row],[현재가]]*10%</f>
        <v>5120.5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B751-249F-42A4-9F34-4200F48E64E3}">
  <dimension ref="A1:I17"/>
  <sheetViews>
    <sheetView workbookViewId="0">
      <selection activeCell="I32" sqref="I32"/>
    </sheetView>
  </sheetViews>
  <sheetFormatPr defaultRowHeight="16.5" x14ac:dyDescent="0.3"/>
  <cols>
    <col min="1" max="1" width="15.125" bestFit="1" customWidth="1"/>
    <col min="3" max="3" width="11.625" bestFit="1" customWidth="1"/>
  </cols>
  <sheetData>
    <row r="1" spans="1:9" x14ac:dyDescent="0.3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</row>
    <row r="2" spans="1:9" x14ac:dyDescent="0.3">
      <c r="A2" s="8" t="s">
        <v>3</v>
      </c>
      <c r="B2" s="9">
        <v>2</v>
      </c>
      <c r="C2" s="9">
        <v>2021512512</v>
      </c>
      <c r="D2" s="9" t="s">
        <v>57</v>
      </c>
      <c r="E2" s="10">
        <v>52.11</v>
      </c>
      <c r="F2" s="10">
        <v>46.82</v>
      </c>
      <c r="G2" s="10">
        <v>44.44</v>
      </c>
      <c r="H2" s="10">
        <v>83.33</v>
      </c>
      <c r="I2" s="11">
        <v>50</v>
      </c>
    </row>
    <row r="3" spans="1:9" x14ac:dyDescent="0.3">
      <c r="A3" s="8" t="s">
        <v>50</v>
      </c>
      <c r="B3" s="9">
        <v>3</v>
      </c>
      <c r="C3" s="9">
        <v>2022430131</v>
      </c>
      <c r="D3" s="9" t="s">
        <v>58</v>
      </c>
      <c r="E3" s="10">
        <v>55.94</v>
      </c>
      <c r="F3" s="10">
        <v>57.27</v>
      </c>
      <c r="G3" s="10">
        <v>100</v>
      </c>
      <c r="H3" s="10">
        <v>95.56</v>
      </c>
      <c r="I3" s="11">
        <v>100</v>
      </c>
    </row>
    <row r="4" spans="1:9" x14ac:dyDescent="0.3">
      <c r="A4" s="8" t="s">
        <v>51</v>
      </c>
      <c r="B4" s="9">
        <v>3</v>
      </c>
      <c r="C4" s="9">
        <v>2021212934</v>
      </c>
      <c r="D4" s="9" t="s">
        <v>59</v>
      </c>
      <c r="E4" s="10">
        <v>59</v>
      </c>
      <c r="F4" s="10">
        <v>58.18</v>
      </c>
      <c r="G4" s="10">
        <v>100</v>
      </c>
      <c r="H4" s="10">
        <v>100</v>
      </c>
      <c r="I4" s="11">
        <v>100</v>
      </c>
    </row>
    <row r="5" spans="1:9" x14ac:dyDescent="0.3">
      <c r="A5" s="8" t="s">
        <v>52</v>
      </c>
      <c r="B5" s="9">
        <v>4</v>
      </c>
      <c r="C5" s="9">
        <v>2018410341</v>
      </c>
      <c r="D5" s="9" t="s">
        <v>60</v>
      </c>
      <c r="E5" s="10">
        <v>19.920000000000002</v>
      </c>
      <c r="F5" s="10">
        <v>32.270000000000003</v>
      </c>
      <c r="G5" s="10">
        <v>33.33</v>
      </c>
      <c r="H5" s="10">
        <v>74.44</v>
      </c>
      <c r="I5" s="11">
        <v>50</v>
      </c>
    </row>
    <row r="6" spans="1:9" x14ac:dyDescent="0.3">
      <c r="A6" s="8" t="s">
        <v>3</v>
      </c>
      <c r="B6" s="9">
        <v>3</v>
      </c>
      <c r="C6" s="9">
        <v>2022512705</v>
      </c>
      <c r="D6" s="9" t="s">
        <v>61</v>
      </c>
      <c r="E6" s="10">
        <v>68.97</v>
      </c>
      <c r="F6" s="10">
        <v>76.819999999999993</v>
      </c>
      <c r="G6" s="10">
        <v>100</v>
      </c>
      <c r="H6" s="10">
        <v>100</v>
      </c>
      <c r="I6" s="11">
        <v>100</v>
      </c>
    </row>
    <row r="7" spans="1:9" x14ac:dyDescent="0.3">
      <c r="A7" s="8" t="s">
        <v>51</v>
      </c>
      <c r="B7" s="9">
        <v>3</v>
      </c>
      <c r="C7" s="9">
        <v>2022212312</v>
      </c>
      <c r="D7" s="9" t="s">
        <v>62</v>
      </c>
      <c r="E7" s="10">
        <v>51.72</v>
      </c>
      <c r="F7" s="10">
        <v>52.27</v>
      </c>
      <c r="G7" s="10">
        <v>100</v>
      </c>
      <c r="H7" s="10">
        <v>94.44</v>
      </c>
      <c r="I7" s="11">
        <v>100</v>
      </c>
    </row>
    <row r="8" spans="1:9" x14ac:dyDescent="0.3">
      <c r="A8" s="8" t="s">
        <v>53</v>
      </c>
      <c r="B8" s="9">
        <v>4</v>
      </c>
      <c r="C8" s="9">
        <v>2018123958</v>
      </c>
      <c r="D8" s="9" t="s">
        <v>63</v>
      </c>
      <c r="E8" s="10">
        <v>93.87</v>
      </c>
      <c r="F8" s="10">
        <v>84.55</v>
      </c>
      <c r="G8" s="10">
        <v>100</v>
      </c>
      <c r="H8" s="10">
        <v>100</v>
      </c>
      <c r="I8" s="11">
        <v>100</v>
      </c>
    </row>
    <row r="9" spans="1:9" x14ac:dyDescent="0.3">
      <c r="A9" s="8" t="s">
        <v>54</v>
      </c>
      <c r="B9" s="9">
        <v>3</v>
      </c>
      <c r="C9" s="9">
        <v>2020321368</v>
      </c>
      <c r="D9" s="9" t="s">
        <v>64</v>
      </c>
      <c r="E9" s="10">
        <v>86.59</v>
      </c>
      <c r="F9" s="10">
        <v>76.819999999999993</v>
      </c>
      <c r="G9" s="10">
        <v>100</v>
      </c>
      <c r="H9" s="10">
        <v>97.78</v>
      </c>
      <c r="I9" s="11">
        <v>100</v>
      </c>
    </row>
    <row r="10" spans="1:9" x14ac:dyDescent="0.3">
      <c r="A10" s="8" t="s">
        <v>54</v>
      </c>
      <c r="B10" s="9">
        <v>2</v>
      </c>
      <c r="C10" s="9">
        <v>2021321140</v>
      </c>
      <c r="D10" s="9" t="s">
        <v>65</v>
      </c>
      <c r="E10" s="10">
        <v>54.79</v>
      </c>
      <c r="F10" s="10">
        <v>60.91</v>
      </c>
      <c r="G10" s="10">
        <v>100</v>
      </c>
      <c r="H10" s="10">
        <v>90</v>
      </c>
      <c r="I10" s="11">
        <v>100</v>
      </c>
    </row>
    <row r="11" spans="1:9" x14ac:dyDescent="0.3">
      <c r="A11" s="8" t="s">
        <v>53</v>
      </c>
      <c r="B11" s="9">
        <v>3</v>
      </c>
      <c r="C11" s="9">
        <v>2020123550</v>
      </c>
      <c r="D11" s="9" t="s">
        <v>66</v>
      </c>
      <c r="E11" s="10">
        <v>85.06</v>
      </c>
      <c r="F11" s="10">
        <v>75</v>
      </c>
      <c r="G11" s="10">
        <v>100</v>
      </c>
      <c r="H11" s="10">
        <v>98.89</v>
      </c>
      <c r="I11" s="11">
        <v>100</v>
      </c>
    </row>
    <row r="12" spans="1:9" x14ac:dyDescent="0.3">
      <c r="A12" s="8" t="s">
        <v>55</v>
      </c>
      <c r="B12" s="9">
        <v>1</v>
      </c>
      <c r="C12" s="9">
        <v>2020524713</v>
      </c>
      <c r="D12" s="9" t="s">
        <v>67</v>
      </c>
      <c r="E12" s="10">
        <v>55.56</v>
      </c>
      <c r="F12" s="10">
        <v>19.55</v>
      </c>
      <c r="G12" s="10">
        <v>88.89</v>
      </c>
      <c r="H12" s="10">
        <v>96.67</v>
      </c>
      <c r="I12" s="11">
        <v>100</v>
      </c>
    </row>
    <row r="13" spans="1:9" x14ac:dyDescent="0.3">
      <c r="A13" s="8" t="s">
        <v>52</v>
      </c>
      <c r="B13" s="9">
        <v>3</v>
      </c>
      <c r="C13" s="9">
        <v>2018410823</v>
      </c>
      <c r="D13" s="9" t="s">
        <v>68</v>
      </c>
      <c r="E13" s="10">
        <v>89.27</v>
      </c>
      <c r="F13" s="10">
        <v>70.91</v>
      </c>
      <c r="G13" s="10">
        <v>100</v>
      </c>
      <c r="H13" s="10">
        <v>100</v>
      </c>
      <c r="I13" s="11">
        <v>100</v>
      </c>
    </row>
    <row r="14" spans="1:9" x14ac:dyDescent="0.3">
      <c r="A14" s="8" t="s">
        <v>55</v>
      </c>
      <c r="B14" s="9">
        <v>1</v>
      </c>
      <c r="C14" s="9">
        <v>2020524642</v>
      </c>
      <c r="D14" s="9" t="s">
        <v>69</v>
      </c>
      <c r="E14" s="10">
        <v>68.58</v>
      </c>
      <c r="F14" s="10">
        <v>75.45</v>
      </c>
      <c r="G14" s="10">
        <v>88.89</v>
      </c>
      <c r="H14" s="10">
        <v>86.67</v>
      </c>
      <c r="I14" s="11">
        <v>100</v>
      </c>
    </row>
    <row r="15" spans="1:9" x14ac:dyDescent="0.3">
      <c r="A15" s="8" t="s">
        <v>56</v>
      </c>
      <c r="B15" s="9">
        <v>1</v>
      </c>
      <c r="C15" s="9">
        <v>2023560029</v>
      </c>
      <c r="D15" s="9" t="s">
        <v>70</v>
      </c>
      <c r="E15" s="10">
        <v>55.94</v>
      </c>
      <c r="F15" s="10">
        <v>41.36</v>
      </c>
      <c r="G15" s="10">
        <v>100</v>
      </c>
      <c r="H15" s="10">
        <v>100</v>
      </c>
      <c r="I15" s="11">
        <v>100</v>
      </c>
    </row>
    <row r="16" spans="1:9" x14ac:dyDescent="0.3">
      <c r="A16" s="8" t="s">
        <v>55</v>
      </c>
      <c r="B16" s="9">
        <v>4</v>
      </c>
      <c r="C16" s="9">
        <v>2018524437</v>
      </c>
      <c r="D16" s="9" t="s">
        <v>71</v>
      </c>
      <c r="E16" s="10">
        <v>52.11</v>
      </c>
      <c r="F16" s="10">
        <v>23.64</v>
      </c>
      <c r="G16" s="10">
        <v>66.67</v>
      </c>
      <c r="H16" s="10">
        <v>91.11</v>
      </c>
      <c r="I16" s="11">
        <v>100</v>
      </c>
    </row>
    <row r="17" spans="1:9" x14ac:dyDescent="0.3">
      <c r="A17" s="8" t="s">
        <v>56</v>
      </c>
      <c r="B17" s="9">
        <v>3</v>
      </c>
      <c r="C17" s="9">
        <v>2020560464</v>
      </c>
      <c r="D17" s="9" t="s">
        <v>72</v>
      </c>
      <c r="E17" s="10">
        <v>71.260000000000005</v>
      </c>
      <c r="F17" s="10">
        <v>67.73</v>
      </c>
      <c r="G17" s="10">
        <v>100</v>
      </c>
      <c r="H17" s="10">
        <v>98.89</v>
      </c>
      <c r="I17" s="11">
        <v>100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3BF5-7182-4349-8C58-21A600BCFBC6}">
  <dimension ref="A1:K18"/>
  <sheetViews>
    <sheetView workbookViewId="0">
      <selection activeCell="F28" sqref="F28"/>
    </sheetView>
  </sheetViews>
  <sheetFormatPr defaultRowHeight="16.5" x14ac:dyDescent="0.3"/>
  <cols>
    <col min="1" max="1" width="13.75" customWidth="1"/>
    <col min="2" max="2" width="5.875" customWidth="1"/>
    <col min="3" max="3" width="11.625" bestFit="1" customWidth="1"/>
    <col min="5" max="11" width="7.25" customWidth="1"/>
  </cols>
  <sheetData>
    <row r="1" spans="1:11" x14ac:dyDescent="0.3">
      <c r="A1" s="12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74</v>
      </c>
      <c r="K1" s="14" t="s">
        <v>75</v>
      </c>
    </row>
    <row r="2" spans="1:11" x14ac:dyDescent="0.3">
      <c r="A2" s="15" t="s">
        <v>3</v>
      </c>
      <c r="B2" s="16">
        <v>2</v>
      </c>
      <c r="C2" s="16">
        <v>2021512512</v>
      </c>
      <c r="D2" s="16" t="s">
        <v>57</v>
      </c>
      <c r="E2" s="17">
        <v>52.11</v>
      </c>
      <c r="F2" s="17">
        <v>46.82</v>
      </c>
      <c r="G2" s="17">
        <v>44.44</v>
      </c>
      <c r="H2" s="17">
        <v>83.33</v>
      </c>
      <c r="I2" s="18">
        <v>50</v>
      </c>
      <c r="J2" s="19">
        <f>SUM('표편집 (2)'!$E2:$I2)</f>
        <v>276.7</v>
      </c>
      <c r="K2" s="20" t="str">
        <f>IF('표편집 (2)'!$J2&gt;=450, "우수", "")</f>
        <v/>
      </c>
    </row>
    <row r="3" spans="1:11" x14ac:dyDescent="0.3">
      <c r="A3" s="21" t="s">
        <v>50</v>
      </c>
      <c r="B3" s="22">
        <v>3</v>
      </c>
      <c r="C3" s="22">
        <v>2022430131</v>
      </c>
      <c r="D3" s="22" t="s">
        <v>58</v>
      </c>
      <c r="E3" s="23">
        <v>55.94</v>
      </c>
      <c r="F3" s="23">
        <v>57.27</v>
      </c>
      <c r="G3" s="23">
        <v>100</v>
      </c>
      <c r="H3" s="23">
        <v>95.56</v>
      </c>
      <c r="I3" s="24">
        <v>100</v>
      </c>
      <c r="J3" s="23">
        <f>SUM('표편집 (2)'!$E3:$I3)</f>
        <v>408.77</v>
      </c>
      <c r="K3" s="25" t="str">
        <f>IF('표편집 (2)'!$J3&gt;=450, "우수", "")</f>
        <v/>
      </c>
    </row>
    <row r="4" spans="1:11" x14ac:dyDescent="0.3">
      <c r="A4" s="15" t="s">
        <v>51</v>
      </c>
      <c r="B4" s="16">
        <v>3</v>
      </c>
      <c r="C4" s="16">
        <v>2021212934</v>
      </c>
      <c r="D4" s="16" t="s">
        <v>59</v>
      </c>
      <c r="E4" s="17">
        <v>59</v>
      </c>
      <c r="F4" s="17">
        <v>58.18</v>
      </c>
      <c r="G4" s="17">
        <v>100</v>
      </c>
      <c r="H4" s="17">
        <v>100</v>
      </c>
      <c r="I4" s="18">
        <v>100</v>
      </c>
      <c r="J4" s="17">
        <f>SUM('표편집 (2)'!$E4:$I4)</f>
        <v>417.18</v>
      </c>
      <c r="K4" s="26" t="str">
        <f>IF('표편집 (2)'!$J4&gt;=450, "우수", "")</f>
        <v/>
      </c>
    </row>
    <row r="5" spans="1:11" x14ac:dyDescent="0.3">
      <c r="A5" s="21" t="s">
        <v>52</v>
      </c>
      <c r="B5" s="22">
        <v>4</v>
      </c>
      <c r="C5" s="22">
        <v>2018410341</v>
      </c>
      <c r="D5" s="22" t="s">
        <v>60</v>
      </c>
      <c r="E5" s="23">
        <v>19.920000000000002</v>
      </c>
      <c r="F5" s="23">
        <v>32.270000000000003</v>
      </c>
      <c r="G5" s="23">
        <v>33.33</v>
      </c>
      <c r="H5" s="23">
        <v>74.44</v>
      </c>
      <c r="I5" s="24">
        <v>50</v>
      </c>
      <c r="J5" s="23">
        <f>SUM('표편집 (2)'!$E5:$I5)</f>
        <v>209.96</v>
      </c>
      <c r="K5" s="25" t="str">
        <f>IF('표편집 (2)'!$J5&gt;=450, "우수", "")</f>
        <v/>
      </c>
    </row>
    <row r="6" spans="1:11" x14ac:dyDescent="0.3">
      <c r="A6" s="15" t="s">
        <v>3</v>
      </c>
      <c r="B6" s="16">
        <v>3</v>
      </c>
      <c r="C6" s="16">
        <v>2022512705</v>
      </c>
      <c r="D6" s="16" t="s">
        <v>61</v>
      </c>
      <c r="E6" s="17">
        <v>68.97</v>
      </c>
      <c r="F6" s="17">
        <v>76.819999999999993</v>
      </c>
      <c r="G6" s="17">
        <v>100</v>
      </c>
      <c r="H6" s="17">
        <v>100</v>
      </c>
      <c r="I6" s="18">
        <v>100</v>
      </c>
      <c r="J6" s="17">
        <f>SUM('표편집 (2)'!$E6:$I6)</f>
        <v>445.78999999999996</v>
      </c>
      <c r="K6" s="26" t="str">
        <f>IF('표편집 (2)'!$J6&gt;=450, "우수", "")</f>
        <v/>
      </c>
    </row>
    <row r="7" spans="1:11" x14ac:dyDescent="0.3">
      <c r="A7" s="21" t="s">
        <v>51</v>
      </c>
      <c r="B7" s="22">
        <v>3</v>
      </c>
      <c r="C7" s="22">
        <v>2022212312</v>
      </c>
      <c r="D7" s="22" t="s">
        <v>62</v>
      </c>
      <c r="E7" s="23">
        <v>51.72</v>
      </c>
      <c r="F7" s="23">
        <v>52.27</v>
      </c>
      <c r="G7" s="23">
        <v>100</v>
      </c>
      <c r="H7" s="23">
        <v>94.44</v>
      </c>
      <c r="I7" s="24">
        <v>100</v>
      </c>
      <c r="J7" s="23">
        <f>SUM('표편집 (2)'!$E7:$I7)</f>
        <v>398.43</v>
      </c>
      <c r="K7" s="25" t="str">
        <f>IF('표편집 (2)'!$J7&gt;=450, "우수", "")</f>
        <v/>
      </c>
    </row>
    <row r="8" spans="1:11" x14ac:dyDescent="0.3">
      <c r="A8" s="15" t="s">
        <v>53</v>
      </c>
      <c r="B8" s="16">
        <v>4</v>
      </c>
      <c r="C8" s="16">
        <v>2018123958</v>
      </c>
      <c r="D8" s="16" t="s">
        <v>63</v>
      </c>
      <c r="E8" s="17">
        <v>93.87</v>
      </c>
      <c r="F8" s="17">
        <v>84.55</v>
      </c>
      <c r="G8" s="17">
        <v>100</v>
      </c>
      <c r="H8" s="17">
        <v>100</v>
      </c>
      <c r="I8" s="18">
        <v>100</v>
      </c>
      <c r="J8" s="17">
        <f>SUM('표편집 (2)'!$E8:$I8)</f>
        <v>478.42</v>
      </c>
      <c r="K8" s="26" t="str">
        <f>IF('표편집 (2)'!$J8&gt;=450, "우수", "")</f>
        <v>우수</v>
      </c>
    </row>
    <row r="9" spans="1:11" x14ac:dyDescent="0.3">
      <c r="A9" s="21" t="s">
        <v>54</v>
      </c>
      <c r="B9" s="22">
        <v>3</v>
      </c>
      <c r="C9" s="22">
        <v>2020321368</v>
      </c>
      <c r="D9" s="22" t="s">
        <v>64</v>
      </c>
      <c r="E9" s="23">
        <v>86.59</v>
      </c>
      <c r="F9" s="23">
        <v>76.819999999999993</v>
      </c>
      <c r="G9" s="23">
        <v>100</v>
      </c>
      <c r="H9" s="23">
        <v>97.78</v>
      </c>
      <c r="I9" s="24">
        <v>100</v>
      </c>
      <c r="J9" s="23">
        <f>SUM('표편집 (2)'!$E9:$I9)</f>
        <v>461.18999999999994</v>
      </c>
      <c r="K9" s="25" t="str">
        <f>IF('표편집 (2)'!$J9&gt;=450, "우수", "")</f>
        <v>우수</v>
      </c>
    </row>
    <row r="10" spans="1:11" x14ac:dyDescent="0.3">
      <c r="A10" s="15" t="s">
        <v>54</v>
      </c>
      <c r="B10" s="16">
        <v>2</v>
      </c>
      <c r="C10" s="16">
        <v>2021321140</v>
      </c>
      <c r="D10" s="16" t="s">
        <v>65</v>
      </c>
      <c r="E10" s="17">
        <v>54.79</v>
      </c>
      <c r="F10" s="17">
        <v>60.91</v>
      </c>
      <c r="G10" s="17">
        <v>100</v>
      </c>
      <c r="H10" s="17">
        <v>90</v>
      </c>
      <c r="I10" s="18">
        <v>100</v>
      </c>
      <c r="J10" s="17">
        <f>SUM('표편집 (2)'!$E10:$I10)</f>
        <v>405.7</v>
      </c>
      <c r="K10" s="26" t="str">
        <f>IF('표편집 (2)'!$J10&gt;=450, "우수", "")</f>
        <v/>
      </c>
    </row>
    <row r="11" spans="1:11" x14ac:dyDescent="0.3">
      <c r="A11" s="21" t="s">
        <v>53</v>
      </c>
      <c r="B11" s="22">
        <v>3</v>
      </c>
      <c r="C11" s="22">
        <v>2020123550</v>
      </c>
      <c r="D11" s="22" t="s">
        <v>66</v>
      </c>
      <c r="E11" s="23">
        <v>85.06</v>
      </c>
      <c r="F11" s="23">
        <v>75</v>
      </c>
      <c r="G11" s="23">
        <v>100</v>
      </c>
      <c r="H11" s="23">
        <v>98.89</v>
      </c>
      <c r="I11" s="24">
        <v>100</v>
      </c>
      <c r="J11" s="23">
        <f>SUM('표편집 (2)'!$E11:$I11)</f>
        <v>458.95</v>
      </c>
      <c r="K11" s="25" t="str">
        <f>IF('표편집 (2)'!$J11&gt;=450, "우수", "")</f>
        <v>우수</v>
      </c>
    </row>
    <row r="12" spans="1:11" x14ac:dyDescent="0.3">
      <c r="A12" s="15" t="s">
        <v>55</v>
      </c>
      <c r="B12" s="16">
        <v>1</v>
      </c>
      <c r="C12" s="16">
        <v>2020524713</v>
      </c>
      <c r="D12" s="16" t="s">
        <v>67</v>
      </c>
      <c r="E12" s="17">
        <v>55.56</v>
      </c>
      <c r="F12" s="17">
        <v>19.55</v>
      </c>
      <c r="G12" s="17">
        <v>88.89</v>
      </c>
      <c r="H12" s="17">
        <v>96.67</v>
      </c>
      <c r="I12" s="18">
        <v>100</v>
      </c>
      <c r="J12" s="17">
        <f>SUM('표편집 (2)'!$E12:$I12)</f>
        <v>360.67</v>
      </c>
      <c r="K12" s="26" t="str">
        <f>IF('표편집 (2)'!$J12&gt;=450, "우수", "")</f>
        <v/>
      </c>
    </row>
    <row r="13" spans="1:11" x14ac:dyDescent="0.3">
      <c r="A13" s="21" t="s">
        <v>52</v>
      </c>
      <c r="B13" s="22">
        <v>3</v>
      </c>
      <c r="C13" s="22">
        <v>2018410823</v>
      </c>
      <c r="D13" s="22" t="s">
        <v>68</v>
      </c>
      <c r="E13" s="23">
        <v>89.27</v>
      </c>
      <c r="F13" s="23">
        <v>70.91</v>
      </c>
      <c r="G13" s="23">
        <v>100</v>
      </c>
      <c r="H13" s="23">
        <v>100</v>
      </c>
      <c r="I13" s="24">
        <v>100</v>
      </c>
      <c r="J13" s="23">
        <f>SUM('표편집 (2)'!$E13:$I13)</f>
        <v>460.18</v>
      </c>
      <c r="K13" s="25" t="str">
        <f>IF('표편집 (2)'!$J13&gt;=450, "우수", "")</f>
        <v>우수</v>
      </c>
    </row>
    <row r="14" spans="1:11" x14ac:dyDescent="0.3">
      <c r="A14" s="15" t="s">
        <v>55</v>
      </c>
      <c r="B14" s="16">
        <v>1</v>
      </c>
      <c r="C14" s="16">
        <v>2020524642</v>
      </c>
      <c r="D14" s="16" t="s">
        <v>69</v>
      </c>
      <c r="E14" s="17">
        <v>68.58</v>
      </c>
      <c r="F14" s="17">
        <v>75.45</v>
      </c>
      <c r="G14" s="17">
        <v>88.89</v>
      </c>
      <c r="H14" s="17">
        <v>86.67</v>
      </c>
      <c r="I14" s="18">
        <v>100</v>
      </c>
      <c r="J14" s="17">
        <f>SUM('표편집 (2)'!$E14:$I14)</f>
        <v>419.59000000000003</v>
      </c>
      <c r="K14" s="26" t="str">
        <f>IF('표편집 (2)'!$J14&gt;=450, "우수", "")</f>
        <v/>
      </c>
    </row>
    <row r="15" spans="1:11" x14ac:dyDescent="0.3">
      <c r="A15" s="21" t="s">
        <v>56</v>
      </c>
      <c r="B15" s="22">
        <v>1</v>
      </c>
      <c r="C15" s="22">
        <v>2023560029</v>
      </c>
      <c r="D15" s="22" t="s">
        <v>70</v>
      </c>
      <c r="E15" s="23">
        <v>55.94</v>
      </c>
      <c r="F15" s="23">
        <v>41.36</v>
      </c>
      <c r="G15" s="23">
        <v>100</v>
      </c>
      <c r="H15" s="23">
        <v>100</v>
      </c>
      <c r="I15" s="24">
        <v>100</v>
      </c>
      <c r="J15" s="23">
        <f>SUM('표편집 (2)'!$E15:$I15)</f>
        <v>397.3</v>
      </c>
      <c r="K15" s="25" t="str">
        <f>IF('표편집 (2)'!$J15&gt;=450, "우수", "")</f>
        <v/>
      </c>
    </row>
    <row r="16" spans="1:11" x14ac:dyDescent="0.3">
      <c r="A16" s="15" t="s">
        <v>55</v>
      </c>
      <c r="B16" s="16">
        <v>4</v>
      </c>
      <c r="C16" s="16">
        <v>2018524437</v>
      </c>
      <c r="D16" s="16" t="s">
        <v>71</v>
      </c>
      <c r="E16" s="17">
        <v>52.11</v>
      </c>
      <c r="F16" s="17">
        <v>23.64</v>
      </c>
      <c r="G16" s="17">
        <v>66.67</v>
      </c>
      <c r="H16" s="17">
        <v>91.11</v>
      </c>
      <c r="I16" s="18">
        <v>100</v>
      </c>
      <c r="J16" s="17">
        <f>SUM('표편집 (2)'!$E16:$I16)</f>
        <v>333.53000000000003</v>
      </c>
      <c r="K16" s="26" t="str">
        <f>IF('표편집 (2)'!$J16&gt;=450, "우수", "")</f>
        <v/>
      </c>
    </row>
    <row r="17" spans="1:11" x14ac:dyDescent="0.3">
      <c r="A17" s="21" t="s">
        <v>56</v>
      </c>
      <c r="B17" s="22">
        <v>3</v>
      </c>
      <c r="C17" s="22">
        <v>2020560464</v>
      </c>
      <c r="D17" s="22" t="s">
        <v>72</v>
      </c>
      <c r="E17" s="23">
        <v>71.260000000000005</v>
      </c>
      <c r="F17" s="23">
        <v>67.73</v>
      </c>
      <c r="G17" s="23">
        <v>100</v>
      </c>
      <c r="H17" s="23">
        <v>98.89</v>
      </c>
      <c r="I17" s="24">
        <v>100</v>
      </c>
      <c r="J17" s="23">
        <f>SUM('표편집 (2)'!$E17:$I17)</f>
        <v>437.88</v>
      </c>
      <c r="K17" s="25" t="str">
        <f>IF('표편집 (2)'!$J17&gt;=450, "우수", "")</f>
        <v/>
      </c>
    </row>
    <row r="18" spans="1:11" x14ac:dyDescent="0.3">
      <c r="A18" s="27" t="s">
        <v>4</v>
      </c>
      <c r="B18" s="28">
        <v>4</v>
      </c>
      <c r="C18" s="28">
        <v>2022112233</v>
      </c>
      <c r="D18" s="28" t="s">
        <v>73</v>
      </c>
      <c r="E18" s="29">
        <v>80</v>
      </c>
      <c r="F18" s="29">
        <v>80</v>
      </c>
      <c r="G18" s="29">
        <v>100</v>
      </c>
      <c r="H18" s="29">
        <v>95</v>
      </c>
      <c r="I18" s="30">
        <v>100</v>
      </c>
      <c r="J18" s="29">
        <f>SUM('표편집 (2)'!$E18:$I18)</f>
        <v>455</v>
      </c>
      <c r="K18" s="31" t="str">
        <f>IF('표편집 (2)'!$J18&gt;=450, "우수", "")</f>
        <v>우수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1D93-C5CE-42B8-9427-C4037591E4FE}">
  <sheetPr>
    <tabColor rgb="FFFF0000"/>
  </sheetPr>
  <dimension ref="A1"/>
  <sheetViews>
    <sheetView workbookViewId="0">
      <selection activeCell="D16" sqref="D16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7 4 a d 2 1 8 9 - 5 0 a f - 4 1 f 6 - 8 6 d 5 - 1 2 2 c 2 8 6 5 f 9 1 9 "   x m l n s = " h t t p : / / s c h e m a s . m i c r o s o f t . c o m / D a t a M a s h u p " > A A A A A B c D A A B Q S w M E F A A C A A g A B J R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B J R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U b V c o i k e 4 D g A A A B E A A A A T A B w A R m 9 y b X V s Y X M v U 2 V j d G l v b j E u b S C i G A A o o B Q A A A A A A A A A A A A A A A A A A A A A A A A A A A A r T k 0 u y c z P U w i G 0 I b W A F B L A Q I t A B Q A A g A I A A S U b V f s B Q t i p w A A A P k A A A A S A A A A A A A A A A A A A A A A A A A A A A B D b 2 5 m a W c v U G F j a 2 F n Z S 5 4 b W x Q S w E C L Q A U A A I A C A A E l G 1 X D 8 r p q 6 Q A A A D p A A A A E w A A A A A A A A A A A A A A A A D z A A A A W 0 N v b n R l b n R f V H l w Z X N d L n h t b F B L A Q I t A B Q A A g A I A A S U b V c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4 f 6 n s 1 8 e T 7 I 1 t Z H 3 t q 9 s A A A A A A I A A A A A A B B m A A A A A Q A A I A A A A D + B n y R m e c B y / Y E w b U b f o d h W v z m g Y g B M B E Y 6 j p 0 1 7 m o Q A A A A A A 6 A A A A A A g A A I A A A A I f 3 5 b / b q x w z T 7 N 6 4 p x 2 A 0 J W + Z 5 e / T A F q 9 5 Q 6 Q U u d o 7 p U A A A A L x H 0 u z / w d a Z d o 0 1 f A j m D v 4 M w 6 3 n H 0 u X 4 v R L u d n d a 3 X T g n R 6 R z A 2 H e o f T 2 l A j B s y K 0 P U L X t 7 W 3 I P K W J p b 9 n V Z D V 4 8 Y M w F R B x + z Q M 8 D r H 3 / b o Q A A A A H W p p e 9 R Q S H a x o C p l 6 7 R K 6 V 7 i 5 5 v 9 P 6 A u L l c q D s 1 h x 4 j / j M 8 V O F S W U T t K O 4 l D p w f V v + n v K D i n f S y J z 0 o + x 7 / / H I = < / D a t a M a s h u p > 
</file>

<file path=customXml/itemProps1.xml><?xml version="1.0" encoding="utf-8"?>
<ds:datastoreItem xmlns:ds="http://schemas.openxmlformats.org/officeDocument/2006/customXml" ds:itemID="{2D4EBC9F-7F4F-42AD-9413-40CFF8683ED5}">
  <ds:schemaRefs>
    <ds:schemaRef ds:uri="http://purl.org/dc/dcmitype/"/>
    <ds:schemaRef ds:uri="7ba4b730-9ec1-4412-93df-40136344a00a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83eca3b-6501-4be7-be1f-129ee048f01a"/>
  </ds:schemaRefs>
</ds:datastoreItem>
</file>

<file path=customXml/itemProps2.xml><?xml version="1.0" encoding="utf-8"?>
<ds:datastoreItem xmlns:ds="http://schemas.openxmlformats.org/officeDocument/2006/customXml" ds:itemID="{A980A452-3B0A-4321-8572-5323311427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0120F-0F4F-485A-8B5C-3623896EA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CB934C3-E81A-453A-ADA1-C91970A3A5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홈</vt:lpstr>
      <vt:lpstr>웹페이지데이터가져오기</vt:lpstr>
      <vt:lpstr>쿼리삭제표</vt:lpstr>
      <vt:lpstr>표데이터</vt:lpstr>
      <vt:lpstr>표편집</vt:lpstr>
      <vt:lpstr>표편집 (2)</vt:lpstr>
      <vt:lpstr>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knuser</cp:lastModifiedBy>
  <dcterms:created xsi:type="dcterms:W3CDTF">2022-07-25T16:51:25Z</dcterms:created>
  <dcterms:modified xsi:type="dcterms:W3CDTF">2023-11-13T09:32:22Z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