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FA5EA7C3-CA57-436B-BF88-DD88746CA70C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40" r:id="rId1"/>
    <sheet name="(E) Total" sheetId="18" r:id="rId2"/>
    <sheet name="(O) Total" sheetId="39" r:id="rId3"/>
    <sheet name="(E-Wnr) t&amp;m 27-10 (35)" sheetId="38" r:id="rId4"/>
    <sheet name="(O-Wnr) t&amp;m 20-10 (34)" sheetId="19" r:id="rId5"/>
    <sheet name="(E-Wnr) t&amp;m 13-10 (33)" sheetId="37" r:id="rId6"/>
    <sheet name="(O-Wnr) t&amp;m 6-10 (32)" sheetId="17" r:id="rId7"/>
  </sheets>
  <definedNames>
    <definedName name="_xlnm._FilterDatabase" localSheetId="5" hidden="1">'(E-Wnr) t&amp;m 13-10 (33)'!$J$5:$J$362</definedName>
    <definedName name="_xlnm._FilterDatabase" localSheetId="6" hidden="1">'(O-Wnr) t&amp;m 6-10 (32)'!$J$5:$J$359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40" l="1"/>
  <c r="M36" i="40"/>
  <c r="L36" i="40"/>
  <c r="K36" i="40"/>
  <c r="J36" i="40"/>
  <c r="I36" i="40"/>
  <c r="N35" i="40"/>
  <c r="M35" i="40"/>
  <c r="L35" i="40"/>
  <c r="K35" i="40"/>
  <c r="J35" i="40"/>
  <c r="I35" i="40"/>
  <c r="N34" i="40"/>
  <c r="M34" i="40"/>
  <c r="L34" i="40"/>
  <c r="K34" i="40"/>
  <c r="J34" i="40"/>
  <c r="I34" i="40"/>
  <c r="N33" i="40"/>
  <c r="M33" i="40"/>
  <c r="L33" i="40"/>
  <c r="K33" i="40"/>
  <c r="J33" i="40"/>
  <c r="I33" i="40"/>
  <c r="C2" i="19"/>
  <c r="D2" i="19"/>
  <c r="E2" i="19"/>
  <c r="F2" i="19"/>
  <c r="G2" i="19"/>
  <c r="H2" i="19"/>
  <c r="H2" i="38"/>
  <c r="G2" i="38"/>
  <c r="F2" i="38"/>
  <c r="E2" i="38"/>
  <c r="D2" i="38"/>
  <c r="C2" i="38"/>
  <c r="H2" i="37"/>
  <c r="G2" i="37"/>
  <c r="F2" i="37"/>
  <c r="E2" i="37"/>
  <c r="D2" i="37"/>
  <c r="C2" i="37"/>
  <c r="H2" i="17"/>
  <c r="G2" i="17"/>
  <c r="F2" i="17"/>
  <c r="E2" i="17"/>
  <c r="D2" i="17"/>
  <c r="C2" i="17"/>
  <c r="N32" i="40"/>
  <c r="M32" i="40"/>
  <c r="L32" i="40"/>
  <c r="K32" i="40"/>
  <c r="J32" i="40"/>
  <c r="I32" i="40"/>
  <c r="N31" i="40"/>
  <c r="M31" i="40"/>
  <c r="L31" i="40"/>
  <c r="K31" i="40"/>
  <c r="J31" i="40"/>
  <c r="I31" i="40"/>
  <c r="N30" i="40"/>
  <c r="M30" i="40"/>
  <c r="L30" i="40"/>
  <c r="K30" i="40"/>
  <c r="J30" i="40"/>
  <c r="I30" i="40"/>
  <c r="N29" i="40"/>
  <c r="M29" i="40"/>
  <c r="L29" i="40"/>
  <c r="K29" i="40"/>
  <c r="J29" i="40"/>
  <c r="I29" i="40"/>
  <c r="N28" i="40"/>
  <c r="M28" i="40"/>
  <c r="L28" i="40"/>
  <c r="K28" i="40"/>
  <c r="J28" i="40"/>
  <c r="I28" i="40"/>
  <c r="N27" i="40"/>
  <c r="M27" i="40"/>
  <c r="L27" i="40"/>
  <c r="K27" i="40"/>
  <c r="J27" i="40"/>
  <c r="I27" i="40"/>
  <c r="N26" i="40"/>
  <c r="M26" i="40"/>
  <c r="L26" i="40"/>
  <c r="K26" i="40"/>
  <c r="J26" i="40"/>
  <c r="I26" i="40"/>
  <c r="N25" i="40"/>
  <c r="M25" i="40"/>
  <c r="L25" i="40"/>
  <c r="K25" i="40"/>
  <c r="J25" i="40"/>
  <c r="I25" i="40"/>
  <c r="N24" i="40"/>
  <c r="M24" i="40"/>
  <c r="L24" i="40"/>
  <c r="K24" i="40"/>
  <c r="J24" i="40"/>
  <c r="I24" i="40"/>
  <c r="N23" i="40"/>
  <c r="M23" i="40"/>
  <c r="L23" i="40"/>
  <c r="K23" i="40"/>
  <c r="J23" i="40"/>
  <c r="I23" i="40"/>
  <c r="N22" i="40"/>
  <c r="M22" i="40"/>
  <c r="L22" i="40"/>
  <c r="K22" i="40"/>
  <c r="J22" i="40"/>
  <c r="I22" i="40"/>
  <c r="N21" i="40"/>
  <c r="M21" i="40"/>
  <c r="L21" i="40"/>
  <c r="K21" i="40"/>
  <c r="J21" i="40"/>
  <c r="I21" i="40"/>
  <c r="N20" i="40"/>
  <c r="M20" i="40"/>
  <c r="L20" i="40"/>
  <c r="K20" i="40"/>
  <c r="J20" i="40"/>
  <c r="I20" i="40"/>
  <c r="N19" i="40"/>
  <c r="M19" i="40"/>
  <c r="L19" i="40"/>
  <c r="K19" i="40"/>
  <c r="J19" i="40"/>
  <c r="I19" i="40"/>
  <c r="N18" i="40"/>
  <c r="M18" i="40"/>
  <c r="L18" i="40"/>
  <c r="K18" i="40"/>
  <c r="J18" i="40"/>
  <c r="I18" i="40"/>
  <c r="N17" i="40"/>
  <c r="M17" i="40"/>
  <c r="L17" i="40"/>
  <c r="K17" i="40"/>
  <c r="J17" i="40"/>
  <c r="I17" i="40"/>
  <c r="N16" i="40"/>
  <c r="M16" i="40"/>
  <c r="L16" i="40"/>
  <c r="K16" i="40"/>
  <c r="J16" i="40"/>
  <c r="I16" i="40"/>
  <c r="B16" i="40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N15" i="40"/>
  <c r="M15" i="40"/>
  <c r="L15" i="40"/>
  <c r="K15" i="40"/>
  <c r="J15" i="40"/>
  <c r="I15" i="40"/>
  <c r="B15" i="40"/>
  <c r="N14" i="40"/>
  <c r="M14" i="40"/>
  <c r="L14" i="40"/>
  <c r="K14" i="40"/>
  <c r="J14" i="40"/>
  <c r="I14" i="40"/>
  <c r="N13" i="40"/>
  <c r="M13" i="40"/>
  <c r="L13" i="40"/>
  <c r="K13" i="40"/>
  <c r="J13" i="40"/>
  <c r="I13" i="40"/>
  <c r="N12" i="40"/>
  <c r="M12" i="40"/>
  <c r="L12" i="40"/>
  <c r="K12" i="40"/>
  <c r="J12" i="40"/>
  <c r="I12" i="40"/>
  <c r="N11" i="40"/>
  <c r="M11" i="40"/>
  <c r="L11" i="40"/>
  <c r="K11" i="40"/>
  <c r="J11" i="40"/>
  <c r="I11" i="40"/>
  <c r="N10" i="40"/>
  <c r="M10" i="40"/>
  <c r="L10" i="40"/>
  <c r="K10" i="40"/>
  <c r="J10" i="40"/>
  <c r="I10" i="40"/>
  <c r="N9" i="40"/>
  <c r="M9" i="40"/>
  <c r="L9" i="40"/>
  <c r="K9" i="40"/>
  <c r="J9" i="40"/>
  <c r="I9" i="40"/>
  <c r="N8" i="40"/>
  <c r="M8" i="40"/>
  <c r="L8" i="40"/>
  <c r="K8" i="40"/>
  <c r="J8" i="40"/>
  <c r="I8" i="40"/>
  <c r="N7" i="40"/>
  <c r="M7" i="40"/>
  <c r="L7" i="40"/>
  <c r="K7" i="40"/>
  <c r="J7" i="40"/>
  <c r="I7" i="40"/>
  <c r="N6" i="40"/>
  <c r="M6" i="40"/>
  <c r="L6" i="40"/>
  <c r="K6" i="40"/>
  <c r="J6" i="40"/>
  <c r="I6" i="40"/>
  <c r="N5" i="40"/>
  <c r="M5" i="40"/>
  <c r="L5" i="40"/>
  <c r="K5" i="40"/>
  <c r="J5" i="40"/>
  <c r="I5" i="40"/>
  <c r="N4" i="40"/>
  <c r="M4" i="40"/>
  <c r="L4" i="40"/>
  <c r="K4" i="40"/>
  <c r="J4" i="40"/>
  <c r="I4" i="40"/>
  <c r="H4" i="17" l="1"/>
  <c r="G4" i="17"/>
  <c r="F4" i="17"/>
  <c r="E4" i="17"/>
  <c r="D4" i="17"/>
  <c r="C4" i="17"/>
  <c r="A4" i="17"/>
  <c r="H4" i="19"/>
  <c r="G4" i="19"/>
  <c r="F4" i="19"/>
  <c r="E4" i="19"/>
  <c r="D4" i="19"/>
  <c r="C4" i="19"/>
  <c r="A4" i="19"/>
  <c r="H4" i="38"/>
  <c r="G4" i="38"/>
  <c r="F4" i="38"/>
  <c r="E4" i="38"/>
  <c r="D4" i="38"/>
  <c r="C4" i="38"/>
  <c r="A4" i="38"/>
  <c r="Q359" i="38"/>
  <c r="P359" i="38"/>
  <c r="O359" i="38"/>
  <c r="N359" i="38"/>
  <c r="M359" i="38"/>
  <c r="L359" i="38"/>
  <c r="Q358" i="38"/>
  <c r="P358" i="38"/>
  <c r="O358" i="38"/>
  <c r="N358" i="38"/>
  <c r="M358" i="38"/>
  <c r="L358" i="38"/>
  <c r="Q357" i="38"/>
  <c r="P357" i="38"/>
  <c r="O357" i="38"/>
  <c r="N357" i="38"/>
  <c r="M357" i="38"/>
  <c r="L357" i="38"/>
  <c r="Q356" i="38"/>
  <c r="P356" i="38"/>
  <c r="O356" i="38"/>
  <c r="N356" i="38"/>
  <c r="M356" i="38"/>
  <c r="L356" i="38"/>
  <c r="Q355" i="38"/>
  <c r="P355" i="38"/>
  <c r="O355" i="38"/>
  <c r="N355" i="38"/>
  <c r="M355" i="38"/>
  <c r="L355" i="38"/>
  <c r="Q354" i="38"/>
  <c r="P354" i="38"/>
  <c r="O354" i="38"/>
  <c r="N354" i="38"/>
  <c r="M354" i="38"/>
  <c r="L354" i="38"/>
  <c r="Q353" i="38"/>
  <c r="P353" i="38"/>
  <c r="O353" i="38"/>
  <c r="N353" i="38"/>
  <c r="M353" i="38"/>
  <c r="L353" i="38"/>
  <c r="Q352" i="38"/>
  <c r="P352" i="38"/>
  <c r="O352" i="38"/>
  <c r="N352" i="38"/>
  <c r="M352" i="38"/>
  <c r="L352" i="38"/>
  <c r="Q351" i="38"/>
  <c r="P351" i="38"/>
  <c r="O351" i="38"/>
  <c r="N351" i="38"/>
  <c r="M351" i="38"/>
  <c r="L351" i="38"/>
  <c r="Q350" i="38"/>
  <c r="P350" i="38"/>
  <c r="O350" i="38"/>
  <c r="N350" i="38"/>
  <c r="M350" i="38"/>
  <c r="L350" i="38"/>
  <c r="Q349" i="38"/>
  <c r="P349" i="38"/>
  <c r="O349" i="38"/>
  <c r="N349" i="38"/>
  <c r="M349" i="38"/>
  <c r="L349" i="38"/>
  <c r="Q348" i="38"/>
  <c r="P348" i="38"/>
  <c r="O348" i="38"/>
  <c r="N348" i="38"/>
  <c r="M348" i="38"/>
  <c r="L348" i="38"/>
  <c r="Q347" i="38"/>
  <c r="P347" i="38"/>
  <c r="O347" i="38"/>
  <c r="N347" i="38"/>
  <c r="M347" i="38"/>
  <c r="L347" i="38"/>
  <c r="Q346" i="38"/>
  <c r="P346" i="38"/>
  <c r="O346" i="38"/>
  <c r="N346" i="38"/>
  <c r="M346" i="38"/>
  <c r="L346" i="38"/>
  <c r="Q345" i="38"/>
  <c r="P345" i="38"/>
  <c r="O345" i="38"/>
  <c r="N345" i="38"/>
  <c r="M345" i="38"/>
  <c r="L345" i="38"/>
  <c r="Q344" i="38"/>
  <c r="P344" i="38"/>
  <c r="O344" i="38"/>
  <c r="N344" i="38"/>
  <c r="M344" i="38"/>
  <c r="L344" i="38"/>
  <c r="Q343" i="38"/>
  <c r="P343" i="38"/>
  <c r="O343" i="38"/>
  <c r="N343" i="38"/>
  <c r="M343" i="38"/>
  <c r="L343" i="38"/>
  <c r="Q342" i="38"/>
  <c r="P342" i="38"/>
  <c r="O342" i="38"/>
  <c r="N342" i="38"/>
  <c r="M342" i="38"/>
  <c r="L342" i="38"/>
  <c r="Q341" i="38"/>
  <c r="P341" i="38"/>
  <c r="O341" i="38"/>
  <c r="N341" i="38"/>
  <c r="M341" i="38"/>
  <c r="L341" i="38"/>
  <c r="Q340" i="38"/>
  <c r="P340" i="38"/>
  <c r="O340" i="38"/>
  <c r="N340" i="38"/>
  <c r="M340" i="38"/>
  <c r="L340" i="38"/>
  <c r="Q339" i="38"/>
  <c r="P339" i="38"/>
  <c r="O339" i="38"/>
  <c r="N339" i="38"/>
  <c r="M339" i="38"/>
  <c r="L339" i="38"/>
  <c r="Q338" i="38"/>
  <c r="P338" i="38"/>
  <c r="O338" i="38"/>
  <c r="N338" i="38"/>
  <c r="M338" i="38"/>
  <c r="L338" i="38"/>
  <c r="Q337" i="38"/>
  <c r="P337" i="38"/>
  <c r="O337" i="38"/>
  <c r="N337" i="38"/>
  <c r="M337" i="38"/>
  <c r="L337" i="38"/>
  <c r="Q336" i="38"/>
  <c r="P336" i="38"/>
  <c r="O336" i="38"/>
  <c r="N336" i="38"/>
  <c r="M336" i="38"/>
  <c r="L336" i="38"/>
  <c r="Q335" i="38"/>
  <c r="P335" i="38"/>
  <c r="O335" i="38"/>
  <c r="N335" i="38"/>
  <c r="M335" i="38"/>
  <c r="L335" i="38"/>
  <c r="Q334" i="38"/>
  <c r="P334" i="38"/>
  <c r="O334" i="38"/>
  <c r="N334" i="38"/>
  <c r="M334" i="38"/>
  <c r="L334" i="38"/>
  <c r="Q333" i="38"/>
  <c r="P333" i="38"/>
  <c r="O333" i="38"/>
  <c r="N333" i="38"/>
  <c r="M333" i="38"/>
  <c r="L333" i="38"/>
  <c r="Q332" i="38"/>
  <c r="P332" i="38"/>
  <c r="O332" i="38"/>
  <c r="N332" i="38"/>
  <c r="M332" i="38"/>
  <c r="L332" i="38"/>
  <c r="Q331" i="38"/>
  <c r="P331" i="38"/>
  <c r="O331" i="38"/>
  <c r="N331" i="38"/>
  <c r="M331" i="38"/>
  <c r="L331" i="38"/>
  <c r="Q330" i="38"/>
  <c r="P330" i="38"/>
  <c r="O330" i="38"/>
  <c r="N330" i="38"/>
  <c r="M330" i="38"/>
  <c r="L330" i="38"/>
  <c r="Q329" i="38"/>
  <c r="P329" i="38"/>
  <c r="O329" i="38"/>
  <c r="N329" i="38"/>
  <c r="M329" i="38"/>
  <c r="L329" i="38"/>
  <c r="Q328" i="38"/>
  <c r="P328" i="38"/>
  <c r="O328" i="38"/>
  <c r="N328" i="38"/>
  <c r="M328" i="38"/>
  <c r="L328" i="38"/>
  <c r="Q327" i="38"/>
  <c r="P327" i="38"/>
  <c r="O327" i="38"/>
  <c r="N327" i="38"/>
  <c r="M327" i="38"/>
  <c r="L327" i="38"/>
  <c r="Q326" i="38"/>
  <c r="P326" i="38"/>
  <c r="O326" i="38"/>
  <c r="N326" i="38"/>
  <c r="M326" i="38"/>
  <c r="L326" i="38"/>
  <c r="Q325" i="38"/>
  <c r="P325" i="38"/>
  <c r="O325" i="38"/>
  <c r="N325" i="38"/>
  <c r="M325" i="38"/>
  <c r="L325" i="38"/>
  <c r="Q324" i="38"/>
  <c r="P324" i="38"/>
  <c r="O324" i="38"/>
  <c r="N324" i="38"/>
  <c r="M324" i="38"/>
  <c r="L324" i="38"/>
  <c r="Q323" i="38"/>
  <c r="P323" i="38"/>
  <c r="O323" i="38"/>
  <c r="N323" i="38"/>
  <c r="M323" i="38"/>
  <c r="L323" i="38"/>
  <c r="Q322" i="38"/>
  <c r="P322" i="38"/>
  <c r="O322" i="38"/>
  <c r="N322" i="38"/>
  <c r="M322" i="38"/>
  <c r="L322" i="38"/>
  <c r="Q321" i="38"/>
  <c r="P321" i="38"/>
  <c r="O321" i="38"/>
  <c r="N321" i="38"/>
  <c r="M321" i="38"/>
  <c r="L321" i="38"/>
  <c r="Q320" i="38"/>
  <c r="P320" i="38"/>
  <c r="O320" i="38"/>
  <c r="N320" i="38"/>
  <c r="M320" i="38"/>
  <c r="L320" i="38"/>
  <c r="Q319" i="38"/>
  <c r="P319" i="38"/>
  <c r="O319" i="38"/>
  <c r="N319" i="38"/>
  <c r="M319" i="38"/>
  <c r="L319" i="38"/>
  <c r="Q318" i="38"/>
  <c r="P318" i="38"/>
  <c r="O318" i="38"/>
  <c r="N318" i="38"/>
  <c r="M318" i="38"/>
  <c r="L318" i="38"/>
  <c r="Q317" i="38"/>
  <c r="P317" i="38"/>
  <c r="O317" i="38"/>
  <c r="N317" i="38"/>
  <c r="M317" i="38"/>
  <c r="L317" i="38"/>
  <c r="Q316" i="38"/>
  <c r="P316" i="38"/>
  <c r="O316" i="38"/>
  <c r="N316" i="38"/>
  <c r="M316" i="38"/>
  <c r="L316" i="38"/>
  <c r="Q315" i="38"/>
  <c r="P315" i="38"/>
  <c r="O315" i="38"/>
  <c r="N315" i="38"/>
  <c r="M315" i="38"/>
  <c r="L315" i="38"/>
  <c r="Q314" i="38"/>
  <c r="P314" i="38"/>
  <c r="O314" i="38"/>
  <c r="N314" i="38"/>
  <c r="M314" i="38"/>
  <c r="L314" i="38"/>
  <c r="Q313" i="38"/>
  <c r="P313" i="38"/>
  <c r="O313" i="38"/>
  <c r="N313" i="38"/>
  <c r="M313" i="38"/>
  <c r="L313" i="38"/>
  <c r="Q312" i="38"/>
  <c r="P312" i="38"/>
  <c r="O312" i="38"/>
  <c r="N312" i="38"/>
  <c r="M312" i="38"/>
  <c r="L312" i="38"/>
  <c r="Q311" i="38"/>
  <c r="P311" i="38"/>
  <c r="O311" i="38"/>
  <c r="N311" i="38"/>
  <c r="M311" i="38"/>
  <c r="L311" i="38"/>
  <c r="Q310" i="38"/>
  <c r="P310" i="38"/>
  <c r="O310" i="38"/>
  <c r="N310" i="38"/>
  <c r="M310" i="38"/>
  <c r="L310" i="38"/>
  <c r="Q309" i="38"/>
  <c r="P309" i="38"/>
  <c r="O309" i="38"/>
  <c r="N309" i="38"/>
  <c r="M309" i="38"/>
  <c r="L309" i="38"/>
  <c r="Q308" i="38"/>
  <c r="P308" i="38"/>
  <c r="O308" i="38"/>
  <c r="N308" i="38"/>
  <c r="M308" i="38"/>
  <c r="L308" i="38"/>
  <c r="Q307" i="38"/>
  <c r="P307" i="38"/>
  <c r="O307" i="38"/>
  <c r="N307" i="38"/>
  <c r="M307" i="38"/>
  <c r="L307" i="38"/>
  <c r="Q306" i="38"/>
  <c r="P306" i="38"/>
  <c r="O306" i="38"/>
  <c r="N306" i="38"/>
  <c r="M306" i="38"/>
  <c r="L306" i="38"/>
  <c r="Q305" i="38"/>
  <c r="P305" i="38"/>
  <c r="O305" i="38"/>
  <c r="N305" i="38"/>
  <c r="M305" i="38"/>
  <c r="L305" i="38"/>
  <c r="Q304" i="38"/>
  <c r="P304" i="38"/>
  <c r="O304" i="38"/>
  <c r="N304" i="38"/>
  <c r="M304" i="38"/>
  <c r="L304" i="38"/>
  <c r="Q303" i="38"/>
  <c r="P303" i="38"/>
  <c r="O303" i="38"/>
  <c r="N303" i="38"/>
  <c r="M303" i="38"/>
  <c r="L303" i="38"/>
  <c r="Q302" i="38"/>
  <c r="P302" i="38"/>
  <c r="O302" i="38"/>
  <c r="N302" i="38"/>
  <c r="M302" i="38"/>
  <c r="L302" i="38"/>
  <c r="Q301" i="38"/>
  <c r="P301" i="38"/>
  <c r="O301" i="38"/>
  <c r="N301" i="38"/>
  <c r="M301" i="38"/>
  <c r="L301" i="38"/>
  <c r="Q300" i="38"/>
  <c r="P300" i="38"/>
  <c r="O300" i="38"/>
  <c r="N300" i="38"/>
  <c r="M300" i="38"/>
  <c r="L300" i="38"/>
  <c r="Q299" i="38"/>
  <c r="P299" i="38"/>
  <c r="O299" i="38"/>
  <c r="N299" i="38"/>
  <c r="M299" i="38"/>
  <c r="L299" i="38"/>
  <c r="Q298" i="38"/>
  <c r="P298" i="38"/>
  <c r="O298" i="38"/>
  <c r="N298" i="38"/>
  <c r="M298" i="38"/>
  <c r="L298" i="38"/>
  <c r="Q297" i="38"/>
  <c r="P297" i="38"/>
  <c r="O297" i="38"/>
  <c r="N297" i="38"/>
  <c r="M297" i="38"/>
  <c r="L297" i="38"/>
  <c r="Q296" i="38"/>
  <c r="P296" i="38"/>
  <c r="O296" i="38"/>
  <c r="N296" i="38"/>
  <c r="M296" i="38"/>
  <c r="L296" i="38"/>
  <c r="Q295" i="38"/>
  <c r="P295" i="38"/>
  <c r="O295" i="38"/>
  <c r="N295" i="38"/>
  <c r="M295" i="38"/>
  <c r="L295" i="38"/>
  <c r="Q294" i="38"/>
  <c r="P294" i="38"/>
  <c r="O294" i="38"/>
  <c r="N294" i="38"/>
  <c r="M294" i="38"/>
  <c r="L294" i="38"/>
  <c r="Q293" i="38"/>
  <c r="P293" i="38"/>
  <c r="O293" i="38"/>
  <c r="N293" i="38"/>
  <c r="M293" i="38"/>
  <c r="L293" i="38"/>
  <c r="Q292" i="38"/>
  <c r="P292" i="38"/>
  <c r="O292" i="38"/>
  <c r="N292" i="38"/>
  <c r="M292" i="38"/>
  <c r="L292" i="38"/>
  <c r="Q291" i="38"/>
  <c r="P291" i="38"/>
  <c r="O291" i="38"/>
  <c r="N291" i="38"/>
  <c r="M291" i="38"/>
  <c r="L291" i="38"/>
  <c r="Q290" i="38"/>
  <c r="P290" i="38"/>
  <c r="O290" i="38"/>
  <c r="N290" i="38"/>
  <c r="M290" i="38"/>
  <c r="L290" i="38"/>
  <c r="Q289" i="38"/>
  <c r="P289" i="38"/>
  <c r="O289" i="38"/>
  <c r="N289" i="38"/>
  <c r="M289" i="38"/>
  <c r="L289" i="38"/>
  <c r="Q288" i="38"/>
  <c r="P288" i="38"/>
  <c r="O288" i="38"/>
  <c r="N288" i="38"/>
  <c r="M288" i="38"/>
  <c r="L288" i="38"/>
  <c r="Q287" i="38"/>
  <c r="P287" i="38"/>
  <c r="O287" i="38"/>
  <c r="N287" i="38"/>
  <c r="M287" i="38"/>
  <c r="L287" i="38"/>
  <c r="Q286" i="38"/>
  <c r="P286" i="38"/>
  <c r="O286" i="38"/>
  <c r="N286" i="38"/>
  <c r="M286" i="38"/>
  <c r="L286" i="38"/>
  <c r="Q285" i="38"/>
  <c r="P285" i="38"/>
  <c r="O285" i="38"/>
  <c r="N285" i="38"/>
  <c r="M285" i="38"/>
  <c r="L285" i="38"/>
  <c r="Q284" i="38"/>
  <c r="P284" i="38"/>
  <c r="O284" i="38"/>
  <c r="N284" i="38"/>
  <c r="M284" i="38"/>
  <c r="L284" i="38"/>
  <c r="Q283" i="38"/>
  <c r="P283" i="38"/>
  <c r="O283" i="38"/>
  <c r="N283" i="38"/>
  <c r="M283" i="38"/>
  <c r="L283" i="38"/>
  <c r="Q282" i="38"/>
  <c r="P282" i="38"/>
  <c r="O282" i="38"/>
  <c r="N282" i="38"/>
  <c r="M282" i="38"/>
  <c r="L282" i="38"/>
  <c r="Q281" i="38"/>
  <c r="P281" i="38"/>
  <c r="O281" i="38"/>
  <c r="N281" i="38"/>
  <c r="M281" i="38"/>
  <c r="L281" i="38"/>
  <c r="Q280" i="38"/>
  <c r="P280" i="38"/>
  <c r="O280" i="38"/>
  <c r="N280" i="38"/>
  <c r="M280" i="38"/>
  <c r="L280" i="38"/>
  <c r="Q279" i="38"/>
  <c r="P279" i="38"/>
  <c r="O279" i="38"/>
  <c r="N279" i="38"/>
  <c r="M279" i="38"/>
  <c r="L279" i="38"/>
  <c r="Q278" i="38"/>
  <c r="P278" i="38"/>
  <c r="O278" i="38"/>
  <c r="N278" i="38"/>
  <c r="M278" i="38"/>
  <c r="L278" i="38"/>
  <c r="Q277" i="38"/>
  <c r="P277" i="38"/>
  <c r="O277" i="38"/>
  <c r="N277" i="38"/>
  <c r="M277" i="38"/>
  <c r="L277" i="38"/>
  <c r="Q276" i="38"/>
  <c r="P276" i="38"/>
  <c r="O276" i="38"/>
  <c r="N276" i="38"/>
  <c r="M276" i="38"/>
  <c r="L276" i="38"/>
  <c r="Q275" i="38"/>
  <c r="P275" i="38"/>
  <c r="O275" i="38"/>
  <c r="N275" i="38"/>
  <c r="M275" i="38"/>
  <c r="L275" i="38"/>
  <c r="Q274" i="38"/>
  <c r="P274" i="38"/>
  <c r="O274" i="38"/>
  <c r="N274" i="38"/>
  <c r="M274" i="38"/>
  <c r="L274" i="38"/>
  <c r="Q273" i="38"/>
  <c r="P273" i="38"/>
  <c r="O273" i="38"/>
  <c r="N273" i="38"/>
  <c r="M273" i="38"/>
  <c r="L273" i="38"/>
  <c r="Q272" i="38"/>
  <c r="P272" i="38"/>
  <c r="O272" i="38"/>
  <c r="N272" i="38"/>
  <c r="M272" i="38"/>
  <c r="L272" i="38"/>
  <c r="Q271" i="38"/>
  <c r="P271" i="38"/>
  <c r="O271" i="38"/>
  <c r="N271" i="38"/>
  <c r="M271" i="38"/>
  <c r="L271" i="38"/>
  <c r="Q270" i="38"/>
  <c r="P270" i="38"/>
  <c r="O270" i="38"/>
  <c r="N270" i="38"/>
  <c r="M270" i="38"/>
  <c r="L270" i="38"/>
  <c r="Q269" i="38"/>
  <c r="P269" i="38"/>
  <c r="O269" i="38"/>
  <c r="N269" i="38"/>
  <c r="M269" i="38"/>
  <c r="L269" i="38"/>
  <c r="Q268" i="38"/>
  <c r="P268" i="38"/>
  <c r="O268" i="38"/>
  <c r="N268" i="38"/>
  <c r="M268" i="38"/>
  <c r="L268" i="38"/>
  <c r="Q267" i="38"/>
  <c r="P267" i="38"/>
  <c r="O267" i="38"/>
  <c r="N267" i="38"/>
  <c r="M267" i="38"/>
  <c r="L267" i="38"/>
  <c r="Q266" i="38"/>
  <c r="P266" i="38"/>
  <c r="O266" i="38"/>
  <c r="N266" i="38"/>
  <c r="M266" i="38"/>
  <c r="L266" i="38"/>
  <c r="Q265" i="38"/>
  <c r="P265" i="38"/>
  <c r="O265" i="38"/>
  <c r="N265" i="38"/>
  <c r="M265" i="38"/>
  <c r="L265" i="38"/>
  <c r="Q264" i="38"/>
  <c r="P264" i="38"/>
  <c r="O264" i="38"/>
  <c r="N264" i="38"/>
  <c r="M264" i="38"/>
  <c r="L264" i="38"/>
  <c r="Q263" i="38"/>
  <c r="P263" i="38"/>
  <c r="O263" i="38"/>
  <c r="N263" i="38"/>
  <c r="M263" i="38"/>
  <c r="L263" i="38"/>
  <c r="Q262" i="38"/>
  <c r="P262" i="38"/>
  <c r="O262" i="38"/>
  <c r="N262" i="38"/>
  <c r="M262" i="38"/>
  <c r="L262" i="38"/>
  <c r="Q261" i="38"/>
  <c r="P261" i="38"/>
  <c r="O261" i="38"/>
  <c r="N261" i="38"/>
  <c r="M261" i="38"/>
  <c r="L261" i="38"/>
  <c r="Q260" i="38"/>
  <c r="P260" i="38"/>
  <c r="O260" i="38"/>
  <c r="N260" i="38"/>
  <c r="M260" i="38"/>
  <c r="L260" i="38"/>
  <c r="Q259" i="38"/>
  <c r="P259" i="38"/>
  <c r="O259" i="38"/>
  <c r="N259" i="38"/>
  <c r="M259" i="38"/>
  <c r="L259" i="38"/>
  <c r="Q258" i="38"/>
  <c r="P258" i="38"/>
  <c r="O258" i="38"/>
  <c r="N258" i="38"/>
  <c r="M258" i="38"/>
  <c r="L258" i="38"/>
  <c r="Q257" i="38"/>
  <c r="P257" i="38"/>
  <c r="O257" i="38"/>
  <c r="N257" i="38"/>
  <c r="M257" i="38"/>
  <c r="L257" i="38"/>
  <c r="Q256" i="38"/>
  <c r="P256" i="38"/>
  <c r="O256" i="38"/>
  <c r="N256" i="38"/>
  <c r="M256" i="38"/>
  <c r="L256" i="38"/>
  <c r="Q255" i="38"/>
  <c r="P255" i="38"/>
  <c r="O255" i="38"/>
  <c r="N255" i="38"/>
  <c r="M255" i="38"/>
  <c r="L255" i="38"/>
  <c r="Q254" i="38"/>
  <c r="P254" i="38"/>
  <c r="O254" i="38"/>
  <c r="N254" i="38"/>
  <c r="M254" i="38"/>
  <c r="L254" i="38"/>
  <c r="Q253" i="38"/>
  <c r="P253" i="38"/>
  <c r="O253" i="38"/>
  <c r="N253" i="38"/>
  <c r="M253" i="38"/>
  <c r="L253" i="38"/>
  <c r="Q252" i="38"/>
  <c r="P252" i="38"/>
  <c r="O252" i="38"/>
  <c r="N252" i="38"/>
  <c r="M252" i="38"/>
  <c r="L252" i="38"/>
  <c r="Q251" i="38"/>
  <c r="P251" i="38"/>
  <c r="O251" i="38"/>
  <c r="N251" i="38"/>
  <c r="M251" i="38"/>
  <c r="L251" i="38"/>
  <c r="Q250" i="38"/>
  <c r="P250" i="38"/>
  <c r="O250" i="38"/>
  <c r="N250" i="38"/>
  <c r="M250" i="38"/>
  <c r="L250" i="38"/>
  <c r="Q249" i="38"/>
  <c r="P249" i="38"/>
  <c r="O249" i="38"/>
  <c r="N249" i="38"/>
  <c r="M249" i="38"/>
  <c r="L249" i="38"/>
  <c r="Q248" i="38"/>
  <c r="P248" i="38"/>
  <c r="O248" i="38"/>
  <c r="N248" i="38"/>
  <c r="M248" i="38"/>
  <c r="L248" i="38"/>
  <c r="Q247" i="38"/>
  <c r="P247" i="38"/>
  <c r="O247" i="38"/>
  <c r="N247" i="38"/>
  <c r="M247" i="38"/>
  <c r="L247" i="38"/>
  <c r="Q246" i="38"/>
  <c r="P246" i="38"/>
  <c r="O246" i="38"/>
  <c r="N246" i="38"/>
  <c r="M246" i="38"/>
  <c r="L246" i="38"/>
  <c r="Q245" i="38"/>
  <c r="P245" i="38"/>
  <c r="O245" i="38"/>
  <c r="N245" i="38"/>
  <c r="M245" i="38"/>
  <c r="L245" i="38"/>
  <c r="Q244" i="38"/>
  <c r="P244" i="38"/>
  <c r="O244" i="38"/>
  <c r="N244" i="38"/>
  <c r="M244" i="38"/>
  <c r="L244" i="38"/>
  <c r="Q243" i="38"/>
  <c r="P243" i="38"/>
  <c r="O243" i="38"/>
  <c r="N243" i="38"/>
  <c r="M243" i="38"/>
  <c r="L243" i="38"/>
  <c r="Q242" i="38"/>
  <c r="P242" i="38"/>
  <c r="O242" i="38"/>
  <c r="N242" i="38"/>
  <c r="M242" i="38"/>
  <c r="L242" i="38"/>
  <c r="Q241" i="38"/>
  <c r="P241" i="38"/>
  <c r="O241" i="38"/>
  <c r="N241" i="38"/>
  <c r="M241" i="38"/>
  <c r="L241" i="38"/>
  <c r="Q240" i="38"/>
  <c r="P240" i="38"/>
  <c r="O240" i="38"/>
  <c r="N240" i="38"/>
  <c r="M240" i="38"/>
  <c r="L240" i="38"/>
  <c r="Q239" i="38"/>
  <c r="P239" i="38"/>
  <c r="O239" i="38"/>
  <c r="N239" i="38"/>
  <c r="M239" i="38"/>
  <c r="L239" i="38"/>
  <c r="Q238" i="38"/>
  <c r="P238" i="38"/>
  <c r="O238" i="38"/>
  <c r="N238" i="38"/>
  <c r="M238" i="38"/>
  <c r="L238" i="38"/>
  <c r="Q237" i="38"/>
  <c r="P237" i="38"/>
  <c r="O237" i="38"/>
  <c r="N237" i="38"/>
  <c r="M237" i="38"/>
  <c r="L237" i="38"/>
  <c r="Q236" i="38"/>
  <c r="P236" i="38"/>
  <c r="O236" i="38"/>
  <c r="N236" i="38"/>
  <c r="M236" i="38"/>
  <c r="L236" i="38"/>
  <c r="Q235" i="38"/>
  <c r="P235" i="38"/>
  <c r="O235" i="38"/>
  <c r="N235" i="38"/>
  <c r="M235" i="38"/>
  <c r="L235" i="38"/>
  <c r="Q234" i="38"/>
  <c r="P234" i="38"/>
  <c r="O234" i="38"/>
  <c r="N234" i="38"/>
  <c r="M234" i="38"/>
  <c r="L234" i="38"/>
  <c r="Q233" i="38"/>
  <c r="P233" i="38"/>
  <c r="O233" i="38"/>
  <c r="N233" i="38"/>
  <c r="M233" i="38"/>
  <c r="L233" i="38"/>
  <c r="Q232" i="38"/>
  <c r="P232" i="38"/>
  <c r="O232" i="38"/>
  <c r="N232" i="38"/>
  <c r="M232" i="38"/>
  <c r="L232" i="38"/>
  <c r="Q231" i="38"/>
  <c r="P231" i="38"/>
  <c r="O231" i="38"/>
  <c r="N231" i="38"/>
  <c r="M231" i="38"/>
  <c r="L231" i="38"/>
  <c r="Q230" i="38"/>
  <c r="P230" i="38"/>
  <c r="O230" i="38"/>
  <c r="N230" i="38"/>
  <c r="M230" i="38"/>
  <c r="L230" i="38"/>
  <c r="Q229" i="38"/>
  <c r="P229" i="38"/>
  <c r="O229" i="38"/>
  <c r="N229" i="38"/>
  <c r="M229" i="38"/>
  <c r="L229" i="38"/>
  <c r="Q228" i="38"/>
  <c r="P228" i="38"/>
  <c r="O228" i="38"/>
  <c r="N228" i="38"/>
  <c r="M228" i="38"/>
  <c r="L228" i="38"/>
  <c r="Q227" i="38"/>
  <c r="P227" i="38"/>
  <c r="O227" i="38"/>
  <c r="N227" i="38"/>
  <c r="M227" i="38"/>
  <c r="L227" i="38"/>
  <c r="Q226" i="38"/>
  <c r="P226" i="38"/>
  <c r="O226" i="38"/>
  <c r="N226" i="38"/>
  <c r="M226" i="38"/>
  <c r="L226" i="38"/>
  <c r="Q225" i="38"/>
  <c r="P225" i="38"/>
  <c r="O225" i="38"/>
  <c r="N225" i="38"/>
  <c r="M225" i="38"/>
  <c r="L225" i="38"/>
  <c r="Q224" i="38"/>
  <c r="P224" i="38"/>
  <c r="O224" i="38"/>
  <c r="N224" i="38"/>
  <c r="M224" i="38"/>
  <c r="L224" i="38"/>
  <c r="Q223" i="38"/>
  <c r="P223" i="38"/>
  <c r="O223" i="38"/>
  <c r="N223" i="38"/>
  <c r="M223" i="38"/>
  <c r="L223" i="38"/>
  <c r="Q222" i="38"/>
  <c r="P222" i="38"/>
  <c r="O222" i="38"/>
  <c r="N222" i="38"/>
  <c r="M222" i="38"/>
  <c r="L222" i="38"/>
  <c r="Q221" i="38"/>
  <c r="P221" i="38"/>
  <c r="O221" i="38"/>
  <c r="N221" i="38"/>
  <c r="M221" i="38"/>
  <c r="L221" i="38"/>
  <c r="Q220" i="38"/>
  <c r="P220" i="38"/>
  <c r="O220" i="38"/>
  <c r="N220" i="38"/>
  <c r="M220" i="38"/>
  <c r="L220" i="38"/>
  <c r="Q219" i="38"/>
  <c r="P219" i="38"/>
  <c r="O219" i="38"/>
  <c r="N219" i="38"/>
  <c r="M219" i="38"/>
  <c r="L219" i="38"/>
  <c r="Q218" i="38"/>
  <c r="P218" i="38"/>
  <c r="O218" i="38"/>
  <c r="N218" i="38"/>
  <c r="M218" i="38"/>
  <c r="L218" i="38"/>
  <c r="Q217" i="38"/>
  <c r="P217" i="38"/>
  <c r="O217" i="38"/>
  <c r="N217" i="38"/>
  <c r="M217" i="38"/>
  <c r="L217" i="38"/>
  <c r="Q216" i="38"/>
  <c r="P216" i="38"/>
  <c r="O216" i="38"/>
  <c r="N216" i="38"/>
  <c r="M216" i="38"/>
  <c r="L216" i="38"/>
  <c r="Q215" i="38"/>
  <c r="P215" i="38"/>
  <c r="O215" i="38"/>
  <c r="N215" i="38"/>
  <c r="M215" i="38"/>
  <c r="L215" i="38"/>
  <c r="Q214" i="38"/>
  <c r="P214" i="38"/>
  <c r="O214" i="38"/>
  <c r="N214" i="38"/>
  <c r="M214" i="38"/>
  <c r="L214" i="38"/>
  <c r="Q213" i="38"/>
  <c r="P213" i="38"/>
  <c r="O213" i="38"/>
  <c r="N213" i="38"/>
  <c r="M213" i="38"/>
  <c r="L213" i="38"/>
  <c r="Q212" i="38"/>
  <c r="P212" i="38"/>
  <c r="O212" i="38"/>
  <c r="N212" i="38"/>
  <c r="M212" i="38"/>
  <c r="L212" i="38"/>
  <c r="Q211" i="38"/>
  <c r="P211" i="38"/>
  <c r="O211" i="38"/>
  <c r="N211" i="38"/>
  <c r="M211" i="38"/>
  <c r="L211" i="38"/>
  <c r="Q210" i="38"/>
  <c r="P210" i="38"/>
  <c r="O210" i="38"/>
  <c r="N210" i="38"/>
  <c r="M210" i="38"/>
  <c r="L210" i="38"/>
  <c r="Q209" i="38"/>
  <c r="P209" i="38"/>
  <c r="O209" i="38"/>
  <c r="N209" i="38"/>
  <c r="M209" i="38"/>
  <c r="L209" i="38"/>
  <c r="Q208" i="38"/>
  <c r="P208" i="38"/>
  <c r="O208" i="38"/>
  <c r="N208" i="38"/>
  <c r="M208" i="38"/>
  <c r="L208" i="38"/>
  <c r="Q207" i="38"/>
  <c r="P207" i="38"/>
  <c r="O207" i="38"/>
  <c r="N207" i="38"/>
  <c r="M207" i="38"/>
  <c r="L207" i="38"/>
  <c r="Q206" i="38"/>
  <c r="P206" i="38"/>
  <c r="O206" i="38"/>
  <c r="N206" i="38"/>
  <c r="M206" i="38"/>
  <c r="L206" i="38"/>
  <c r="Q205" i="38"/>
  <c r="P205" i="38"/>
  <c r="O205" i="38"/>
  <c r="N205" i="38"/>
  <c r="M205" i="38"/>
  <c r="L205" i="38"/>
  <c r="Q204" i="38"/>
  <c r="P204" i="38"/>
  <c r="O204" i="38"/>
  <c r="N204" i="38"/>
  <c r="M204" i="38"/>
  <c r="L204" i="38"/>
  <c r="Q203" i="38"/>
  <c r="P203" i="38"/>
  <c r="O203" i="38"/>
  <c r="N203" i="38"/>
  <c r="M203" i="38"/>
  <c r="L203" i="38"/>
  <c r="Q202" i="38"/>
  <c r="P202" i="38"/>
  <c r="O202" i="38"/>
  <c r="N202" i="38"/>
  <c r="M202" i="38"/>
  <c r="L202" i="38"/>
  <c r="Q201" i="38"/>
  <c r="P201" i="38"/>
  <c r="O201" i="38"/>
  <c r="N201" i="38"/>
  <c r="M201" i="38"/>
  <c r="L201" i="38"/>
  <c r="Q200" i="38"/>
  <c r="P200" i="38"/>
  <c r="O200" i="38"/>
  <c r="N200" i="38"/>
  <c r="M200" i="38"/>
  <c r="L200" i="38"/>
  <c r="Q199" i="38"/>
  <c r="P199" i="38"/>
  <c r="O199" i="38"/>
  <c r="N199" i="38"/>
  <c r="M199" i="38"/>
  <c r="L199" i="38"/>
  <c r="Q198" i="38"/>
  <c r="P198" i="38"/>
  <c r="O198" i="38"/>
  <c r="N198" i="38"/>
  <c r="M198" i="38"/>
  <c r="L198" i="38"/>
  <c r="Q197" i="38"/>
  <c r="P197" i="38"/>
  <c r="O197" i="38"/>
  <c r="N197" i="38"/>
  <c r="M197" i="38"/>
  <c r="L197" i="38"/>
  <c r="Q196" i="38"/>
  <c r="P196" i="38"/>
  <c r="O196" i="38"/>
  <c r="N196" i="38"/>
  <c r="M196" i="38"/>
  <c r="L196" i="38"/>
  <c r="Q195" i="38"/>
  <c r="P195" i="38"/>
  <c r="O195" i="38"/>
  <c r="N195" i="38"/>
  <c r="M195" i="38"/>
  <c r="L195" i="38"/>
  <c r="Q194" i="38"/>
  <c r="P194" i="38"/>
  <c r="O194" i="38"/>
  <c r="N194" i="38"/>
  <c r="M194" i="38"/>
  <c r="L194" i="38"/>
  <c r="Q193" i="38"/>
  <c r="P193" i="38"/>
  <c r="O193" i="38"/>
  <c r="N193" i="38"/>
  <c r="M193" i="38"/>
  <c r="L193" i="38"/>
  <c r="Q192" i="38"/>
  <c r="P192" i="38"/>
  <c r="O192" i="38"/>
  <c r="N192" i="38"/>
  <c r="M192" i="38"/>
  <c r="L192" i="38"/>
  <c r="Q191" i="38"/>
  <c r="P191" i="38"/>
  <c r="O191" i="38"/>
  <c r="N191" i="38"/>
  <c r="M191" i="38"/>
  <c r="L191" i="38"/>
  <c r="Q190" i="38"/>
  <c r="P190" i="38"/>
  <c r="O190" i="38"/>
  <c r="N190" i="38"/>
  <c r="M190" i="38"/>
  <c r="L190" i="38"/>
  <c r="Q189" i="38"/>
  <c r="P189" i="38"/>
  <c r="O189" i="38"/>
  <c r="N189" i="38"/>
  <c r="M189" i="38"/>
  <c r="L189" i="38"/>
  <c r="Q188" i="38"/>
  <c r="P188" i="38"/>
  <c r="O188" i="38"/>
  <c r="N188" i="38"/>
  <c r="M188" i="38"/>
  <c r="L188" i="38"/>
  <c r="Q187" i="38"/>
  <c r="P187" i="38"/>
  <c r="O187" i="38"/>
  <c r="N187" i="38"/>
  <c r="M187" i="38"/>
  <c r="L187" i="38"/>
  <c r="Q186" i="38"/>
  <c r="P186" i="38"/>
  <c r="O186" i="38"/>
  <c r="N186" i="38"/>
  <c r="M186" i="38"/>
  <c r="L186" i="38"/>
  <c r="Q185" i="38"/>
  <c r="P185" i="38"/>
  <c r="O185" i="38"/>
  <c r="N185" i="38"/>
  <c r="M185" i="38"/>
  <c r="L185" i="38"/>
  <c r="Q184" i="38"/>
  <c r="P184" i="38"/>
  <c r="O184" i="38"/>
  <c r="N184" i="38"/>
  <c r="M184" i="38"/>
  <c r="L184" i="38"/>
  <c r="Q183" i="38"/>
  <c r="P183" i="38"/>
  <c r="O183" i="38"/>
  <c r="N183" i="38"/>
  <c r="M183" i="38"/>
  <c r="L183" i="38"/>
  <c r="Q182" i="38"/>
  <c r="P182" i="38"/>
  <c r="O182" i="38"/>
  <c r="N182" i="38"/>
  <c r="M182" i="38"/>
  <c r="L182" i="38"/>
  <c r="Q181" i="38"/>
  <c r="P181" i="38"/>
  <c r="O181" i="38"/>
  <c r="N181" i="38"/>
  <c r="M181" i="38"/>
  <c r="L181" i="38"/>
  <c r="Q180" i="38"/>
  <c r="P180" i="38"/>
  <c r="O180" i="38"/>
  <c r="N180" i="38"/>
  <c r="M180" i="38"/>
  <c r="L180" i="38"/>
  <c r="Q179" i="38"/>
  <c r="P179" i="38"/>
  <c r="O179" i="38"/>
  <c r="N179" i="38"/>
  <c r="M179" i="38"/>
  <c r="L179" i="38"/>
  <c r="Q178" i="38"/>
  <c r="P178" i="38"/>
  <c r="O178" i="38"/>
  <c r="N178" i="38"/>
  <c r="M178" i="38"/>
  <c r="L178" i="38"/>
  <c r="Q177" i="38"/>
  <c r="P177" i="38"/>
  <c r="O177" i="38"/>
  <c r="N177" i="38"/>
  <c r="M177" i="38"/>
  <c r="L177" i="38"/>
  <c r="Q176" i="38"/>
  <c r="P176" i="38"/>
  <c r="O176" i="38"/>
  <c r="N176" i="38"/>
  <c r="M176" i="38"/>
  <c r="L176" i="38"/>
  <c r="Q175" i="38"/>
  <c r="P175" i="38"/>
  <c r="O175" i="38"/>
  <c r="N175" i="38"/>
  <c r="M175" i="38"/>
  <c r="L175" i="38"/>
  <c r="Q174" i="38"/>
  <c r="P174" i="38"/>
  <c r="O174" i="38"/>
  <c r="N174" i="38"/>
  <c r="M174" i="38"/>
  <c r="L174" i="38"/>
  <c r="Q173" i="38"/>
  <c r="P173" i="38"/>
  <c r="O173" i="38"/>
  <c r="N173" i="38"/>
  <c r="M173" i="38"/>
  <c r="L173" i="38"/>
  <c r="Q172" i="38"/>
  <c r="P172" i="38"/>
  <c r="O172" i="38"/>
  <c r="N172" i="38"/>
  <c r="M172" i="38"/>
  <c r="L172" i="38"/>
  <c r="Q171" i="38"/>
  <c r="P171" i="38"/>
  <c r="O171" i="38"/>
  <c r="N171" i="38"/>
  <c r="M171" i="38"/>
  <c r="L171" i="38"/>
  <c r="Q170" i="38"/>
  <c r="P170" i="38"/>
  <c r="O170" i="38"/>
  <c r="N170" i="38"/>
  <c r="M170" i="38"/>
  <c r="L170" i="38"/>
  <c r="Q169" i="38"/>
  <c r="P169" i="38"/>
  <c r="O169" i="38"/>
  <c r="N169" i="38"/>
  <c r="M169" i="38"/>
  <c r="L169" i="38"/>
  <c r="Q168" i="38"/>
  <c r="P168" i="38"/>
  <c r="O168" i="38"/>
  <c r="N168" i="38"/>
  <c r="M168" i="38"/>
  <c r="L168" i="38"/>
  <c r="Q167" i="38"/>
  <c r="P167" i="38"/>
  <c r="O167" i="38"/>
  <c r="N167" i="38"/>
  <c r="M167" i="38"/>
  <c r="L167" i="38"/>
  <c r="Q166" i="38"/>
  <c r="P166" i="38"/>
  <c r="O166" i="38"/>
  <c r="N166" i="38"/>
  <c r="M166" i="38"/>
  <c r="L166" i="38"/>
  <c r="Q165" i="38"/>
  <c r="P165" i="38"/>
  <c r="O165" i="38"/>
  <c r="N165" i="38"/>
  <c r="M165" i="38"/>
  <c r="L165" i="38"/>
  <c r="Q164" i="38"/>
  <c r="P164" i="38"/>
  <c r="O164" i="38"/>
  <c r="N164" i="38"/>
  <c r="M164" i="38"/>
  <c r="L164" i="38"/>
  <c r="Q163" i="38"/>
  <c r="P163" i="38"/>
  <c r="O163" i="38"/>
  <c r="N163" i="38"/>
  <c r="M163" i="38"/>
  <c r="L163" i="38"/>
  <c r="Q162" i="38"/>
  <c r="P162" i="38"/>
  <c r="O162" i="38"/>
  <c r="N162" i="38"/>
  <c r="M162" i="38"/>
  <c r="L162" i="38"/>
  <c r="Q161" i="38"/>
  <c r="P161" i="38"/>
  <c r="O161" i="38"/>
  <c r="N161" i="38"/>
  <c r="M161" i="38"/>
  <c r="L161" i="38"/>
  <c r="Q160" i="38"/>
  <c r="P160" i="38"/>
  <c r="O160" i="38"/>
  <c r="N160" i="38"/>
  <c r="M160" i="38"/>
  <c r="L160" i="38"/>
  <c r="Q159" i="38"/>
  <c r="P159" i="38"/>
  <c r="O159" i="38"/>
  <c r="N159" i="38"/>
  <c r="M159" i="38"/>
  <c r="L159" i="38"/>
  <c r="Q158" i="38"/>
  <c r="P158" i="38"/>
  <c r="O158" i="38"/>
  <c r="N158" i="38"/>
  <c r="M158" i="38"/>
  <c r="L158" i="38"/>
  <c r="Q157" i="38"/>
  <c r="P157" i="38"/>
  <c r="O157" i="38"/>
  <c r="N157" i="38"/>
  <c r="M157" i="38"/>
  <c r="L157" i="38"/>
  <c r="Q156" i="38"/>
  <c r="P156" i="38"/>
  <c r="O156" i="38"/>
  <c r="N156" i="38"/>
  <c r="M156" i="38"/>
  <c r="L156" i="38"/>
  <c r="Q155" i="38"/>
  <c r="P155" i="38"/>
  <c r="O155" i="38"/>
  <c r="N155" i="38"/>
  <c r="M155" i="38"/>
  <c r="L155" i="38"/>
  <c r="Q154" i="38"/>
  <c r="P154" i="38"/>
  <c r="O154" i="38"/>
  <c r="N154" i="38"/>
  <c r="M154" i="38"/>
  <c r="L154" i="38"/>
  <c r="Q153" i="38"/>
  <c r="P153" i="38"/>
  <c r="O153" i="38"/>
  <c r="N153" i="38"/>
  <c r="M153" i="38"/>
  <c r="L153" i="38"/>
  <c r="Q152" i="38"/>
  <c r="P152" i="38"/>
  <c r="O152" i="38"/>
  <c r="N152" i="38"/>
  <c r="M152" i="38"/>
  <c r="L152" i="38"/>
  <c r="Q151" i="38"/>
  <c r="P151" i="38"/>
  <c r="O151" i="38"/>
  <c r="N151" i="38"/>
  <c r="M151" i="38"/>
  <c r="L151" i="38"/>
  <c r="Q150" i="38"/>
  <c r="P150" i="38"/>
  <c r="O150" i="38"/>
  <c r="N150" i="38"/>
  <c r="M150" i="38"/>
  <c r="L150" i="38"/>
  <c r="Q149" i="38"/>
  <c r="P149" i="38"/>
  <c r="O149" i="38"/>
  <c r="N149" i="38"/>
  <c r="M149" i="38"/>
  <c r="L149" i="38"/>
  <c r="Q148" i="38"/>
  <c r="P148" i="38"/>
  <c r="O148" i="38"/>
  <c r="N148" i="38"/>
  <c r="M148" i="38"/>
  <c r="L148" i="38"/>
  <c r="Q147" i="38"/>
  <c r="P147" i="38"/>
  <c r="O147" i="38"/>
  <c r="N147" i="38"/>
  <c r="M147" i="38"/>
  <c r="L147" i="38"/>
  <c r="Q146" i="38"/>
  <c r="P146" i="38"/>
  <c r="O146" i="38"/>
  <c r="N146" i="38"/>
  <c r="M146" i="38"/>
  <c r="L146" i="38"/>
  <c r="Q145" i="38"/>
  <c r="P145" i="38"/>
  <c r="O145" i="38"/>
  <c r="N145" i="38"/>
  <c r="M145" i="38"/>
  <c r="L145" i="38"/>
  <c r="Q144" i="38"/>
  <c r="P144" i="38"/>
  <c r="O144" i="38"/>
  <c r="N144" i="38"/>
  <c r="M144" i="38"/>
  <c r="L144" i="38"/>
  <c r="Q143" i="38"/>
  <c r="P143" i="38"/>
  <c r="O143" i="38"/>
  <c r="N143" i="38"/>
  <c r="M143" i="38"/>
  <c r="L143" i="38"/>
  <c r="Q142" i="38"/>
  <c r="P142" i="38"/>
  <c r="O142" i="38"/>
  <c r="N142" i="38"/>
  <c r="M142" i="38"/>
  <c r="L142" i="38"/>
  <c r="Q141" i="38"/>
  <c r="P141" i="38"/>
  <c r="O141" i="38"/>
  <c r="N141" i="38"/>
  <c r="M141" i="38"/>
  <c r="L141" i="38"/>
  <c r="Q140" i="38"/>
  <c r="P140" i="38"/>
  <c r="O140" i="38"/>
  <c r="N140" i="38"/>
  <c r="M140" i="38"/>
  <c r="L140" i="38"/>
  <c r="Q139" i="38"/>
  <c r="P139" i="38"/>
  <c r="O139" i="38"/>
  <c r="N139" i="38"/>
  <c r="M139" i="38"/>
  <c r="L139" i="38"/>
  <c r="Q138" i="38"/>
  <c r="P138" i="38"/>
  <c r="O138" i="38"/>
  <c r="N138" i="38"/>
  <c r="M138" i="38"/>
  <c r="L138" i="38"/>
  <c r="Q137" i="38"/>
  <c r="P137" i="38"/>
  <c r="O137" i="38"/>
  <c r="N137" i="38"/>
  <c r="M137" i="38"/>
  <c r="L137" i="38"/>
  <c r="Q136" i="38"/>
  <c r="P136" i="38"/>
  <c r="O136" i="38"/>
  <c r="N136" i="38"/>
  <c r="M136" i="38"/>
  <c r="L136" i="38"/>
  <c r="Q135" i="38"/>
  <c r="P135" i="38"/>
  <c r="O135" i="38"/>
  <c r="N135" i="38"/>
  <c r="M135" i="38"/>
  <c r="L135" i="38"/>
  <c r="Q134" i="38"/>
  <c r="P134" i="38"/>
  <c r="O134" i="38"/>
  <c r="N134" i="38"/>
  <c r="M134" i="38"/>
  <c r="L134" i="38"/>
  <c r="Q133" i="38"/>
  <c r="P133" i="38"/>
  <c r="O133" i="38"/>
  <c r="N133" i="38"/>
  <c r="M133" i="38"/>
  <c r="L133" i="38"/>
  <c r="Q132" i="38"/>
  <c r="P132" i="38"/>
  <c r="O132" i="38"/>
  <c r="N132" i="38"/>
  <c r="M132" i="38"/>
  <c r="L132" i="38"/>
  <c r="Q131" i="38"/>
  <c r="P131" i="38"/>
  <c r="O131" i="38"/>
  <c r="N131" i="38"/>
  <c r="M131" i="38"/>
  <c r="L131" i="38"/>
  <c r="Q130" i="38"/>
  <c r="P130" i="38"/>
  <c r="O130" i="38"/>
  <c r="N130" i="38"/>
  <c r="M130" i="38"/>
  <c r="L130" i="38"/>
  <c r="Q129" i="38"/>
  <c r="P129" i="38"/>
  <c r="O129" i="38"/>
  <c r="N129" i="38"/>
  <c r="M129" i="38"/>
  <c r="L129" i="38"/>
  <c r="Q128" i="38"/>
  <c r="P128" i="38"/>
  <c r="O128" i="38"/>
  <c r="N128" i="38"/>
  <c r="M128" i="38"/>
  <c r="L128" i="38"/>
  <c r="Q127" i="38"/>
  <c r="P127" i="38"/>
  <c r="O127" i="38"/>
  <c r="N127" i="38"/>
  <c r="M127" i="38"/>
  <c r="L127" i="38"/>
  <c r="Q126" i="38"/>
  <c r="P126" i="38"/>
  <c r="O126" i="38"/>
  <c r="N126" i="38"/>
  <c r="M126" i="38"/>
  <c r="L126" i="38"/>
  <c r="Q125" i="38"/>
  <c r="P125" i="38"/>
  <c r="O125" i="38"/>
  <c r="N125" i="38"/>
  <c r="M125" i="38"/>
  <c r="L125" i="38"/>
  <c r="Q124" i="38"/>
  <c r="P124" i="38"/>
  <c r="O124" i="38"/>
  <c r="N124" i="38"/>
  <c r="M124" i="38"/>
  <c r="L124" i="38"/>
  <c r="Q123" i="38"/>
  <c r="P123" i="38"/>
  <c r="O123" i="38"/>
  <c r="N123" i="38"/>
  <c r="M123" i="38"/>
  <c r="L123" i="38"/>
  <c r="Q122" i="38"/>
  <c r="P122" i="38"/>
  <c r="O122" i="38"/>
  <c r="N122" i="38"/>
  <c r="M122" i="38"/>
  <c r="L122" i="38"/>
  <c r="Q121" i="38"/>
  <c r="P121" i="38"/>
  <c r="O121" i="38"/>
  <c r="N121" i="38"/>
  <c r="M121" i="38"/>
  <c r="L121" i="38"/>
  <c r="Q120" i="38"/>
  <c r="P120" i="38"/>
  <c r="O120" i="38"/>
  <c r="N120" i="38"/>
  <c r="M120" i="38"/>
  <c r="L120" i="38"/>
  <c r="Q119" i="38"/>
  <c r="P119" i="38"/>
  <c r="O119" i="38"/>
  <c r="N119" i="38"/>
  <c r="M119" i="38"/>
  <c r="L119" i="38"/>
  <c r="Q118" i="38"/>
  <c r="P118" i="38"/>
  <c r="O118" i="38"/>
  <c r="N118" i="38"/>
  <c r="M118" i="38"/>
  <c r="L118" i="38"/>
  <c r="Q117" i="38"/>
  <c r="P117" i="38"/>
  <c r="O117" i="38"/>
  <c r="N117" i="38"/>
  <c r="M117" i="38"/>
  <c r="L117" i="38"/>
  <c r="Q116" i="38"/>
  <c r="P116" i="38"/>
  <c r="O116" i="38"/>
  <c r="N116" i="38"/>
  <c r="M116" i="38"/>
  <c r="L116" i="38"/>
  <c r="Q115" i="38"/>
  <c r="P115" i="38"/>
  <c r="O115" i="38"/>
  <c r="N115" i="38"/>
  <c r="M115" i="38"/>
  <c r="L115" i="38"/>
  <c r="Q114" i="38"/>
  <c r="P114" i="38"/>
  <c r="O114" i="38"/>
  <c r="N114" i="38"/>
  <c r="M114" i="38"/>
  <c r="L114" i="38"/>
  <c r="Q113" i="38"/>
  <c r="P113" i="38"/>
  <c r="O113" i="38"/>
  <c r="N113" i="38"/>
  <c r="M113" i="38"/>
  <c r="L113" i="38"/>
  <c r="Q112" i="38"/>
  <c r="P112" i="38"/>
  <c r="O112" i="38"/>
  <c r="N112" i="38"/>
  <c r="M112" i="38"/>
  <c r="L112" i="38"/>
  <c r="Q111" i="38"/>
  <c r="P111" i="38"/>
  <c r="O111" i="38"/>
  <c r="N111" i="38"/>
  <c r="M111" i="38"/>
  <c r="L111" i="38"/>
  <c r="Q110" i="38"/>
  <c r="P110" i="38"/>
  <c r="O110" i="38"/>
  <c r="N110" i="38"/>
  <c r="M110" i="38"/>
  <c r="L110" i="38"/>
  <c r="Q109" i="38"/>
  <c r="P109" i="38"/>
  <c r="O109" i="38"/>
  <c r="N109" i="38"/>
  <c r="M109" i="38"/>
  <c r="L109" i="38"/>
  <c r="Q108" i="38"/>
  <c r="P108" i="38"/>
  <c r="O108" i="38"/>
  <c r="N108" i="38"/>
  <c r="M108" i="38"/>
  <c r="L108" i="38"/>
  <c r="Q107" i="38"/>
  <c r="P107" i="38"/>
  <c r="O107" i="38"/>
  <c r="N107" i="38"/>
  <c r="M107" i="38"/>
  <c r="L107" i="38"/>
  <c r="Q106" i="38"/>
  <c r="P106" i="38"/>
  <c r="O106" i="38"/>
  <c r="N106" i="38"/>
  <c r="M106" i="38"/>
  <c r="L106" i="38"/>
  <c r="Q105" i="38"/>
  <c r="P105" i="38"/>
  <c r="O105" i="38"/>
  <c r="N105" i="38"/>
  <c r="M105" i="38"/>
  <c r="L105" i="38"/>
  <c r="Q104" i="38"/>
  <c r="P104" i="38"/>
  <c r="O104" i="38"/>
  <c r="N104" i="38"/>
  <c r="M104" i="38"/>
  <c r="L104" i="38"/>
  <c r="Q103" i="38"/>
  <c r="P103" i="38"/>
  <c r="O103" i="38"/>
  <c r="N103" i="38"/>
  <c r="M103" i="38"/>
  <c r="L103" i="38"/>
  <c r="Q102" i="38"/>
  <c r="P102" i="38"/>
  <c r="O102" i="38"/>
  <c r="N102" i="38"/>
  <c r="M102" i="38"/>
  <c r="L102" i="38"/>
  <c r="Q101" i="38"/>
  <c r="P101" i="38"/>
  <c r="O101" i="38"/>
  <c r="N101" i="38"/>
  <c r="M101" i="38"/>
  <c r="L101" i="38"/>
  <c r="Q100" i="38"/>
  <c r="P100" i="38"/>
  <c r="O100" i="38"/>
  <c r="N100" i="38"/>
  <c r="M100" i="38"/>
  <c r="L100" i="38"/>
  <c r="Q99" i="38"/>
  <c r="P99" i="38"/>
  <c r="O99" i="38"/>
  <c r="N99" i="38"/>
  <c r="M99" i="38"/>
  <c r="L99" i="38"/>
  <c r="Q98" i="38"/>
  <c r="P98" i="38"/>
  <c r="O98" i="38"/>
  <c r="N98" i="38"/>
  <c r="M98" i="38"/>
  <c r="L98" i="38"/>
  <c r="Q97" i="38"/>
  <c r="P97" i="38"/>
  <c r="O97" i="38"/>
  <c r="N97" i="38"/>
  <c r="M97" i="38"/>
  <c r="L97" i="38"/>
  <c r="Q96" i="38"/>
  <c r="P96" i="38"/>
  <c r="O96" i="38"/>
  <c r="N96" i="38"/>
  <c r="M96" i="38"/>
  <c r="L96" i="38"/>
  <c r="Q95" i="38"/>
  <c r="P95" i="38"/>
  <c r="O95" i="38"/>
  <c r="N95" i="38"/>
  <c r="M95" i="38"/>
  <c r="L95" i="38"/>
  <c r="Q94" i="38"/>
  <c r="P94" i="38"/>
  <c r="O94" i="38"/>
  <c r="N94" i="38"/>
  <c r="M94" i="38"/>
  <c r="L94" i="38"/>
  <c r="Q93" i="38"/>
  <c r="P93" i="38"/>
  <c r="O93" i="38"/>
  <c r="N93" i="38"/>
  <c r="M93" i="38"/>
  <c r="L93" i="38"/>
  <c r="Q92" i="38"/>
  <c r="P92" i="38"/>
  <c r="O92" i="38"/>
  <c r="N92" i="38"/>
  <c r="M92" i="38"/>
  <c r="L92" i="38"/>
  <c r="Q91" i="38"/>
  <c r="P91" i="38"/>
  <c r="O91" i="38"/>
  <c r="N91" i="38"/>
  <c r="M91" i="38"/>
  <c r="L91" i="38"/>
  <c r="Q90" i="38"/>
  <c r="P90" i="38"/>
  <c r="O90" i="38"/>
  <c r="N90" i="38"/>
  <c r="M90" i="38"/>
  <c r="L90" i="38"/>
  <c r="Q89" i="38"/>
  <c r="P89" i="38"/>
  <c r="O89" i="38"/>
  <c r="N89" i="38"/>
  <c r="M89" i="38"/>
  <c r="L89" i="38"/>
  <c r="Q88" i="38"/>
  <c r="P88" i="38"/>
  <c r="O88" i="38"/>
  <c r="N88" i="38"/>
  <c r="M88" i="38"/>
  <c r="L88" i="38"/>
  <c r="Q87" i="38"/>
  <c r="P87" i="38"/>
  <c r="O87" i="38"/>
  <c r="N87" i="38"/>
  <c r="M87" i="38"/>
  <c r="L87" i="38"/>
  <c r="Q86" i="38"/>
  <c r="P86" i="38"/>
  <c r="O86" i="38"/>
  <c r="N86" i="38"/>
  <c r="M86" i="38"/>
  <c r="L86" i="38"/>
  <c r="Q85" i="38"/>
  <c r="P85" i="38"/>
  <c r="O85" i="38"/>
  <c r="N85" i="38"/>
  <c r="M85" i="38"/>
  <c r="L85" i="38"/>
  <c r="Q84" i="38"/>
  <c r="P84" i="38"/>
  <c r="O84" i="38"/>
  <c r="N84" i="38"/>
  <c r="M84" i="38"/>
  <c r="L84" i="38"/>
  <c r="Q83" i="38"/>
  <c r="P83" i="38"/>
  <c r="O83" i="38"/>
  <c r="N83" i="38"/>
  <c r="M83" i="38"/>
  <c r="L83" i="38"/>
  <c r="Q82" i="38"/>
  <c r="P82" i="38"/>
  <c r="O82" i="38"/>
  <c r="N82" i="38"/>
  <c r="M82" i="38"/>
  <c r="L82" i="38"/>
  <c r="Q81" i="38"/>
  <c r="P81" i="38"/>
  <c r="O81" i="38"/>
  <c r="N81" i="38"/>
  <c r="M81" i="38"/>
  <c r="L81" i="38"/>
  <c r="Q80" i="38"/>
  <c r="P80" i="38"/>
  <c r="O80" i="38"/>
  <c r="N80" i="38"/>
  <c r="M80" i="38"/>
  <c r="L80" i="38"/>
  <c r="Q79" i="38"/>
  <c r="P79" i="38"/>
  <c r="O79" i="38"/>
  <c r="N79" i="38"/>
  <c r="M79" i="38"/>
  <c r="L79" i="38"/>
  <c r="Q78" i="38"/>
  <c r="P78" i="38"/>
  <c r="O78" i="38"/>
  <c r="N78" i="38"/>
  <c r="M78" i="38"/>
  <c r="L78" i="38"/>
  <c r="Q77" i="38"/>
  <c r="P77" i="38"/>
  <c r="O77" i="38"/>
  <c r="N77" i="38"/>
  <c r="M77" i="38"/>
  <c r="L77" i="38"/>
  <c r="Q76" i="38"/>
  <c r="P76" i="38"/>
  <c r="O76" i="38"/>
  <c r="N76" i="38"/>
  <c r="M76" i="38"/>
  <c r="L76" i="38"/>
  <c r="Q75" i="38"/>
  <c r="P75" i="38"/>
  <c r="O75" i="38"/>
  <c r="N75" i="38"/>
  <c r="M75" i="38"/>
  <c r="L75" i="38"/>
  <c r="Q74" i="38"/>
  <c r="P74" i="38"/>
  <c r="O74" i="38"/>
  <c r="N74" i="38"/>
  <c r="M74" i="38"/>
  <c r="L74" i="38"/>
  <c r="Q73" i="38"/>
  <c r="P73" i="38"/>
  <c r="O73" i="38"/>
  <c r="N73" i="38"/>
  <c r="M73" i="38"/>
  <c r="L73" i="38"/>
  <c r="Q72" i="38"/>
  <c r="P72" i="38"/>
  <c r="O72" i="38"/>
  <c r="N72" i="38"/>
  <c r="M72" i="38"/>
  <c r="L72" i="38"/>
  <c r="Q71" i="38"/>
  <c r="P71" i="38"/>
  <c r="O71" i="38"/>
  <c r="N71" i="38"/>
  <c r="M71" i="38"/>
  <c r="L71" i="38"/>
  <c r="Q70" i="38"/>
  <c r="P70" i="38"/>
  <c r="O70" i="38"/>
  <c r="N70" i="38"/>
  <c r="M70" i="38"/>
  <c r="L70" i="38"/>
  <c r="Q69" i="38"/>
  <c r="P69" i="38"/>
  <c r="O69" i="38"/>
  <c r="N69" i="38"/>
  <c r="M69" i="38"/>
  <c r="L69" i="38"/>
  <c r="Q68" i="38"/>
  <c r="P68" i="38"/>
  <c r="O68" i="38"/>
  <c r="N68" i="38"/>
  <c r="M68" i="38"/>
  <c r="L68" i="38"/>
  <c r="Q67" i="38"/>
  <c r="P67" i="38"/>
  <c r="O67" i="38"/>
  <c r="N67" i="38"/>
  <c r="M67" i="38"/>
  <c r="L67" i="38"/>
  <c r="Q66" i="38"/>
  <c r="P66" i="38"/>
  <c r="O66" i="38"/>
  <c r="N66" i="38"/>
  <c r="M66" i="38"/>
  <c r="L66" i="38"/>
  <c r="Q65" i="38"/>
  <c r="P65" i="38"/>
  <c r="O65" i="38"/>
  <c r="N65" i="38"/>
  <c r="M65" i="38"/>
  <c r="L65" i="38"/>
  <c r="Q64" i="38"/>
  <c r="P64" i="38"/>
  <c r="O64" i="38"/>
  <c r="N64" i="38"/>
  <c r="M64" i="38"/>
  <c r="L64" i="38"/>
  <c r="Q63" i="38"/>
  <c r="P63" i="38"/>
  <c r="O63" i="38"/>
  <c r="N63" i="38"/>
  <c r="M63" i="38"/>
  <c r="L63" i="38"/>
  <c r="Q62" i="38"/>
  <c r="P62" i="38"/>
  <c r="O62" i="38"/>
  <c r="N62" i="38"/>
  <c r="M62" i="38"/>
  <c r="L62" i="38"/>
  <c r="Q61" i="38"/>
  <c r="P61" i="38"/>
  <c r="O61" i="38"/>
  <c r="N61" i="38"/>
  <c r="M61" i="38"/>
  <c r="L61" i="38"/>
  <c r="Q60" i="38"/>
  <c r="P60" i="38"/>
  <c r="O60" i="38"/>
  <c r="N60" i="38"/>
  <c r="M60" i="38"/>
  <c r="L60" i="38"/>
  <c r="Q59" i="38"/>
  <c r="P59" i="38"/>
  <c r="O59" i="38"/>
  <c r="N59" i="38"/>
  <c r="M59" i="38"/>
  <c r="L59" i="38"/>
  <c r="Q58" i="38"/>
  <c r="P58" i="38"/>
  <c r="O58" i="38"/>
  <c r="N58" i="38"/>
  <c r="M58" i="38"/>
  <c r="L58" i="38"/>
  <c r="Q57" i="38"/>
  <c r="P57" i="38"/>
  <c r="O57" i="38"/>
  <c r="N57" i="38"/>
  <c r="M57" i="38"/>
  <c r="L57" i="38"/>
  <c r="Q56" i="38"/>
  <c r="P56" i="38"/>
  <c r="O56" i="38"/>
  <c r="N56" i="38"/>
  <c r="M56" i="38"/>
  <c r="L56" i="38"/>
  <c r="Q55" i="38"/>
  <c r="P55" i="38"/>
  <c r="O55" i="38"/>
  <c r="N55" i="38"/>
  <c r="M55" i="38"/>
  <c r="L55" i="38"/>
  <c r="Q54" i="38"/>
  <c r="P54" i="38"/>
  <c r="O54" i="38"/>
  <c r="N54" i="38"/>
  <c r="M54" i="38"/>
  <c r="L54" i="38"/>
  <c r="Q53" i="38"/>
  <c r="P53" i="38"/>
  <c r="O53" i="38"/>
  <c r="N53" i="38"/>
  <c r="M53" i="38"/>
  <c r="L53" i="38"/>
  <c r="Q52" i="38"/>
  <c r="P52" i="38"/>
  <c r="O52" i="38"/>
  <c r="N52" i="38"/>
  <c r="M52" i="38"/>
  <c r="L52" i="38"/>
  <c r="Q51" i="38"/>
  <c r="P51" i="38"/>
  <c r="O51" i="38"/>
  <c r="N51" i="38"/>
  <c r="M51" i="38"/>
  <c r="L51" i="38"/>
  <c r="Q50" i="38"/>
  <c r="P50" i="38"/>
  <c r="O50" i="38"/>
  <c r="N50" i="38"/>
  <c r="M50" i="38"/>
  <c r="L50" i="38"/>
  <c r="Q49" i="38"/>
  <c r="P49" i="38"/>
  <c r="O49" i="38"/>
  <c r="N49" i="38"/>
  <c r="M49" i="38"/>
  <c r="L49" i="38"/>
  <c r="Q48" i="38"/>
  <c r="P48" i="38"/>
  <c r="O48" i="38"/>
  <c r="N48" i="38"/>
  <c r="M48" i="38"/>
  <c r="L48" i="38"/>
  <c r="Q47" i="38"/>
  <c r="P47" i="38"/>
  <c r="O47" i="38"/>
  <c r="N47" i="38"/>
  <c r="M47" i="38"/>
  <c r="L47" i="38"/>
  <c r="Q46" i="38"/>
  <c r="P46" i="38"/>
  <c r="O46" i="38"/>
  <c r="N46" i="38"/>
  <c r="M46" i="38"/>
  <c r="L46" i="38"/>
  <c r="Q45" i="38"/>
  <c r="P45" i="38"/>
  <c r="O45" i="38"/>
  <c r="N45" i="38"/>
  <c r="M45" i="38"/>
  <c r="L45" i="38"/>
  <c r="Q44" i="38"/>
  <c r="P44" i="38"/>
  <c r="O44" i="38"/>
  <c r="N44" i="38"/>
  <c r="M44" i="38"/>
  <c r="L44" i="38"/>
  <c r="Q43" i="38"/>
  <c r="P43" i="38"/>
  <c r="O43" i="38"/>
  <c r="N43" i="38"/>
  <c r="M43" i="38"/>
  <c r="L43" i="38"/>
  <c r="Q42" i="38"/>
  <c r="P42" i="38"/>
  <c r="O42" i="38"/>
  <c r="N42" i="38"/>
  <c r="M42" i="38"/>
  <c r="L42" i="38"/>
  <c r="Q41" i="38"/>
  <c r="P41" i="38"/>
  <c r="O41" i="38"/>
  <c r="N41" i="38"/>
  <c r="M41" i="38"/>
  <c r="L41" i="38"/>
  <c r="Q40" i="38"/>
  <c r="P40" i="38"/>
  <c r="O40" i="38"/>
  <c r="N40" i="38"/>
  <c r="M40" i="38"/>
  <c r="L40" i="38"/>
  <c r="Q39" i="38"/>
  <c r="P39" i="38"/>
  <c r="O39" i="38"/>
  <c r="N39" i="38"/>
  <c r="M39" i="38"/>
  <c r="L39" i="38"/>
  <c r="Q38" i="38"/>
  <c r="P38" i="38"/>
  <c r="O38" i="38"/>
  <c r="N38" i="38"/>
  <c r="M38" i="38"/>
  <c r="L38" i="38"/>
  <c r="Q37" i="38"/>
  <c r="P37" i="38"/>
  <c r="O37" i="38"/>
  <c r="N37" i="38"/>
  <c r="M37" i="38"/>
  <c r="L37" i="38"/>
  <c r="Q36" i="38"/>
  <c r="P36" i="38"/>
  <c r="O36" i="38"/>
  <c r="N36" i="38"/>
  <c r="M36" i="38"/>
  <c r="L36" i="38"/>
  <c r="Q35" i="38"/>
  <c r="P35" i="38"/>
  <c r="O35" i="38"/>
  <c r="N35" i="38"/>
  <c r="M35" i="38"/>
  <c r="L35" i="38"/>
  <c r="Q34" i="38"/>
  <c r="P34" i="38"/>
  <c r="O34" i="38"/>
  <c r="N34" i="38"/>
  <c r="M34" i="38"/>
  <c r="L34" i="38"/>
  <c r="Q33" i="38"/>
  <c r="P33" i="38"/>
  <c r="O33" i="38"/>
  <c r="N33" i="38"/>
  <c r="M33" i="38"/>
  <c r="L33" i="38"/>
  <c r="Q32" i="38"/>
  <c r="P32" i="38"/>
  <c r="O32" i="38"/>
  <c r="N32" i="38"/>
  <c r="M32" i="38"/>
  <c r="L32" i="38"/>
  <c r="Q31" i="38"/>
  <c r="P31" i="38"/>
  <c r="O31" i="38"/>
  <c r="N31" i="38"/>
  <c r="M31" i="38"/>
  <c r="L31" i="38"/>
  <c r="Q30" i="38"/>
  <c r="P30" i="38"/>
  <c r="O30" i="38"/>
  <c r="N30" i="38"/>
  <c r="M30" i="38"/>
  <c r="L30" i="38"/>
  <c r="Q29" i="38"/>
  <c r="P29" i="38"/>
  <c r="O29" i="38"/>
  <c r="N29" i="38"/>
  <c r="M29" i="38"/>
  <c r="L29" i="38"/>
  <c r="Q28" i="38"/>
  <c r="P28" i="38"/>
  <c r="O28" i="38"/>
  <c r="N28" i="38"/>
  <c r="M28" i="38"/>
  <c r="L28" i="38"/>
  <c r="Q27" i="38"/>
  <c r="P27" i="38"/>
  <c r="O27" i="38"/>
  <c r="N27" i="38"/>
  <c r="M27" i="38"/>
  <c r="L27" i="38"/>
  <c r="Q26" i="38"/>
  <c r="P26" i="38"/>
  <c r="O26" i="38"/>
  <c r="N26" i="38"/>
  <c r="M26" i="38"/>
  <c r="L26" i="38"/>
  <c r="Q25" i="38"/>
  <c r="P25" i="38"/>
  <c r="O25" i="38"/>
  <c r="N25" i="38"/>
  <c r="M25" i="38"/>
  <c r="L25" i="38"/>
  <c r="Q24" i="38"/>
  <c r="P24" i="38"/>
  <c r="O24" i="38"/>
  <c r="N24" i="38"/>
  <c r="M24" i="38"/>
  <c r="L24" i="38"/>
  <c r="Q23" i="38"/>
  <c r="P23" i="38"/>
  <c r="O23" i="38"/>
  <c r="N23" i="38"/>
  <c r="M23" i="38"/>
  <c r="L23" i="38"/>
  <c r="Q22" i="38"/>
  <c r="P22" i="38"/>
  <c r="O22" i="38"/>
  <c r="N22" i="38"/>
  <c r="M22" i="38"/>
  <c r="L22" i="38"/>
  <c r="Q21" i="38"/>
  <c r="P21" i="38"/>
  <c r="O21" i="38"/>
  <c r="N21" i="38"/>
  <c r="M21" i="38"/>
  <c r="L21" i="38"/>
  <c r="Q20" i="38"/>
  <c r="P20" i="38"/>
  <c r="O20" i="38"/>
  <c r="N20" i="38"/>
  <c r="M20" i="38"/>
  <c r="L20" i="38"/>
  <c r="Q19" i="38"/>
  <c r="P19" i="38"/>
  <c r="O19" i="38"/>
  <c r="N19" i="38"/>
  <c r="M19" i="38"/>
  <c r="L19" i="38"/>
  <c r="Q18" i="38"/>
  <c r="P18" i="38"/>
  <c r="O18" i="38"/>
  <c r="N18" i="38"/>
  <c r="M18" i="38"/>
  <c r="L18" i="38"/>
  <c r="Q17" i="38"/>
  <c r="P17" i="38"/>
  <c r="O17" i="38"/>
  <c r="N17" i="38"/>
  <c r="M17" i="38"/>
  <c r="L17" i="38"/>
  <c r="Q16" i="38"/>
  <c r="P16" i="38"/>
  <c r="O16" i="38"/>
  <c r="N16" i="38"/>
  <c r="M16" i="38"/>
  <c r="L16" i="38"/>
  <c r="Q15" i="38"/>
  <c r="P15" i="38"/>
  <c r="O15" i="38"/>
  <c r="N15" i="38"/>
  <c r="M15" i="38"/>
  <c r="L15" i="38"/>
  <c r="Q14" i="38"/>
  <c r="P14" i="38"/>
  <c r="O14" i="38"/>
  <c r="N14" i="38"/>
  <c r="M14" i="38"/>
  <c r="L14" i="38"/>
  <c r="Q13" i="38"/>
  <c r="P13" i="38"/>
  <c r="O13" i="38"/>
  <c r="N13" i="38"/>
  <c r="M13" i="38"/>
  <c r="L13" i="38"/>
  <c r="Q12" i="38"/>
  <c r="P12" i="38"/>
  <c r="O12" i="38"/>
  <c r="N12" i="38"/>
  <c r="M12" i="38"/>
  <c r="L12" i="38"/>
  <c r="Q11" i="38"/>
  <c r="P11" i="38"/>
  <c r="O11" i="38"/>
  <c r="N11" i="38"/>
  <c r="M11" i="38"/>
  <c r="L11" i="38"/>
  <c r="Q10" i="38"/>
  <c r="P10" i="38"/>
  <c r="O10" i="38"/>
  <c r="N10" i="38"/>
  <c r="M10" i="38"/>
  <c r="L10" i="38"/>
  <c r="Q9" i="38"/>
  <c r="P9" i="38"/>
  <c r="O9" i="38"/>
  <c r="N9" i="38"/>
  <c r="M9" i="38"/>
  <c r="L9" i="38"/>
  <c r="Q8" i="38"/>
  <c r="P8" i="38"/>
  <c r="O8" i="38"/>
  <c r="N8" i="38"/>
  <c r="M8" i="38"/>
  <c r="L8" i="38"/>
  <c r="Q7" i="38"/>
  <c r="P7" i="38"/>
  <c r="O7" i="38"/>
  <c r="N7" i="38"/>
  <c r="M7" i="38"/>
  <c r="L7" i="38"/>
  <c r="Q6" i="38"/>
  <c r="P6" i="38"/>
  <c r="O6" i="38"/>
  <c r="N6" i="38"/>
  <c r="M6" i="38"/>
  <c r="L6" i="38"/>
  <c r="Q5" i="38"/>
  <c r="P5" i="38"/>
  <c r="O5" i="38"/>
  <c r="N5" i="38"/>
  <c r="M5" i="38"/>
  <c r="L5" i="38"/>
  <c r="Q359" i="19"/>
  <c r="P359" i="19"/>
  <c r="O359" i="19"/>
  <c r="N359" i="19"/>
  <c r="M359" i="19"/>
  <c r="L359" i="19"/>
  <c r="Q358" i="19"/>
  <c r="P358" i="19"/>
  <c r="O358" i="19"/>
  <c r="N358" i="19"/>
  <c r="M358" i="19"/>
  <c r="L358" i="19"/>
  <c r="Q357" i="19"/>
  <c r="P357" i="19"/>
  <c r="O357" i="19"/>
  <c r="N357" i="19"/>
  <c r="M357" i="19"/>
  <c r="L357" i="19"/>
  <c r="Q356" i="19"/>
  <c r="P356" i="19"/>
  <c r="O356" i="19"/>
  <c r="N356" i="19"/>
  <c r="M356" i="19"/>
  <c r="L356" i="19"/>
  <c r="Q355" i="19"/>
  <c r="P355" i="19"/>
  <c r="O355" i="19"/>
  <c r="N355" i="19"/>
  <c r="M355" i="19"/>
  <c r="L355" i="19"/>
  <c r="Q354" i="19"/>
  <c r="P354" i="19"/>
  <c r="O354" i="19"/>
  <c r="N354" i="19"/>
  <c r="M354" i="19"/>
  <c r="L354" i="19"/>
  <c r="Q353" i="19"/>
  <c r="P353" i="19"/>
  <c r="O353" i="19"/>
  <c r="N353" i="19"/>
  <c r="M353" i="19"/>
  <c r="L353" i="19"/>
  <c r="Q352" i="19"/>
  <c r="P352" i="19"/>
  <c r="O352" i="19"/>
  <c r="N352" i="19"/>
  <c r="M352" i="19"/>
  <c r="L352" i="19"/>
  <c r="Q351" i="19"/>
  <c r="P351" i="19"/>
  <c r="O351" i="19"/>
  <c r="N351" i="19"/>
  <c r="M351" i="19"/>
  <c r="L351" i="19"/>
  <c r="Q350" i="19"/>
  <c r="P350" i="19"/>
  <c r="O350" i="19"/>
  <c r="N350" i="19"/>
  <c r="M350" i="19"/>
  <c r="L350" i="19"/>
  <c r="Q349" i="19"/>
  <c r="P349" i="19"/>
  <c r="O349" i="19"/>
  <c r="N349" i="19"/>
  <c r="M349" i="19"/>
  <c r="L349" i="19"/>
  <c r="Q348" i="19"/>
  <c r="P348" i="19"/>
  <c r="O348" i="19"/>
  <c r="N348" i="19"/>
  <c r="M348" i="19"/>
  <c r="L348" i="19"/>
  <c r="Q347" i="19"/>
  <c r="P347" i="19"/>
  <c r="O347" i="19"/>
  <c r="N347" i="19"/>
  <c r="M347" i="19"/>
  <c r="L347" i="19"/>
  <c r="Q346" i="19"/>
  <c r="P346" i="19"/>
  <c r="O346" i="19"/>
  <c r="N346" i="19"/>
  <c r="M346" i="19"/>
  <c r="L346" i="19"/>
  <c r="Q345" i="19"/>
  <c r="P345" i="19"/>
  <c r="O345" i="19"/>
  <c r="N345" i="19"/>
  <c r="M345" i="19"/>
  <c r="L345" i="19"/>
  <c r="Q344" i="19"/>
  <c r="P344" i="19"/>
  <c r="O344" i="19"/>
  <c r="N344" i="19"/>
  <c r="M344" i="19"/>
  <c r="L344" i="19"/>
  <c r="Q343" i="19"/>
  <c r="P343" i="19"/>
  <c r="O343" i="19"/>
  <c r="N343" i="19"/>
  <c r="M343" i="19"/>
  <c r="L343" i="19"/>
  <c r="Q342" i="19"/>
  <c r="P342" i="19"/>
  <c r="O342" i="19"/>
  <c r="N342" i="19"/>
  <c r="M342" i="19"/>
  <c r="L342" i="19"/>
  <c r="Q341" i="19"/>
  <c r="P341" i="19"/>
  <c r="O341" i="19"/>
  <c r="N341" i="19"/>
  <c r="M341" i="19"/>
  <c r="L341" i="19"/>
  <c r="Q340" i="19"/>
  <c r="P340" i="19"/>
  <c r="O340" i="19"/>
  <c r="N340" i="19"/>
  <c r="M340" i="19"/>
  <c r="L340" i="19"/>
  <c r="Q339" i="19"/>
  <c r="P339" i="19"/>
  <c r="O339" i="19"/>
  <c r="N339" i="19"/>
  <c r="M339" i="19"/>
  <c r="L339" i="19"/>
  <c r="Q338" i="19"/>
  <c r="P338" i="19"/>
  <c r="O338" i="19"/>
  <c r="N338" i="19"/>
  <c r="M338" i="19"/>
  <c r="L338" i="19"/>
  <c r="Q337" i="19"/>
  <c r="P337" i="19"/>
  <c r="O337" i="19"/>
  <c r="N337" i="19"/>
  <c r="M337" i="19"/>
  <c r="L337" i="19"/>
  <c r="Q336" i="19"/>
  <c r="P336" i="19"/>
  <c r="O336" i="19"/>
  <c r="N336" i="19"/>
  <c r="M336" i="19"/>
  <c r="L336" i="19"/>
  <c r="Q335" i="19"/>
  <c r="P335" i="19"/>
  <c r="O335" i="19"/>
  <c r="N335" i="19"/>
  <c r="M335" i="19"/>
  <c r="L335" i="19"/>
  <c r="Q334" i="19"/>
  <c r="P334" i="19"/>
  <c r="O334" i="19"/>
  <c r="N334" i="19"/>
  <c r="M334" i="19"/>
  <c r="L334" i="19"/>
  <c r="Q333" i="19"/>
  <c r="P333" i="19"/>
  <c r="O333" i="19"/>
  <c r="N333" i="19"/>
  <c r="M333" i="19"/>
  <c r="L333" i="19"/>
  <c r="Q332" i="19"/>
  <c r="P332" i="19"/>
  <c r="O332" i="19"/>
  <c r="N332" i="19"/>
  <c r="M332" i="19"/>
  <c r="L332" i="19"/>
  <c r="Q331" i="19"/>
  <c r="P331" i="19"/>
  <c r="O331" i="19"/>
  <c r="N331" i="19"/>
  <c r="M331" i="19"/>
  <c r="L331" i="19"/>
  <c r="Q330" i="19"/>
  <c r="P330" i="19"/>
  <c r="O330" i="19"/>
  <c r="N330" i="19"/>
  <c r="M330" i="19"/>
  <c r="L330" i="19"/>
  <c r="Q329" i="19"/>
  <c r="P329" i="19"/>
  <c r="O329" i="19"/>
  <c r="N329" i="19"/>
  <c r="M329" i="19"/>
  <c r="L329" i="19"/>
  <c r="Q328" i="19"/>
  <c r="P328" i="19"/>
  <c r="O328" i="19"/>
  <c r="N328" i="19"/>
  <c r="M328" i="19"/>
  <c r="L328" i="19"/>
  <c r="Q327" i="19"/>
  <c r="P327" i="19"/>
  <c r="O327" i="19"/>
  <c r="N327" i="19"/>
  <c r="M327" i="19"/>
  <c r="L327" i="19"/>
  <c r="Q326" i="19"/>
  <c r="P326" i="19"/>
  <c r="O326" i="19"/>
  <c r="N326" i="19"/>
  <c r="M326" i="19"/>
  <c r="L326" i="19"/>
  <c r="Q325" i="19"/>
  <c r="P325" i="19"/>
  <c r="O325" i="19"/>
  <c r="N325" i="19"/>
  <c r="M325" i="19"/>
  <c r="L325" i="19"/>
  <c r="Q324" i="19"/>
  <c r="P324" i="19"/>
  <c r="O324" i="19"/>
  <c r="N324" i="19"/>
  <c r="M324" i="19"/>
  <c r="L324" i="19"/>
  <c r="Q323" i="19"/>
  <c r="P323" i="19"/>
  <c r="O323" i="19"/>
  <c r="N323" i="19"/>
  <c r="M323" i="19"/>
  <c r="L323" i="19"/>
  <c r="Q322" i="19"/>
  <c r="P322" i="19"/>
  <c r="O322" i="19"/>
  <c r="N322" i="19"/>
  <c r="M322" i="19"/>
  <c r="L322" i="19"/>
  <c r="Q321" i="19"/>
  <c r="P321" i="19"/>
  <c r="O321" i="19"/>
  <c r="N321" i="19"/>
  <c r="M321" i="19"/>
  <c r="L321" i="19"/>
  <c r="Q320" i="19"/>
  <c r="P320" i="19"/>
  <c r="O320" i="19"/>
  <c r="N320" i="19"/>
  <c r="M320" i="19"/>
  <c r="L320" i="19"/>
  <c r="Q319" i="19"/>
  <c r="P319" i="19"/>
  <c r="O319" i="19"/>
  <c r="N319" i="19"/>
  <c r="M319" i="19"/>
  <c r="L319" i="19"/>
  <c r="Q318" i="19"/>
  <c r="P318" i="19"/>
  <c r="O318" i="19"/>
  <c r="N318" i="19"/>
  <c r="M318" i="19"/>
  <c r="L318" i="19"/>
  <c r="Q317" i="19"/>
  <c r="P317" i="19"/>
  <c r="O317" i="19"/>
  <c r="N317" i="19"/>
  <c r="M317" i="19"/>
  <c r="L317" i="19"/>
  <c r="Q316" i="19"/>
  <c r="P316" i="19"/>
  <c r="O316" i="19"/>
  <c r="N316" i="19"/>
  <c r="M316" i="19"/>
  <c r="L316" i="19"/>
  <c r="Q315" i="19"/>
  <c r="P315" i="19"/>
  <c r="O315" i="19"/>
  <c r="N315" i="19"/>
  <c r="M315" i="19"/>
  <c r="L315" i="19"/>
  <c r="Q314" i="19"/>
  <c r="P314" i="19"/>
  <c r="O314" i="19"/>
  <c r="N314" i="19"/>
  <c r="M314" i="19"/>
  <c r="L314" i="19"/>
  <c r="Q313" i="19"/>
  <c r="P313" i="19"/>
  <c r="O313" i="19"/>
  <c r="N313" i="19"/>
  <c r="M313" i="19"/>
  <c r="L313" i="19"/>
  <c r="Q312" i="19"/>
  <c r="P312" i="19"/>
  <c r="O312" i="19"/>
  <c r="N312" i="19"/>
  <c r="M312" i="19"/>
  <c r="L312" i="19"/>
  <c r="Q311" i="19"/>
  <c r="P311" i="19"/>
  <c r="O311" i="19"/>
  <c r="N311" i="19"/>
  <c r="M311" i="19"/>
  <c r="L311" i="19"/>
  <c r="Q310" i="19"/>
  <c r="P310" i="19"/>
  <c r="O310" i="19"/>
  <c r="N310" i="19"/>
  <c r="M310" i="19"/>
  <c r="L310" i="19"/>
  <c r="Q309" i="19"/>
  <c r="P309" i="19"/>
  <c r="O309" i="19"/>
  <c r="N309" i="19"/>
  <c r="M309" i="19"/>
  <c r="L309" i="19"/>
  <c r="Q308" i="19"/>
  <c r="P308" i="19"/>
  <c r="O308" i="19"/>
  <c r="N308" i="19"/>
  <c r="M308" i="19"/>
  <c r="L308" i="19"/>
  <c r="Q307" i="19"/>
  <c r="P307" i="19"/>
  <c r="O307" i="19"/>
  <c r="N307" i="19"/>
  <c r="M307" i="19"/>
  <c r="L307" i="19"/>
  <c r="Q306" i="19"/>
  <c r="P306" i="19"/>
  <c r="O306" i="19"/>
  <c r="N306" i="19"/>
  <c r="M306" i="19"/>
  <c r="L306" i="19"/>
  <c r="Q305" i="19"/>
  <c r="P305" i="19"/>
  <c r="O305" i="19"/>
  <c r="N305" i="19"/>
  <c r="M305" i="19"/>
  <c r="L305" i="19"/>
  <c r="Q304" i="19"/>
  <c r="P304" i="19"/>
  <c r="O304" i="19"/>
  <c r="N304" i="19"/>
  <c r="M304" i="19"/>
  <c r="L304" i="19"/>
  <c r="Q303" i="19"/>
  <c r="P303" i="19"/>
  <c r="O303" i="19"/>
  <c r="N303" i="19"/>
  <c r="M303" i="19"/>
  <c r="L303" i="19"/>
  <c r="Q302" i="19"/>
  <c r="P302" i="19"/>
  <c r="O302" i="19"/>
  <c r="N302" i="19"/>
  <c r="M302" i="19"/>
  <c r="L302" i="19"/>
  <c r="Q301" i="19"/>
  <c r="P301" i="19"/>
  <c r="O301" i="19"/>
  <c r="N301" i="19"/>
  <c r="M301" i="19"/>
  <c r="L301" i="19"/>
  <c r="Q300" i="19"/>
  <c r="P300" i="19"/>
  <c r="O300" i="19"/>
  <c r="N300" i="19"/>
  <c r="M300" i="19"/>
  <c r="L300" i="19"/>
  <c r="Q299" i="19"/>
  <c r="P299" i="19"/>
  <c r="O299" i="19"/>
  <c r="N299" i="19"/>
  <c r="M299" i="19"/>
  <c r="L299" i="19"/>
  <c r="Q298" i="19"/>
  <c r="P298" i="19"/>
  <c r="O298" i="19"/>
  <c r="N298" i="19"/>
  <c r="M298" i="19"/>
  <c r="L298" i="19"/>
  <c r="Q297" i="19"/>
  <c r="P297" i="19"/>
  <c r="O297" i="19"/>
  <c r="N297" i="19"/>
  <c r="M297" i="19"/>
  <c r="L297" i="19"/>
  <c r="Q296" i="19"/>
  <c r="P296" i="19"/>
  <c r="O296" i="19"/>
  <c r="N296" i="19"/>
  <c r="M296" i="19"/>
  <c r="L296" i="19"/>
  <c r="Q295" i="19"/>
  <c r="P295" i="19"/>
  <c r="O295" i="19"/>
  <c r="N295" i="19"/>
  <c r="M295" i="19"/>
  <c r="L295" i="19"/>
  <c r="Q294" i="19"/>
  <c r="P294" i="19"/>
  <c r="O294" i="19"/>
  <c r="N294" i="19"/>
  <c r="M294" i="19"/>
  <c r="L294" i="19"/>
  <c r="Q293" i="19"/>
  <c r="P293" i="19"/>
  <c r="O293" i="19"/>
  <c r="N293" i="19"/>
  <c r="M293" i="19"/>
  <c r="L293" i="19"/>
  <c r="Q292" i="19"/>
  <c r="P292" i="19"/>
  <c r="O292" i="19"/>
  <c r="N292" i="19"/>
  <c r="M292" i="19"/>
  <c r="L292" i="19"/>
  <c r="Q291" i="19"/>
  <c r="P291" i="19"/>
  <c r="O291" i="19"/>
  <c r="N291" i="19"/>
  <c r="M291" i="19"/>
  <c r="L291" i="19"/>
  <c r="Q290" i="19"/>
  <c r="P290" i="19"/>
  <c r="O290" i="19"/>
  <c r="N290" i="19"/>
  <c r="M290" i="19"/>
  <c r="L290" i="19"/>
  <c r="Q289" i="19"/>
  <c r="P289" i="19"/>
  <c r="O289" i="19"/>
  <c r="N289" i="19"/>
  <c r="M289" i="19"/>
  <c r="L289" i="19"/>
  <c r="Q288" i="19"/>
  <c r="P288" i="19"/>
  <c r="O288" i="19"/>
  <c r="N288" i="19"/>
  <c r="M288" i="19"/>
  <c r="L288" i="19"/>
  <c r="Q287" i="19"/>
  <c r="P287" i="19"/>
  <c r="O287" i="19"/>
  <c r="N287" i="19"/>
  <c r="M287" i="19"/>
  <c r="L287" i="19"/>
  <c r="Q286" i="19"/>
  <c r="P286" i="19"/>
  <c r="O286" i="19"/>
  <c r="N286" i="19"/>
  <c r="M286" i="19"/>
  <c r="L286" i="19"/>
  <c r="Q285" i="19"/>
  <c r="P285" i="19"/>
  <c r="O285" i="19"/>
  <c r="N285" i="19"/>
  <c r="M285" i="19"/>
  <c r="L285" i="19"/>
  <c r="Q284" i="19"/>
  <c r="P284" i="19"/>
  <c r="O284" i="19"/>
  <c r="N284" i="19"/>
  <c r="M284" i="19"/>
  <c r="L284" i="19"/>
  <c r="Q283" i="19"/>
  <c r="P283" i="19"/>
  <c r="O283" i="19"/>
  <c r="N283" i="19"/>
  <c r="M283" i="19"/>
  <c r="L283" i="19"/>
  <c r="Q282" i="19"/>
  <c r="P282" i="19"/>
  <c r="O282" i="19"/>
  <c r="N282" i="19"/>
  <c r="M282" i="19"/>
  <c r="L282" i="19"/>
  <c r="Q281" i="19"/>
  <c r="P281" i="19"/>
  <c r="O281" i="19"/>
  <c r="N281" i="19"/>
  <c r="M281" i="19"/>
  <c r="L281" i="19"/>
  <c r="Q280" i="19"/>
  <c r="P280" i="19"/>
  <c r="O280" i="19"/>
  <c r="N280" i="19"/>
  <c r="M280" i="19"/>
  <c r="L280" i="19"/>
  <c r="Q279" i="19"/>
  <c r="P279" i="19"/>
  <c r="O279" i="19"/>
  <c r="N279" i="19"/>
  <c r="M279" i="19"/>
  <c r="L279" i="19"/>
  <c r="Q278" i="19"/>
  <c r="P278" i="19"/>
  <c r="O278" i="19"/>
  <c r="N278" i="19"/>
  <c r="M278" i="19"/>
  <c r="L278" i="19"/>
  <c r="Q277" i="19"/>
  <c r="P277" i="19"/>
  <c r="O277" i="19"/>
  <c r="N277" i="19"/>
  <c r="M277" i="19"/>
  <c r="L277" i="19"/>
  <c r="Q276" i="19"/>
  <c r="P276" i="19"/>
  <c r="O276" i="19"/>
  <c r="N276" i="19"/>
  <c r="M276" i="19"/>
  <c r="L276" i="19"/>
  <c r="Q275" i="19"/>
  <c r="P275" i="19"/>
  <c r="O275" i="19"/>
  <c r="N275" i="19"/>
  <c r="M275" i="19"/>
  <c r="L275" i="19"/>
  <c r="Q274" i="19"/>
  <c r="P274" i="19"/>
  <c r="O274" i="19"/>
  <c r="N274" i="19"/>
  <c r="M274" i="19"/>
  <c r="L274" i="19"/>
  <c r="Q273" i="19"/>
  <c r="P273" i="19"/>
  <c r="O273" i="19"/>
  <c r="N273" i="19"/>
  <c r="M273" i="19"/>
  <c r="L273" i="19"/>
  <c r="Q272" i="19"/>
  <c r="P272" i="19"/>
  <c r="O272" i="19"/>
  <c r="N272" i="19"/>
  <c r="M272" i="19"/>
  <c r="L272" i="19"/>
  <c r="Q271" i="19"/>
  <c r="P271" i="19"/>
  <c r="O271" i="19"/>
  <c r="N271" i="19"/>
  <c r="M271" i="19"/>
  <c r="L271" i="19"/>
  <c r="Q270" i="19"/>
  <c r="P270" i="19"/>
  <c r="O270" i="19"/>
  <c r="N270" i="19"/>
  <c r="M270" i="19"/>
  <c r="L270" i="19"/>
  <c r="Q269" i="19"/>
  <c r="P269" i="19"/>
  <c r="O269" i="19"/>
  <c r="N269" i="19"/>
  <c r="M269" i="19"/>
  <c r="L269" i="19"/>
  <c r="Q268" i="19"/>
  <c r="P268" i="19"/>
  <c r="O268" i="19"/>
  <c r="N268" i="19"/>
  <c r="M268" i="19"/>
  <c r="L268" i="19"/>
  <c r="Q267" i="19"/>
  <c r="P267" i="19"/>
  <c r="O267" i="19"/>
  <c r="N267" i="19"/>
  <c r="M267" i="19"/>
  <c r="L267" i="19"/>
  <c r="Q266" i="19"/>
  <c r="P266" i="19"/>
  <c r="O266" i="19"/>
  <c r="N266" i="19"/>
  <c r="M266" i="19"/>
  <c r="L266" i="19"/>
  <c r="Q265" i="19"/>
  <c r="P265" i="19"/>
  <c r="O265" i="19"/>
  <c r="N265" i="19"/>
  <c r="M265" i="19"/>
  <c r="L265" i="19"/>
  <c r="Q264" i="19"/>
  <c r="P264" i="19"/>
  <c r="O264" i="19"/>
  <c r="N264" i="19"/>
  <c r="M264" i="19"/>
  <c r="L264" i="19"/>
  <c r="Q263" i="19"/>
  <c r="P263" i="19"/>
  <c r="O263" i="19"/>
  <c r="N263" i="19"/>
  <c r="M263" i="19"/>
  <c r="L263" i="19"/>
  <c r="Q262" i="19"/>
  <c r="P262" i="19"/>
  <c r="O262" i="19"/>
  <c r="N262" i="19"/>
  <c r="M262" i="19"/>
  <c r="L262" i="19"/>
  <c r="Q261" i="19"/>
  <c r="P261" i="19"/>
  <c r="O261" i="19"/>
  <c r="N261" i="19"/>
  <c r="M261" i="19"/>
  <c r="L261" i="19"/>
  <c r="Q260" i="19"/>
  <c r="P260" i="19"/>
  <c r="O260" i="19"/>
  <c r="N260" i="19"/>
  <c r="M260" i="19"/>
  <c r="L260" i="19"/>
  <c r="Q259" i="19"/>
  <c r="P259" i="19"/>
  <c r="O259" i="19"/>
  <c r="N259" i="19"/>
  <c r="M259" i="19"/>
  <c r="L259" i="19"/>
  <c r="Q258" i="19"/>
  <c r="P258" i="19"/>
  <c r="O258" i="19"/>
  <c r="N258" i="19"/>
  <c r="M258" i="19"/>
  <c r="L258" i="19"/>
  <c r="Q257" i="19"/>
  <c r="P257" i="19"/>
  <c r="O257" i="19"/>
  <c r="N257" i="19"/>
  <c r="M257" i="19"/>
  <c r="L257" i="19"/>
  <c r="Q256" i="19"/>
  <c r="P256" i="19"/>
  <c r="O256" i="19"/>
  <c r="N256" i="19"/>
  <c r="M256" i="19"/>
  <c r="L256" i="19"/>
  <c r="Q255" i="19"/>
  <c r="P255" i="19"/>
  <c r="O255" i="19"/>
  <c r="N255" i="19"/>
  <c r="M255" i="19"/>
  <c r="L255" i="19"/>
  <c r="Q254" i="19"/>
  <c r="P254" i="19"/>
  <c r="O254" i="19"/>
  <c r="N254" i="19"/>
  <c r="M254" i="19"/>
  <c r="L254" i="19"/>
  <c r="Q253" i="19"/>
  <c r="P253" i="19"/>
  <c r="O253" i="19"/>
  <c r="N253" i="19"/>
  <c r="M253" i="19"/>
  <c r="L253" i="19"/>
  <c r="Q252" i="19"/>
  <c r="P252" i="19"/>
  <c r="O252" i="19"/>
  <c r="N252" i="19"/>
  <c r="M252" i="19"/>
  <c r="L252" i="19"/>
  <c r="Q251" i="19"/>
  <c r="P251" i="19"/>
  <c r="O251" i="19"/>
  <c r="N251" i="19"/>
  <c r="M251" i="19"/>
  <c r="L251" i="19"/>
  <c r="Q250" i="19"/>
  <c r="P250" i="19"/>
  <c r="O250" i="19"/>
  <c r="N250" i="19"/>
  <c r="M250" i="19"/>
  <c r="L250" i="19"/>
  <c r="Q249" i="19"/>
  <c r="P249" i="19"/>
  <c r="O249" i="19"/>
  <c r="N249" i="19"/>
  <c r="M249" i="19"/>
  <c r="L249" i="19"/>
  <c r="Q248" i="19"/>
  <c r="P248" i="19"/>
  <c r="O248" i="19"/>
  <c r="N248" i="19"/>
  <c r="M248" i="19"/>
  <c r="L248" i="19"/>
  <c r="Q247" i="19"/>
  <c r="P247" i="19"/>
  <c r="O247" i="19"/>
  <c r="N247" i="19"/>
  <c r="M247" i="19"/>
  <c r="L247" i="19"/>
  <c r="Q246" i="19"/>
  <c r="P246" i="19"/>
  <c r="O246" i="19"/>
  <c r="N246" i="19"/>
  <c r="M246" i="19"/>
  <c r="L246" i="19"/>
  <c r="Q245" i="19"/>
  <c r="P245" i="19"/>
  <c r="O245" i="19"/>
  <c r="N245" i="19"/>
  <c r="M245" i="19"/>
  <c r="L245" i="19"/>
  <c r="Q244" i="19"/>
  <c r="P244" i="19"/>
  <c r="O244" i="19"/>
  <c r="N244" i="19"/>
  <c r="M244" i="19"/>
  <c r="L244" i="19"/>
  <c r="Q243" i="19"/>
  <c r="P243" i="19"/>
  <c r="O243" i="19"/>
  <c r="N243" i="19"/>
  <c r="M243" i="19"/>
  <c r="L243" i="19"/>
  <c r="Q242" i="19"/>
  <c r="P242" i="19"/>
  <c r="O242" i="19"/>
  <c r="N242" i="19"/>
  <c r="M242" i="19"/>
  <c r="L242" i="19"/>
  <c r="Q241" i="19"/>
  <c r="P241" i="19"/>
  <c r="O241" i="19"/>
  <c r="N241" i="19"/>
  <c r="M241" i="19"/>
  <c r="L241" i="19"/>
  <c r="Q240" i="19"/>
  <c r="P240" i="19"/>
  <c r="O240" i="19"/>
  <c r="N240" i="19"/>
  <c r="M240" i="19"/>
  <c r="L240" i="19"/>
  <c r="Q239" i="19"/>
  <c r="P239" i="19"/>
  <c r="O239" i="19"/>
  <c r="N239" i="19"/>
  <c r="M239" i="19"/>
  <c r="L239" i="19"/>
  <c r="Q238" i="19"/>
  <c r="P238" i="19"/>
  <c r="O238" i="19"/>
  <c r="N238" i="19"/>
  <c r="M238" i="19"/>
  <c r="L238" i="19"/>
  <c r="Q237" i="19"/>
  <c r="P237" i="19"/>
  <c r="O237" i="19"/>
  <c r="N237" i="19"/>
  <c r="M237" i="19"/>
  <c r="L237" i="19"/>
  <c r="Q236" i="19"/>
  <c r="P236" i="19"/>
  <c r="O236" i="19"/>
  <c r="N236" i="19"/>
  <c r="M236" i="19"/>
  <c r="L236" i="19"/>
  <c r="Q235" i="19"/>
  <c r="P235" i="19"/>
  <c r="O235" i="19"/>
  <c r="N235" i="19"/>
  <c r="M235" i="19"/>
  <c r="L235" i="19"/>
  <c r="Q234" i="19"/>
  <c r="P234" i="19"/>
  <c r="O234" i="19"/>
  <c r="N234" i="19"/>
  <c r="M234" i="19"/>
  <c r="L234" i="19"/>
  <c r="Q233" i="19"/>
  <c r="P233" i="19"/>
  <c r="O233" i="19"/>
  <c r="N233" i="19"/>
  <c r="M233" i="19"/>
  <c r="L233" i="19"/>
  <c r="Q232" i="19"/>
  <c r="P232" i="19"/>
  <c r="O232" i="19"/>
  <c r="N232" i="19"/>
  <c r="M232" i="19"/>
  <c r="L232" i="19"/>
  <c r="Q231" i="19"/>
  <c r="P231" i="19"/>
  <c r="O231" i="19"/>
  <c r="N231" i="19"/>
  <c r="M231" i="19"/>
  <c r="L231" i="19"/>
  <c r="Q230" i="19"/>
  <c r="P230" i="19"/>
  <c r="O230" i="19"/>
  <c r="N230" i="19"/>
  <c r="M230" i="19"/>
  <c r="L230" i="19"/>
  <c r="Q229" i="19"/>
  <c r="P229" i="19"/>
  <c r="O229" i="19"/>
  <c r="N229" i="19"/>
  <c r="M229" i="19"/>
  <c r="L229" i="19"/>
  <c r="Q228" i="19"/>
  <c r="P228" i="19"/>
  <c r="O228" i="19"/>
  <c r="N228" i="19"/>
  <c r="M228" i="19"/>
  <c r="L228" i="19"/>
  <c r="Q227" i="19"/>
  <c r="P227" i="19"/>
  <c r="O227" i="19"/>
  <c r="N227" i="19"/>
  <c r="M227" i="19"/>
  <c r="L227" i="19"/>
  <c r="Q226" i="19"/>
  <c r="P226" i="19"/>
  <c r="O226" i="19"/>
  <c r="N226" i="19"/>
  <c r="M226" i="19"/>
  <c r="L226" i="19"/>
  <c r="Q225" i="19"/>
  <c r="P225" i="19"/>
  <c r="O225" i="19"/>
  <c r="N225" i="19"/>
  <c r="M225" i="19"/>
  <c r="L225" i="19"/>
  <c r="Q224" i="19"/>
  <c r="P224" i="19"/>
  <c r="O224" i="19"/>
  <c r="N224" i="19"/>
  <c r="M224" i="19"/>
  <c r="L224" i="19"/>
  <c r="Q223" i="19"/>
  <c r="P223" i="19"/>
  <c r="O223" i="19"/>
  <c r="N223" i="19"/>
  <c r="M223" i="19"/>
  <c r="L223" i="19"/>
  <c r="Q222" i="19"/>
  <c r="P222" i="19"/>
  <c r="O222" i="19"/>
  <c r="N222" i="19"/>
  <c r="M222" i="19"/>
  <c r="L222" i="19"/>
  <c r="Q221" i="19"/>
  <c r="P221" i="19"/>
  <c r="O221" i="19"/>
  <c r="N221" i="19"/>
  <c r="M221" i="19"/>
  <c r="L221" i="19"/>
  <c r="Q220" i="19"/>
  <c r="P220" i="19"/>
  <c r="O220" i="19"/>
  <c r="N220" i="19"/>
  <c r="M220" i="19"/>
  <c r="L220" i="19"/>
  <c r="Q219" i="19"/>
  <c r="P219" i="19"/>
  <c r="O219" i="19"/>
  <c r="N219" i="19"/>
  <c r="M219" i="19"/>
  <c r="L219" i="19"/>
  <c r="Q218" i="19"/>
  <c r="P218" i="19"/>
  <c r="O218" i="19"/>
  <c r="N218" i="19"/>
  <c r="M218" i="19"/>
  <c r="L218" i="19"/>
  <c r="Q217" i="19"/>
  <c r="P217" i="19"/>
  <c r="O217" i="19"/>
  <c r="N217" i="19"/>
  <c r="M217" i="19"/>
  <c r="L217" i="19"/>
  <c r="Q216" i="19"/>
  <c r="P216" i="19"/>
  <c r="O216" i="19"/>
  <c r="N216" i="19"/>
  <c r="M216" i="19"/>
  <c r="L216" i="19"/>
  <c r="Q215" i="19"/>
  <c r="P215" i="19"/>
  <c r="O215" i="19"/>
  <c r="N215" i="19"/>
  <c r="M215" i="19"/>
  <c r="L215" i="19"/>
  <c r="Q214" i="19"/>
  <c r="P214" i="19"/>
  <c r="O214" i="19"/>
  <c r="N214" i="19"/>
  <c r="M214" i="19"/>
  <c r="L214" i="19"/>
  <c r="Q213" i="19"/>
  <c r="P213" i="19"/>
  <c r="O213" i="19"/>
  <c r="N213" i="19"/>
  <c r="M213" i="19"/>
  <c r="L213" i="19"/>
  <c r="Q212" i="19"/>
  <c r="P212" i="19"/>
  <c r="O212" i="19"/>
  <c r="N212" i="19"/>
  <c r="M212" i="19"/>
  <c r="L212" i="19"/>
  <c r="Q211" i="19"/>
  <c r="P211" i="19"/>
  <c r="O211" i="19"/>
  <c r="N211" i="19"/>
  <c r="M211" i="19"/>
  <c r="L211" i="19"/>
  <c r="Q210" i="19"/>
  <c r="P210" i="19"/>
  <c r="O210" i="19"/>
  <c r="N210" i="19"/>
  <c r="M210" i="19"/>
  <c r="L210" i="19"/>
  <c r="Q209" i="19"/>
  <c r="P209" i="19"/>
  <c r="O209" i="19"/>
  <c r="N209" i="19"/>
  <c r="M209" i="19"/>
  <c r="L209" i="19"/>
  <c r="Q208" i="19"/>
  <c r="P208" i="19"/>
  <c r="O208" i="19"/>
  <c r="N208" i="19"/>
  <c r="M208" i="19"/>
  <c r="L208" i="19"/>
  <c r="Q207" i="19"/>
  <c r="P207" i="19"/>
  <c r="O207" i="19"/>
  <c r="N207" i="19"/>
  <c r="M207" i="19"/>
  <c r="L207" i="19"/>
  <c r="Q206" i="19"/>
  <c r="P206" i="19"/>
  <c r="O206" i="19"/>
  <c r="N206" i="19"/>
  <c r="M206" i="19"/>
  <c r="L206" i="19"/>
  <c r="Q205" i="19"/>
  <c r="P205" i="19"/>
  <c r="O205" i="19"/>
  <c r="N205" i="19"/>
  <c r="M205" i="19"/>
  <c r="L205" i="19"/>
  <c r="Q204" i="19"/>
  <c r="P204" i="19"/>
  <c r="O204" i="19"/>
  <c r="N204" i="19"/>
  <c r="M204" i="19"/>
  <c r="L204" i="19"/>
  <c r="Q203" i="19"/>
  <c r="P203" i="19"/>
  <c r="O203" i="19"/>
  <c r="N203" i="19"/>
  <c r="M203" i="19"/>
  <c r="L203" i="19"/>
  <c r="Q202" i="19"/>
  <c r="P202" i="19"/>
  <c r="O202" i="19"/>
  <c r="N202" i="19"/>
  <c r="M202" i="19"/>
  <c r="L202" i="19"/>
  <c r="Q201" i="19"/>
  <c r="P201" i="19"/>
  <c r="O201" i="19"/>
  <c r="N201" i="19"/>
  <c r="M201" i="19"/>
  <c r="L201" i="19"/>
  <c r="Q200" i="19"/>
  <c r="P200" i="19"/>
  <c r="O200" i="19"/>
  <c r="N200" i="19"/>
  <c r="M200" i="19"/>
  <c r="L200" i="19"/>
  <c r="Q199" i="19"/>
  <c r="P199" i="19"/>
  <c r="O199" i="19"/>
  <c r="N199" i="19"/>
  <c r="M199" i="19"/>
  <c r="L199" i="19"/>
  <c r="Q198" i="19"/>
  <c r="P198" i="19"/>
  <c r="O198" i="19"/>
  <c r="N198" i="19"/>
  <c r="M198" i="19"/>
  <c r="L198" i="19"/>
  <c r="Q197" i="19"/>
  <c r="P197" i="19"/>
  <c r="O197" i="19"/>
  <c r="N197" i="19"/>
  <c r="M197" i="19"/>
  <c r="L197" i="19"/>
  <c r="Q196" i="19"/>
  <c r="P196" i="19"/>
  <c r="O196" i="19"/>
  <c r="N196" i="19"/>
  <c r="M196" i="19"/>
  <c r="L196" i="19"/>
  <c r="Q195" i="19"/>
  <c r="P195" i="19"/>
  <c r="O195" i="19"/>
  <c r="N195" i="19"/>
  <c r="M195" i="19"/>
  <c r="L195" i="19"/>
  <c r="Q194" i="19"/>
  <c r="P194" i="19"/>
  <c r="O194" i="19"/>
  <c r="N194" i="19"/>
  <c r="M194" i="19"/>
  <c r="L194" i="19"/>
  <c r="Q193" i="19"/>
  <c r="P193" i="19"/>
  <c r="O193" i="19"/>
  <c r="N193" i="19"/>
  <c r="M193" i="19"/>
  <c r="L193" i="19"/>
  <c r="Q192" i="19"/>
  <c r="P192" i="19"/>
  <c r="O192" i="19"/>
  <c r="N192" i="19"/>
  <c r="M192" i="19"/>
  <c r="L192" i="19"/>
  <c r="Q191" i="19"/>
  <c r="P191" i="19"/>
  <c r="O191" i="19"/>
  <c r="N191" i="19"/>
  <c r="M191" i="19"/>
  <c r="L191" i="19"/>
  <c r="Q190" i="19"/>
  <c r="P190" i="19"/>
  <c r="O190" i="19"/>
  <c r="N190" i="19"/>
  <c r="M190" i="19"/>
  <c r="L190" i="19"/>
  <c r="Q189" i="19"/>
  <c r="P189" i="19"/>
  <c r="O189" i="19"/>
  <c r="N189" i="19"/>
  <c r="M189" i="19"/>
  <c r="L189" i="19"/>
  <c r="Q188" i="19"/>
  <c r="P188" i="19"/>
  <c r="O188" i="19"/>
  <c r="N188" i="19"/>
  <c r="M188" i="19"/>
  <c r="L188" i="19"/>
  <c r="Q187" i="19"/>
  <c r="P187" i="19"/>
  <c r="O187" i="19"/>
  <c r="N187" i="19"/>
  <c r="M187" i="19"/>
  <c r="L187" i="19"/>
  <c r="Q186" i="19"/>
  <c r="P186" i="19"/>
  <c r="O186" i="19"/>
  <c r="N186" i="19"/>
  <c r="M186" i="19"/>
  <c r="L186" i="19"/>
  <c r="Q185" i="19"/>
  <c r="P185" i="19"/>
  <c r="O185" i="19"/>
  <c r="N185" i="19"/>
  <c r="M185" i="19"/>
  <c r="L185" i="19"/>
  <c r="Q184" i="19"/>
  <c r="P184" i="19"/>
  <c r="O184" i="19"/>
  <c r="N184" i="19"/>
  <c r="M184" i="19"/>
  <c r="L184" i="19"/>
  <c r="Q183" i="19"/>
  <c r="P183" i="19"/>
  <c r="O183" i="19"/>
  <c r="N183" i="19"/>
  <c r="M183" i="19"/>
  <c r="L183" i="19"/>
  <c r="Q182" i="19"/>
  <c r="P182" i="19"/>
  <c r="O182" i="19"/>
  <c r="N182" i="19"/>
  <c r="M182" i="19"/>
  <c r="L182" i="19"/>
  <c r="Q181" i="19"/>
  <c r="P181" i="19"/>
  <c r="O181" i="19"/>
  <c r="N181" i="19"/>
  <c r="M181" i="19"/>
  <c r="L181" i="19"/>
  <c r="Q180" i="19"/>
  <c r="P180" i="19"/>
  <c r="O180" i="19"/>
  <c r="N180" i="19"/>
  <c r="M180" i="19"/>
  <c r="L180" i="19"/>
  <c r="Q179" i="19"/>
  <c r="P179" i="19"/>
  <c r="O179" i="19"/>
  <c r="N179" i="19"/>
  <c r="M179" i="19"/>
  <c r="L179" i="19"/>
  <c r="Q178" i="19"/>
  <c r="P178" i="19"/>
  <c r="O178" i="19"/>
  <c r="N178" i="19"/>
  <c r="M178" i="19"/>
  <c r="L178" i="19"/>
  <c r="Q177" i="19"/>
  <c r="P177" i="19"/>
  <c r="O177" i="19"/>
  <c r="N177" i="19"/>
  <c r="M177" i="19"/>
  <c r="L177" i="19"/>
  <c r="Q176" i="19"/>
  <c r="P176" i="19"/>
  <c r="O176" i="19"/>
  <c r="N176" i="19"/>
  <c r="M176" i="19"/>
  <c r="L176" i="19"/>
  <c r="Q175" i="19"/>
  <c r="P175" i="19"/>
  <c r="O175" i="19"/>
  <c r="N175" i="19"/>
  <c r="M175" i="19"/>
  <c r="L175" i="19"/>
  <c r="Q174" i="19"/>
  <c r="P174" i="19"/>
  <c r="O174" i="19"/>
  <c r="N174" i="19"/>
  <c r="M174" i="19"/>
  <c r="L174" i="19"/>
  <c r="Q173" i="19"/>
  <c r="P173" i="19"/>
  <c r="O173" i="19"/>
  <c r="N173" i="19"/>
  <c r="M173" i="19"/>
  <c r="L173" i="19"/>
  <c r="Q172" i="19"/>
  <c r="P172" i="19"/>
  <c r="O172" i="19"/>
  <c r="N172" i="19"/>
  <c r="M172" i="19"/>
  <c r="L172" i="19"/>
  <c r="Q171" i="19"/>
  <c r="P171" i="19"/>
  <c r="O171" i="19"/>
  <c r="N171" i="19"/>
  <c r="M171" i="19"/>
  <c r="L171" i="19"/>
  <c r="Q170" i="19"/>
  <c r="P170" i="19"/>
  <c r="O170" i="19"/>
  <c r="N170" i="19"/>
  <c r="M170" i="19"/>
  <c r="L170" i="19"/>
  <c r="Q169" i="19"/>
  <c r="P169" i="19"/>
  <c r="O169" i="19"/>
  <c r="N169" i="19"/>
  <c r="M169" i="19"/>
  <c r="L169" i="19"/>
  <c r="Q168" i="19"/>
  <c r="P168" i="19"/>
  <c r="O168" i="19"/>
  <c r="N168" i="19"/>
  <c r="M168" i="19"/>
  <c r="L168" i="19"/>
  <c r="Q167" i="19"/>
  <c r="P167" i="19"/>
  <c r="O167" i="19"/>
  <c r="N167" i="19"/>
  <c r="M167" i="19"/>
  <c r="L167" i="19"/>
  <c r="Q166" i="19"/>
  <c r="P166" i="19"/>
  <c r="O166" i="19"/>
  <c r="N166" i="19"/>
  <c r="M166" i="19"/>
  <c r="L166" i="19"/>
  <c r="Q165" i="19"/>
  <c r="P165" i="19"/>
  <c r="O165" i="19"/>
  <c r="N165" i="19"/>
  <c r="M165" i="19"/>
  <c r="L165" i="19"/>
  <c r="Q164" i="19"/>
  <c r="P164" i="19"/>
  <c r="O164" i="19"/>
  <c r="N164" i="19"/>
  <c r="M164" i="19"/>
  <c r="L164" i="19"/>
  <c r="Q163" i="19"/>
  <c r="P163" i="19"/>
  <c r="O163" i="19"/>
  <c r="N163" i="19"/>
  <c r="M163" i="19"/>
  <c r="L163" i="19"/>
  <c r="Q162" i="19"/>
  <c r="P162" i="19"/>
  <c r="O162" i="19"/>
  <c r="N162" i="19"/>
  <c r="M162" i="19"/>
  <c r="L162" i="19"/>
  <c r="Q161" i="19"/>
  <c r="P161" i="19"/>
  <c r="O161" i="19"/>
  <c r="N161" i="19"/>
  <c r="M161" i="19"/>
  <c r="L161" i="19"/>
  <c r="Q160" i="19"/>
  <c r="P160" i="19"/>
  <c r="O160" i="19"/>
  <c r="N160" i="19"/>
  <c r="M160" i="19"/>
  <c r="L160" i="19"/>
  <c r="Q159" i="19"/>
  <c r="P159" i="19"/>
  <c r="O159" i="19"/>
  <c r="N159" i="19"/>
  <c r="M159" i="19"/>
  <c r="L159" i="19"/>
  <c r="Q158" i="19"/>
  <c r="P158" i="19"/>
  <c r="O158" i="19"/>
  <c r="N158" i="19"/>
  <c r="M158" i="19"/>
  <c r="L158" i="19"/>
  <c r="Q157" i="19"/>
  <c r="P157" i="19"/>
  <c r="O157" i="19"/>
  <c r="N157" i="19"/>
  <c r="M157" i="19"/>
  <c r="L157" i="19"/>
  <c r="Q156" i="19"/>
  <c r="P156" i="19"/>
  <c r="O156" i="19"/>
  <c r="N156" i="19"/>
  <c r="M156" i="19"/>
  <c r="L156" i="19"/>
  <c r="Q155" i="19"/>
  <c r="P155" i="19"/>
  <c r="O155" i="19"/>
  <c r="N155" i="19"/>
  <c r="M155" i="19"/>
  <c r="L155" i="19"/>
  <c r="Q154" i="19"/>
  <c r="P154" i="19"/>
  <c r="O154" i="19"/>
  <c r="N154" i="19"/>
  <c r="M154" i="19"/>
  <c r="L154" i="19"/>
  <c r="Q153" i="19"/>
  <c r="P153" i="19"/>
  <c r="O153" i="19"/>
  <c r="N153" i="19"/>
  <c r="M153" i="19"/>
  <c r="L153" i="19"/>
  <c r="Q152" i="19"/>
  <c r="P152" i="19"/>
  <c r="O152" i="19"/>
  <c r="N152" i="19"/>
  <c r="M152" i="19"/>
  <c r="L152" i="19"/>
  <c r="Q151" i="19"/>
  <c r="P151" i="19"/>
  <c r="O151" i="19"/>
  <c r="N151" i="19"/>
  <c r="M151" i="19"/>
  <c r="L151" i="19"/>
  <c r="Q150" i="19"/>
  <c r="P150" i="19"/>
  <c r="O150" i="19"/>
  <c r="N150" i="19"/>
  <c r="M150" i="19"/>
  <c r="L150" i="19"/>
  <c r="Q149" i="19"/>
  <c r="P149" i="19"/>
  <c r="O149" i="19"/>
  <c r="N149" i="19"/>
  <c r="M149" i="19"/>
  <c r="L149" i="19"/>
  <c r="Q148" i="19"/>
  <c r="P148" i="19"/>
  <c r="O148" i="19"/>
  <c r="N148" i="19"/>
  <c r="M148" i="19"/>
  <c r="L148" i="19"/>
  <c r="Q147" i="19"/>
  <c r="P147" i="19"/>
  <c r="O147" i="19"/>
  <c r="N147" i="19"/>
  <c r="M147" i="19"/>
  <c r="L147" i="19"/>
  <c r="Q146" i="19"/>
  <c r="P146" i="19"/>
  <c r="O146" i="19"/>
  <c r="N146" i="19"/>
  <c r="M146" i="19"/>
  <c r="L146" i="19"/>
  <c r="Q145" i="19"/>
  <c r="P145" i="19"/>
  <c r="O145" i="19"/>
  <c r="N145" i="19"/>
  <c r="M145" i="19"/>
  <c r="L145" i="19"/>
  <c r="Q144" i="19"/>
  <c r="P144" i="19"/>
  <c r="O144" i="19"/>
  <c r="N144" i="19"/>
  <c r="M144" i="19"/>
  <c r="L144" i="19"/>
  <c r="Q143" i="19"/>
  <c r="P143" i="19"/>
  <c r="O143" i="19"/>
  <c r="N143" i="19"/>
  <c r="M143" i="19"/>
  <c r="L143" i="19"/>
  <c r="Q142" i="19"/>
  <c r="P142" i="19"/>
  <c r="O142" i="19"/>
  <c r="N142" i="19"/>
  <c r="M142" i="19"/>
  <c r="L142" i="19"/>
  <c r="Q141" i="19"/>
  <c r="P141" i="19"/>
  <c r="O141" i="19"/>
  <c r="N141" i="19"/>
  <c r="M141" i="19"/>
  <c r="L141" i="19"/>
  <c r="Q140" i="19"/>
  <c r="P140" i="19"/>
  <c r="O140" i="19"/>
  <c r="N140" i="19"/>
  <c r="M140" i="19"/>
  <c r="L140" i="19"/>
  <c r="Q139" i="19"/>
  <c r="P139" i="19"/>
  <c r="O139" i="19"/>
  <c r="N139" i="19"/>
  <c r="M139" i="19"/>
  <c r="L139" i="19"/>
  <c r="Q138" i="19"/>
  <c r="P138" i="19"/>
  <c r="O138" i="19"/>
  <c r="N138" i="19"/>
  <c r="M138" i="19"/>
  <c r="L138" i="19"/>
  <c r="Q137" i="19"/>
  <c r="P137" i="19"/>
  <c r="O137" i="19"/>
  <c r="N137" i="19"/>
  <c r="M137" i="19"/>
  <c r="L137" i="19"/>
  <c r="Q136" i="19"/>
  <c r="P136" i="19"/>
  <c r="O136" i="19"/>
  <c r="N136" i="19"/>
  <c r="M136" i="19"/>
  <c r="L136" i="19"/>
  <c r="Q135" i="19"/>
  <c r="P135" i="19"/>
  <c r="O135" i="19"/>
  <c r="N135" i="19"/>
  <c r="M135" i="19"/>
  <c r="L135" i="19"/>
  <c r="Q134" i="19"/>
  <c r="P134" i="19"/>
  <c r="O134" i="19"/>
  <c r="N134" i="19"/>
  <c r="M134" i="19"/>
  <c r="L134" i="19"/>
  <c r="Q133" i="19"/>
  <c r="P133" i="19"/>
  <c r="O133" i="19"/>
  <c r="N133" i="19"/>
  <c r="M133" i="19"/>
  <c r="L133" i="19"/>
  <c r="Q132" i="19"/>
  <c r="P132" i="19"/>
  <c r="O132" i="19"/>
  <c r="N132" i="19"/>
  <c r="M132" i="19"/>
  <c r="L132" i="19"/>
  <c r="Q131" i="19"/>
  <c r="P131" i="19"/>
  <c r="O131" i="19"/>
  <c r="N131" i="19"/>
  <c r="M131" i="19"/>
  <c r="L131" i="19"/>
  <c r="Q130" i="19"/>
  <c r="P130" i="19"/>
  <c r="O130" i="19"/>
  <c r="N130" i="19"/>
  <c r="M130" i="19"/>
  <c r="L130" i="19"/>
  <c r="Q129" i="19"/>
  <c r="P129" i="19"/>
  <c r="O129" i="19"/>
  <c r="N129" i="19"/>
  <c r="M129" i="19"/>
  <c r="L129" i="19"/>
  <c r="Q128" i="19"/>
  <c r="P128" i="19"/>
  <c r="O128" i="19"/>
  <c r="N128" i="19"/>
  <c r="M128" i="19"/>
  <c r="L128" i="19"/>
  <c r="Q127" i="19"/>
  <c r="P127" i="19"/>
  <c r="O127" i="19"/>
  <c r="N127" i="19"/>
  <c r="M127" i="19"/>
  <c r="L127" i="19"/>
  <c r="Q126" i="19"/>
  <c r="P126" i="19"/>
  <c r="O126" i="19"/>
  <c r="N126" i="19"/>
  <c r="M126" i="19"/>
  <c r="L126" i="19"/>
  <c r="Q125" i="19"/>
  <c r="P125" i="19"/>
  <c r="O125" i="19"/>
  <c r="N125" i="19"/>
  <c r="M125" i="19"/>
  <c r="L125" i="19"/>
  <c r="Q124" i="19"/>
  <c r="P124" i="19"/>
  <c r="O124" i="19"/>
  <c r="N124" i="19"/>
  <c r="M124" i="19"/>
  <c r="L124" i="19"/>
  <c r="Q123" i="19"/>
  <c r="P123" i="19"/>
  <c r="O123" i="19"/>
  <c r="N123" i="19"/>
  <c r="M123" i="19"/>
  <c r="L123" i="19"/>
  <c r="Q122" i="19"/>
  <c r="P122" i="19"/>
  <c r="O122" i="19"/>
  <c r="N122" i="19"/>
  <c r="M122" i="19"/>
  <c r="L122" i="19"/>
  <c r="Q121" i="19"/>
  <c r="P121" i="19"/>
  <c r="O121" i="19"/>
  <c r="N121" i="19"/>
  <c r="M121" i="19"/>
  <c r="L121" i="19"/>
  <c r="Q120" i="19"/>
  <c r="P120" i="19"/>
  <c r="O120" i="19"/>
  <c r="N120" i="19"/>
  <c r="M120" i="19"/>
  <c r="L120" i="19"/>
  <c r="Q119" i="19"/>
  <c r="P119" i="19"/>
  <c r="O119" i="19"/>
  <c r="N119" i="19"/>
  <c r="M119" i="19"/>
  <c r="L119" i="19"/>
  <c r="Q118" i="19"/>
  <c r="P118" i="19"/>
  <c r="O118" i="19"/>
  <c r="N118" i="19"/>
  <c r="M118" i="19"/>
  <c r="L118" i="19"/>
  <c r="Q117" i="19"/>
  <c r="P117" i="19"/>
  <c r="O117" i="19"/>
  <c r="N117" i="19"/>
  <c r="M117" i="19"/>
  <c r="L117" i="19"/>
  <c r="Q116" i="19"/>
  <c r="P116" i="19"/>
  <c r="O116" i="19"/>
  <c r="N116" i="19"/>
  <c r="M116" i="19"/>
  <c r="L116" i="19"/>
  <c r="Q115" i="19"/>
  <c r="P115" i="19"/>
  <c r="O115" i="19"/>
  <c r="N115" i="19"/>
  <c r="M115" i="19"/>
  <c r="L115" i="19"/>
  <c r="Q114" i="19"/>
  <c r="P114" i="19"/>
  <c r="O114" i="19"/>
  <c r="N114" i="19"/>
  <c r="M114" i="19"/>
  <c r="L114" i="19"/>
  <c r="Q113" i="19"/>
  <c r="P113" i="19"/>
  <c r="O113" i="19"/>
  <c r="N113" i="19"/>
  <c r="M113" i="19"/>
  <c r="L113" i="19"/>
  <c r="Q112" i="19"/>
  <c r="P112" i="19"/>
  <c r="O112" i="19"/>
  <c r="N112" i="19"/>
  <c r="M112" i="19"/>
  <c r="L112" i="19"/>
  <c r="Q111" i="19"/>
  <c r="P111" i="19"/>
  <c r="O111" i="19"/>
  <c r="N111" i="19"/>
  <c r="M111" i="19"/>
  <c r="L111" i="19"/>
  <c r="Q110" i="19"/>
  <c r="P110" i="19"/>
  <c r="O110" i="19"/>
  <c r="N110" i="19"/>
  <c r="M110" i="19"/>
  <c r="L110" i="19"/>
  <c r="Q109" i="19"/>
  <c r="P109" i="19"/>
  <c r="O109" i="19"/>
  <c r="N109" i="19"/>
  <c r="M109" i="19"/>
  <c r="L109" i="19"/>
  <c r="Q108" i="19"/>
  <c r="P108" i="19"/>
  <c r="O108" i="19"/>
  <c r="N108" i="19"/>
  <c r="M108" i="19"/>
  <c r="L108" i="19"/>
  <c r="Q107" i="19"/>
  <c r="P107" i="19"/>
  <c r="O107" i="19"/>
  <c r="N107" i="19"/>
  <c r="M107" i="19"/>
  <c r="L107" i="19"/>
  <c r="Q106" i="19"/>
  <c r="P106" i="19"/>
  <c r="O106" i="19"/>
  <c r="N106" i="19"/>
  <c r="M106" i="19"/>
  <c r="L106" i="19"/>
  <c r="Q105" i="19"/>
  <c r="P105" i="19"/>
  <c r="O105" i="19"/>
  <c r="N105" i="19"/>
  <c r="M105" i="19"/>
  <c r="L105" i="19"/>
  <c r="Q104" i="19"/>
  <c r="P104" i="19"/>
  <c r="O104" i="19"/>
  <c r="N104" i="19"/>
  <c r="M104" i="19"/>
  <c r="L104" i="19"/>
  <c r="Q103" i="19"/>
  <c r="P103" i="19"/>
  <c r="O103" i="19"/>
  <c r="N103" i="19"/>
  <c r="M103" i="19"/>
  <c r="L103" i="19"/>
  <c r="Q102" i="19"/>
  <c r="P102" i="19"/>
  <c r="O102" i="19"/>
  <c r="N102" i="19"/>
  <c r="M102" i="19"/>
  <c r="L102" i="19"/>
  <c r="Q101" i="19"/>
  <c r="P101" i="19"/>
  <c r="O101" i="19"/>
  <c r="N101" i="19"/>
  <c r="M101" i="19"/>
  <c r="L101" i="19"/>
  <c r="Q100" i="19"/>
  <c r="P100" i="19"/>
  <c r="O100" i="19"/>
  <c r="N100" i="19"/>
  <c r="M100" i="19"/>
  <c r="L100" i="19"/>
  <c r="Q99" i="19"/>
  <c r="P99" i="19"/>
  <c r="O99" i="19"/>
  <c r="N99" i="19"/>
  <c r="M99" i="19"/>
  <c r="L99" i="19"/>
  <c r="Q98" i="19"/>
  <c r="P98" i="19"/>
  <c r="O98" i="19"/>
  <c r="N98" i="19"/>
  <c r="M98" i="19"/>
  <c r="L98" i="19"/>
  <c r="Q97" i="19"/>
  <c r="P97" i="19"/>
  <c r="O97" i="19"/>
  <c r="N97" i="19"/>
  <c r="M97" i="19"/>
  <c r="L97" i="19"/>
  <c r="Q96" i="19"/>
  <c r="P96" i="19"/>
  <c r="O96" i="19"/>
  <c r="N96" i="19"/>
  <c r="M96" i="19"/>
  <c r="L96" i="19"/>
  <c r="Q95" i="19"/>
  <c r="P95" i="19"/>
  <c r="O95" i="19"/>
  <c r="N95" i="19"/>
  <c r="M95" i="19"/>
  <c r="L95" i="19"/>
  <c r="Q94" i="19"/>
  <c r="P94" i="19"/>
  <c r="O94" i="19"/>
  <c r="N94" i="19"/>
  <c r="M94" i="19"/>
  <c r="L94" i="19"/>
  <c r="Q93" i="19"/>
  <c r="P93" i="19"/>
  <c r="O93" i="19"/>
  <c r="N93" i="19"/>
  <c r="M93" i="19"/>
  <c r="L93" i="19"/>
  <c r="Q92" i="19"/>
  <c r="P92" i="19"/>
  <c r="O92" i="19"/>
  <c r="N92" i="19"/>
  <c r="M92" i="19"/>
  <c r="L92" i="19"/>
  <c r="Q91" i="19"/>
  <c r="P91" i="19"/>
  <c r="O91" i="19"/>
  <c r="N91" i="19"/>
  <c r="M91" i="19"/>
  <c r="L91" i="19"/>
  <c r="Q90" i="19"/>
  <c r="P90" i="19"/>
  <c r="O90" i="19"/>
  <c r="N90" i="19"/>
  <c r="M90" i="19"/>
  <c r="L90" i="19"/>
  <c r="Q89" i="19"/>
  <c r="P89" i="19"/>
  <c r="O89" i="19"/>
  <c r="N89" i="19"/>
  <c r="M89" i="19"/>
  <c r="L89" i="19"/>
  <c r="Q88" i="19"/>
  <c r="P88" i="19"/>
  <c r="O88" i="19"/>
  <c r="N88" i="19"/>
  <c r="M88" i="19"/>
  <c r="L88" i="19"/>
  <c r="Q87" i="19"/>
  <c r="P87" i="19"/>
  <c r="O87" i="19"/>
  <c r="N87" i="19"/>
  <c r="M87" i="19"/>
  <c r="L87" i="19"/>
  <c r="Q86" i="19"/>
  <c r="P86" i="19"/>
  <c r="O86" i="19"/>
  <c r="N86" i="19"/>
  <c r="M86" i="19"/>
  <c r="L86" i="19"/>
  <c r="Q85" i="19"/>
  <c r="P85" i="19"/>
  <c r="O85" i="19"/>
  <c r="N85" i="19"/>
  <c r="M85" i="19"/>
  <c r="L85" i="19"/>
  <c r="Q84" i="19"/>
  <c r="P84" i="19"/>
  <c r="O84" i="19"/>
  <c r="N84" i="19"/>
  <c r="M84" i="19"/>
  <c r="L84" i="19"/>
  <c r="Q83" i="19"/>
  <c r="P83" i="19"/>
  <c r="O83" i="19"/>
  <c r="N83" i="19"/>
  <c r="M83" i="19"/>
  <c r="L83" i="19"/>
  <c r="Q82" i="19"/>
  <c r="P82" i="19"/>
  <c r="O82" i="19"/>
  <c r="N82" i="19"/>
  <c r="M82" i="19"/>
  <c r="L82" i="19"/>
  <c r="Q81" i="19"/>
  <c r="P81" i="19"/>
  <c r="O81" i="19"/>
  <c r="N81" i="19"/>
  <c r="M81" i="19"/>
  <c r="L81" i="19"/>
  <c r="Q80" i="19"/>
  <c r="P80" i="19"/>
  <c r="O80" i="19"/>
  <c r="N80" i="19"/>
  <c r="M80" i="19"/>
  <c r="L80" i="19"/>
  <c r="Q79" i="19"/>
  <c r="P79" i="19"/>
  <c r="O79" i="19"/>
  <c r="N79" i="19"/>
  <c r="M79" i="19"/>
  <c r="L79" i="19"/>
  <c r="Q78" i="19"/>
  <c r="P78" i="19"/>
  <c r="O78" i="19"/>
  <c r="N78" i="19"/>
  <c r="M78" i="19"/>
  <c r="L78" i="19"/>
  <c r="Q77" i="19"/>
  <c r="P77" i="19"/>
  <c r="O77" i="19"/>
  <c r="N77" i="19"/>
  <c r="M77" i="19"/>
  <c r="L77" i="19"/>
  <c r="Q76" i="19"/>
  <c r="P76" i="19"/>
  <c r="O76" i="19"/>
  <c r="N76" i="19"/>
  <c r="M76" i="19"/>
  <c r="L76" i="19"/>
  <c r="Q75" i="19"/>
  <c r="P75" i="19"/>
  <c r="O75" i="19"/>
  <c r="N75" i="19"/>
  <c r="M75" i="19"/>
  <c r="L75" i="19"/>
  <c r="Q74" i="19"/>
  <c r="P74" i="19"/>
  <c r="O74" i="19"/>
  <c r="N74" i="19"/>
  <c r="M74" i="19"/>
  <c r="L74" i="19"/>
  <c r="Q73" i="19"/>
  <c r="P73" i="19"/>
  <c r="O73" i="19"/>
  <c r="N73" i="19"/>
  <c r="M73" i="19"/>
  <c r="L73" i="19"/>
  <c r="Q72" i="19"/>
  <c r="P72" i="19"/>
  <c r="O72" i="19"/>
  <c r="N72" i="19"/>
  <c r="M72" i="19"/>
  <c r="L72" i="19"/>
  <c r="Q71" i="19"/>
  <c r="P71" i="19"/>
  <c r="O71" i="19"/>
  <c r="N71" i="19"/>
  <c r="M71" i="19"/>
  <c r="L71" i="19"/>
  <c r="Q70" i="19"/>
  <c r="P70" i="19"/>
  <c r="O70" i="19"/>
  <c r="N70" i="19"/>
  <c r="M70" i="19"/>
  <c r="L70" i="19"/>
  <c r="Q69" i="19"/>
  <c r="P69" i="19"/>
  <c r="O69" i="19"/>
  <c r="N69" i="19"/>
  <c r="M69" i="19"/>
  <c r="L69" i="19"/>
  <c r="Q68" i="19"/>
  <c r="P68" i="19"/>
  <c r="O68" i="19"/>
  <c r="N68" i="19"/>
  <c r="M68" i="19"/>
  <c r="L68" i="19"/>
  <c r="Q67" i="19"/>
  <c r="P67" i="19"/>
  <c r="O67" i="19"/>
  <c r="N67" i="19"/>
  <c r="M67" i="19"/>
  <c r="L67" i="19"/>
  <c r="Q66" i="19"/>
  <c r="P66" i="19"/>
  <c r="O66" i="19"/>
  <c r="N66" i="19"/>
  <c r="M66" i="19"/>
  <c r="L66" i="19"/>
  <c r="Q65" i="19"/>
  <c r="P65" i="19"/>
  <c r="O65" i="19"/>
  <c r="N65" i="19"/>
  <c r="M65" i="19"/>
  <c r="L65" i="19"/>
  <c r="Q64" i="19"/>
  <c r="P64" i="19"/>
  <c r="O64" i="19"/>
  <c r="N64" i="19"/>
  <c r="M64" i="19"/>
  <c r="L64" i="19"/>
  <c r="Q63" i="19"/>
  <c r="P63" i="19"/>
  <c r="O63" i="19"/>
  <c r="N63" i="19"/>
  <c r="M63" i="19"/>
  <c r="L63" i="19"/>
  <c r="Q62" i="19"/>
  <c r="P62" i="19"/>
  <c r="O62" i="19"/>
  <c r="N62" i="19"/>
  <c r="M62" i="19"/>
  <c r="L62" i="19"/>
  <c r="Q61" i="19"/>
  <c r="P61" i="19"/>
  <c r="O61" i="19"/>
  <c r="N61" i="19"/>
  <c r="M61" i="19"/>
  <c r="L61" i="19"/>
  <c r="Q60" i="19"/>
  <c r="P60" i="19"/>
  <c r="O60" i="19"/>
  <c r="N60" i="19"/>
  <c r="M60" i="19"/>
  <c r="L60" i="19"/>
  <c r="Q59" i="19"/>
  <c r="P59" i="19"/>
  <c r="O59" i="19"/>
  <c r="N59" i="19"/>
  <c r="M59" i="19"/>
  <c r="L59" i="19"/>
  <c r="Q58" i="19"/>
  <c r="P58" i="19"/>
  <c r="O58" i="19"/>
  <c r="N58" i="19"/>
  <c r="M58" i="19"/>
  <c r="L58" i="19"/>
  <c r="Q57" i="19"/>
  <c r="P57" i="19"/>
  <c r="O57" i="19"/>
  <c r="N57" i="19"/>
  <c r="M57" i="19"/>
  <c r="L57" i="19"/>
  <c r="Q56" i="19"/>
  <c r="P56" i="19"/>
  <c r="O56" i="19"/>
  <c r="N56" i="19"/>
  <c r="M56" i="19"/>
  <c r="L56" i="19"/>
  <c r="Q55" i="19"/>
  <c r="P55" i="19"/>
  <c r="O55" i="19"/>
  <c r="N55" i="19"/>
  <c r="M55" i="19"/>
  <c r="L55" i="19"/>
  <c r="Q54" i="19"/>
  <c r="P54" i="19"/>
  <c r="O54" i="19"/>
  <c r="N54" i="19"/>
  <c r="M54" i="19"/>
  <c r="L54" i="19"/>
  <c r="Q53" i="19"/>
  <c r="P53" i="19"/>
  <c r="O53" i="19"/>
  <c r="N53" i="19"/>
  <c r="M53" i="19"/>
  <c r="L53" i="19"/>
  <c r="Q52" i="19"/>
  <c r="P52" i="19"/>
  <c r="O52" i="19"/>
  <c r="N52" i="19"/>
  <c r="M52" i="19"/>
  <c r="L52" i="19"/>
  <c r="Q51" i="19"/>
  <c r="P51" i="19"/>
  <c r="O51" i="19"/>
  <c r="N51" i="19"/>
  <c r="M51" i="19"/>
  <c r="L51" i="19"/>
  <c r="Q50" i="19"/>
  <c r="P50" i="19"/>
  <c r="O50" i="19"/>
  <c r="N50" i="19"/>
  <c r="M50" i="19"/>
  <c r="L50" i="19"/>
  <c r="Q49" i="19"/>
  <c r="P49" i="19"/>
  <c r="O49" i="19"/>
  <c r="N49" i="19"/>
  <c r="M49" i="19"/>
  <c r="L49" i="19"/>
  <c r="Q48" i="19"/>
  <c r="P48" i="19"/>
  <c r="O48" i="19"/>
  <c r="N48" i="19"/>
  <c r="M48" i="19"/>
  <c r="L48" i="19"/>
  <c r="Q47" i="19"/>
  <c r="P47" i="19"/>
  <c r="O47" i="19"/>
  <c r="N47" i="19"/>
  <c r="M47" i="19"/>
  <c r="L47" i="19"/>
  <c r="Q46" i="19"/>
  <c r="P46" i="19"/>
  <c r="O46" i="19"/>
  <c r="N46" i="19"/>
  <c r="M46" i="19"/>
  <c r="L46" i="19"/>
  <c r="Q45" i="19"/>
  <c r="P45" i="19"/>
  <c r="O45" i="19"/>
  <c r="N45" i="19"/>
  <c r="M45" i="19"/>
  <c r="L45" i="19"/>
  <c r="Q44" i="19"/>
  <c r="P44" i="19"/>
  <c r="O44" i="19"/>
  <c r="N44" i="19"/>
  <c r="M44" i="19"/>
  <c r="L44" i="19"/>
  <c r="Q43" i="19"/>
  <c r="P43" i="19"/>
  <c r="O43" i="19"/>
  <c r="N43" i="19"/>
  <c r="M43" i="19"/>
  <c r="L43" i="19"/>
  <c r="Q42" i="19"/>
  <c r="P42" i="19"/>
  <c r="O42" i="19"/>
  <c r="N42" i="19"/>
  <c r="M42" i="19"/>
  <c r="L42" i="19"/>
  <c r="Q41" i="19"/>
  <c r="P41" i="19"/>
  <c r="O41" i="19"/>
  <c r="N41" i="19"/>
  <c r="M41" i="19"/>
  <c r="L41" i="19"/>
  <c r="Q40" i="19"/>
  <c r="P40" i="19"/>
  <c r="O40" i="19"/>
  <c r="N40" i="19"/>
  <c r="M40" i="19"/>
  <c r="L40" i="19"/>
  <c r="Q39" i="19"/>
  <c r="P39" i="19"/>
  <c r="O39" i="19"/>
  <c r="N39" i="19"/>
  <c r="M39" i="19"/>
  <c r="L39" i="19"/>
  <c r="Q38" i="19"/>
  <c r="P38" i="19"/>
  <c r="O38" i="19"/>
  <c r="N38" i="19"/>
  <c r="M38" i="19"/>
  <c r="L38" i="19"/>
  <c r="Q37" i="19"/>
  <c r="P37" i="19"/>
  <c r="O37" i="19"/>
  <c r="N37" i="19"/>
  <c r="M37" i="19"/>
  <c r="L37" i="19"/>
  <c r="Q36" i="19"/>
  <c r="P36" i="19"/>
  <c r="O36" i="19"/>
  <c r="N36" i="19"/>
  <c r="M36" i="19"/>
  <c r="L36" i="19"/>
  <c r="Q35" i="19"/>
  <c r="P35" i="19"/>
  <c r="O35" i="19"/>
  <c r="N35" i="19"/>
  <c r="M35" i="19"/>
  <c r="L35" i="19"/>
  <c r="Q34" i="19"/>
  <c r="P34" i="19"/>
  <c r="O34" i="19"/>
  <c r="N34" i="19"/>
  <c r="M34" i="19"/>
  <c r="L34" i="19"/>
  <c r="Q33" i="19"/>
  <c r="P33" i="19"/>
  <c r="O33" i="19"/>
  <c r="N33" i="19"/>
  <c r="M33" i="19"/>
  <c r="L33" i="19"/>
  <c r="Q32" i="19"/>
  <c r="P32" i="19"/>
  <c r="O32" i="19"/>
  <c r="N32" i="19"/>
  <c r="M32" i="19"/>
  <c r="L32" i="19"/>
  <c r="Q31" i="19"/>
  <c r="P31" i="19"/>
  <c r="O31" i="19"/>
  <c r="N31" i="19"/>
  <c r="M31" i="19"/>
  <c r="L31" i="19"/>
  <c r="Q30" i="19"/>
  <c r="P30" i="19"/>
  <c r="O30" i="19"/>
  <c r="N30" i="19"/>
  <c r="M30" i="19"/>
  <c r="L30" i="19"/>
  <c r="Q29" i="19"/>
  <c r="P29" i="19"/>
  <c r="O29" i="19"/>
  <c r="N29" i="19"/>
  <c r="M29" i="19"/>
  <c r="L29" i="19"/>
  <c r="Q28" i="19"/>
  <c r="P28" i="19"/>
  <c r="O28" i="19"/>
  <c r="N28" i="19"/>
  <c r="M28" i="19"/>
  <c r="L28" i="19"/>
  <c r="Q27" i="19"/>
  <c r="P27" i="19"/>
  <c r="O27" i="19"/>
  <c r="N27" i="19"/>
  <c r="M27" i="19"/>
  <c r="L27" i="19"/>
  <c r="Q26" i="19"/>
  <c r="P26" i="19"/>
  <c r="O26" i="19"/>
  <c r="N26" i="19"/>
  <c r="M26" i="19"/>
  <c r="L26" i="19"/>
  <c r="Q25" i="19"/>
  <c r="P25" i="19"/>
  <c r="O25" i="19"/>
  <c r="N25" i="19"/>
  <c r="M25" i="19"/>
  <c r="L25" i="19"/>
  <c r="Q24" i="19"/>
  <c r="P24" i="19"/>
  <c r="O24" i="19"/>
  <c r="N24" i="19"/>
  <c r="M24" i="19"/>
  <c r="L24" i="19"/>
  <c r="Q23" i="19"/>
  <c r="P23" i="19"/>
  <c r="O23" i="19"/>
  <c r="N23" i="19"/>
  <c r="M23" i="19"/>
  <c r="L23" i="19"/>
  <c r="Q22" i="19"/>
  <c r="P22" i="19"/>
  <c r="O22" i="19"/>
  <c r="N22" i="19"/>
  <c r="M22" i="19"/>
  <c r="L22" i="19"/>
  <c r="Q21" i="19"/>
  <c r="P21" i="19"/>
  <c r="O21" i="19"/>
  <c r="N21" i="19"/>
  <c r="M21" i="19"/>
  <c r="L21" i="19"/>
  <c r="Q20" i="19"/>
  <c r="P20" i="19"/>
  <c r="O20" i="19"/>
  <c r="N20" i="19"/>
  <c r="M20" i="19"/>
  <c r="L20" i="19"/>
  <c r="Q19" i="19"/>
  <c r="P19" i="19"/>
  <c r="O19" i="19"/>
  <c r="N19" i="19"/>
  <c r="M19" i="19"/>
  <c r="L19" i="19"/>
  <c r="Q18" i="19"/>
  <c r="P18" i="19"/>
  <c r="O18" i="19"/>
  <c r="N18" i="19"/>
  <c r="M18" i="19"/>
  <c r="L18" i="19"/>
  <c r="Q17" i="19"/>
  <c r="P17" i="19"/>
  <c r="O17" i="19"/>
  <c r="N17" i="19"/>
  <c r="M17" i="19"/>
  <c r="L17" i="19"/>
  <c r="Q16" i="19"/>
  <c r="P16" i="19"/>
  <c r="O16" i="19"/>
  <c r="N16" i="19"/>
  <c r="M16" i="19"/>
  <c r="L16" i="19"/>
  <c r="Q15" i="19"/>
  <c r="P15" i="19"/>
  <c r="O15" i="19"/>
  <c r="N15" i="19"/>
  <c r="M15" i="19"/>
  <c r="L15" i="19"/>
  <c r="Q14" i="19"/>
  <c r="P14" i="19"/>
  <c r="O14" i="19"/>
  <c r="N14" i="19"/>
  <c r="M14" i="19"/>
  <c r="L14" i="19"/>
  <c r="Q13" i="19"/>
  <c r="P13" i="19"/>
  <c r="O13" i="19"/>
  <c r="N13" i="19"/>
  <c r="M13" i="19"/>
  <c r="L13" i="19"/>
  <c r="Q12" i="19"/>
  <c r="P12" i="19"/>
  <c r="O12" i="19"/>
  <c r="N12" i="19"/>
  <c r="M12" i="19"/>
  <c r="L12" i="19"/>
  <c r="Q11" i="19"/>
  <c r="P11" i="19"/>
  <c r="O11" i="19"/>
  <c r="N11" i="19"/>
  <c r="M11" i="19"/>
  <c r="L11" i="19"/>
  <c r="Q10" i="19"/>
  <c r="P10" i="19"/>
  <c r="O10" i="19"/>
  <c r="N10" i="19"/>
  <c r="M10" i="19"/>
  <c r="L10" i="19"/>
  <c r="Q9" i="19"/>
  <c r="P9" i="19"/>
  <c r="O9" i="19"/>
  <c r="N9" i="19"/>
  <c r="M9" i="19"/>
  <c r="L9" i="19"/>
  <c r="Q8" i="19"/>
  <c r="P8" i="19"/>
  <c r="O8" i="19"/>
  <c r="N8" i="19"/>
  <c r="M8" i="19"/>
  <c r="L8" i="19"/>
  <c r="Q7" i="19"/>
  <c r="P7" i="19"/>
  <c r="O7" i="19"/>
  <c r="N7" i="19"/>
  <c r="M7" i="19"/>
  <c r="L7" i="19"/>
  <c r="Q6" i="19"/>
  <c r="P6" i="19"/>
  <c r="O6" i="19"/>
  <c r="N6" i="19"/>
  <c r="M6" i="19"/>
  <c r="L6" i="19"/>
  <c r="Q5" i="19"/>
  <c r="P5" i="19"/>
  <c r="O5" i="19"/>
  <c r="N5" i="19"/>
  <c r="M5" i="19"/>
  <c r="L5" i="19"/>
  <c r="Q359" i="37"/>
  <c r="P359" i="37"/>
  <c r="O359" i="37"/>
  <c r="N359" i="37"/>
  <c r="M359" i="37"/>
  <c r="L359" i="37"/>
  <c r="Q358" i="37"/>
  <c r="P358" i="37"/>
  <c r="O358" i="37"/>
  <c r="N358" i="37"/>
  <c r="M358" i="37"/>
  <c r="L358" i="37"/>
  <c r="Q357" i="37"/>
  <c r="P357" i="37"/>
  <c r="O357" i="37"/>
  <c r="N357" i="37"/>
  <c r="M357" i="37"/>
  <c r="L357" i="37"/>
  <c r="Q356" i="37"/>
  <c r="P356" i="37"/>
  <c r="O356" i="37"/>
  <c r="N356" i="37"/>
  <c r="M356" i="37"/>
  <c r="L356" i="37"/>
  <c r="Q355" i="37"/>
  <c r="P355" i="37"/>
  <c r="O355" i="37"/>
  <c r="N355" i="37"/>
  <c r="M355" i="37"/>
  <c r="L355" i="37"/>
  <c r="Q354" i="37"/>
  <c r="P354" i="37"/>
  <c r="O354" i="37"/>
  <c r="N354" i="37"/>
  <c r="M354" i="37"/>
  <c r="L354" i="37"/>
  <c r="Q353" i="37"/>
  <c r="P353" i="37"/>
  <c r="O353" i="37"/>
  <c r="N353" i="37"/>
  <c r="M353" i="37"/>
  <c r="L353" i="37"/>
  <c r="Q352" i="37"/>
  <c r="P352" i="37"/>
  <c r="O352" i="37"/>
  <c r="N352" i="37"/>
  <c r="M352" i="37"/>
  <c r="L352" i="37"/>
  <c r="Q351" i="37"/>
  <c r="P351" i="37"/>
  <c r="O351" i="37"/>
  <c r="N351" i="37"/>
  <c r="M351" i="37"/>
  <c r="L351" i="37"/>
  <c r="Q350" i="37"/>
  <c r="P350" i="37"/>
  <c r="O350" i="37"/>
  <c r="N350" i="37"/>
  <c r="M350" i="37"/>
  <c r="L350" i="37"/>
  <c r="Q349" i="37"/>
  <c r="P349" i="37"/>
  <c r="O349" i="37"/>
  <c r="N349" i="37"/>
  <c r="M349" i="37"/>
  <c r="L349" i="37"/>
  <c r="Q348" i="37"/>
  <c r="P348" i="37"/>
  <c r="O348" i="37"/>
  <c r="N348" i="37"/>
  <c r="M348" i="37"/>
  <c r="L348" i="37"/>
  <c r="Q347" i="37"/>
  <c r="P347" i="37"/>
  <c r="O347" i="37"/>
  <c r="N347" i="37"/>
  <c r="M347" i="37"/>
  <c r="L347" i="37"/>
  <c r="Q346" i="37"/>
  <c r="P346" i="37"/>
  <c r="O346" i="37"/>
  <c r="N346" i="37"/>
  <c r="M346" i="37"/>
  <c r="L346" i="37"/>
  <c r="Q345" i="37"/>
  <c r="P345" i="37"/>
  <c r="O345" i="37"/>
  <c r="N345" i="37"/>
  <c r="M345" i="37"/>
  <c r="L345" i="37"/>
  <c r="Q344" i="37"/>
  <c r="P344" i="37"/>
  <c r="O344" i="37"/>
  <c r="N344" i="37"/>
  <c r="M344" i="37"/>
  <c r="L344" i="37"/>
  <c r="Q343" i="37"/>
  <c r="P343" i="37"/>
  <c r="O343" i="37"/>
  <c r="N343" i="37"/>
  <c r="M343" i="37"/>
  <c r="L343" i="37"/>
  <c r="Q342" i="37"/>
  <c r="P342" i="37"/>
  <c r="O342" i="37"/>
  <c r="N342" i="37"/>
  <c r="M342" i="37"/>
  <c r="L342" i="37"/>
  <c r="Q341" i="37"/>
  <c r="P341" i="37"/>
  <c r="O341" i="37"/>
  <c r="N341" i="37"/>
  <c r="M341" i="37"/>
  <c r="L341" i="37"/>
  <c r="Q340" i="37"/>
  <c r="P340" i="37"/>
  <c r="O340" i="37"/>
  <c r="N340" i="37"/>
  <c r="M340" i="37"/>
  <c r="L340" i="37"/>
  <c r="Q339" i="37"/>
  <c r="P339" i="37"/>
  <c r="O339" i="37"/>
  <c r="N339" i="37"/>
  <c r="M339" i="37"/>
  <c r="L339" i="37"/>
  <c r="Q338" i="37"/>
  <c r="P338" i="37"/>
  <c r="O338" i="37"/>
  <c r="N338" i="37"/>
  <c r="M338" i="37"/>
  <c r="L338" i="37"/>
  <c r="Q337" i="37"/>
  <c r="P337" i="37"/>
  <c r="O337" i="37"/>
  <c r="N337" i="37"/>
  <c r="M337" i="37"/>
  <c r="L337" i="37"/>
  <c r="Q336" i="37"/>
  <c r="P336" i="37"/>
  <c r="O336" i="37"/>
  <c r="N336" i="37"/>
  <c r="M336" i="37"/>
  <c r="L336" i="37"/>
  <c r="Q335" i="37"/>
  <c r="P335" i="37"/>
  <c r="O335" i="37"/>
  <c r="N335" i="37"/>
  <c r="M335" i="37"/>
  <c r="L335" i="37"/>
  <c r="Q334" i="37"/>
  <c r="P334" i="37"/>
  <c r="O334" i="37"/>
  <c r="N334" i="37"/>
  <c r="M334" i="37"/>
  <c r="L334" i="37"/>
  <c r="Q333" i="37"/>
  <c r="P333" i="37"/>
  <c r="O333" i="37"/>
  <c r="N333" i="37"/>
  <c r="M333" i="37"/>
  <c r="L333" i="37"/>
  <c r="Q332" i="37"/>
  <c r="P332" i="37"/>
  <c r="O332" i="37"/>
  <c r="N332" i="37"/>
  <c r="M332" i="37"/>
  <c r="L332" i="37"/>
  <c r="Q331" i="37"/>
  <c r="P331" i="37"/>
  <c r="O331" i="37"/>
  <c r="N331" i="37"/>
  <c r="M331" i="37"/>
  <c r="L331" i="37"/>
  <c r="Q330" i="37"/>
  <c r="P330" i="37"/>
  <c r="O330" i="37"/>
  <c r="N330" i="37"/>
  <c r="M330" i="37"/>
  <c r="L330" i="37"/>
  <c r="Q329" i="37"/>
  <c r="P329" i="37"/>
  <c r="O329" i="37"/>
  <c r="N329" i="37"/>
  <c r="M329" i="37"/>
  <c r="L329" i="37"/>
  <c r="Q328" i="37"/>
  <c r="P328" i="37"/>
  <c r="O328" i="37"/>
  <c r="N328" i="37"/>
  <c r="M328" i="37"/>
  <c r="L328" i="37"/>
  <c r="Q327" i="37"/>
  <c r="P327" i="37"/>
  <c r="O327" i="37"/>
  <c r="N327" i="37"/>
  <c r="M327" i="37"/>
  <c r="L327" i="37"/>
  <c r="Q326" i="37"/>
  <c r="P326" i="37"/>
  <c r="O326" i="37"/>
  <c r="N326" i="37"/>
  <c r="M326" i="37"/>
  <c r="L326" i="37"/>
  <c r="Q325" i="37"/>
  <c r="P325" i="37"/>
  <c r="O325" i="37"/>
  <c r="N325" i="37"/>
  <c r="M325" i="37"/>
  <c r="L325" i="37"/>
  <c r="Q324" i="37"/>
  <c r="P324" i="37"/>
  <c r="O324" i="37"/>
  <c r="N324" i="37"/>
  <c r="M324" i="37"/>
  <c r="L324" i="37"/>
  <c r="Q323" i="37"/>
  <c r="P323" i="37"/>
  <c r="O323" i="37"/>
  <c r="N323" i="37"/>
  <c r="M323" i="37"/>
  <c r="L323" i="37"/>
  <c r="Q322" i="37"/>
  <c r="P322" i="37"/>
  <c r="O322" i="37"/>
  <c r="N322" i="37"/>
  <c r="M322" i="37"/>
  <c r="L322" i="37"/>
  <c r="Q321" i="37"/>
  <c r="P321" i="37"/>
  <c r="O321" i="37"/>
  <c r="N321" i="37"/>
  <c r="M321" i="37"/>
  <c r="L321" i="37"/>
  <c r="Q320" i="37"/>
  <c r="P320" i="37"/>
  <c r="O320" i="37"/>
  <c r="N320" i="37"/>
  <c r="M320" i="37"/>
  <c r="L320" i="37"/>
  <c r="Q319" i="37"/>
  <c r="P319" i="37"/>
  <c r="O319" i="37"/>
  <c r="N319" i="37"/>
  <c r="M319" i="37"/>
  <c r="L319" i="37"/>
  <c r="Q318" i="37"/>
  <c r="P318" i="37"/>
  <c r="O318" i="37"/>
  <c r="N318" i="37"/>
  <c r="M318" i="37"/>
  <c r="L318" i="37"/>
  <c r="Q317" i="37"/>
  <c r="P317" i="37"/>
  <c r="O317" i="37"/>
  <c r="N317" i="37"/>
  <c r="M317" i="37"/>
  <c r="L317" i="37"/>
  <c r="Q316" i="37"/>
  <c r="P316" i="37"/>
  <c r="O316" i="37"/>
  <c r="N316" i="37"/>
  <c r="M316" i="37"/>
  <c r="L316" i="37"/>
  <c r="Q315" i="37"/>
  <c r="P315" i="37"/>
  <c r="O315" i="37"/>
  <c r="N315" i="37"/>
  <c r="M315" i="37"/>
  <c r="L315" i="37"/>
  <c r="Q314" i="37"/>
  <c r="P314" i="37"/>
  <c r="O314" i="37"/>
  <c r="N314" i="37"/>
  <c r="M314" i="37"/>
  <c r="L314" i="37"/>
  <c r="Q313" i="37"/>
  <c r="P313" i="37"/>
  <c r="O313" i="37"/>
  <c r="N313" i="37"/>
  <c r="M313" i="37"/>
  <c r="L313" i="37"/>
  <c r="Q312" i="37"/>
  <c r="P312" i="37"/>
  <c r="O312" i="37"/>
  <c r="N312" i="37"/>
  <c r="M312" i="37"/>
  <c r="L312" i="37"/>
  <c r="Q311" i="37"/>
  <c r="P311" i="37"/>
  <c r="O311" i="37"/>
  <c r="N311" i="37"/>
  <c r="M311" i="37"/>
  <c r="L311" i="37"/>
  <c r="Q310" i="37"/>
  <c r="P310" i="37"/>
  <c r="O310" i="37"/>
  <c r="N310" i="37"/>
  <c r="M310" i="37"/>
  <c r="L310" i="37"/>
  <c r="Q309" i="37"/>
  <c r="P309" i="37"/>
  <c r="O309" i="37"/>
  <c r="N309" i="37"/>
  <c r="M309" i="37"/>
  <c r="L309" i="37"/>
  <c r="Q308" i="37"/>
  <c r="P308" i="37"/>
  <c r="O308" i="37"/>
  <c r="N308" i="37"/>
  <c r="M308" i="37"/>
  <c r="L308" i="37"/>
  <c r="Q307" i="37"/>
  <c r="P307" i="37"/>
  <c r="O307" i="37"/>
  <c r="N307" i="37"/>
  <c r="M307" i="37"/>
  <c r="L307" i="37"/>
  <c r="Q306" i="37"/>
  <c r="P306" i="37"/>
  <c r="O306" i="37"/>
  <c r="N306" i="37"/>
  <c r="M306" i="37"/>
  <c r="L306" i="37"/>
  <c r="Q305" i="37"/>
  <c r="P305" i="37"/>
  <c r="O305" i="37"/>
  <c r="N305" i="37"/>
  <c r="M305" i="37"/>
  <c r="L305" i="37"/>
  <c r="Q304" i="37"/>
  <c r="P304" i="37"/>
  <c r="O304" i="37"/>
  <c r="N304" i="37"/>
  <c r="M304" i="37"/>
  <c r="L304" i="37"/>
  <c r="Q303" i="37"/>
  <c r="P303" i="37"/>
  <c r="O303" i="37"/>
  <c r="N303" i="37"/>
  <c r="M303" i="37"/>
  <c r="L303" i="37"/>
  <c r="Q302" i="37"/>
  <c r="P302" i="37"/>
  <c r="O302" i="37"/>
  <c r="N302" i="37"/>
  <c r="M302" i="37"/>
  <c r="L302" i="37"/>
  <c r="Q301" i="37"/>
  <c r="P301" i="37"/>
  <c r="O301" i="37"/>
  <c r="N301" i="37"/>
  <c r="M301" i="37"/>
  <c r="L301" i="37"/>
  <c r="Q300" i="37"/>
  <c r="P300" i="37"/>
  <c r="O300" i="37"/>
  <c r="N300" i="37"/>
  <c r="M300" i="37"/>
  <c r="L300" i="37"/>
  <c r="Q299" i="37"/>
  <c r="P299" i="37"/>
  <c r="O299" i="37"/>
  <c r="N299" i="37"/>
  <c r="M299" i="37"/>
  <c r="L299" i="37"/>
  <c r="Q298" i="37"/>
  <c r="P298" i="37"/>
  <c r="O298" i="37"/>
  <c r="N298" i="37"/>
  <c r="M298" i="37"/>
  <c r="L298" i="37"/>
  <c r="Q297" i="37"/>
  <c r="P297" i="37"/>
  <c r="O297" i="37"/>
  <c r="N297" i="37"/>
  <c r="M297" i="37"/>
  <c r="L297" i="37"/>
  <c r="Q296" i="37"/>
  <c r="P296" i="37"/>
  <c r="O296" i="37"/>
  <c r="N296" i="37"/>
  <c r="M296" i="37"/>
  <c r="L296" i="37"/>
  <c r="Q295" i="37"/>
  <c r="P295" i="37"/>
  <c r="O295" i="37"/>
  <c r="N295" i="37"/>
  <c r="M295" i="37"/>
  <c r="L295" i="37"/>
  <c r="Q294" i="37"/>
  <c r="P294" i="37"/>
  <c r="O294" i="37"/>
  <c r="N294" i="37"/>
  <c r="M294" i="37"/>
  <c r="L294" i="37"/>
  <c r="Q293" i="37"/>
  <c r="P293" i="37"/>
  <c r="O293" i="37"/>
  <c r="N293" i="37"/>
  <c r="M293" i="37"/>
  <c r="L293" i="37"/>
  <c r="Q292" i="37"/>
  <c r="P292" i="37"/>
  <c r="O292" i="37"/>
  <c r="N292" i="37"/>
  <c r="M292" i="37"/>
  <c r="L292" i="37"/>
  <c r="Q291" i="37"/>
  <c r="P291" i="37"/>
  <c r="O291" i="37"/>
  <c r="N291" i="37"/>
  <c r="M291" i="37"/>
  <c r="L291" i="37"/>
  <c r="Q290" i="37"/>
  <c r="P290" i="37"/>
  <c r="O290" i="37"/>
  <c r="N290" i="37"/>
  <c r="M290" i="37"/>
  <c r="L290" i="37"/>
  <c r="Q289" i="37"/>
  <c r="P289" i="37"/>
  <c r="O289" i="37"/>
  <c r="N289" i="37"/>
  <c r="M289" i="37"/>
  <c r="L289" i="37"/>
  <c r="Q288" i="37"/>
  <c r="P288" i="37"/>
  <c r="O288" i="37"/>
  <c r="N288" i="37"/>
  <c r="M288" i="37"/>
  <c r="L288" i="37"/>
  <c r="Q287" i="37"/>
  <c r="P287" i="37"/>
  <c r="O287" i="37"/>
  <c r="N287" i="37"/>
  <c r="M287" i="37"/>
  <c r="L287" i="37"/>
  <c r="Q286" i="37"/>
  <c r="P286" i="37"/>
  <c r="O286" i="37"/>
  <c r="N286" i="37"/>
  <c r="M286" i="37"/>
  <c r="L286" i="37"/>
  <c r="Q285" i="37"/>
  <c r="P285" i="37"/>
  <c r="O285" i="37"/>
  <c r="N285" i="37"/>
  <c r="M285" i="37"/>
  <c r="L285" i="37"/>
  <c r="Q284" i="37"/>
  <c r="P284" i="37"/>
  <c r="O284" i="37"/>
  <c r="N284" i="37"/>
  <c r="M284" i="37"/>
  <c r="L284" i="37"/>
  <c r="Q283" i="37"/>
  <c r="P283" i="37"/>
  <c r="O283" i="37"/>
  <c r="N283" i="37"/>
  <c r="M283" i="37"/>
  <c r="L283" i="37"/>
  <c r="Q282" i="37"/>
  <c r="P282" i="37"/>
  <c r="O282" i="37"/>
  <c r="N282" i="37"/>
  <c r="M282" i="37"/>
  <c r="L282" i="37"/>
  <c r="Q281" i="37"/>
  <c r="P281" i="37"/>
  <c r="O281" i="37"/>
  <c r="N281" i="37"/>
  <c r="M281" i="37"/>
  <c r="L281" i="37"/>
  <c r="Q280" i="37"/>
  <c r="P280" i="37"/>
  <c r="O280" i="37"/>
  <c r="N280" i="37"/>
  <c r="M280" i="37"/>
  <c r="L280" i="37"/>
  <c r="Q279" i="37"/>
  <c r="P279" i="37"/>
  <c r="O279" i="37"/>
  <c r="N279" i="37"/>
  <c r="M279" i="37"/>
  <c r="L279" i="37"/>
  <c r="Q278" i="37"/>
  <c r="P278" i="37"/>
  <c r="O278" i="37"/>
  <c r="N278" i="37"/>
  <c r="M278" i="37"/>
  <c r="L278" i="37"/>
  <c r="Q277" i="37"/>
  <c r="P277" i="37"/>
  <c r="O277" i="37"/>
  <c r="N277" i="37"/>
  <c r="M277" i="37"/>
  <c r="L277" i="37"/>
  <c r="Q276" i="37"/>
  <c r="P276" i="37"/>
  <c r="O276" i="37"/>
  <c r="N276" i="37"/>
  <c r="M276" i="37"/>
  <c r="L276" i="37"/>
  <c r="Q275" i="37"/>
  <c r="P275" i="37"/>
  <c r="O275" i="37"/>
  <c r="N275" i="37"/>
  <c r="M275" i="37"/>
  <c r="L275" i="37"/>
  <c r="Q274" i="37"/>
  <c r="P274" i="37"/>
  <c r="O274" i="37"/>
  <c r="N274" i="37"/>
  <c r="M274" i="37"/>
  <c r="L274" i="37"/>
  <c r="Q273" i="37"/>
  <c r="P273" i="37"/>
  <c r="O273" i="37"/>
  <c r="N273" i="37"/>
  <c r="M273" i="37"/>
  <c r="L273" i="37"/>
  <c r="Q272" i="37"/>
  <c r="P272" i="37"/>
  <c r="O272" i="37"/>
  <c r="N272" i="37"/>
  <c r="M272" i="37"/>
  <c r="L272" i="37"/>
  <c r="Q271" i="37"/>
  <c r="P271" i="37"/>
  <c r="O271" i="37"/>
  <c r="N271" i="37"/>
  <c r="M271" i="37"/>
  <c r="L271" i="37"/>
  <c r="Q270" i="37"/>
  <c r="P270" i="37"/>
  <c r="O270" i="37"/>
  <c r="N270" i="37"/>
  <c r="M270" i="37"/>
  <c r="L270" i="37"/>
  <c r="Q269" i="37"/>
  <c r="P269" i="37"/>
  <c r="O269" i="37"/>
  <c r="N269" i="37"/>
  <c r="M269" i="37"/>
  <c r="L269" i="37"/>
  <c r="Q268" i="37"/>
  <c r="P268" i="37"/>
  <c r="O268" i="37"/>
  <c r="N268" i="37"/>
  <c r="M268" i="37"/>
  <c r="L268" i="37"/>
  <c r="Q267" i="37"/>
  <c r="P267" i="37"/>
  <c r="O267" i="37"/>
  <c r="N267" i="37"/>
  <c r="M267" i="37"/>
  <c r="L267" i="37"/>
  <c r="Q266" i="37"/>
  <c r="P266" i="37"/>
  <c r="O266" i="37"/>
  <c r="N266" i="37"/>
  <c r="M266" i="37"/>
  <c r="L266" i="37"/>
  <c r="Q265" i="37"/>
  <c r="P265" i="37"/>
  <c r="O265" i="37"/>
  <c r="N265" i="37"/>
  <c r="M265" i="37"/>
  <c r="L265" i="37"/>
  <c r="Q264" i="37"/>
  <c r="P264" i="37"/>
  <c r="O264" i="37"/>
  <c r="N264" i="37"/>
  <c r="M264" i="37"/>
  <c r="L264" i="37"/>
  <c r="Q263" i="37"/>
  <c r="P263" i="37"/>
  <c r="O263" i="37"/>
  <c r="N263" i="37"/>
  <c r="M263" i="37"/>
  <c r="L263" i="37"/>
  <c r="Q262" i="37"/>
  <c r="P262" i="37"/>
  <c r="O262" i="37"/>
  <c r="N262" i="37"/>
  <c r="M262" i="37"/>
  <c r="L262" i="37"/>
  <c r="Q261" i="37"/>
  <c r="P261" i="37"/>
  <c r="O261" i="37"/>
  <c r="N261" i="37"/>
  <c r="M261" i="37"/>
  <c r="L261" i="37"/>
  <c r="Q260" i="37"/>
  <c r="P260" i="37"/>
  <c r="O260" i="37"/>
  <c r="N260" i="37"/>
  <c r="M260" i="37"/>
  <c r="L260" i="37"/>
  <c r="Q259" i="37"/>
  <c r="P259" i="37"/>
  <c r="O259" i="37"/>
  <c r="N259" i="37"/>
  <c r="M259" i="37"/>
  <c r="L259" i="37"/>
  <c r="Q258" i="37"/>
  <c r="P258" i="37"/>
  <c r="O258" i="37"/>
  <c r="N258" i="37"/>
  <c r="M258" i="37"/>
  <c r="L258" i="37"/>
  <c r="Q257" i="37"/>
  <c r="P257" i="37"/>
  <c r="O257" i="37"/>
  <c r="N257" i="37"/>
  <c r="M257" i="37"/>
  <c r="L257" i="37"/>
  <c r="Q256" i="37"/>
  <c r="P256" i="37"/>
  <c r="O256" i="37"/>
  <c r="N256" i="37"/>
  <c r="M256" i="37"/>
  <c r="L256" i="37"/>
  <c r="Q255" i="37"/>
  <c r="P255" i="37"/>
  <c r="O255" i="37"/>
  <c r="N255" i="37"/>
  <c r="M255" i="37"/>
  <c r="L255" i="37"/>
  <c r="Q254" i="37"/>
  <c r="P254" i="37"/>
  <c r="O254" i="37"/>
  <c r="N254" i="37"/>
  <c r="M254" i="37"/>
  <c r="L254" i="37"/>
  <c r="Q253" i="37"/>
  <c r="P253" i="37"/>
  <c r="O253" i="37"/>
  <c r="N253" i="37"/>
  <c r="M253" i="37"/>
  <c r="L253" i="37"/>
  <c r="Q252" i="37"/>
  <c r="P252" i="37"/>
  <c r="O252" i="37"/>
  <c r="N252" i="37"/>
  <c r="M252" i="37"/>
  <c r="L252" i="37"/>
  <c r="Q251" i="37"/>
  <c r="P251" i="37"/>
  <c r="O251" i="37"/>
  <c r="N251" i="37"/>
  <c r="M251" i="37"/>
  <c r="L251" i="37"/>
  <c r="Q250" i="37"/>
  <c r="P250" i="37"/>
  <c r="O250" i="37"/>
  <c r="N250" i="37"/>
  <c r="M250" i="37"/>
  <c r="L250" i="37"/>
  <c r="Q249" i="37"/>
  <c r="P249" i="37"/>
  <c r="O249" i="37"/>
  <c r="N249" i="37"/>
  <c r="M249" i="37"/>
  <c r="L249" i="37"/>
  <c r="Q248" i="37"/>
  <c r="P248" i="37"/>
  <c r="O248" i="37"/>
  <c r="N248" i="37"/>
  <c r="M248" i="37"/>
  <c r="L248" i="37"/>
  <c r="Q247" i="37"/>
  <c r="P247" i="37"/>
  <c r="O247" i="37"/>
  <c r="N247" i="37"/>
  <c r="M247" i="37"/>
  <c r="L247" i="37"/>
  <c r="Q246" i="37"/>
  <c r="P246" i="37"/>
  <c r="O246" i="37"/>
  <c r="N246" i="37"/>
  <c r="M246" i="37"/>
  <c r="L246" i="37"/>
  <c r="Q245" i="37"/>
  <c r="P245" i="37"/>
  <c r="O245" i="37"/>
  <c r="N245" i="37"/>
  <c r="M245" i="37"/>
  <c r="L245" i="37"/>
  <c r="Q244" i="37"/>
  <c r="P244" i="37"/>
  <c r="O244" i="37"/>
  <c r="N244" i="37"/>
  <c r="M244" i="37"/>
  <c r="L244" i="37"/>
  <c r="Q243" i="37"/>
  <c r="P243" i="37"/>
  <c r="O243" i="37"/>
  <c r="N243" i="37"/>
  <c r="M243" i="37"/>
  <c r="L243" i="37"/>
  <c r="Q242" i="37"/>
  <c r="P242" i="37"/>
  <c r="O242" i="37"/>
  <c r="N242" i="37"/>
  <c r="M242" i="37"/>
  <c r="L242" i="37"/>
  <c r="Q241" i="37"/>
  <c r="P241" i="37"/>
  <c r="O241" i="37"/>
  <c r="N241" i="37"/>
  <c r="M241" i="37"/>
  <c r="L241" i="37"/>
  <c r="Q240" i="37"/>
  <c r="P240" i="37"/>
  <c r="O240" i="37"/>
  <c r="N240" i="37"/>
  <c r="M240" i="37"/>
  <c r="L240" i="37"/>
  <c r="Q239" i="37"/>
  <c r="P239" i="37"/>
  <c r="O239" i="37"/>
  <c r="N239" i="37"/>
  <c r="M239" i="37"/>
  <c r="L239" i="37"/>
  <c r="Q238" i="37"/>
  <c r="P238" i="37"/>
  <c r="O238" i="37"/>
  <c r="N238" i="37"/>
  <c r="M238" i="37"/>
  <c r="L238" i="37"/>
  <c r="Q237" i="37"/>
  <c r="P237" i="37"/>
  <c r="O237" i="37"/>
  <c r="N237" i="37"/>
  <c r="M237" i="37"/>
  <c r="L237" i="37"/>
  <c r="Q236" i="37"/>
  <c r="P236" i="37"/>
  <c r="O236" i="37"/>
  <c r="N236" i="37"/>
  <c r="M236" i="37"/>
  <c r="L236" i="37"/>
  <c r="Q235" i="37"/>
  <c r="P235" i="37"/>
  <c r="O235" i="37"/>
  <c r="N235" i="37"/>
  <c r="M235" i="37"/>
  <c r="L235" i="37"/>
  <c r="Q234" i="37"/>
  <c r="P234" i="37"/>
  <c r="O234" i="37"/>
  <c r="N234" i="37"/>
  <c r="M234" i="37"/>
  <c r="L234" i="37"/>
  <c r="Q233" i="37"/>
  <c r="P233" i="37"/>
  <c r="O233" i="37"/>
  <c r="N233" i="37"/>
  <c r="M233" i="37"/>
  <c r="L233" i="37"/>
  <c r="Q232" i="37"/>
  <c r="P232" i="37"/>
  <c r="O232" i="37"/>
  <c r="N232" i="37"/>
  <c r="M232" i="37"/>
  <c r="L232" i="37"/>
  <c r="Q231" i="37"/>
  <c r="P231" i="37"/>
  <c r="O231" i="37"/>
  <c r="N231" i="37"/>
  <c r="M231" i="37"/>
  <c r="L231" i="37"/>
  <c r="Q230" i="37"/>
  <c r="P230" i="37"/>
  <c r="O230" i="37"/>
  <c r="N230" i="37"/>
  <c r="M230" i="37"/>
  <c r="L230" i="37"/>
  <c r="Q229" i="37"/>
  <c r="P229" i="37"/>
  <c r="O229" i="37"/>
  <c r="N229" i="37"/>
  <c r="M229" i="37"/>
  <c r="L229" i="37"/>
  <c r="Q228" i="37"/>
  <c r="P228" i="37"/>
  <c r="O228" i="37"/>
  <c r="N228" i="37"/>
  <c r="M228" i="37"/>
  <c r="L228" i="37"/>
  <c r="Q227" i="37"/>
  <c r="P227" i="37"/>
  <c r="O227" i="37"/>
  <c r="N227" i="37"/>
  <c r="M227" i="37"/>
  <c r="L227" i="37"/>
  <c r="Q226" i="37"/>
  <c r="P226" i="37"/>
  <c r="O226" i="37"/>
  <c r="N226" i="37"/>
  <c r="M226" i="37"/>
  <c r="L226" i="37"/>
  <c r="Q225" i="37"/>
  <c r="P225" i="37"/>
  <c r="O225" i="37"/>
  <c r="N225" i="37"/>
  <c r="M225" i="37"/>
  <c r="L225" i="37"/>
  <c r="Q224" i="37"/>
  <c r="P224" i="37"/>
  <c r="O224" i="37"/>
  <c r="N224" i="37"/>
  <c r="M224" i="37"/>
  <c r="L224" i="37"/>
  <c r="Q223" i="37"/>
  <c r="P223" i="37"/>
  <c r="O223" i="37"/>
  <c r="N223" i="37"/>
  <c r="M223" i="37"/>
  <c r="L223" i="37"/>
  <c r="Q222" i="37"/>
  <c r="P222" i="37"/>
  <c r="O222" i="37"/>
  <c r="N222" i="37"/>
  <c r="M222" i="37"/>
  <c r="L222" i="37"/>
  <c r="Q221" i="37"/>
  <c r="P221" i="37"/>
  <c r="O221" i="37"/>
  <c r="N221" i="37"/>
  <c r="M221" i="37"/>
  <c r="L221" i="37"/>
  <c r="Q220" i="37"/>
  <c r="P220" i="37"/>
  <c r="O220" i="37"/>
  <c r="N220" i="37"/>
  <c r="M220" i="37"/>
  <c r="L220" i="37"/>
  <c r="Q219" i="37"/>
  <c r="P219" i="37"/>
  <c r="O219" i="37"/>
  <c r="N219" i="37"/>
  <c r="M219" i="37"/>
  <c r="L219" i="37"/>
  <c r="Q218" i="37"/>
  <c r="P218" i="37"/>
  <c r="O218" i="37"/>
  <c r="N218" i="37"/>
  <c r="M218" i="37"/>
  <c r="L218" i="37"/>
  <c r="Q217" i="37"/>
  <c r="P217" i="37"/>
  <c r="O217" i="37"/>
  <c r="N217" i="37"/>
  <c r="M217" i="37"/>
  <c r="L217" i="37"/>
  <c r="Q216" i="37"/>
  <c r="P216" i="37"/>
  <c r="O216" i="37"/>
  <c r="N216" i="37"/>
  <c r="M216" i="37"/>
  <c r="L216" i="37"/>
  <c r="Q215" i="37"/>
  <c r="P215" i="37"/>
  <c r="O215" i="37"/>
  <c r="N215" i="37"/>
  <c r="M215" i="37"/>
  <c r="L215" i="37"/>
  <c r="Q214" i="37"/>
  <c r="P214" i="37"/>
  <c r="O214" i="37"/>
  <c r="N214" i="37"/>
  <c r="M214" i="37"/>
  <c r="L214" i="37"/>
  <c r="Q213" i="37"/>
  <c r="P213" i="37"/>
  <c r="O213" i="37"/>
  <c r="N213" i="37"/>
  <c r="M213" i="37"/>
  <c r="L213" i="37"/>
  <c r="Q212" i="37"/>
  <c r="P212" i="37"/>
  <c r="O212" i="37"/>
  <c r="N212" i="37"/>
  <c r="M212" i="37"/>
  <c r="L212" i="37"/>
  <c r="Q211" i="37"/>
  <c r="P211" i="37"/>
  <c r="O211" i="37"/>
  <c r="N211" i="37"/>
  <c r="M211" i="37"/>
  <c r="L211" i="37"/>
  <c r="Q210" i="37"/>
  <c r="P210" i="37"/>
  <c r="O210" i="37"/>
  <c r="N210" i="37"/>
  <c r="M210" i="37"/>
  <c r="L210" i="37"/>
  <c r="Q209" i="37"/>
  <c r="P209" i="37"/>
  <c r="O209" i="37"/>
  <c r="N209" i="37"/>
  <c r="M209" i="37"/>
  <c r="L209" i="37"/>
  <c r="Q208" i="37"/>
  <c r="P208" i="37"/>
  <c r="O208" i="37"/>
  <c r="N208" i="37"/>
  <c r="M208" i="37"/>
  <c r="L208" i="37"/>
  <c r="Q207" i="37"/>
  <c r="P207" i="37"/>
  <c r="O207" i="37"/>
  <c r="N207" i="37"/>
  <c r="M207" i="37"/>
  <c r="L207" i="37"/>
  <c r="Q206" i="37"/>
  <c r="P206" i="37"/>
  <c r="O206" i="37"/>
  <c r="N206" i="37"/>
  <c r="M206" i="37"/>
  <c r="L206" i="37"/>
  <c r="Q205" i="37"/>
  <c r="P205" i="37"/>
  <c r="O205" i="37"/>
  <c r="N205" i="37"/>
  <c r="M205" i="37"/>
  <c r="L205" i="37"/>
  <c r="Q204" i="37"/>
  <c r="P204" i="37"/>
  <c r="O204" i="37"/>
  <c r="N204" i="37"/>
  <c r="M204" i="37"/>
  <c r="L204" i="37"/>
  <c r="Q203" i="37"/>
  <c r="P203" i="37"/>
  <c r="O203" i="37"/>
  <c r="N203" i="37"/>
  <c r="M203" i="37"/>
  <c r="L203" i="37"/>
  <c r="Q202" i="37"/>
  <c r="P202" i="37"/>
  <c r="O202" i="37"/>
  <c r="N202" i="37"/>
  <c r="M202" i="37"/>
  <c r="L202" i="37"/>
  <c r="Q201" i="37"/>
  <c r="P201" i="37"/>
  <c r="O201" i="37"/>
  <c r="N201" i="37"/>
  <c r="M201" i="37"/>
  <c r="L201" i="37"/>
  <c r="Q200" i="37"/>
  <c r="P200" i="37"/>
  <c r="O200" i="37"/>
  <c r="N200" i="37"/>
  <c r="M200" i="37"/>
  <c r="L200" i="37"/>
  <c r="Q199" i="37"/>
  <c r="P199" i="37"/>
  <c r="O199" i="37"/>
  <c r="N199" i="37"/>
  <c r="M199" i="37"/>
  <c r="L199" i="37"/>
  <c r="Q198" i="37"/>
  <c r="P198" i="37"/>
  <c r="O198" i="37"/>
  <c r="N198" i="37"/>
  <c r="M198" i="37"/>
  <c r="L198" i="37"/>
  <c r="Q197" i="37"/>
  <c r="P197" i="37"/>
  <c r="O197" i="37"/>
  <c r="N197" i="37"/>
  <c r="M197" i="37"/>
  <c r="L197" i="37"/>
  <c r="Q196" i="37"/>
  <c r="P196" i="37"/>
  <c r="O196" i="37"/>
  <c r="N196" i="37"/>
  <c r="M196" i="37"/>
  <c r="L196" i="37"/>
  <c r="Q195" i="37"/>
  <c r="P195" i="37"/>
  <c r="O195" i="37"/>
  <c r="N195" i="37"/>
  <c r="M195" i="37"/>
  <c r="L195" i="37"/>
  <c r="Q194" i="37"/>
  <c r="P194" i="37"/>
  <c r="O194" i="37"/>
  <c r="N194" i="37"/>
  <c r="M194" i="37"/>
  <c r="L194" i="37"/>
  <c r="Q193" i="37"/>
  <c r="P193" i="37"/>
  <c r="O193" i="37"/>
  <c r="N193" i="37"/>
  <c r="M193" i="37"/>
  <c r="L193" i="37"/>
  <c r="Q192" i="37"/>
  <c r="P192" i="37"/>
  <c r="O192" i="37"/>
  <c r="N192" i="37"/>
  <c r="M192" i="37"/>
  <c r="L192" i="37"/>
  <c r="Q191" i="37"/>
  <c r="P191" i="37"/>
  <c r="O191" i="37"/>
  <c r="N191" i="37"/>
  <c r="M191" i="37"/>
  <c r="L191" i="37"/>
  <c r="Q190" i="37"/>
  <c r="P190" i="37"/>
  <c r="O190" i="37"/>
  <c r="N190" i="37"/>
  <c r="M190" i="37"/>
  <c r="L190" i="37"/>
  <c r="Q189" i="37"/>
  <c r="P189" i="37"/>
  <c r="O189" i="37"/>
  <c r="N189" i="37"/>
  <c r="M189" i="37"/>
  <c r="L189" i="37"/>
  <c r="Q188" i="37"/>
  <c r="P188" i="37"/>
  <c r="O188" i="37"/>
  <c r="N188" i="37"/>
  <c r="M188" i="37"/>
  <c r="L188" i="37"/>
  <c r="Q187" i="37"/>
  <c r="P187" i="37"/>
  <c r="O187" i="37"/>
  <c r="N187" i="37"/>
  <c r="M187" i="37"/>
  <c r="L187" i="37"/>
  <c r="Q186" i="37"/>
  <c r="P186" i="37"/>
  <c r="O186" i="37"/>
  <c r="N186" i="37"/>
  <c r="M186" i="37"/>
  <c r="L186" i="37"/>
  <c r="Q185" i="37"/>
  <c r="P185" i="37"/>
  <c r="O185" i="37"/>
  <c r="N185" i="37"/>
  <c r="M185" i="37"/>
  <c r="L185" i="37"/>
  <c r="Q184" i="37"/>
  <c r="P184" i="37"/>
  <c r="O184" i="37"/>
  <c r="N184" i="37"/>
  <c r="M184" i="37"/>
  <c r="L184" i="37"/>
  <c r="Q183" i="37"/>
  <c r="P183" i="37"/>
  <c r="O183" i="37"/>
  <c r="N183" i="37"/>
  <c r="M183" i="37"/>
  <c r="L183" i="37"/>
  <c r="Q182" i="37"/>
  <c r="P182" i="37"/>
  <c r="O182" i="37"/>
  <c r="N182" i="37"/>
  <c r="M182" i="37"/>
  <c r="L182" i="37"/>
  <c r="Q181" i="37"/>
  <c r="P181" i="37"/>
  <c r="O181" i="37"/>
  <c r="N181" i="37"/>
  <c r="M181" i="37"/>
  <c r="L181" i="37"/>
  <c r="Q180" i="37"/>
  <c r="P180" i="37"/>
  <c r="O180" i="37"/>
  <c r="N180" i="37"/>
  <c r="M180" i="37"/>
  <c r="L180" i="37"/>
  <c r="Q179" i="37"/>
  <c r="P179" i="37"/>
  <c r="O179" i="37"/>
  <c r="N179" i="37"/>
  <c r="M179" i="37"/>
  <c r="L179" i="37"/>
  <c r="Q178" i="37"/>
  <c r="P178" i="37"/>
  <c r="O178" i="37"/>
  <c r="N178" i="37"/>
  <c r="M178" i="37"/>
  <c r="L178" i="37"/>
  <c r="Q177" i="37"/>
  <c r="P177" i="37"/>
  <c r="O177" i="37"/>
  <c r="N177" i="37"/>
  <c r="M177" i="37"/>
  <c r="L177" i="37"/>
  <c r="Q176" i="37"/>
  <c r="P176" i="37"/>
  <c r="O176" i="37"/>
  <c r="N176" i="37"/>
  <c r="M176" i="37"/>
  <c r="L176" i="37"/>
  <c r="Q175" i="37"/>
  <c r="P175" i="37"/>
  <c r="O175" i="37"/>
  <c r="N175" i="37"/>
  <c r="M175" i="37"/>
  <c r="L175" i="37"/>
  <c r="Q174" i="37"/>
  <c r="P174" i="37"/>
  <c r="O174" i="37"/>
  <c r="N174" i="37"/>
  <c r="M174" i="37"/>
  <c r="L174" i="37"/>
  <c r="Q173" i="37"/>
  <c r="P173" i="37"/>
  <c r="O173" i="37"/>
  <c r="N173" i="37"/>
  <c r="M173" i="37"/>
  <c r="L173" i="37"/>
  <c r="Q172" i="37"/>
  <c r="P172" i="37"/>
  <c r="O172" i="37"/>
  <c r="N172" i="37"/>
  <c r="M172" i="37"/>
  <c r="L172" i="37"/>
  <c r="Q171" i="37"/>
  <c r="P171" i="37"/>
  <c r="O171" i="37"/>
  <c r="N171" i="37"/>
  <c r="M171" i="37"/>
  <c r="L171" i="37"/>
  <c r="Q170" i="37"/>
  <c r="P170" i="37"/>
  <c r="O170" i="37"/>
  <c r="N170" i="37"/>
  <c r="M170" i="37"/>
  <c r="L170" i="37"/>
  <c r="Q169" i="37"/>
  <c r="P169" i="37"/>
  <c r="O169" i="37"/>
  <c r="N169" i="37"/>
  <c r="M169" i="37"/>
  <c r="L169" i="37"/>
  <c r="Q168" i="37"/>
  <c r="P168" i="37"/>
  <c r="O168" i="37"/>
  <c r="N168" i="37"/>
  <c r="M168" i="37"/>
  <c r="L168" i="37"/>
  <c r="Q167" i="37"/>
  <c r="P167" i="37"/>
  <c r="O167" i="37"/>
  <c r="N167" i="37"/>
  <c r="M167" i="37"/>
  <c r="L167" i="37"/>
  <c r="Q166" i="37"/>
  <c r="P166" i="37"/>
  <c r="O166" i="37"/>
  <c r="N166" i="37"/>
  <c r="M166" i="37"/>
  <c r="L166" i="37"/>
  <c r="Q165" i="37"/>
  <c r="P165" i="37"/>
  <c r="O165" i="37"/>
  <c r="N165" i="37"/>
  <c r="M165" i="37"/>
  <c r="L165" i="37"/>
  <c r="Q164" i="37"/>
  <c r="P164" i="37"/>
  <c r="O164" i="37"/>
  <c r="N164" i="37"/>
  <c r="M164" i="37"/>
  <c r="L164" i="37"/>
  <c r="Q163" i="37"/>
  <c r="P163" i="37"/>
  <c r="O163" i="37"/>
  <c r="N163" i="37"/>
  <c r="M163" i="37"/>
  <c r="L163" i="37"/>
  <c r="Q162" i="37"/>
  <c r="P162" i="37"/>
  <c r="O162" i="37"/>
  <c r="N162" i="37"/>
  <c r="M162" i="37"/>
  <c r="L162" i="37"/>
  <c r="Q161" i="37"/>
  <c r="P161" i="37"/>
  <c r="O161" i="37"/>
  <c r="N161" i="37"/>
  <c r="M161" i="37"/>
  <c r="L161" i="37"/>
  <c r="Q160" i="37"/>
  <c r="P160" i="37"/>
  <c r="O160" i="37"/>
  <c r="N160" i="37"/>
  <c r="M160" i="37"/>
  <c r="L160" i="37"/>
  <c r="Q159" i="37"/>
  <c r="P159" i="37"/>
  <c r="O159" i="37"/>
  <c r="N159" i="37"/>
  <c r="M159" i="37"/>
  <c r="L159" i="37"/>
  <c r="Q158" i="37"/>
  <c r="P158" i="37"/>
  <c r="O158" i="37"/>
  <c r="N158" i="37"/>
  <c r="M158" i="37"/>
  <c r="L158" i="37"/>
  <c r="Q157" i="37"/>
  <c r="P157" i="37"/>
  <c r="O157" i="37"/>
  <c r="N157" i="37"/>
  <c r="M157" i="37"/>
  <c r="L157" i="37"/>
  <c r="Q156" i="37"/>
  <c r="P156" i="37"/>
  <c r="O156" i="37"/>
  <c r="N156" i="37"/>
  <c r="M156" i="37"/>
  <c r="L156" i="37"/>
  <c r="Q155" i="37"/>
  <c r="P155" i="37"/>
  <c r="O155" i="37"/>
  <c r="N155" i="37"/>
  <c r="M155" i="37"/>
  <c r="L155" i="37"/>
  <c r="Q154" i="37"/>
  <c r="P154" i="37"/>
  <c r="O154" i="37"/>
  <c r="N154" i="37"/>
  <c r="M154" i="37"/>
  <c r="L154" i="37"/>
  <c r="Q153" i="37"/>
  <c r="P153" i="37"/>
  <c r="O153" i="37"/>
  <c r="N153" i="37"/>
  <c r="M153" i="37"/>
  <c r="L153" i="37"/>
  <c r="Q152" i="37"/>
  <c r="P152" i="37"/>
  <c r="O152" i="37"/>
  <c r="N152" i="37"/>
  <c r="M152" i="37"/>
  <c r="L152" i="37"/>
  <c r="Q151" i="37"/>
  <c r="P151" i="37"/>
  <c r="O151" i="37"/>
  <c r="N151" i="37"/>
  <c r="M151" i="37"/>
  <c r="L151" i="37"/>
  <c r="Q150" i="37"/>
  <c r="P150" i="37"/>
  <c r="O150" i="37"/>
  <c r="N150" i="37"/>
  <c r="M150" i="37"/>
  <c r="L150" i="37"/>
  <c r="Q149" i="37"/>
  <c r="P149" i="37"/>
  <c r="O149" i="37"/>
  <c r="N149" i="37"/>
  <c r="M149" i="37"/>
  <c r="L149" i="37"/>
  <c r="Q148" i="37"/>
  <c r="P148" i="37"/>
  <c r="O148" i="37"/>
  <c r="N148" i="37"/>
  <c r="M148" i="37"/>
  <c r="L148" i="37"/>
  <c r="Q147" i="37"/>
  <c r="P147" i="37"/>
  <c r="O147" i="37"/>
  <c r="N147" i="37"/>
  <c r="M147" i="37"/>
  <c r="L147" i="37"/>
  <c r="Q146" i="37"/>
  <c r="P146" i="37"/>
  <c r="O146" i="37"/>
  <c r="N146" i="37"/>
  <c r="M146" i="37"/>
  <c r="L146" i="37"/>
  <c r="Q145" i="37"/>
  <c r="P145" i="37"/>
  <c r="O145" i="37"/>
  <c r="N145" i="37"/>
  <c r="M145" i="37"/>
  <c r="L145" i="37"/>
  <c r="Q144" i="37"/>
  <c r="P144" i="37"/>
  <c r="O144" i="37"/>
  <c r="N144" i="37"/>
  <c r="M144" i="37"/>
  <c r="L144" i="37"/>
  <c r="Q143" i="37"/>
  <c r="P143" i="37"/>
  <c r="O143" i="37"/>
  <c r="N143" i="37"/>
  <c r="M143" i="37"/>
  <c r="L143" i="37"/>
  <c r="Q142" i="37"/>
  <c r="P142" i="37"/>
  <c r="O142" i="37"/>
  <c r="N142" i="37"/>
  <c r="M142" i="37"/>
  <c r="L142" i="37"/>
  <c r="Q141" i="37"/>
  <c r="P141" i="37"/>
  <c r="O141" i="37"/>
  <c r="N141" i="37"/>
  <c r="M141" i="37"/>
  <c r="L141" i="37"/>
  <c r="Q140" i="37"/>
  <c r="P140" i="37"/>
  <c r="O140" i="37"/>
  <c r="N140" i="37"/>
  <c r="M140" i="37"/>
  <c r="L140" i="37"/>
  <c r="Q139" i="37"/>
  <c r="P139" i="37"/>
  <c r="O139" i="37"/>
  <c r="N139" i="37"/>
  <c r="M139" i="37"/>
  <c r="L139" i="37"/>
  <c r="Q138" i="37"/>
  <c r="P138" i="37"/>
  <c r="O138" i="37"/>
  <c r="N138" i="37"/>
  <c r="M138" i="37"/>
  <c r="L138" i="37"/>
  <c r="Q137" i="37"/>
  <c r="P137" i="37"/>
  <c r="O137" i="37"/>
  <c r="N137" i="37"/>
  <c r="M137" i="37"/>
  <c r="L137" i="37"/>
  <c r="Q136" i="37"/>
  <c r="P136" i="37"/>
  <c r="O136" i="37"/>
  <c r="N136" i="37"/>
  <c r="M136" i="37"/>
  <c r="L136" i="37"/>
  <c r="Q135" i="37"/>
  <c r="P135" i="37"/>
  <c r="O135" i="37"/>
  <c r="N135" i="37"/>
  <c r="M135" i="37"/>
  <c r="L135" i="37"/>
  <c r="Q134" i="37"/>
  <c r="P134" i="37"/>
  <c r="O134" i="37"/>
  <c r="N134" i="37"/>
  <c r="M134" i="37"/>
  <c r="L134" i="37"/>
  <c r="Q133" i="37"/>
  <c r="P133" i="37"/>
  <c r="O133" i="37"/>
  <c r="N133" i="37"/>
  <c r="M133" i="37"/>
  <c r="L133" i="37"/>
  <c r="Q132" i="37"/>
  <c r="P132" i="37"/>
  <c r="O132" i="37"/>
  <c r="N132" i="37"/>
  <c r="M132" i="37"/>
  <c r="L132" i="37"/>
  <c r="Q131" i="37"/>
  <c r="P131" i="37"/>
  <c r="O131" i="37"/>
  <c r="N131" i="37"/>
  <c r="M131" i="37"/>
  <c r="L131" i="37"/>
  <c r="Q130" i="37"/>
  <c r="P130" i="37"/>
  <c r="O130" i="37"/>
  <c r="N130" i="37"/>
  <c r="M130" i="37"/>
  <c r="L130" i="37"/>
  <c r="Q129" i="37"/>
  <c r="P129" i="37"/>
  <c r="O129" i="37"/>
  <c r="N129" i="37"/>
  <c r="M129" i="37"/>
  <c r="L129" i="37"/>
  <c r="Q128" i="37"/>
  <c r="P128" i="37"/>
  <c r="O128" i="37"/>
  <c r="N128" i="37"/>
  <c r="M128" i="37"/>
  <c r="L128" i="37"/>
  <c r="Q127" i="37"/>
  <c r="P127" i="37"/>
  <c r="O127" i="37"/>
  <c r="N127" i="37"/>
  <c r="M127" i="37"/>
  <c r="L127" i="37"/>
  <c r="Q126" i="37"/>
  <c r="P126" i="37"/>
  <c r="O126" i="37"/>
  <c r="N126" i="37"/>
  <c r="M126" i="37"/>
  <c r="L126" i="37"/>
  <c r="Q125" i="37"/>
  <c r="P125" i="37"/>
  <c r="O125" i="37"/>
  <c r="N125" i="37"/>
  <c r="M125" i="37"/>
  <c r="L125" i="37"/>
  <c r="Q124" i="37"/>
  <c r="P124" i="37"/>
  <c r="O124" i="37"/>
  <c r="N124" i="37"/>
  <c r="M124" i="37"/>
  <c r="L124" i="37"/>
  <c r="Q123" i="37"/>
  <c r="P123" i="37"/>
  <c r="O123" i="37"/>
  <c r="N123" i="37"/>
  <c r="M123" i="37"/>
  <c r="L123" i="37"/>
  <c r="Q122" i="37"/>
  <c r="P122" i="37"/>
  <c r="O122" i="37"/>
  <c r="N122" i="37"/>
  <c r="M122" i="37"/>
  <c r="L122" i="37"/>
  <c r="Q121" i="37"/>
  <c r="P121" i="37"/>
  <c r="O121" i="37"/>
  <c r="N121" i="37"/>
  <c r="M121" i="37"/>
  <c r="L121" i="37"/>
  <c r="Q120" i="37"/>
  <c r="P120" i="37"/>
  <c r="O120" i="37"/>
  <c r="N120" i="37"/>
  <c r="M120" i="37"/>
  <c r="L120" i="37"/>
  <c r="Q119" i="37"/>
  <c r="P119" i="37"/>
  <c r="O119" i="37"/>
  <c r="N119" i="37"/>
  <c r="M119" i="37"/>
  <c r="L119" i="37"/>
  <c r="Q118" i="37"/>
  <c r="P118" i="37"/>
  <c r="O118" i="37"/>
  <c r="N118" i="37"/>
  <c r="M118" i="37"/>
  <c r="L118" i="37"/>
  <c r="Q117" i="37"/>
  <c r="P117" i="37"/>
  <c r="O117" i="37"/>
  <c r="N117" i="37"/>
  <c r="M117" i="37"/>
  <c r="L117" i="37"/>
  <c r="Q116" i="37"/>
  <c r="P116" i="37"/>
  <c r="O116" i="37"/>
  <c r="N116" i="37"/>
  <c r="M116" i="37"/>
  <c r="L116" i="37"/>
  <c r="Q115" i="37"/>
  <c r="P115" i="37"/>
  <c r="O115" i="37"/>
  <c r="N115" i="37"/>
  <c r="M115" i="37"/>
  <c r="L115" i="37"/>
  <c r="Q114" i="37"/>
  <c r="P114" i="37"/>
  <c r="O114" i="37"/>
  <c r="N114" i="37"/>
  <c r="M114" i="37"/>
  <c r="L114" i="37"/>
  <c r="Q113" i="37"/>
  <c r="P113" i="37"/>
  <c r="O113" i="37"/>
  <c r="N113" i="37"/>
  <c r="M113" i="37"/>
  <c r="L113" i="37"/>
  <c r="Q112" i="37"/>
  <c r="P112" i="37"/>
  <c r="O112" i="37"/>
  <c r="N112" i="37"/>
  <c r="M112" i="37"/>
  <c r="L112" i="37"/>
  <c r="Q111" i="37"/>
  <c r="P111" i="37"/>
  <c r="O111" i="37"/>
  <c r="N111" i="37"/>
  <c r="M111" i="37"/>
  <c r="L111" i="37"/>
  <c r="Q110" i="37"/>
  <c r="P110" i="37"/>
  <c r="O110" i="37"/>
  <c r="N110" i="37"/>
  <c r="M110" i="37"/>
  <c r="L110" i="37"/>
  <c r="Q109" i="37"/>
  <c r="P109" i="37"/>
  <c r="O109" i="37"/>
  <c r="N109" i="37"/>
  <c r="M109" i="37"/>
  <c r="L109" i="37"/>
  <c r="Q108" i="37"/>
  <c r="P108" i="37"/>
  <c r="O108" i="37"/>
  <c r="N108" i="37"/>
  <c r="M108" i="37"/>
  <c r="L108" i="37"/>
  <c r="Q107" i="37"/>
  <c r="P107" i="37"/>
  <c r="O107" i="37"/>
  <c r="N107" i="37"/>
  <c r="M107" i="37"/>
  <c r="L107" i="37"/>
  <c r="Q106" i="37"/>
  <c r="P106" i="37"/>
  <c r="O106" i="37"/>
  <c r="N106" i="37"/>
  <c r="M106" i="37"/>
  <c r="L106" i="37"/>
  <c r="Q105" i="37"/>
  <c r="P105" i="37"/>
  <c r="O105" i="37"/>
  <c r="N105" i="37"/>
  <c r="M105" i="37"/>
  <c r="L105" i="37"/>
  <c r="Q104" i="37"/>
  <c r="P104" i="37"/>
  <c r="O104" i="37"/>
  <c r="N104" i="37"/>
  <c r="M104" i="37"/>
  <c r="L104" i="37"/>
  <c r="Q103" i="37"/>
  <c r="P103" i="37"/>
  <c r="O103" i="37"/>
  <c r="N103" i="37"/>
  <c r="M103" i="37"/>
  <c r="L103" i="37"/>
  <c r="Q102" i="37"/>
  <c r="P102" i="37"/>
  <c r="O102" i="37"/>
  <c r="N102" i="37"/>
  <c r="M102" i="37"/>
  <c r="L102" i="37"/>
  <c r="Q101" i="37"/>
  <c r="P101" i="37"/>
  <c r="O101" i="37"/>
  <c r="N101" i="37"/>
  <c r="M101" i="37"/>
  <c r="L101" i="37"/>
  <c r="Q100" i="37"/>
  <c r="P100" i="37"/>
  <c r="O100" i="37"/>
  <c r="N100" i="37"/>
  <c r="M100" i="37"/>
  <c r="L100" i="37"/>
  <c r="Q99" i="37"/>
  <c r="P99" i="37"/>
  <c r="O99" i="37"/>
  <c r="N99" i="37"/>
  <c r="M99" i="37"/>
  <c r="L99" i="37"/>
  <c r="Q98" i="37"/>
  <c r="P98" i="37"/>
  <c r="O98" i="37"/>
  <c r="N98" i="37"/>
  <c r="M98" i="37"/>
  <c r="L98" i="37"/>
  <c r="Q97" i="37"/>
  <c r="P97" i="37"/>
  <c r="O97" i="37"/>
  <c r="N97" i="37"/>
  <c r="M97" i="37"/>
  <c r="L97" i="37"/>
  <c r="Q96" i="37"/>
  <c r="P96" i="37"/>
  <c r="O96" i="37"/>
  <c r="N96" i="37"/>
  <c r="M96" i="37"/>
  <c r="L96" i="37"/>
  <c r="Q95" i="37"/>
  <c r="P95" i="37"/>
  <c r="O95" i="37"/>
  <c r="N95" i="37"/>
  <c r="M95" i="37"/>
  <c r="L95" i="37"/>
  <c r="Q94" i="37"/>
  <c r="P94" i="37"/>
  <c r="O94" i="37"/>
  <c r="N94" i="37"/>
  <c r="M94" i="37"/>
  <c r="L94" i="37"/>
  <c r="Q93" i="37"/>
  <c r="P93" i="37"/>
  <c r="O93" i="37"/>
  <c r="N93" i="37"/>
  <c r="M93" i="37"/>
  <c r="L93" i="37"/>
  <c r="Q92" i="37"/>
  <c r="P92" i="37"/>
  <c r="O92" i="37"/>
  <c r="N92" i="37"/>
  <c r="M92" i="37"/>
  <c r="L92" i="37"/>
  <c r="Q91" i="37"/>
  <c r="P91" i="37"/>
  <c r="O91" i="37"/>
  <c r="N91" i="37"/>
  <c r="M91" i="37"/>
  <c r="L91" i="37"/>
  <c r="Q90" i="37"/>
  <c r="P90" i="37"/>
  <c r="O90" i="37"/>
  <c r="N90" i="37"/>
  <c r="M90" i="37"/>
  <c r="L90" i="37"/>
  <c r="Q89" i="37"/>
  <c r="P89" i="37"/>
  <c r="O89" i="37"/>
  <c r="N89" i="37"/>
  <c r="M89" i="37"/>
  <c r="L89" i="37"/>
  <c r="Q88" i="37"/>
  <c r="P88" i="37"/>
  <c r="O88" i="37"/>
  <c r="N88" i="37"/>
  <c r="M88" i="37"/>
  <c r="L88" i="37"/>
  <c r="Q87" i="37"/>
  <c r="P87" i="37"/>
  <c r="O87" i="37"/>
  <c r="N87" i="37"/>
  <c r="M87" i="37"/>
  <c r="L87" i="37"/>
  <c r="Q86" i="37"/>
  <c r="P86" i="37"/>
  <c r="O86" i="37"/>
  <c r="N86" i="37"/>
  <c r="M86" i="37"/>
  <c r="L86" i="37"/>
  <c r="Q85" i="37"/>
  <c r="P85" i="37"/>
  <c r="O85" i="37"/>
  <c r="N85" i="37"/>
  <c r="M85" i="37"/>
  <c r="L85" i="37"/>
  <c r="Q84" i="37"/>
  <c r="P84" i="37"/>
  <c r="O84" i="37"/>
  <c r="N84" i="37"/>
  <c r="M84" i="37"/>
  <c r="L84" i="37"/>
  <c r="Q83" i="37"/>
  <c r="P83" i="37"/>
  <c r="O83" i="37"/>
  <c r="N83" i="37"/>
  <c r="M83" i="37"/>
  <c r="L83" i="37"/>
  <c r="Q82" i="37"/>
  <c r="P82" i="37"/>
  <c r="O82" i="37"/>
  <c r="N82" i="37"/>
  <c r="M82" i="37"/>
  <c r="L82" i="37"/>
  <c r="Q81" i="37"/>
  <c r="P81" i="37"/>
  <c r="O81" i="37"/>
  <c r="N81" i="37"/>
  <c r="M81" i="37"/>
  <c r="L81" i="37"/>
  <c r="Q80" i="37"/>
  <c r="P80" i="37"/>
  <c r="O80" i="37"/>
  <c r="N80" i="37"/>
  <c r="M80" i="37"/>
  <c r="L80" i="37"/>
  <c r="Q79" i="37"/>
  <c r="P79" i="37"/>
  <c r="O79" i="37"/>
  <c r="N79" i="37"/>
  <c r="M79" i="37"/>
  <c r="L79" i="37"/>
  <c r="Q78" i="37"/>
  <c r="P78" i="37"/>
  <c r="O78" i="37"/>
  <c r="N78" i="37"/>
  <c r="M78" i="37"/>
  <c r="L78" i="37"/>
  <c r="Q77" i="37"/>
  <c r="P77" i="37"/>
  <c r="O77" i="37"/>
  <c r="N77" i="37"/>
  <c r="M77" i="37"/>
  <c r="L77" i="37"/>
  <c r="Q76" i="37"/>
  <c r="P76" i="37"/>
  <c r="O76" i="37"/>
  <c r="N76" i="37"/>
  <c r="M76" i="37"/>
  <c r="L76" i="37"/>
  <c r="Q75" i="37"/>
  <c r="P75" i="37"/>
  <c r="O75" i="37"/>
  <c r="N75" i="37"/>
  <c r="M75" i="37"/>
  <c r="L75" i="37"/>
  <c r="Q74" i="37"/>
  <c r="P74" i="37"/>
  <c r="O74" i="37"/>
  <c r="N74" i="37"/>
  <c r="M74" i="37"/>
  <c r="L74" i="37"/>
  <c r="Q73" i="37"/>
  <c r="P73" i="37"/>
  <c r="O73" i="37"/>
  <c r="N73" i="37"/>
  <c r="M73" i="37"/>
  <c r="L73" i="37"/>
  <c r="Q72" i="37"/>
  <c r="P72" i="37"/>
  <c r="O72" i="37"/>
  <c r="N72" i="37"/>
  <c r="M72" i="37"/>
  <c r="L72" i="37"/>
  <c r="Q71" i="37"/>
  <c r="P71" i="37"/>
  <c r="O71" i="37"/>
  <c r="N71" i="37"/>
  <c r="M71" i="37"/>
  <c r="L71" i="37"/>
  <c r="Q70" i="37"/>
  <c r="P70" i="37"/>
  <c r="O70" i="37"/>
  <c r="N70" i="37"/>
  <c r="M70" i="37"/>
  <c r="L70" i="37"/>
  <c r="Q69" i="37"/>
  <c r="P69" i="37"/>
  <c r="O69" i="37"/>
  <c r="N69" i="37"/>
  <c r="M69" i="37"/>
  <c r="L69" i="37"/>
  <c r="Q68" i="37"/>
  <c r="P68" i="37"/>
  <c r="O68" i="37"/>
  <c r="N68" i="37"/>
  <c r="M68" i="37"/>
  <c r="L68" i="37"/>
  <c r="Q67" i="37"/>
  <c r="P67" i="37"/>
  <c r="O67" i="37"/>
  <c r="N67" i="37"/>
  <c r="M67" i="37"/>
  <c r="L67" i="37"/>
  <c r="Q66" i="37"/>
  <c r="P66" i="37"/>
  <c r="O66" i="37"/>
  <c r="N66" i="37"/>
  <c r="M66" i="37"/>
  <c r="L66" i="37"/>
  <c r="Q65" i="37"/>
  <c r="P65" i="37"/>
  <c r="O65" i="37"/>
  <c r="N65" i="37"/>
  <c r="M65" i="37"/>
  <c r="L65" i="37"/>
  <c r="Q64" i="37"/>
  <c r="P64" i="37"/>
  <c r="O64" i="37"/>
  <c r="N64" i="37"/>
  <c r="M64" i="37"/>
  <c r="L64" i="37"/>
  <c r="Q63" i="37"/>
  <c r="P63" i="37"/>
  <c r="O63" i="37"/>
  <c r="N63" i="37"/>
  <c r="M63" i="37"/>
  <c r="L63" i="37"/>
  <c r="Q62" i="37"/>
  <c r="P62" i="37"/>
  <c r="O62" i="37"/>
  <c r="N62" i="37"/>
  <c r="M62" i="37"/>
  <c r="L62" i="37"/>
  <c r="Q61" i="37"/>
  <c r="P61" i="37"/>
  <c r="O61" i="37"/>
  <c r="N61" i="37"/>
  <c r="M61" i="37"/>
  <c r="L61" i="37"/>
  <c r="Q60" i="37"/>
  <c r="P60" i="37"/>
  <c r="O60" i="37"/>
  <c r="N60" i="37"/>
  <c r="M60" i="37"/>
  <c r="L60" i="37"/>
  <c r="Q59" i="37"/>
  <c r="P59" i="37"/>
  <c r="O59" i="37"/>
  <c r="N59" i="37"/>
  <c r="M59" i="37"/>
  <c r="L59" i="37"/>
  <c r="Q58" i="37"/>
  <c r="P58" i="37"/>
  <c r="O58" i="37"/>
  <c r="N58" i="37"/>
  <c r="M58" i="37"/>
  <c r="L58" i="37"/>
  <c r="Q57" i="37"/>
  <c r="P57" i="37"/>
  <c r="O57" i="37"/>
  <c r="N57" i="37"/>
  <c r="M57" i="37"/>
  <c r="L57" i="37"/>
  <c r="Q56" i="37"/>
  <c r="P56" i="37"/>
  <c r="O56" i="37"/>
  <c r="N56" i="37"/>
  <c r="M56" i="37"/>
  <c r="L56" i="37"/>
  <c r="Q55" i="37"/>
  <c r="P55" i="37"/>
  <c r="O55" i="37"/>
  <c r="N55" i="37"/>
  <c r="M55" i="37"/>
  <c r="L55" i="37"/>
  <c r="Q54" i="37"/>
  <c r="P54" i="37"/>
  <c r="O54" i="37"/>
  <c r="N54" i="37"/>
  <c r="M54" i="37"/>
  <c r="L54" i="37"/>
  <c r="Q53" i="37"/>
  <c r="P53" i="37"/>
  <c r="O53" i="37"/>
  <c r="N53" i="37"/>
  <c r="M53" i="37"/>
  <c r="L53" i="37"/>
  <c r="Q52" i="37"/>
  <c r="P52" i="37"/>
  <c r="O52" i="37"/>
  <c r="N52" i="37"/>
  <c r="M52" i="37"/>
  <c r="L52" i="37"/>
  <c r="Q51" i="37"/>
  <c r="P51" i="37"/>
  <c r="O51" i="37"/>
  <c r="N51" i="37"/>
  <c r="M51" i="37"/>
  <c r="L51" i="37"/>
  <c r="Q50" i="37"/>
  <c r="P50" i="37"/>
  <c r="O50" i="37"/>
  <c r="N50" i="37"/>
  <c r="M50" i="37"/>
  <c r="L50" i="37"/>
  <c r="Q49" i="37"/>
  <c r="P49" i="37"/>
  <c r="O49" i="37"/>
  <c r="N49" i="37"/>
  <c r="M49" i="37"/>
  <c r="L49" i="37"/>
  <c r="Q48" i="37"/>
  <c r="P48" i="37"/>
  <c r="O48" i="37"/>
  <c r="N48" i="37"/>
  <c r="M48" i="37"/>
  <c r="L48" i="37"/>
  <c r="Q47" i="37"/>
  <c r="P47" i="37"/>
  <c r="O47" i="37"/>
  <c r="N47" i="37"/>
  <c r="M47" i="37"/>
  <c r="L47" i="37"/>
  <c r="Q46" i="37"/>
  <c r="P46" i="37"/>
  <c r="O46" i="37"/>
  <c r="N46" i="37"/>
  <c r="M46" i="37"/>
  <c r="L46" i="37"/>
  <c r="Q45" i="37"/>
  <c r="P45" i="37"/>
  <c r="O45" i="37"/>
  <c r="N45" i="37"/>
  <c r="M45" i="37"/>
  <c r="L45" i="37"/>
  <c r="Q44" i="37"/>
  <c r="P44" i="37"/>
  <c r="O44" i="37"/>
  <c r="N44" i="37"/>
  <c r="M44" i="37"/>
  <c r="L44" i="37"/>
  <c r="Q43" i="37"/>
  <c r="P43" i="37"/>
  <c r="O43" i="37"/>
  <c r="N43" i="37"/>
  <c r="M43" i="37"/>
  <c r="L43" i="37"/>
  <c r="Q42" i="37"/>
  <c r="P42" i="37"/>
  <c r="O42" i="37"/>
  <c r="N42" i="37"/>
  <c r="M42" i="37"/>
  <c r="L42" i="37"/>
  <c r="Q41" i="37"/>
  <c r="P41" i="37"/>
  <c r="O41" i="37"/>
  <c r="N41" i="37"/>
  <c r="M41" i="37"/>
  <c r="L41" i="37"/>
  <c r="Q40" i="37"/>
  <c r="P40" i="37"/>
  <c r="O40" i="37"/>
  <c r="N40" i="37"/>
  <c r="M40" i="37"/>
  <c r="L40" i="37"/>
  <c r="Q39" i="37"/>
  <c r="P39" i="37"/>
  <c r="O39" i="37"/>
  <c r="N39" i="37"/>
  <c r="M39" i="37"/>
  <c r="L39" i="37"/>
  <c r="Q38" i="37"/>
  <c r="P38" i="37"/>
  <c r="O38" i="37"/>
  <c r="N38" i="37"/>
  <c r="M38" i="37"/>
  <c r="L38" i="37"/>
  <c r="Q37" i="37"/>
  <c r="P37" i="37"/>
  <c r="O37" i="37"/>
  <c r="N37" i="37"/>
  <c r="M37" i="37"/>
  <c r="L37" i="37"/>
  <c r="Q36" i="37"/>
  <c r="P36" i="37"/>
  <c r="O36" i="37"/>
  <c r="N36" i="37"/>
  <c r="M36" i="37"/>
  <c r="L36" i="37"/>
  <c r="Q35" i="37"/>
  <c r="P35" i="37"/>
  <c r="O35" i="37"/>
  <c r="N35" i="37"/>
  <c r="M35" i="37"/>
  <c r="L35" i="37"/>
  <c r="Q34" i="37"/>
  <c r="P34" i="37"/>
  <c r="O34" i="37"/>
  <c r="N34" i="37"/>
  <c r="M34" i="37"/>
  <c r="L34" i="37"/>
  <c r="Q33" i="37"/>
  <c r="P33" i="37"/>
  <c r="O33" i="37"/>
  <c r="N33" i="37"/>
  <c r="M33" i="37"/>
  <c r="L33" i="37"/>
  <c r="Q32" i="37"/>
  <c r="P32" i="37"/>
  <c r="O32" i="37"/>
  <c r="N32" i="37"/>
  <c r="M32" i="37"/>
  <c r="L32" i="37"/>
  <c r="Q31" i="37"/>
  <c r="P31" i="37"/>
  <c r="O31" i="37"/>
  <c r="N31" i="37"/>
  <c r="M31" i="37"/>
  <c r="L31" i="37"/>
  <c r="Q30" i="37"/>
  <c r="P30" i="37"/>
  <c r="O30" i="37"/>
  <c r="N30" i="37"/>
  <c r="M30" i="37"/>
  <c r="L30" i="37"/>
  <c r="Q29" i="37"/>
  <c r="P29" i="37"/>
  <c r="O29" i="37"/>
  <c r="N29" i="37"/>
  <c r="M29" i="37"/>
  <c r="L29" i="37"/>
  <c r="Q28" i="37"/>
  <c r="P28" i="37"/>
  <c r="O28" i="37"/>
  <c r="N28" i="37"/>
  <c r="M28" i="37"/>
  <c r="L28" i="37"/>
  <c r="Q27" i="37"/>
  <c r="P27" i="37"/>
  <c r="O27" i="37"/>
  <c r="N27" i="37"/>
  <c r="M27" i="37"/>
  <c r="L27" i="37"/>
  <c r="Q26" i="37"/>
  <c r="P26" i="37"/>
  <c r="O26" i="37"/>
  <c r="N26" i="37"/>
  <c r="M26" i="37"/>
  <c r="L26" i="37"/>
  <c r="Q25" i="37"/>
  <c r="P25" i="37"/>
  <c r="O25" i="37"/>
  <c r="N25" i="37"/>
  <c r="M25" i="37"/>
  <c r="L25" i="37"/>
  <c r="Q24" i="37"/>
  <c r="P24" i="37"/>
  <c r="O24" i="37"/>
  <c r="N24" i="37"/>
  <c r="M24" i="37"/>
  <c r="L24" i="37"/>
  <c r="Q23" i="37"/>
  <c r="P23" i="37"/>
  <c r="O23" i="37"/>
  <c r="N23" i="37"/>
  <c r="M23" i="37"/>
  <c r="L23" i="37"/>
  <c r="Q22" i="37"/>
  <c r="P22" i="37"/>
  <c r="O22" i="37"/>
  <c r="N22" i="37"/>
  <c r="M22" i="37"/>
  <c r="L22" i="37"/>
  <c r="Q21" i="37"/>
  <c r="P21" i="37"/>
  <c r="O21" i="37"/>
  <c r="N21" i="37"/>
  <c r="M21" i="37"/>
  <c r="L21" i="37"/>
  <c r="Q20" i="37"/>
  <c r="P20" i="37"/>
  <c r="O20" i="37"/>
  <c r="N20" i="37"/>
  <c r="M20" i="37"/>
  <c r="L20" i="37"/>
  <c r="Q19" i="37"/>
  <c r="P19" i="37"/>
  <c r="O19" i="37"/>
  <c r="N19" i="37"/>
  <c r="M19" i="37"/>
  <c r="L19" i="37"/>
  <c r="Q18" i="37"/>
  <c r="P18" i="37"/>
  <c r="O18" i="37"/>
  <c r="N18" i="37"/>
  <c r="M18" i="37"/>
  <c r="L18" i="37"/>
  <c r="Q17" i="37"/>
  <c r="P17" i="37"/>
  <c r="O17" i="37"/>
  <c r="N17" i="37"/>
  <c r="M17" i="37"/>
  <c r="L17" i="37"/>
  <c r="Q16" i="37"/>
  <c r="P16" i="37"/>
  <c r="O16" i="37"/>
  <c r="N16" i="37"/>
  <c r="M16" i="37"/>
  <c r="L16" i="37"/>
  <c r="Q15" i="37"/>
  <c r="P15" i="37"/>
  <c r="O15" i="37"/>
  <c r="N15" i="37"/>
  <c r="M15" i="37"/>
  <c r="L15" i="37"/>
  <c r="Q14" i="37"/>
  <c r="P14" i="37"/>
  <c r="O14" i="37"/>
  <c r="N14" i="37"/>
  <c r="M14" i="37"/>
  <c r="L14" i="37"/>
  <c r="Q13" i="37"/>
  <c r="P13" i="37"/>
  <c r="O13" i="37"/>
  <c r="N13" i="37"/>
  <c r="M13" i="37"/>
  <c r="L13" i="37"/>
  <c r="Q12" i="37"/>
  <c r="P12" i="37"/>
  <c r="O12" i="37"/>
  <c r="N12" i="37"/>
  <c r="M12" i="37"/>
  <c r="L12" i="37"/>
  <c r="Q11" i="37"/>
  <c r="P11" i="37"/>
  <c r="O11" i="37"/>
  <c r="N11" i="37"/>
  <c r="M11" i="37"/>
  <c r="L11" i="37"/>
  <c r="Q10" i="37"/>
  <c r="P10" i="37"/>
  <c r="O10" i="37"/>
  <c r="N10" i="37"/>
  <c r="M10" i="37"/>
  <c r="L10" i="37"/>
  <c r="Q9" i="37"/>
  <c r="P9" i="37"/>
  <c r="O9" i="37"/>
  <c r="N9" i="37"/>
  <c r="M9" i="37"/>
  <c r="L9" i="37"/>
  <c r="Q8" i="37"/>
  <c r="P8" i="37"/>
  <c r="O8" i="37"/>
  <c r="N8" i="37"/>
  <c r="M8" i="37"/>
  <c r="L8" i="37"/>
  <c r="Q7" i="37"/>
  <c r="P7" i="37"/>
  <c r="O7" i="37"/>
  <c r="N7" i="37"/>
  <c r="M7" i="37"/>
  <c r="L7" i="37"/>
  <c r="Q6" i="37"/>
  <c r="P6" i="37"/>
  <c r="O6" i="37"/>
  <c r="N6" i="37"/>
  <c r="M6" i="37"/>
  <c r="L6" i="37"/>
  <c r="Q5" i="37"/>
  <c r="P5" i="37"/>
  <c r="O5" i="37"/>
  <c r="N5" i="37"/>
  <c r="M5" i="37"/>
  <c r="L5" i="37"/>
  <c r="Q359" i="17"/>
  <c r="P359" i="17"/>
  <c r="O359" i="17"/>
  <c r="N359" i="17"/>
  <c r="M359" i="17"/>
  <c r="L359" i="17"/>
  <c r="Q358" i="17"/>
  <c r="P358" i="17"/>
  <c r="O358" i="17"/>
  <c r="N358" i="17"/>
  <c r="M358" i="17"/>
  <c r="L358" i="17"/>
  <c r="Q357" i="17"/>
  <c r="P357" i="17"/>
  <c r="O357" i="17"/>
  <c r="N357" i="17"/>
  <c r="M357" i="17"/>
  <c r="L357" i="17"/>
  <c r="Q356" i="17"/>
  <c r="P356" i="17"/>
  <c r="O356" i="17"/>
  <c r="N356" i="17"/>
  <c r="M356" i="17"/>
  <c r="L356" i="17"/>
  <c r="Q355" i="17"/>
  <c r="P355" i="17"/>
  <c r="O355" i="17"/>
  <c r="N355" i="17"/>
  <c r="M355" i="17"/>
  <c r="L355" i="17"/>
  <c r="Q354" i="17"/>
  <c r="P354" i="17"/>
  <c r="O354" i="17"/>
  <c r="N354" i="17"/>
  <c r="M354" i="17"/>
  <c r="L354" i="17"/>
  <c r="Q353" i="17"/>
  <c r="P353" i="17"/>
  <c r="O353" i="17"/>
  <c r="N353" i="17"/>
  <c r="M353" i="17"/>
  <c r="L353" i="17"/>
  <c r="Q352" i="17"/>
  <c r="P352" i="17"/>
  <c r="O352" i="17"/>
  <c r="N352" i="17"/>
  <c r="M352" i="17"/>
  <c r="L352" i="17"/>
  <c r="Q351" i="17"/>
  <c r="P351" i="17"/>
  <c r="O351" i="17"/>
  <c r="N351" i="17"/>
  <c r="M351" i="17"/>
  <c r="L351" i="17"/>
  <c r="Q350" i="17"/>
  <c r="P350" i="17"/>
  <c r="O350" i="17"/>
  <c r="N350" i="17"/>
  <c r="M350" i="17"/>
  <c r="L350" i="17"/>
  <c r="Q349" i="17"/>
  <c r="P349" i="17"/>
  <c r="O349" i="17"/>
  <c r="N349" i="17"/>
  <c r="M349" i="17"/>
  <c r="L349" i="17"/>
  <c r="Q348" i="17"/>
  <c r="P348" i="17"/>
  <c r="O348" i="17"/>
  <c r="N348" i="17"/>
  <c r="M348" i="17"/>
  <c r="L348" i="17"/>
  <c r="Q347" i="17"/>
  <c r="P347" i="17"/>
  <c r="O347" i="17"/>
  <c r="N347" i="17"/>
  <c r="M347" i="17"/>
  <c r="L347" i="17"/>
  <c r="Q346" i="17"/>
  <c r="P346" i="17"/>
  <c r="O346" i="17"/>
  <c r="N346" i="17"/>
  <c r="M346" i="17"/>
  <c r="L346" i="17"/>
  <c r="Q345" i="17"/>
  <c r="P345" i="17"/>
  <c r="O345" i="17"/>
  <c r="N345" i="17"/>
  <c r="M345" i="17"/>
  <c r="L345" i="17"/>
  <c r="Q344" i="17"/>
  <c r="P344" i="17"/>
  <c r="O344" i="17"/>
  <c r="N344" i="17"/>
  <c r="M344" i="17"/>
  <c r="L344" i="17"/>
  <c r="Q343" i="17"/>
  <c r="P343" i="17"/>
  <c r="O343" i="17"/>
  <c r="N343" i="17"/>
  <c r="M343" i="17"/>
  <c r="L343" i="17"/>
  <c r="Q342" i="17"/>
  <c r="P342" i="17"/>
  <c r="O342" i="17"/>
  <c r="N342" i="17"/>
  <c r="M342" i="17"/>
  <c r="L342" i="17"/>
  <c r="Q341" i="17"/>
  <c r="P341" i="17"/>
  <c r="O341" i="17"/>
  <c r="N341" i="17"/>
  <c r="M341" i="17"/>
  <c r="L341" i="17"/>
  <c r="Q340" i="17"/>
  <c r="P340" i="17"/>
  <c r="O340" i="17"/>
  <c r="N340" i="17"/>
  <c r="M340" i="17"/>
  <c r="L340" i="17"/>
  <c r="Q339" i="17"/>
  <c r="P339" i="17"/>
  <c r="O339" i="17"/>
  <c r="N339" i="17"/>
  <c r="M339" i="17"/>
  <c r="L339" i="17"/>
  <c r="Q338" i="17"/>
  <c r="P338" i="17"/>
  <c r="O338" i="17"/>
  <c r="N338" i="17"/>
  <c r="M338" i="17"/>
  <c r="L338" i="17"/>
  <c r="Q337" i="17"/>
  <c r="P337" i="17"/>
  <c r="O337" i="17"/>
  <c r="N337" i="17"/>
  <c r="M337" i="17"/>
  <c r="L337" i="17"/>
  <c r="Q336" i="17"/>
  <c r="P336" i="17"/>
  <c r="O336" i="17"/>
  <c r="N336" i="17"/>
  <c r="M336" i="17"/>
  <c r="L336" i="17"/>
  <c r="Q335" i="17"/>
  <c r="P335" i="17"/>
  <c r="O335" i="17"/>
  <c r="N335" i="17"/>
  <c r="M335" i="17"/>
  <c r="L335" i="17"/>
  <c r="Q334" i="17"/>
  <c r="P334" i="17"/>
  <c r="O334" i="17"/>
  <c r="N334" i="17"/>
  <c r="M334" i="17"/>
  <c r="L334" i="17"/>
  <c r="Q333" i="17"/>
  <c r="P333" i="17"/>
  <c r="O333" i="17"/>
  <c r="N333" i="17"/>
  <c r="M333" i="17"/>
  <c r="L333" i="17"/>
  <c r="Q332" i="17"/>
  <c r="P332" i="17"/>
  <c r="O332" i="17"/>
  <c r="N332" i="17"/>
  <c r="M332" i="17"/>
  <c r="L332" i="17"/>
  <c r="Q331" i="17"/>
  <c r="P331" i="17"/>
  <c r="O331" i="17"/>
  <c r="N331" i="17"/>
  <c r="M331" i="17"/>
  <c r="L331" i="17"/>
  <c r="Q330" i="17"/>
  <c r="P330" i="17"/>
  <c r="O330" i="17"/>
  <c r="N330" i="17"/>
  <c r="M330" i="17"/>
  <c r="L330" i="17"/>
  <c r="Q329" i="17"/>
  <c r="P329" i="17"/>
  <c r="O329" i="17"/>
  <c r="N329" i="17"/>
  <c r="M329" i="17"/>
  <c r="L329" i="17"/>
  <c r="Q328" i="17"/>
  <c r="P328" i="17"/>
  <c r="O328" i="17"/>
  <c r="N328" i="17"/>
  <c r="M328" i="17"/>
  <c r="L328" i="17"/>
  <c r="Q327" i="17"/>
  <c r="P327" i="17"/>
  <c r="O327" i="17"/>
  <c r="N327" i="17"/>
  <c r="M327" i="17"/>
  <c r="L327" i="17"/>
  <c r="Q326" i="17"/>
  <c r="P326" i="17"/>
  <c r="O326" i="17"/>
  <c r="N326" i="17"/>
  <c r="M326" i="17"/>
  <c r="L326" i="17"/>
  <c r="Q325" i="17"/>
  <c r="P325" i="17"/>
  <c r="O325" i="17"/>
  <c r="N325" i="17"/>
  <c r="M325" i="17"/>
  <c r="L325" i="17"/>
  <c r="Q324" i="17"/>
  <c r="P324" i="17"/>
  <c r="O324" i="17"/>
  <c r="N324" i="17"/>
  <c r="M324" i="17"/>
  <c r="L324" i="17"/>
  <c r="Q323" i="17"/>
  <c r="P323" i="17"/>
  <c r="O323" i="17"/>
  <c r="N323" i="17"/>
  <c r="M323" i="17"/>
  <c r="L323" i="17"/>
  <c r="Q322" i="17"/>
  <c r="P322" i="17"/>
  <c r="O322" i="17"/>
  <c r="N322" i="17"/>
  <c r="M322" i="17"/>
  <c r="L322" i="17"/>
  <c r="Q321" i="17"/>
  <c r="P321" i="17"/>
  <c r="O321" i="17"/>
  <c r="N321" i="17"/>
  <c r="M321" i="17"/>
  <c r="L321" i="17"/>
  <c r="Q320" i="17"/>
  <c r="P320" i="17"/>
  <c r="O320" i="17"/>
  <c r="N320" i="17"/>
  <c r="M320" i="17"/>
  <c r="L320" i="17"/>
  <c r="Q319" i="17"/>
  <c r="P319" i="17"/>
  <c r="O319" i="17"/>
  <c r="N319" i="17"/>
  <c r="M319" i="17"/>
  <c r="L319" i="17"/>
  <c r="Q318" i="17"/>
  <c r="P318" i="17"/>
  <c r="O318" i="17"/>
  <c r="N318" i="17"/>
  <c r="M318" i="17"/>
  <c r="L318" i="17"/>
  <c r="Q317" i="17"/>
  <c r="P317" i="17"/>
  <c r="O317" i="17"/>
  <c r="N317" i="17"/>
  <c r="M317" i="17"/>
  <c r="L317" i="17"/>
  <c r="Q316" i="17"/>
  <c r="P316" i="17"/>
  <c r="O316" i="17"/>
  <c r="N316" i="17"/>
  <c r="M316" i="17"/>
  <c r="L316" i="17"/>
  <c r="Q315" i="17"/>
  <c r="P315" i="17"/>
  <c r="O315" i="17"/>
  <c r="N315" i="17"/>
  <c r="M315" i="17"/>
  <c r="L315" i="17"/>
  <c r="Q314" i="17"/>
  <c r="P314" i="17"/>
  <c r="O314" i="17"/>
  <c r="N314" i="17"/>
  <c r="M314" i="17"/>
  <c r="L314" i="17"/>
  <c r="Q313" i="17"/>
  <c r="P313" i="17"/>
  <c r="O313" i="17"/>
  <c r="N313" i="17"/>
  <c r="M313" i="17"/>
  <c r="L313" i="17"/>
  <c r="Q312" i="17"/>
  <c r="P312" i="17"/>
  <c r="O312" i="17"/>
  <c r="N312" i="17"/>
  <c r="M312" i="17"/>
  <c r="L312" i="17"/>
  <c r="Q311" i="17"/>
  <c r="P311" i="17"/>
  <c r="O311" i="17"/>
  <c r="N311" i="17"/>
  <c r="M311" i="17"/>
  <c r="L311" i="17"/>
  <c r="Q310" i="17"/>
  <c r="P310" i="17"/>
  <c r="O310" i="17"/>
  <c r="N310" i="17"/>
  <c r="M310" i="17"/>
  <c r="L310" i="17"/>
  <c r="Q309" i="17"/>
  <c r="P309" i="17"/>
  <c r="O309" i="17"/>
  <c r="N309" i="17"/>
  <c r="M309" i="17"/>
  <c r="L309" i="17"/>
  <c r="Q308" i="17"/>
  <c r="P308" i="17"/>
  <c r="O308" i="17"/>
  <c r="N308" i="17"/>
  <c r="M308" i="17"/>
  <c r="L308" i="17"/>
  <c r="Q307" i="17"/>
  <c r="P307" i="17"/>
  <c r="O307" i="17"/>
  <c r="N307" i="17"/>
  <c r="M307" i="17"/>
  <c r="L307" i="17"/>
  <c r="Q306" i="17"/>
  <c r="P306" i="17"/>
  <c r="O306" i="17"/>
  <c r="N306" i="17"/>
  <c r="M306" i="17"/>
  <c r="L306" i="17"/>
  <c r="Q305" i="17"/>
  <c r="P305" i="17"/>
  <c r="O305" i="17"/>
  <c r="N305" i="17"/>
  <c r="M305" i="17"/>
  <c r="L305" i="17"/>
  <c r="Q304" i="17"/>
  <c r="P304" i="17"/>
  <c r="O304" i="17"/>
  <c r="N304" i="17"/>
  <c r="M304" i="17"/>
  <c r="L304" i="17"/>
  <c r="Q303" i="17"/>
  <c r="P303" i="17"/>
  <c r="O303" i="17"/>
  <c r="N303" i="17"/>
  <c r="M303" i="17"/>
  <c r="L303" i="17"/>
  <c r="Q302" i="17"/>
  <c r="P302" i="17"/>
  <c r="O302" i="17"/>
  <c r="N302" i="17"/>
  <c r="M302" i="17"/>
  <c r="L302" i="17"/>
  <c r="Q301" i="17"/>
  <c r="P301" i="17"/>
  <c r="O301" i="17"/>
  <c r="N301" i="17"/>
  <c r="M301" i="17"/>
  <c r="L301" i="17"/>
  <c r="Q300" i="17"/>
  <c r="P300" i="17"/>
  <c r="O300" i="17"/>
  <c r="N300" i="17"/>
  <c r="M300" i="17"/>
  <c r="L300" i="17"/>
  <c r="Q299" i="17"/>
  <c r="P299" i="17"/>
  <c r="O299" i="17"/>
  <c r="N299" i="17"/>
  <c r="M299" i="17"/>
  <c r="L299" i="17"/>
  <c r="Q298" i="17"/>
  <c r="P298" i="17"/>
  <c r="O298" i="17"/>
  <c r="N298" i="17"/>
  <c r="M298" i="17"/>
  <c r="L298" i="17"/>
  <c r="Q297" i="17"/>
  <c r="P297" i="17"/>
  <c r="O297" i="17"/>
  <c r="N297" i="17"/>
  <c r="M297" i="17"/>
  <c r="L297" i="17"/>
  <c r="Q296" i="17"/>
  <c r="P296" i="17"/>
  <c r="O296" i="17"/>
  <c r="N296" i="17"/>
  <c r="M296" i="17"/>
  <c r="L296" i="17"/>
  <c r="Q295" i="17"/>
  <c r="P295" i="17"/>
  <c r="O295" i="17"/>
  <c r="N295" i="17"/>
  <c r="M295" i="17"/>
  <c r="L295" i="17"/>
  <c r="Q294" i="17"/>
  <c r="P294" i="17"/>
  <c r="O294" i="17"/>
  <c r="N294" i="17"/>
  <c r="M294" i="17"/>
  <c r="L294" i="17"/>
  <c r="Q293" i="17"/>
  <c r="P293" i="17"/>
  <c r="O293" i="17"/>
  <c r="N293" i="17"/>
  <c r="M293" i="17"/>
  <c r="L293" i="17"/>
  <c r="Q292" i="17"/>
  <c r="P292" i="17"/>
  <c r="O292" i="17"/>
  <c r="N292" i="17"/>
  <c r="M292" i="17"/>
  <c r="L292" i="17"/>
  <c r="Q291" i="17"/>
  <c r="P291" i="17"/>
  <c r="O291" i="17"/>
  <c r="N291" i="17"/>
  <c r="M291" i="17"/>
  <c r="L291" i="17"/>
  <c r="Q290" i="17"/>
  <c r="P290" i="17"/>
  <c r="O290" i="17"/>
  <c r="N290" i="17"/>
  <c r="M290" i="17"/>
  <c r="L290" i="17"/>
  <c r="Q289" i="17"/>
  <c r="P289" i="17"/>
  <c r="O289" i="17"/>
  <c r="N289" i="17"/>
  <c r="M289" i="17"/>
  <c r="L289" i="17"/>
  <c r="Q288" i="17"/>
  <c r="P288" i="17"/>
  <c r="O288" i="17"/>
  <c r="N288" i="17"/>
  <c r="M288" i="17"/>
  <c r="L288" i="17"/>
  <c r="Q287" i="17"/>
  <c r="P287" i="17"/>
  <c r="O287" i="17"/>
  <c r="N287" i="17"/>
  <c r="M287" i="17"/>
  <c r="L287" i="17"/>
  <c r="Q286" i="17"/>
  <c r="P286" i="17"/>
  <c r="O286" i="17"/>
  <c r="N286" i="17"/>
  <c r="M286" i="17"/>
  <c r="L286" i="17"/>
  <c r="Q285" i="17"/>
  <c r="P285" i="17"/>
  <c r="O285" i="17"/>
  <c r="N285" i="17"/>
  <c r="M285" i="17"/>
  <c r="L285" i="17"/>
  <c r="Q284" i="17"/>
  <c r="P284" i="17"/>
  <c r="O284" i="17"/>
  <c r="N284" i="17"/>
  <c r="M284" i="17"/>
  <c r="L284" i="17"/>
  <c r="Q283" i="17"/>
  <c r="P283" i="17"/>
  <c r="O283" i="17"/>
  <c r="N283" i="17"/>
  <c r="M283" i="17"/>
  <c r="L283" i="17"/>
  <c r="Q282" i="17"/>
  <c r="P282" i="17"/>
  <c r="O282" i="17"/>
  <c r="N282" i="17"/>
  <c r="M282" i="17"/>
  <c r="L282" i="17"/>
  <c r="Q281" i="17"/>
  <c r="P281" i="17"/>
  <c r="O281" i="17"/>
  <c r="N281" i="17"/>
  <c r="M281" i="17"/>
  <c r="L281" i="17"/>
  <c r="Q280" i="17"/>
  <c r="P280" i="17"/>
  <c r="O280" i="17"/>
  <c r="N280" i="17"/>
  <c r="M280" i="17"/>
  <c r="L280" i="17"/>
  <c r="Q279" i="17"/>
  <c r="P279" i="17"/>
  <c r="O279" i="17"/>
  <c r="N279" i="17"/>
  <c r="M279" i="17"/>
  <c r="L279" i="17"/>
  <c r="Q278" i="17"/>
  <c r="P278" i="17"/>
  <c r="O278" i="17"/>
  <c r="N278" i="17"/>
  <c r="M278" i="17"/>
  <c r="L278" i="17"/>
  <c r="Q277" i="17"/>
  <c r="P277" i="17"/>
  <c r="O277" i="17"/>
  <c r="N277" i="17"/>
  <c r="M277" i="17"/>
  <c r="L277" i="17"/>
  <c r="Q276" i="17"/>
  <c r="P276" i="17"/>
  <c r="O276" i="17"/>
  <c r="N276" i="17"/>
  <c r="M276" i="17"/>
  <c r="L276" i="17"/>
  <c r="Q275" i="17"/>
  <c r="P275" i="17"/>
  <c r="O275" i="17"/>
  <c r="N275" i="17"/>
  <c r="M275" i="17"/>
  <c r="L275" i="17"/>
  <c r="Q274" i="17"/>
  <c r="P274" i="17"/>
  <c r="O274" i="17"/>
  <c r="N274" i="17"/>
  <c r="M274" i="17"/>
  <c r="L274" i="17"/>
  <c r="Q273" i="17"/>
  <c r="P273" i="17"/>
  <c r="O273" i="17"/>
  <c r="N273" i="17"/>
  <c r="M273" i="17"/>
  <c r="L273" i="17"/>
  <c r="Q272" i="17"/>
  <c r="P272" i="17"/>
  <c r="O272" i="17"/>
  <c r="N272" i="17"/>
  <c r="M272" i="17"/>
  <c r="L272" i="17"/>
  <c r="Q271" i="17"/>
  <c r="P271" i="17"/>
  <c r="O271" i="17"/>
  <c r="N271" i="17"/>
  <c r="M271" i="17"/>
  <c r="L271" i="17"/>
  <c r="Q270" i="17"/>
  <c r="P270" i="17"/>
  <c r="O270" i="17"/>
  <c r="N270" i="17"/>
  <c r="M270" i="17"/>
  <c r="L270" i="17"/>
  <c r="Q269" i="17"/>
  <c r="P269" i="17"/>
  <c r="O269" i="17"/>
  <c r="N269" i="17"/>
  <c r="M269" i="17"/>
  <c r="L269" i="17"/>
  <c r="Q268" i="17"/>
  <c r="P268" i="17"/>
  <c r="O268" i="17"/>
  <c r="N268" i="17"/>
  <c r="M268" i="17"/>
  <c r="L268" i="17"/>
  <c r="Q267" i="17"/>
  <c r="P267" i="17"/>
  <c r="O267" i="17"/>
  <c r="N267" i="17"/>
  <c r="M267" i="17"/>
  <c r="L267" i="17"/>
  <c r="Q266" i="17"/>
  <c r="P266" i="17"/>
  <c r="O266" i="17"/>
  <c r="N266" i="17"/>
  <c r="M266" i="17"/>
  <c r="L266" i="17"/>
  <c r="Q265" i="17"/>
  <c r="P265" i="17"/>
  <c r="O265" i="17"/>
  <c r="N265" i="17"/>
  <c r="M265" i="17"/>
  <c r="L265" i="17"/>
  <c r="Q264" i="17"/>
  <c r="P264" i="17"/>
  <c r="O264" i="17"/>
  <c r="N264" i="17"/>
  <c r="M264" i="17"/>
  <c r="L264" i="17"/>
  <c r="Q263" i="17"/>
  <c r="P263" i="17"/>
  <c r="O263" i="17"/>
  <c r="N263" i="17"/>
  <c r="M263" i="17"/>
  <c r="L263" i="17"/>
  <c r="Q262" i="17"/>
  <c r="P262" i="17"/>
  <c r="O262" i="17"/>
  <c r="N262" i="17"/>
  <c r="M262" i="17"/>
  <c r="L262" i="17"/>
  <c r="Q261" i="17"/>
  <c r="P261" i="17"/>
  <c r="O261" i="17"/>
  <c r="N261" i="17"/>
  <c r="M261" i="17"/>
  <c r="L261" i="17"/>
  <c r="Q260" i="17"/>
  <c r="P260" i="17"/>
  <c r="O260" i="17"/>
  <c r="N260" i="17"/>
  <c r="M260" i="17"/>
  <c r="L260" i="17"/>
  <c r="Q259" i="17"/>
  <c r="P259" i="17"/>
  <c r="O259" i="17"/>
  <c r="N259" i="17"/>
  <c r="M259" i="17"/>
  <c r="L259" i="17"/>
  <c r="Q258" i="17"/>
  <c r="P258" i="17"/>
  <c r="O258" i="17"/>
  <c r="N258" i="17"/>
  <c r="M258" i="17"/>
  <c r="L258" i="17"/>
  <c r="Q257" i="17"/>
  <c r="P257" i="17"/>
  <c r="O257" i="17"/>
  <c r="N257" i="17"/>
  <c r="M257" i="17"/>
  <c r="L257" i="17"/>
  <c r="Q256" i="17"/>
  <c r="P256" i="17"/>
  <c r="O256" i="17"/>
  <c r="N256" i="17"/>
  <c r="M256" i="17"/>
  <c r="L256" i="17"/>
  <c r="Q255" i="17"/>
  <c r="P255" i="17"/>
  <c r="O255" i="17"/>
  <c r="N255" i="17"/>
  <c r="M255" i="17"/>
  <c r="L255" i="17"/>
  <c r="Q254" i="17"/>
  <c r="P254" i="17"/>
  <c r="O254" i="17"/>
  <c r="N254" i="17"/>
  <c r="M254" i="17"/>
  <c r="L254" i="17"/>
  <c r="Q253" i="17"/>
  <c r="P253" i="17"/>
  <c r="O253" i="17"/>
  <c r="N253" i="17"/>
  <c r="M253" i="17"/>
  <c r="L253" i="17"/>
  <c r="Q252" i="17"/>
  <c r="P252" i="17"/>
  <c r="O252" i="17"/>
  <c r="N252" i="17"/>
  <c r="M252" i="17"/>
  <c r="L252" i="17"/>
  <c r="Q251" i="17"/>
  <c r="P251" i="17"/>
  <c r="O251" i="17"/>
  <c r="N251" i="17"/>
  <c r="M251" i="17"/>
  <c r="L251" i="17"/>
  <c r="Q250" i="17"/>
  <c r="P250" i="17"/>
  <c r="O250" i="17"/>
  <c r="N250" i="17"/>
  <c r="M250" i="17"/>
  <c r="L250" i="17"/>
  <c r="Q249" i="17"/>
  <c r="P249" i="17"/>
  <c r="O249" i="17"/>
  <c r="N249" i="17"/>
  <c r="M249" i="17"/>
  <c r="L249" i="17"/>
  <c r="Q248" i="17"/>
  <c r="P248" i="17"/>
  <c r="O248" i="17"/>
  <c r="N248" i="17"/>
  <c r="M248" i="17"/>
  <c r="L248" i="17"/>
  <c r="Q247" i="17"/>
  <c r="P247" i="17"/>
  <c r="O247" i="17"/>
  <c r="N247" i="17"/>
  <c r="M247" i="17"/>
  <c r="L247" i="17"/>
  <c r="Q246" i="17"/>
  <c r="P246" i="17"/>
  <c r="O246" i="17"/>
  <c r="N246" i="17"/>
  <c r="M246" i="17"/>
  <c r="L246" i="17"/>
  <c r="Q245" i="17"/>
  <c r="P245" i="17"/>
  <c r="O245" i="17"/>
  <c r="N245" i="17"/>
  <c r="M245" i="17"/>
  <c r="L245" i="17"/>
  <c r="Q244" i="17"/>
  <c r="P244" i="17"/>
  <c r="O244" i="17"/>
  <c r="N244" i="17"/>
  <c r="M244" i="17"/>
  <c r="L244" i="17"/>
  <c r="Q243" i="17"/>
  <c r="P243" i="17"/>
  <c r="O243" i="17"/>
  <c r="N243" i="17"/>
  <c r="M243" i="17"/>
  <c r="L243" i="17"/>
  <c r="Q242" i="17"/>
  <c r="P242" i="17"/>
  <c r="O242" i="17"/>
  <c r="N242" i="17"/>
  <c r="M242" i="17"/>
  <c r="L242" i="17"/>
  <c r="Q241" i="17"/>
  <c r="P241" i="17"/>
  <c r="O241" i="17"/>
  <c r="N241" i="17"/>
  <c r="M241" i="17"/>
  <c r="L241" i="17"/>
  <c r="Q240" i="17"/>
  <c r="P240" i="17"/>
  <c r="O240" i="17"/>
  <c r="N240" i="17"/>
  <c r="M240" i="17"/>
  <c r="L240" i="17"/>
  <c r="Q239" i="17"/>
  <c r="P239" i="17"/>
  <c r="O239" i="17"/>
  <c r="N239" i="17"/>
  <c r="M239" i="17"/>
  <c r="L239" i="17"/>
  <c r="Q238" i="17"/>
  <c r="P238" i="17"/>
  <c r="O238" i="17"/>
  <c r="N238" i="17"/>
  <c r="M238" i="17"/>
  <c r="L238" i="17"/>
  <c r="Q237" i="17"/>
  <c r="P237" i="17"/>
  <c r="O237" i="17"/>
  <c r="N237" i="17"/>
  <c r="M237" i="17"/>
  <c r="L237" i="17"/>
  <c r="Q236" i="17"/>
  <c r="P236" i="17"/>
  <c r="O236" i="17"/>
  <c r="N236" i="17"/>
  <c r="M236" i="17"/>
  <c r="L236" i="17"/>
  <c r="Q235" i="17"/>
  <c r="P235" i="17"/>
  <c r="O235" i="17"/>
  <c r="N235" i="17"/>
  <c r="M235" i="17"/>
  <c r="L235" i="17"/>
  <c r="Q234" i="17"/>
  <c r="P234" i="17"/>
  <c r="O234" i="17"/>
  <c r="N234" i="17"/>
  <c r="M234" i="17"/>
  <c r="L234" i="17"/>
  <c r="Q233" i="17"/>
  <c r="P233" i="17"/>
  <c r="O233" i="17"/>
  <c r="N233" i="17"/>
  <c r="M233" i="17"/>
  <c r="L233" i="17"/>
  <c r="Q232" i="17"/>
  <c r="P232" i="17"/>
  <c r="O232" i="17"/>
  <c r="N232" i="17"/>
  <c r="M232" i="17"/>
  <c r="L232" i="17"/>
  <c r="Q231" i="17"/>
  <c r="P231" i="17"/>
  <c r="O231" i="17"/>
  <c r="N231" i="17"/>
  <c r="M231" i="17"/>
  <c r="L231" i="17"/>
  <c r="Q230" i="17"/>
  <c r="P230" i="17"/>
  <c r="O230" i="17"/>
  <c r="N230" i="17"/>
  <c r="M230" i="17"/>
  <c r="L230" i="17"/>
  <c r="Q229" i="17"/>
  <c r="P229" i="17"/>
  <c r="O229" i="17"/>
  <c r="N229" i="17"/>
  <c r="M229" i="17"/>
  <c r="L229" i="17"/>
  <c r="Q228" i="17"/>
  <c r="P228" i="17"/>
  <c r="O228" i="17"/>
  <c r="N228" i="17"/>
  <c r="M228" i="17"/>
  <c r="L228" i="17"/>
  <c r="Q227" i="17"/>
  <c r="P227" i="17"/>
  <c r="O227" i="17"/>
  <c r="N227" i="17"/>
  <c r="M227" i="17"/>
  <c r="L227" i="17"/>
  <c r="Q226" i="17"/>
  <c r="P226" i="17"/>
  <c r="O226" i="17"/>
  <c r="N226" i="17"/>
  <c r="M226" i="17"/>
  <c r="L226" i="17"/>
  <c r="Q225" i="17"/>
  <c r="P225" i="17"/>
  <c r="O225" i="17"/>
  <c r="N225" i="17"/>
  <c r="M225" i="17"/>
  <c r="L225" i="17"/>
  <c r="Q224" i="17"/>
  <c r="P224" i="17"/>
  <c r="O224" i="17"/>
  <c r="N224" i="17"/>
  <c r="M224" i="17"/>
  <c r="L224" i="17"/>
  <c r="Q223" i="17"/>
  <c r="P223" i="17"/>
  <c r="O223" i="17"/>
  <c r="N223" i="17"/>
  <c r="M223" i="17"/>
  <c r="L223" i="17"/>
  <c r="Q222" i="17"/>
  <c r="P222" i="17"/>
  <c r="O222" i="17"/>
  <c r="N222" i="17"/>
  <c r="M222" i="17"/>
  <c r="L222" i="17"/>
  <c r="Q221" i="17"/>
  <c r="P221" i="17"/>
  <c r="O221" i="17"/>
  <c r="N221" i="17"/>
  <c r="M221" i="17"/>
  <c r="L221" i="17"/>
  <c r="Q220" i="17"/>
  <c r="P220" i="17"/>
  <c r="O220" i="17"/>
  <c r="N220" i="17"/>
  <c r="M220" i="17"/>
  <c r="L220" i="17"/>
  <c r="Q219" i="17"/>
  <c r="P219" i="17"/>
  <c r="O219" i="17"/>
  <c r="N219" i="17"/>
  <c r="M219" i="17"/>
  <c r="L219" i="17"/>
  <c r="Q218" i="17"/>
  <c r="P218" i="17"/>
  <c r="O218" i="17"/>
  <c r="N218" i="17"/>
  <c r="M218" i="17"/>
  <c r="L218" i="17"/>
  <c r="Q217" i="17"/>
  <c r="P217" i="17"/>
  <c r="O217" i="17"/>
  <c r="N217" i="17"/>
  <c r="M217" i="17"/>
  <c r="L217" i="17"/>
  <c r="Q216" i="17"/>
  <c r="P216" i="17"/>
  <c r="O216" i="17"/>
  <c r="N216" i="17"/>
  <c r="M216" i="17"/>
  <c r="L216" i="17"/>
  <c r="Q215" i="17"/>
  <c r="P215" i="17"/>
  <c r="O215" i="17"/>
  <c r="N215" i="17"/>
  <c r="M215" i="17"/>
  <c r="L215" i="17"/>
  <c r="Q214" i="17"/>
  <c r="P214" i="17"/>
  <c r="O214" i="17"/>
  <c r="N214" i="17"/>
  <c r="M214" i="17"/>
  <c r="L214" i="17"/>
  <c r="Q213" i="17"/>
  <c r="P213" i="17"/>
  <c r="O213" i="17"/>
  <c r="N213" i="17"/>
  <c r="M213" i="17"/>
  <c r="L213" i="17"/>
  <c r="Q212" i="17"/>
  <c r="P212" i="17"/>
  <c r="O212" i="17"/>
  <c r="N212" i="17"/>
  <c r="M212" i="17"/>
  <c r="L212" i="17"/>
  <c r="Q211" i="17"/>
  <c r="P211" i="17"/>
  <c r="O211" i="17"/>
  <c r="N211" i="17"/>
  <c r="M211" i="17"/>
  <c r="L211" i="17"/>
  <c r="Q210" i="17"/>
  <c r="P210" i="17"/>
  <c r="O210" i="17"/>
  <c r="N210" i="17"/>
  <c r="M210" i="17"/>
  <c r="L210" i="17"/>
  <c r="Q209" i="17"/>
  <c r="P209" i="17"/>
  <c r="O209" i="17"/>
  <c r="N209" i="17"/>
  <c r="M209" i="17"/>
  <c r="L209" i="17"/>
  <c r="Q208" i="17"/>
  <c r="P208" i="17"/>
  <c r="O208" i="17"/>
  <c r="N208" i="17"/>
  <c r="M208" i="17"/>
  <c r="L208" i="17"/>
  <c r="Q207" i="17"/>
  <c r="P207" i="17"/>
  <c r="O207" i="17"/>
  <c r="N207" i="17"/>
  <c r="M207" i="17"/>
  <c r="L207" i="17"/>
  <c r="Q206" i="17"/>
  <c r="P206" i="17"/>
  <c r="O206" i="17"/>
  <c r="N206" i="17"/>
  <c r="M206" i="17"/>
  <c r="L206" i="17"/>
  <c r="Q205" i="17"/>
  <c r="P205" i="17"/>
  <c r="O205" i="17"/>
  <c r="N205" i="17"/>
  <c r="M205" i="17"/>
  <c r="L205" i="17"/>
  <c r="Q204" i="17"/>
  <c r="P204" i="17"/>
  <c r="O204" i="17"/>
  <c r="N204" i="17"/>
  <c r="M204" i="17"/>
  <c r="L204" i="17"/>
  <c r="Q203" i="17"/>
  <c r="P203" i="17"/>
  <c r="O203" i="17"/>
  <c r="N203" i="17"/>
  <c r="M203" i="17"/>
  <c r="L203" i="17"/>
  <c r="Q202" i="17"/>
  <c r="P202" i="17"/>
  <c r="O202" i="17"/>
  <c r="N202" i="17"/>
  <c r="M202" i="17"/>
  <c r="L202" i="17"/>
  <c r="Q201" i="17"/>
  <c r="P201" i="17"/>
  <c r="O201" i="17"/>
  <c r="N201" i="17"/>
  <c r="M201" i="17"/>
  <c r="L201" i="17"/>
  <c r="Q200" i="17"/>
  <c r="P200" i="17"/>
  <c r="O200" i="17"/>
  <c r="N200" i="17"/>
  <c r="M200" i="17"/>
  <c r="L200" i="17"/>
  <c r="Q199" i="17"/>
  <c r="P199" i="17"/>
  <c r="O199" i="17"/>
  <c r="N199" i="17"/>
  <c r="M199" i="17"/>
  <c r="L199" i="17"/>
  <c r="Q198" i="17"/>
  <c r="P198" i="17"/>
  <c r="O198" i="17"/>
  <c r="N198" i="17"/>
  <c r="M198" i="17"/>
  <c r="L198" i="17"/>
  <c r="Q197" i="17"/>
  <c r="P197" i="17"/>
  <c r="O197" i="17"/>
  <c r="N197" i="17"/>
  <c r="M197" i="17"/>
  <c r="L197" i="17"/>
  <c r="Q196" i="17"/>
  <c r="P196" i="17"/>
  <c r="O196" i="17"/>
  <c r="N196" i="17"/>
  <c r="M196" i="17"/>
  <c r="L196" i="17"/>
  <c r="Q195" i="17"/>
  <c r="P195" i="17"/>
  <c r="O195" i="17"/>
  <c r="N195" i="17"/>
  <c r="M195" i="17"/>
  <c r="L195" i="17"/>
  <c r="Q194" i="17"/>
  <c r="P194" i="17"/>
  <c r="O194" i="17"/>
  <c r="N194" i="17"/>
  <c r="M194" i="17"/>
  <c r="L194" i="17"/>
  <c r="Q193" i="17"/>
  <c r="P193" i="17"/>
  <c r="O193" i="17"/>
  <c r="N193" i="17"/>
  <c r="M193" i="17"/>
  <c r="L193" i="17"/>
  <c r="Q192" i="17"/>
  <c r="P192" i="17"/>
  <c r="O192" i="17"/>
  <c r="N192" i="17"/>
  <c r="M192" i="17"/>
  <c r="L192" i="17"/>
  <c r="Q191" i="17"/>
  <c r="P191" i="17"/>
  <c r="O191" i="17"/>
  <c r="N191" i="17"/>
  <c r="M191" i="17"/>
  <c r="L191" i="17"/>
  <c r="Q190" i="17"/>
  <c r="P190" i="17"/>
  <c r="O190" i="17"/>
  <c r="N190" i="17"/>
  <c r="M190" i="17"/>
  <c r="L190" i="17"/>
  <c r="Q189" i="17"/>
  <c r="P189" i="17"/>
  <c r="O189" i="17"/>
  <c r="N189" i="17"/>
  <c r="M189" i="17"/>
  <c r="L189" i="17"/>
  <c r="Q188" i="17"/>
  <c r="P188" i="17"/>
  <c r="O188" i="17"/>
  <c r="N188" i="17"/>
  <c r="M188" i="17"/>
  <c r="L188" i="17"/>
  <c r="Q187" i="17"/>
  <c r="P187" i="17"/>
  <c r="O187" i="17"/>
  <c r="N187" i="17"/>
  <c r="M187" i="17"/>
  <c r="L187" i="17"/>
  <c r="Q186" i="17"/>
  <c r="P186" i="17"/>
  <c r="O186" i="17"/>
  <c r="N186" i="17"/>
  <c r="M186" i="17"/>
  <c r="L186" i="17"/>
  <c r="Q185" i="17"/>
  <c r="P185" i="17"/>
  <c r="O185" i="17"/>
  <c r="N185" i="17"/>
  <c r="M185" i="17"/>
  <c r="L185" i="17"/>
  <c r="Q184" i="17"/>
  <c r="P184" i="17"/>
  <c r="O184" i="17"/>
  <c r="N184" i="17"/>
  <c r="M184" i="17"/>
  <c r="L184" i="17"/>
  <c r="Q183" i="17"/>
  <c r="P183" i="17"/>
  <c r="O183" i="17"/>
  <c r="N183" i="17"/>
  <c r="M183" i="17"/>
  <c r="L183" i="17"/>
  <c r="Q182" i="17"/>
  <c r="P182" i="17"/>
  <c r="O182" i="17"/>
  <c r="N182" i="17"/>
  <c r="M182" i="17"/>
  <c r="L182" i="17"/>
  <c r="Q181" i="17"/>
  <c r="P181" i="17"/>
  <c r="O181" i="17"/>
  <c r="N181" i="17"/>
  <c r="M181" i="17"/>
  <c r="L181" i="17"/>
  <c r="Q180" i="17"/>
  <c r="P180" i="17"/>
  <c r="O180" i="17"/>
  <c r="N180" i="17"/>
  <c r="M180" i="17"/>
  <c r="L180" i="17"/>
  <c r="Q179" i="17"/>
  <c r="P179" i="17"/>
  <c r="O179" i="17"/>
  <c r="N179" i="17"/>
  <c r="M179" i="17"/>
  <c r="L179" i="17"/>
  <c r="Q178" i="17"/>
  <c r="P178" i="17"/>
  <c r="O178" i="17"/>
  <c r="N178" i="17"/>
  <c r="M178" i="17"/>
  <c r="L178" i="17"/>
  <c r="Q177" i="17"/>
  <c r="P177" i="17"/>
  <c r="O177" i="17"/>
  <c r="N177" i="17"/>
  <c r="M177" i="17"/>
  <c r="L177" i="17"/>
  <c r="Q176" i="17"/>
  <c r="P176" i="17"/>
  <c r="O176" i="17"/>
  <c r="N176" i="17"/>
  <c r="M176" i="17"/>
  <c r="L176" i="17"/>
  <c r="Q175" i="17"/>
  <c r="P175" i="17"/>
  <c r="O175" i="17"/>
  <c r="N175" i="17"/>
  <c r="M175" i="17"/>
  <c r="L175" i="17"/>
  <c r="Q174" i="17"/>
  <c r="P174" i="17"/>
  <c r="O174" i="17"/>
  <c r="N174" i="17"/>
  <c r="M174" i="17"/>
  <c r="L174" i="17"/>
  <c r="Q173" i="17"/>
  <c r="P173" i="17"/>
  <c r="O173" i="17"/>
  <c r="N173" i="17"/>
  <c r="M173" i="17"/>
  <c r="L173" i="17"/>
  <c r="Q172" i="17"/>
  <c r="P172" i="17"/>
  <c r="O172" i="17"/>
  <c r="N172" i="17"/>
  <c r="M172" i="17"/>
  <c r="L172" i="17"/>
  <c r="Q171" i="17"/>
  <c r="P171" i="17"/>
  <c r="O171" i="17"/>
  <c r="N171" i="17"/>
  <c r="M171" i="17"/>
  <c r="L171" i="17"/>
  <c r="Q170" i="17"/>
  <c r="P170" i="17"/>
  <c r="O170" i="17"/>
  <c r="N170" i="17"/>
  <c r="M170" i="17"/>
  <c r="L170" i="17"/>
  <c r="Q169" i="17"/>
  <c r="P169" i="17"/>
  <c r="O169" i="17"/>
  <c r="N169" i="17"/>
  <c r="M169" i="17"/>
  <c r="L169" i="17"/>
  <c r="Q168" i="17"/>
  <c r="P168" i="17"/>
  <c r="O168" i="17"/>
  <c r="N168" i="17"/>
  <c r="M168" i="17"/>
  <c r="L168" i="17"/>
  <c r="Q167" i="17"/>
  <c r="P167" i="17"/>
  <c r="O167" i="17"/>
  <c r="N167" i="17"/>
  <c r="M167" i="17"/>
  <c r="L167" i="17"/>
  <c r="Q166" i="17"/>
  <c r="P166" i="17"/>
  <c r="O166" i="17"/>
  <c r="N166" i="17"/>
  <c r="M166" i="17"/>
  <c r="L166" i="17"/>
  <c r="Q165" i="17"/>
  <c r="P165" i="17"/>
  <c r="O165" i="17"/>
  <c r="N165" i="17"/>
  <c r="M165" i="17"/>
  <c r="L165" i="17"/>
  <c r="Q164" i="17"/>
  <c r="P164" i="17"/>
  <c r="O164" i="17"/>
  <c r="N164" i="17"/>
  <c r="M164" i="17"/>
  <c r="L164" i="17"/>
  <c r="Q163" i="17"/>
  <c r="P163" i="17"/>
  <c r="O163" i="17"/>
  <c r="N163" i="17"/>
  <c r="M163" i="17"/>
  <c r="L163" i="17"/>
  <c r="Q162" i="17"/>
  <c r="P162" i="17"/>
  <c r="O162" i="17"/>
  <c r="N162" i="17"/>
  <c r="M162" i="17"/>
  <c r="L162" i="17"/>
  <c r="Q161" i="17"/>
  <c r="P161" i="17"/>
  <c r="O161" i="17"/>
  <c r="N161" i="17"/>
  <c r="M161" i="17"/>
  <c r="L161" i="17"/>
  <c r="Q160" i="17"/>
  <c r="P160" i="17"/>
  <c r="O160" i="17"/>
  <c r="N160" i="17"/>
  <c r="M160" i="17"/>
  <c r="L160" i="17"/>
  <c r="Q159" i="17"/>
  <c r="P159" i="17"/>
  <c r="O159" i="17"/>
  <c r="N159" i="17"/>
  <c r="M159" i="17"/>
  <c r="L159" i="17"/>
  <c r="Q158" i="17"/>
  <c r="P158" i="17"/>
  <c r="O158" i="17"/>
  <c r="N158" i="17"/>
  <c r="M158" i="17"/>
  <c r="L158" i="17"/>
  <c r="Q157" i="17"/>
  <c r="P157" i="17"/>
  <c r="O157" i="17"/>
  <c r="N157" i="17"/>
  <c r="M157" i="17"/>
  <c r="L157" i="17"/>
  <c r="Q156" i="17"/>
  <c r="P156" i="17"/>
  <c r="O156" i="17"/>
  <c r="N156" i="17"/>
  <c r="M156" i="17"/>
  <c r="L156" i="17"/>
  <c r="Q155" i="17"/>
  <c r="P155" i="17"/>
  <c r="O155" i="17"/>
  <c r="N155" i="17"/>
  <c r="M155" i="17"/>
  <c r="L155" i="17"/>
  <c r="Q154" i="17"/>
  <c r="P154" i="17"/>
  <c r="O154" i="17"/>
  <c r="N154" i="17"/>
  <c r="M154" i="17"/>
  <c r="L154" i="17"/>
  <c r="Q153" i="17"/>
  <c r="P153" i="17"/>
  <c r="O153" i="17"/>
  <c r="N153" i="17"/>
  <c r="M153" i="17"/>
  <c r="L153" i="17"/>
  <c r="Q152" i="17"/>
  <c r="P152" i="17"/>
  <c r="O152" i="17"/>
  <c r="N152" i="17"/>
  <c r="M152" i="17"/>
  <c r="L152" i="17"/>
  <c r="Q151" i="17"/>
  <c r="P151" i="17"/>
  <c r="O151" i="17"/>
  <c r="N151" i="17"/>
  <c r="M151" i="17"/>
  <c r="L151" i="17"/>
  <c r="Q150" i="17"/>
  <c r="P150" i="17"/>
  <c r="O150" i="17"/>
  <c r="N150" i="17"/>
  <c r="M150" i="17"/>
  <c r="L150" i="17"/>
  <c r="Q149" i="17"/>
  <c r="P149" i="17"/>
  <c r="O149" i="17"/>
  <c r="N149" i="17"/>
  <c r="M149" i="17"/>
  <c r="L149" i="17"/>
  <c r="Q148" i="17"/>
  <c r="P148" i="17"/>
  <c r="O148" i="17"/>
  <c r="N148" i="17"/>
  <c r="M148" i="17"/>
  <c r="L148" i="17"/>
  <c r="Q147" i="17"/>
  <c r="P147" i="17"/>
  <c r="O147" i="17"/>
  <c r="N147" i="17"/>
  <c r="M147" i="17"/>
  <c r="L147" i="17"/>
  <c r="Q146" i="17"/>
  <c r="P146" i="17"/>
  <c r="O146" i="17"/>
  <c r="N146" i="17"/>
  <c r="M146" i="17"/>
  <c r="L146" i="17"/>
  <c r="Q145" i="17"/>
  <c r="P145" i="17"/>
  <c r="O145" i="17"/>
  <c r="N145" i="17"/>
  <c r="M145" i="17"/>
  <c r="L145" i="17"/>
  <c r="Q144" i="17"/>
  <c r="P144" i="17"/>
  <c r="O144" i="17"/>
  <c r="N144" i="17"/>
  <c r="M144" i="17"/>
  <c r="L144" i="17"/>
  <c r="Q143" i="17"/>
  <c r="P143" i="17"/>
  <c r="O143" i="17"/>
  <c r="N143" i="17"/>
  <c r="M143" i="17"/>
  <c r="L143" i="17"/>
  <c r="Q142" i="17"/>
  <c r="P142" i="17"/>
  <c r="O142" i="17"/>
  <c r="N142" i="17"/>
  <c r="M142" i="17"/>
  <c r="L142" i="17"/>
  <c r="Q141" i="17"/>
  <c r="P141" i="17"/>
  <c r="O141" i="17"/>
  <c r="N141" i="17"/>
  <c r="M141" i="17"/>
  <c r="L141" i="17"/>
  <c r="Q140" i="17"/>
  <c r="P140" i="17"/>
  <c r="O140" i="17"/>
  <c r="N140" i="17"/>
  <c r="M140" i="17"/>
  <c r="L140" i="17"/>
  <c r="Q139" i="17"/>
  <c r="P139" i="17"/>
  <c r="O139" i="17"/>
  <c r="N139" i="17"/>
  <c r="M139" i="17"/>
  <c r="L139" i="17"/>
  <c r="Q138" i="17"/>
  <c r="P138" i="17"/>
  <c r="O138" i="17"/>
  <c r="N138" i="17"/>
  <c r="M138" i="17"/>
  <c r="L138" i="17"/>
  <c r="Q137" i="17"/>
  <c r="P137" i="17"/>
  <c r="O137" i="17"/>
  <c r="N137" i="17"/>
  <c r="M137" i="17"/>
  <c r="L137" i="17"/>
  <c r="Q136" i="17"/>
  <c r="P136" i="17"/>
  <c r="O136" i="17"/>
  <c r="N136" i="17"/>
  <c r="M136" i="17"/>
  <c r="L136" i="17"/>
  <c r="Q135" i="17"/>
  <c r="P135" i="17"/>
  <c r="O135" i="17"/>
  <c r="N135" i="17"/>
  <c r="M135" i="17"/>
  <c r="L135" i="17"/>
  <c r="Q134" i="17"/>
  <c r="P134" i="17"/>
  <c r="O134" i="17"/>
  <c r="N134" i="17"/>
  <c r="M134" i="17"/>
  <c r="L134" i="17"/>
  <c r="Q133" i="17"/>
  <c r="P133" i="17"/>
  <c r="O133" i="17"/>
  <c r="N133" i="17"/>
  <c r="M133" i="17"/>
  <c r="L133" i="17"/>
  <c r="Q132" i="17"/>
  <c r="P132" i="17"/>
  <c r="O132" i="17"/>
  <c r="N132" i="17"/>
  <c r="M132" i="17"/>
  <c r="L132" i="17"/>
  <c r="Q131" i="17"/>
  <c r="P131" i="17"/>
  <c r="O131" i="17"/>
  <c r="N131" i="17"/>
  <c r="M131" i="17"/>
  <c r="L131" i="17"/>
  <c r="Q130" i="17"/>
  <c r="P130" i="17"/>
  <c r="O130" i="17"/>
  <c r="N130" i="17"/>
  <c r="M130" i="17"/>
  <c r="L130" i="17"/>
  <c r="Q129" i="17"/>
  <c r="P129" i="17"/>
  <c r="O129" i="17"/>
  <c r="N129" i="17"/>
  <c r="M129" i="17"/>
  <c r="L129" i="17"/>
  <c r="Q128" i="17"/>
  <c r="P128" i="17"/>
  <c r="O128" i="17"/>
  <c r="N128" i="17"/>
  <c r="M128" i="17"/>
  <c r="L128" i="17"/>
  <c r="Q127" i="17"/>
  <c r="P127" i="17"/>
  <c r="O127" i="17"/>
  <c r="N127" i="17"/>
  <c r="M127" i="17"/>
  <c r="L127" i="17"/>
  <c r="Q126" i="17"/>
  <c r="P126" i="17"/>
  <c r="O126" i="17"/>
  <c r="N126" i="17"/>
  <c r="M126" i="17"/>
  <c r="L126" i="17"/>
  <c r="Q125" i="17"/>
  <c r="P125" i="17"/>
  <c r="O125" i="17"/>
  <c r="N125" i="17"/>
  <c r="M125" i="17"/>
  <c r="L125" i="17"/>
  <c r="Q124" i="17"/>
  <c r="P124" i="17"/>
  <c r="O124" i="17"/>
  <c r="N124" i="17"/>
  <c r="M124" i="17"/>
  <c r="L124" i="17"/>
  <c r="Q123" i="17"/>
  <c r="P123" i="17"/>
  <c r="O123" i="17"/>
  <c r="N123" i="17"/>
  <c r="M123" i="17"/>
  <c r="L123" i="17"/>
  <c r="Q122" i="17"/>
  <c r="P122" i="17"/>
  <c r="O122" i="17"/>
  <c r="N122" i="17"/>
  <c r="M122" i="17"/>
  <c r="L122" i="17"/>
  <c r="Q121" i="17"/>
  <c r="P121" i="17"/>
  <c r="O121" i="17"/>
  <c r="N121" i="17"/>
  <c r="M121" i="17"/>
  <c r="L121" i="17"/>
  <c r="Q120" i="17"/>
  <c r="P120" i="17"/>
  <c r="O120" i="17"/>
  <c r="N120" i="17"/>
  <c r="M120" i="17"/>
  <c r="L120" i="17"/>
  <c r="Q119" i="17"/>
  <c r="P119" i="17"/>
  <c r="O119" i="17"/>
  <c r="N119" i="17"/>
  <c r="M119" i="17"/>
  <c r="L119" i="17"/>
  <c r="Q118" i="17"/>
  <c r="P118" i="17"/>
  <c r="O118" i="17"/>
  <c r="N118" i="17"/>
  <c r="M118" i="17"/>
  <c r="L118" i="17"/>
  <c r="Q117" i="17"/>
  <c r="P117" i="17"/>
  <c r="O117" i="17"/>
  <c r="N117" i="17"/>
  <c r="M117" i="17"/>
  <c r="L117" i="17"/>
  <c r="Q116" i="17"/>
  <c r="P116" i="17"/>
  <c r="O116" i="17"/>
  <c r="N116" i="17"/>
  <c r="M116" i="17"/>
  <c r="L116" i="17"/>
  <c r="Q115" i="17"/>
  <c r="P115" i="17"/>
  <c r="O115" i="17"/>
  <c r="N115" i="17"/>
  <c r="M115" i="17"/>
  <c r="L115" i="17"/>
  <c r="Q114" i="17"/>
  <c r="P114" i="17"/>
  <c r="O114" i="17"/>
  <c r="N114" i="17"/>
  <c r="M114" i="17"/>
  <c r="L114" i="17"/>
  <c r="Q113" i="17"/>
  <c r="P113" i="17"/>
  <c r="O113" i="17"/>
  <c r="N113" i="17"/>
  <c r="M113" i="17"/>
  <c r="L113" i="17"/>
  <c r="Q112" i="17"/>
  <c r="P112" i="17"/>
  <c r="O112" i="17"/>
  <c r="N112" i="17"/>
  <c r="M112" i="17"/>
  <c r="L112" i="17"/>
  <c r="Q111" i="17"/>
  <c r="P111" i="17"/>
  <c r="O111" i="17"/>
  <c r="N111" i="17"/>
  <c r="M111" i="17"/>
  <c r="L111" i="17"/>
  <c r="Q110" i="17"/>
  <c r="P110" i="17"/>
  <c r="O110" i="17"/>
  <c r="N110" i="17"/>
  <c r="M110" i="17"/>
  <c r="L110" i="17"/>
  <c r="Q109" i="17"/>
  <c r="P109" i="17"/>
  <c r="O109" i="17"/>
  <c r="N109" i="17"/>
  <c r="M109" i="17"/>
  <c r="L109" i="17"/>
  <c r="Q108" i="17"/>
  <c r="P108" i="17"/>
  <c r="O108" i="17"/>
  <c r="N108" i="17"/>
  <c r="M108" i="17"/>
  <c r="L108" i="17"/>
  <c r="Q107" i="17"/>
  <c r="P107" i="17"/>
  <c r="O107" i="17"/>
  <c r="N107" i="17"/>
  <c r="M107" i="17"/>
  <c r="L107" i="17"/>
  <c r="Q106" i="17"/>
  <c r="P106" i="17"/>
  <c r="O106" i="17"/>
  <c r="N106" i="17"/>
  <c r="M106" i="17"/>
  <c r="L106" i="17"/>
  <c r="Q105" i="17"/>
  <c r="P105" i="17"/>
  <c r="O105" i="17"/>
  <c r="N105" i="17"/>
  <c r="M105" i="17"/>
  <c r="L105" i="17"/>
  <c r="Q104" i="17"/>
  <c r="P104" i="17"/>
  <c r="O104" i="17"/>
  <c r="N104" i="17"/>
  <c r="M104" i="17"/>
  <c r="L104" i="17"/>
  <c r="Q103" i="17"/>
  <c r="P103" i="17"/>
  <c r="O103" i="17"/>
  <c r="N103" i="17"/>
  <c r="M103" i="17"/>
  <c r="L103" i="17"/>
  <c r="Q102" i="17"/>
  <c r="P102" i="17"/>
  <c r="O102" i="17"/>
  <c r="N102" i="17"/>
  <c r="M102" i="17"/>
  <c r="L102" i="17"/>
  <c r="Q101" i="17"/>
  <c r="P101" i="17"/>
  <c r="O101" i="17"/>
  <c r="N101" i="17"/>
  <c r="M101" i="17"/>
  <c r="L101" i="17"/>
  <c r="Q100" i="17"/>
  <c r="P100" i="17"/>
  <c r="O100" i="17"/>
  <c r="N100" i="17"/>
  <c r="M100" i="17"/>
  <c r="L100" i="17"/>
  <c r="Q99" i="17"/>
  <c r="P99" i="17"/>
  <c r="O99" i="17"/>
  <c r="N99" i="17"/>
  <c r="M99" i="17"/>
  <c r="L99" i="17"/>
  <c r="Q98" i="17"/>
  <c r="P98" i="17"/>
  <c r="O98" i="17"/>
  <c r="N98" i="17"/>
  <c r="M98" i="17"/>
  <c r="L98" i="17"/>
  <c r="Q97" i="17"/>
  <c r="P97" i="17"/>
  <c r="O97" i="17"/>
  <c r="N97" i="17"/>
  <c r="M97" i="17"/>
  <c r="L97" i="17"/>
  <c r="Q96" i="17"/>
  <c r="P96" i="17"/>
  <c r="O96" i="17"/>
  <c r="N96" i="17"/>
  <c r="M96" i="17"/>
  <c r="L96" i="17"/>
  <c r="Q95" i="17"/>
  <c r="P95" i="17"/>
  <c r="O95" i="17"/>
  <c r="N95" i="17"/>
  <c r="M95" i="17"/>
  <c r="L95" i="17"/>
  <c r="Q94" i="17"/>
  <c r="P94" i="17"/>
  <c r="O94" i="17"/>
  <c r="N94" i="17"/>
  <c r="M94" i="17"/>
  <c r="L94" i="17"/>
  <c r="Q93" i="17"/>
  <c r="P93" i="17"/>
  <c r="O93" i="17"/>
  <c r="N93" i="17"/>
  <c r="M93" i="17"/>
  <c r="L93" i="17"/>
  <c r="Q92" i="17"/>
  <c r="P92" i="17"/>
  <c r="O92" i="17"/>
  <c r="N92" i="17"/>
  <c r="M92" i="17"/>
  <c r="L92" i="17"/>
  <c r="Q91" i="17"/>
  <c r="P91" i="17"/>
  <c r="O91" i="17"/>
  <c r="N91" i="17"/>
  <c r="M91" i="17"/>
  <c r="L91" i="17"/>
  <c r="Q90" i="17"/>
  <c r="P90" i="17"/>
  <c r="O90" i="17"/>
  <c r="N90" i="17"/>
  <c r="M90" i="17"/>
  <c r="L90" i="17"/>
  <c r="Q89" i="17"/>
  <c r="P89" i="17"/>
  <c r="O89" i="17"/>
  <c r="N89" i="17"/>
  <c r="M89" i="17"/>
  <c r="L89" i="17"/>
  <c r="Q88" i="17"/>
  <c r="P88" i="17"/>
  <c r="O88" i="17"/>
  <c r="N88" i="17"/>
  <c r="M88" i="17"/>
  <c r="L88" i="17"/>
  <c r="Q87" i="17"/>
  <c r="P87" i="17"/>
  <c r="O87" i="17"/>
  <c r="N87" i="17"/>
  <c r="M87" i="17"/>
  <c r="L87" i="17"/>
  <c r="Q86" i="17"/>
  <c r="P86" i="17"/>
  <c r="O86" i="17"/>
  <c r="N86" i="17"/>
  <c r="M86" i="17"/>
  <c r="L86" i="17"/>
  <c r="Q85" i="17"/>
  <c r="P85" i="17"/>
  <c r="O85" i="17"/>
  <c r="N85" i="17"/>
  <c r="M85" i="17"/>
  <c r="L85" i="17"/>
  <c r="Q84" i="17"/>
  <c r="P84" i="17"/>
  <c r="O84" i="17"/>
  <c r="N84" i="17"/>
  <c r="M84" i="17"/>
  <c r="L84" i="17"/>
  <c r="Q83" i="17"/>
  <c r="P83" i="17"/>
  <c r="O83" i="17"/>
  <c r="N83" i="17"/>
  <c r="M83" i="17"/>
  <c r="L83" i="17"/>
  <c r="Q82" i="17"/>
  <c r="P82" i="17"/>
  <c r="O82" i="17"/>
  <c r="N82" i="17"/>
  <c r="M82" i="17"/>
  <c r="L82" i="17"/>
  <c r="Q81" i="17"/>
  <c r="P81" i="17"/>
  <c r="O81" i="17"/>
  <c r="N81" i="17"/>
  <c r="M81" i="17"/>
  <c r="L81" i="17"/>
  <c r="Q80" i="17"/>
  <c r="P80" i="17"/>
  <c r="O80" i="17"/>
  <c r="N80" i="17"/>
  <c r="M80" i="17"/>
  <c r="L80" i="17"/>
  <c r="Q79" i="17"/>
  <c r="P79" i="17"/>
  <c r="O79" i="17"/>
  <c r="N79" i="17"/>
  <c r="M79" i="17"/>
  <c r="L79" i="17"/>
  <c r="Q78" i="17"/>
  <c r="P78" i="17"/>
  <c r="O78" i="17"/>
  <c r="N78" i="17"/>
  <c r="M78" i="17"/>
  <c r="L78" i="17"/>
  <c r="Q77" i="17"/>
  <c r="P77" i="17"/>
  <c r="O77" i="17"/>
  <c r="N77" i="17"/>
  <c r="M77" i="17"/>
  <c r="L77" i="17"/>
  <c r="Q76" i="17"/>
  <c r="P76" i="17"/>
  <c r="O76" i="17"/>
  <c r="N76" i="17"/>
  <c r="M76" i="17"/>
  <c r="L76" i="17"/>
  <c r="Q75" i="17"/>
  <c r="P75" i="17"/>
  <c r="O75" i="17"/>
  <c r="N75" i="17"/>
  <c r="M75" i="17"/>
  <c r="L75" i="17"/>
  <c r="Q74" i="17"/>
  <c r="P74" i="17"/>
  <c r="O74" i="17"/>
  <c r="N74" i="17"/>
  <c r="M74" i="17"/>
  <c r="L74" i="17"/>
  <c r="Q73" i="17"/>
  <c r="P73" i="17"/>
  <c r="O73" i="17"/>
  <c r="N73" i="17"/>
  <c r="M73" i="17"/>
  <c r="L73" i="17"/>
  <c r="Q72" i="17"/>
  <c r="P72" i="17"/>
  <c r="O72" i="17"/>
  <c r="N72" i="17"/>
  <c r="M72" i="17"/>
  <c r="L72" i="17"/>
  <c r="Q71" i="17"/>
  <c r="P71" i="17"/>
  <c r="O71" i="17"/>
  <c r="N71" i="17"/>
  <c r="M71" i="17"/>
  <c r="L71" i="17"/>
  <c r="Q70" i="17"/>
  <c r="P70" i="17"/>
  <c r="O70" i="17"/>
  <c r="N70" i="17"/>
  <c r="M70" i="17"/>
  <c r="L70" i="17"/>
  <c r="Q69" i="17"/>
  <c r="P69" i="17"/>
  <c r="O69" i="17"/>
  <c r="N69" i="17"/>
  <c r="M69" i="17"/>
  <c r="L69" i="17"/>
  <c r="Q68" i="17"/>
  <c r="P68" i="17"/>
  <c r="O68" i="17"/>
  <c r="N68" i="17"/>
  <c r="M68" i="17"/>
  <c r="L68" i="17"/>
  <c r="Q67" i="17"/>
  <c r="P67" i="17"/>
  <c r="O67" i="17"/>
  <c r="N67" i="17"/>
  <c r="M67" i="17"/>
  <c r="L67" i="17"/>
  <c r="Q66" i="17"/>
  <c r="P66" i="17"/>
  <c r="O66" i="17"/>
  <c r="N66" i="17"/>
  <c r="M66" i="17"/>
  <c r="L66" i="17"/>
  <c r="Q65" i="17"/>
  <c r="P65" i="17"/>
  <c r="O65" i="17"/>
  <c r="N65" i="17"/>
  <c r="M65" i="17"/>
  <c r="L65" i="17"/>
  <c r="Q64" i="17"/>
  <c r="P64" i="17"/>
  <c r="O64" i="17"/>
  <c r="N64" i="17"/>
  <c r="M64" i="17"/>
  <c r="L64" i="17"/>
  <c r="Q63" i="17"/>
  <c r="P63" i="17"/>
  <c r="O63" i="17"/>
  <c r="N63" i="17"/>
  <c r="M63" i="17"/>
  <c r="L63" i="17"/>
  <c r="Q62" i="17"/>
  <c r="P62" i="17"/>
  <c r="O62" i="17"/>
  <c r="N62" i="17"/>
  <c r="M62" i="17"/>
  <c r="L62" i="17"/>
  <c r="Q61" i="17"/>
  <c r="P61" i="17"/>
  <c r="O61" i="17"/>
  <c r="N61" i="17"/>
  <c r="M61" i="17"/>
  <c r="L61" i="17"/>
  <c r="Q60" i="17"/>
  <c r="P60" i="17"/>
  <c r="O60" i="17"/>
  <c r="N60" i="17"/>
  <c r="M60" i="17"/>
  <c r="L60" i="17"/>
  <c r="Q59" i="17"/>
  <c r="P59" i="17"/>
  <c r="O59" i="17"/>
  <c r="N59" i="17"/>
  <c r="M59" i="17"/>
  <c r="L59" i="17"/>
  <c r="Q58" i="17"/>
  <c r="P58" i="17"/>
  <c r="O58" i="17"/>
  <c r="N58" i="17"/>
  <c r="M58" i="17"/>
  <c r="L58" i="17"/>
  <c r="Q57" i="17"/>
  <c r="P57" i="17"/>
  <c r="O57" i="17"/>
  <c r="N57" i="17"/>
  <c r="M57" i="17"/>
  <c r="L57" i="17"/>
  <c r="Q56" i="17"/>
  <c r="P56" i="17"/>
  <c r="O56" i="17"/>
  <c r="N56" i="17"/>
  <c r="M56" i="17"/>
  <c r="L56" i="17"/>
  <c r="Q55" i="17"/>
  <c r="P55" i="17"/>
  <c r="O55" i="17"/>
  <c r="N55" i="17"/>
  <c r="M55" i="17"/>
  <c r="L55" i="17"/>
  <c r="Q54" i="17"/>
  <c r="P54" i="17"/>
  <c r="O54" i="17"/>
  <c r="N54" i="17"/>
  <c r="M54" i="17"/>
  <c r="L54" i="17"/>
  <c r="Q53" i="17"/>
  <c r="P53" i="17"/>
  <c r="O53" i="17"/>
  <c r="N53" i="17"/>
  <c r="M53" i="17"/>
  <c r="L53" i="17"/>
  <c r="Q52" i="17"/>
  <c r="P52" i="17"/>
  <c r="O52" i="17"/>
  <c r="N52" i="17"/>
  <c r="M52" i="17"/>
  <c r="L52" i="17"/>
  <c r="Q51" i="17"/>
  <c r="P51" i="17"/>
  <c r="O51" i="17"/>
  <c r="N51" i="17"/>
  <c r="M51" i="17"/>
  <c r="L51" i="17"/>
  <c r="Q50" i="17"/>
  <c r="P50" i="17"/>
  <c r="O50" i="17"/>
  <c r="N50" i="17"/>
  <c r="M50" i="17"/>
  <c r="L50" i="17"/>
  <c r="Q49" i="17"/>
  <c r="P49" i="17"/>
  <c r="O49" i="17"/>
  <c r="N49" i="17"/>
  <c r="M49" i="17"/>
  <c r="L49" i="17"/>
  <c r="Q48" i="17"/>
  <c r="P48" i="17"/>
  <c r="O48" i="17"/>
  <c r="N48" i="17"/>
  <c r="M48" i="17"/>
  <c r="L48" i="17"/>
  <c r="Q47" i="17"/>
  <c r="P47" i="17"/>
  <c r="O47" i="17"/>
  <c r="N47" i="17"/>
  <c r="M47" i="17"/>
  <c r="L47" i="17"/>
  <c r="Q46" i="17"/>
  <c r="P46" i="17"/>
  <c r="O46" i="17"/>
  <c r="N46" i="17"/>
  <c r="M46" i="17"/>
  <c r="L46" i="17"/>
  <c r="Q45" i="17"/>
  <c r="P45" i="17"/>
  <c r="O45" i="17"/>
  <c r="N45" i="17"/>
  <c r="M45" i="17"/>
  <c r="L45" i="17"/>
  <c r="Q44" i="17"/>
  <c r="P44" i="17"/>
  <c r="O44" i="17"/>
  <c r="N44" i="17"/>
  <c r="M44" i="17"/>
  <c r="L44" i="17"/>
  <c r="Q43" i="17"/>
  <c r="P43" i="17"/>
  <c r="O43" i="17"/>
  <c r="N43" i="17"/>
  <c r="M43" i="17"/>
  <c r="L43" i="17"/>
  <c r="Q42" i="17"/>
  <c r="P42" i="17"/>
  <c r="O42" i="17"/>
  <c r="N42" i="17"/>
  <c r="M42" i="17"/>
  <c r="L42" i="17"/>
  <c r="Q41" i="17"/>
  <c r="P41" i="17"/>
  <c r="O41" i="17"/>
  <c r="N41" i="17"/>
  <c r="M41" i="17"/>
  <c r="L41" i="17"/>
  <c r="Q40" i="17"/>
  <c r="P40" i="17"/>
  <c r="O40" i="17"/>
  <c r="N40" i="17"/>
  <c r="M40" i="17"/>
  <c r="L40" i="17"/>
  <c r="Q39" i="17"/>
  <c r="P39" i="17"/>
  <c r="O39" i="17"/>
  <c r="N39" i="17"/>
  <c r="M39" i="17"/>
  <c r="L39" i="17"/>
  <c r="Q38" i="17"/>
  <c r="P38" i="17"/>
  <c r="O38" i="17"/>
  <c r="N38" i="17"/>
  <c r="M38" i="17"/>
  <c r="L38" i="17"/>
  <c r="Q37" i="17"/>
  <c r="P37" i="17"/>
  <c r="O37" i="17"/>
  <c r="N37" i="17"/>
  <c r="M37" i="17"/>
  <c r="L37" i="17"/>
  <c r="Q36" i="17"/>
  <c r="P36" i="17"/>
  <c r="O36" i="17"/>
  <c r="N36" i="17"/>
  <c r="M36" i="17"/>
  <c r="L36" i="17"/>
  <c r="Q35" i="17"/>
  <c r="P35" i="17"/>
  <c r="O35" i="17"/>
  <c r="N35" i="17"/>
  <c r="M35" i="17"/>
  <c r="L35" i="17"/>
  <c r="Q34" i="17"/>
  <c r="P34" i="17"/>
  <c r="O34" i="17"/>
  <c r="N34" i="17"/>
  <c r="M34" i="17"/>
  <c r="L34" i="17"/>
  <c r="Q33" i="17"/>
  <c r="P33" i="17"/>
  <c r="O33" i="17"/>
  <c r="N33" i="17"/>
  <c r="M33" i="17"/>
  <c r="L33" i="17"/>
  <c r="Q32" i="17"/>
  <c r="P32" i="17"/>
  <c r="O32" i="17"/>
  <c r="N32" i="17"/>
  <c r="M32" i="17"/>
  <c r="L32" i="17"/>
  <c r="Q31" i="17"/>
  <c r="P31" i="17"/>
  <c r="O31" i="17"/>
  <c r="N31" i="17"/>
  <c r="M31" i="17"/>
  <c r="L31" i="17"/>
  <c r="Q30" i="17"/>
  <c r="P30" i="17"/>
  <c r="O30" i="17"/>
  <c r="N30" i="17"/>
  <c r="M30" i="17"/>
  <c r="L30" i="17"/>
  <c r="Q29" i="17"/>
  <c r="P29" i="17"/>
  <c r="O29" i="17"/>
  <c r="N29" i="17"/>
  <c r="M29" i="17"/>
  <c r="L29" i="17"/>
  <c r="Q28" i="17"/>
  <c r="P28" i="17"/>
  <c r="O28" i="17"/>
  <c r="N28" i="17"/>
  <c r="M28" i="17"/>
  <c r="L28" i="17"/>
  <c r="Q27" i="17"/>
  <c r="P27" i="17"/>
  <c r="O27" i="17"/>
  <c r="N27" i="17"/>
  <c r="M27" i="17"/>
  <c r="L27" i="17"/>
  <c r="Q26" i="17"/>
  <c r="P26" i="17"/>
  <c r="O26" i="17"/>
  <c r="N26" i="17"/>
  <c r="M26" i="17"/>
  <c r="L26" i="17"/>
  <c r="Q25" i="17"/>
  <c r="P25" i="17"/>
  <c r="O25" i="17"/>
  <c r="N25" i="17"/>
  <c r="M25" i="17"/>
  <c r="L25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5" i="17"/>
  <c r="P15" i="17"/>
  <c r="O15" i="17"/>
  <c r="N15" i="17"/>
  <c r="M15" i="17"/>
  <c r="L15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J359" i="37" l="1"/>
  <c r="J358" i="37"/>
  <c r="J357" i="37"/>
  <c r="J356" i="37"/>
  <c r="J355" i="37"/>
  <c r="J354" i="37"/>
  <c r="J353" i="37"/>
  <c r="J352" i="37"/>
  <c r="J351" i="37"/>
  <c r="J350" i="37"/>
  <c r="J349" i="37"/>
  <c r="J348" i="37"/>
  <c r="J347" i="37"/>
  <c r="J346" i="37"/>
  <c r="J345" i="37"/>
  <c r="J344" i="37"/>
  <c r="J343" i="37"/>
  <c r="J342" i="37"/>
  <c r="J341" i="37"/>
  <c r="J340" i="37"/>
  <c r="J339" i="37"/>
  <c r="J338" i="37"/>
  <c r="J337" i="37"/>
  <c r="J336" i="37"/>
  <c r="J335" i="37"/>
  <c r="J334" i="37"/>
  <c r="J333" i="37"/>
  <c r="J332" i="37"/>
  <c r="J331" i="37"/>
  <c r="J330" i="37"/>
  <c r="J329" i="37"/>
  <c r="J328" i="37"/>
  <c r="J327" i="37"/>
  <c r="J326" i="37"/>
  <c r="J325" i="37"/>
  <c r="J324" i="37"/>
  <c r="J323" i="37"/>
  <c r="J322" i="37"/>
  <c r="J321" i="37"/>
  <c r="J320" i="37"/>
  <c r="J319" i="37"/>
  <c r="J318" i="37"/>
  <c r="J317" i="37"/>
  <c r="J316" i="37"/>
  <c r="J315" i="37"/>
  <c r="J314" i="37"/>
  <c r="J313" i="37"/>
  <c r="J312" i="37"/>
  <c r="J311" i="37"/>
  <c r="J310" i="37"/>
  <c r="J309" i="37"/>
  <c r="J308" i="37"/>
  <c r="J307" i="37"/>
  <c r="J306" i="37"/>
  <c r="J305" i="37"/>
  <c r="J304" i="37"/>
  <c r="J303" i="37"/>
  <c r="J302" i="37"/>
  <c r="J301" i="37"/>
  <c r="J300" i="37"/>
  <c r="J299" i="37"/>
  <c r="J298" i="37"/>
  <c r="J297" i="37"/>
  <c r="J296" i="37"/>
  <c r="J295" i="37"/>
  <c r="J294" i="37"/>
  <c r="J293" i="37"/>
  <c r="J292" i="37"/>
  <c r="J291" i="37"/>
  <c r="J290" i="37"/>
  <c r="J289" i="37"/>
  <c r="J288" i="37"/>
  <c r="J287" i="37"/>
  <c r="J286" i="37"/>
  <c r="J285" i="37"/>
  <c r="J284" i="37"/>
  <c r="J283" i="37"/>
  <c r="J282" i="37"/>
  <c r="J281" i="37"/>
  <c r="J280" i="37"/>
  <c r="J279" i="37"/>
  <c r="J278" i="37"/>
  <c r="J277" i="37"/>
  <c r="J276" i="37"/>
  <c r="J275" i="37"/>
  <c r="J274" i="37"/>
  <c r="J273" i="37"/>
  <c r="J272" i="37"/>
  <c r="J271" i="37"/>
  <c r="J270" i="37"/>
  <c r="J269" i="37"/>
  <c r="J268" i="37"/>
  <c r="J267" i="37"/>
  <c r="J266" i="37"/>
  <c r="J265" i="37"/>
  <c r="J264" i="37"/>
  <c r="J263" i="37"/>
  <c r="J262" i="37"/>
  <c r="J261" i="37"/>
  <c r="J260" i="37"/>
  <c r="J259" i="37"/>
  <c r="J258" i="37"/>
  <c r="J257" i="37"/>
  <c r="J256" i="37"/>
  <c r="J255" i="37"/>
  <c r="J254" i="37"/>
  <c r="J253" i="37"/>
  <c r="J252" i="37"/>
  <c r="J251" i="37"/>
  <c r="J250" i="37"/>
  <c r="J249" i="37"/>
  <c r="J248" i="37"/>
  <c r="J247" i="37"/>
  <c r="J246" i="37"/>
  <c r="J245" i="37"/>
  <c r="J244" i="37"/>
  <c r="J243" i="37"/>
  <c r="J242" i="37"/>
  <c r="J241" i="37"/>
  <c r="J240" i="37"/>
  <c r="J239" i="37"/>
  <c r="J238" i="37"/>
  <c r="J237" i="37"/>
  <c r="J236" i="37"/>
  <c r="J235" i="37"/>
  <c r="J234" i="37"/>
  <c r="J233" i="37"/>
  <c r="J232" i="37"/>
  <c r="J231" i="37"/>
  <c r="J230" i="37"/>
  <c r="J229" i="37"/>
  <c r="J228" i="37"/>
  <c r="J227" i="37"/>
  <c r="J226" i="37"/>
  <c r="J225" i="37"/>
  <c r="J224" i="37"/>
  <c r="J223" i="37"/>
  <c r="J222" i="37"/>
  <c r="J221" i="37"/>
  <c r="J220" i="37"/>
  <c r="J219" i="37"/>
  <c r="J218" i="37"/>
  <c r="J217" i="37"/>
  <c r="J216" i="37"/>
  <c r="J215" i="37"/>
  <c r="J214" i="37"/>
  <c r="J213" i="37"/>
  <c r="J212" i="37"/>
  <c r="J211" i="37"/>
  <c r="J210" i="37"/>
  <c r="J209" i="37"/>
  <c r="J208" i="37"/>
  <c r="J207" i="37"/>
  <c r="J206" i="37"/>
  <c r="J205" i="37"/>
  <c r="J204" i="37"/>
  <c r="J203" i="37"/>
  <c r="J202" i="37"/>
  <c r="J201" i="37"/>
  <c r="J200" i="37"/>
  <c r="J199" i="37"/>
  <c r="J198" i="37"/>
  <c r="J197" i="37"/>
  <c r="J196" i="37"/>
  <c r="J195" i="37"/>
  <c r="J194" i="37"/>
  <c r="J193" i="37"/>
  <c r="J192" i="37"/>
  <c r="J191" i="37"/>
  <c r="J190" i="37"/>
  <c r="J189" i="37"/>
  <c r="J188" i="37"/>
  <c r="J187" i="37"/>
  <c r="J186" i="37"/>
  <c r="J185" i="37"/>
  <c r="J184" i="37"/>
  <c r="J183" i="37"/>
  <c r="J182" i="37"/>
  <c r="J181" i="37"/>
  <c r="J180" i="37"/>
  <c r="J179" i="37"/>
  <c r="J178" i="37"/>
  <c r="J177" i="37"/>
  <c r="J176" i="37"/>
  <c r="J175" i="37"/>
  <c r="J174" i="37"/>
  <c r="J173" i="37"/>
  <c r="J172" i="37"/>
  <c r="J171" i="37"/>
  <c r="J170" i="37"/>
  <c r="J169" i="37"/>
  <c r="J168" i="37"/>
  <c r="J167" i="37"/>
  <c r="J166" i="37"/>
  <c r="J165" i="37"/>
  <c r="J164" i="37"/>
  <c r="J163" i="37"/>
  <c r="J162" i="37"/>
  <c r="J161" i="37"/>
  <c r="J160" i="37"/>
  <c r="J159" i="37"/>
  <c r="J158" i="37"/>
  <c r="J157" i="37"/>
  <c r="J156" i="37"/>
  <c r="J155" i="37"/>
  <c r="J154" i="37"/>
  <c r="J153" i="37"/>
  <c r="J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H4" i="37"/>
  <c r="G4" i="37"/>
  <c r="F4" i="37"/>
  <c r="E4" i="37"/>
  <c r="D4" i="37"/>
  <c r="C4" i="37"/>
  <c r="A4" i="37"/>
  <c r="L360" i="37"/>
  <c r="L362" i="37" s="1"/>
  <c r="L360" i="17"/>
  <c r="L362" i="17" s="1"/>
  <c r="K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M4" i="37" l="1"/>
  <c r="Q4" i="37"/>
  <c r="N4" i="37"/>
  <c r="O4" i="37"/>
  <c r="L4" i="37"/>
  <c r="P4" i="37"/>
  <c r="L4" i="17"/>
  <c r="P4" i="17"/>
  <c r="M4" i="17"/>
  <c r="O4" i="17"/>
  <c r="N4" i="17"/>
  <c r="Q4" i="17"/>
  <c r="L360" i="19"/>
  <c r="K360" i="19"/>
  <c r="L360" i="38" l="1"/>
  <c r="J359" i="19" l="1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O4" i="19" l="1"/>
  <c r="Q4" i="19"/>
  <c r="N4" i="19"/>
  <c r="L4" i="19"/>
  <c r="P4" i="19"/>
  <c r="M4" i="19"/>
  <c r="J359" i="38" l="1"/>
  <c r="J358" i="38"/>
  <c r="J357" i="38"/>
  <c r="J356" i="38"/>
  <c r="J355" i="38"/>
  <c r="J354" i="38"/>
  <c r="J353" i="38"/>
  <c r="J352" i="38"/>
  <c r="J351" i="38"/>
  <c r="J350" i="38"/>
  <c r="J349" i="38"/>
  <c r="J348" i="38"/>
  <c r="J347" i="38"/>
  <c r="J346" i="38"/>
  <c r="J345" i="38"/>
  <c r="J344" i="38"/>
  <c r="J343" i="38"/>
  <c r="J342" i="38"/>
  <c r="J341" i="38"/>
  <c r="J340" i="38"/>
  <c r="J339" i="38"/>
  <c r="J338" i="38"/>
  <c r="J337" i="38"/>
  <c r="J336" i="38"/>
  <c r="J335" i="38"/>
  <c r="J334" i="38"/>
  <c r="J333" i="38"/>
  <c r="J332" i="38"/>
  <c r="J331" i="38"/>
  <c r="J330" i="38"/>
  <c r="J329" i="38"/>
  <c r="J328" i="38"/>
  <c r="J327" i="38"/>
  <c r="J326" i="38"/>
  <c r="J325" i="38"/>
  <c r="J324" i="38"/>
  <c r="J323" i="38"/>
  <c r="J322" i="38"/>
  <c r="J321" i="38"/>
  <c r="J320" i="38"/>
  <c r="J319" i="38"/>
  <c r="J318" i="38"/>
  <c r="J317" i="38"/>
  <c r="J316" i="38"/>
  <c r="J315" i="38"/>
  <c r="J314" i="38"/>
  <c r="J313" i="38"/>
  <c r="J312" i="38"/>
  <c r="J311" i="38"/>
  <c r="J310" i="38"/>
  <c r="J309" i="38"/>
  <c r="J308" i="38"/>
  <c r="J307" i="38"/>
  <c r="J306" i="38"/>
  <c r="J305" i="38"/>
  <c r="J304" i="38"/>
  <c r="J303" i="38"/>
  <c r="J302" i="38"/>
  <c r="J301" i="38"/>
  <c r="J300" i="38"/>
  <c r="J299" i="38"/>
  <c r="J298" i="38"/>
  <c r="J297" i="38"/>
  <c r="J296" i="38"/>
  <c r="J295" i="38"/>
  <c r="J294" i="38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57" i="38"/>
  <c r="J256" i="38"/>
  <c r="J255" i="38"/>
  <c r="J254" i="38"/>
  <c r="J253" i="38"/>
  <c r="J252" i="38"/>
  <c r="J251" i="38"/>
  <c r="J250" i="38"/>
  <c r="J249" i="38"/>
  <c r="J248" i="38"/>
  <c r="J247" i="38"/>
  <c r="J246" i="38"/>
  <c r="J245" i="38"/>
  <c r="J244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Q4" i="38"/>
  <c r="P4" i="38"/>
  <c r="O4" i="38"/>
  <c r="M4" i="38"/>
  <c r="L4" i="38"/>
  <c r="J5" i="38"/>
  <c r="N4" i="38"/>
  <c r="L362" i="38" l="1"/>
  <c r="L362" i="19"/>
</calcChain>
</file>

<file path=xl/sharedStrings.xml><?xml version="1.0" encoding="utf-8"?>
<sst xmlns="http://schemas.openxmlformats.org/spreadsheetml/2006/main" count="3719" uniqueCount="385">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</sst>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4507-67D5-4757-AB09-626EB0A6B12F}">
  <dimension ref="A1:N45"/>
  <sheetViews>
    <sheetView tabSelected="1" topLeftCell="A13" workbookViewId="0">
      <selection activeCell="L42" sqref="L42"/>
    </sheetView>
  </sheetViews>
  <sheetFormatPr defaultRowHeight="15" x14ac:dyDescent="0.25"/>
  <cols>
    <col min="1" max="15" width="10.7109375" customWidth="1"/>
  </cols>
  <sheetData>
    <row r="1" spans="1:14" ht="60" x14ac:dyDescent="0.25">
      <c r="B1" s="17" t="s">
        <v>0</v>
      </c>
      <c r="C1" s="18" t="s">
        <v>1</v>
      </c>
      <c r="D1" s="6" t="s">
        <v>2</v>
      </c>
      <c r="E1" s="19" t="s">
        <v>3</v>
      </c>
      <c r="F1" s="14" t="s">
        <v>4</v>
      </c>
      <c r="G1" s="20" t="s">
        <v>5</v>
      </c>
      <c r="H1" s="6" t="s">
        <v>6</v>
      </c>
      <c r="I1" s="14" t="s">
        <v>373</v>
      </c>
      <c r="J1" s="14" t="s">
        <v>374</v>
      </c>
      <c r="K1" s="6" t="s">
        <v>372</v>
      </c>
      <c r="L1" s="6" t="s">
        <v>375</v>
      </c>
      <c r="M1" s="14" t="s">
        <v>371</v>
      </c>
      <c r="N1" s="14" t="s">
        <v>376</v>
      </c>
    </row>
    <row r="2" spans="1:14" x14ac:dyDescent="0.25">
      <c r="A2" t="s">
        <v>381</v>
      </c>
      <c r="B2" s="2">
        <v>43893</v>
      </c>
      <c r="C2" s="13">
        <v>119</v>
      </c>
      <c r="D2" s="4">
        <v>253.29999999999995</v>
      </c>
      <c r="E2" s="13">
        <v>40</v>
      </c>
      <c r="F2" s="4">
        <v>89.600000000000009</v>
      </c>
      <c r="G2" s="13">
        <v>0</v>
      </c>
      <c r="H2" s="4">
        <v>0</v>
      </c>
      <c r="I2">
        <v>119</v>
      </c>
      <c r="J2" s="4">
        <v>253.29999999999995</v>
      </c>
      <c r="K2">
        <v>40</v>
      </c>
      <c r="L2" s="4">
        <v>89.600000000000009</v>
      </c>
      <c r="M2">
        <v>0</v>
      </c>
      <c r="N2" s="4">
        <v>0</v>
      </c>
    </row>
    <row r="3" spans="1:14" x14ac:dyDescent="0.25">
      <c r="A3" t="s">
        <v>382</v>
      </c>
      <c r="B3" s="2">
        <v>43900</v>
      </c>
      <c r="C3" s="13">
        <v>564</v>
      </c>
      <c r="D3" s="4">
        <v>1161.2</v>
      </c>
      <c r="E3" s="13">
        <v>213</v>
      </c>
      <c r="F3" s="4">
        <v>455.3</v>
      </c>
      <c r="G3" s="13">
        <v>5</v>
      </c>
      <c r="H3" s="4">
        <v>9.9</v>
      </c>
      <c r="I3">
        <v>564</v>
      </c>
      <c r="J3" s="4">
        <v>1161.2</v>
      </c>
      <c r="K3">
        <v>213</v>
      </c>
      <c r="L3" s="4">
        <v>455.3</v>
      </c>
      <c r="M3">
        <v>5</v>
      </c>
      <c r="N3" s="4">
        <v>9.9</v>
      </c>
    </row>
    <row r="4" spans="1:14" x14ac:dyDescent="0.25">
      <c r="A4" t="s">
        <v>381</v>
      </c>
      <c r="B4" s="2">
        <v>43907</v>
      </c>
      <c r="C4" s="13">
        <v>2219</v>
      </c>
      <c r="D4" s="4">
        <v>4838.1000000000004</v>
      </c>
      <c r="E4" s="13">
        <v>987</v>
      </c>
      <c r="F4" s="4">
        <v>2271.4</v>
      </c>
      <c r="G4" s="13">
        <v>87</v>
      </c>
      <c r="H4" s="4">
        <v>202.69999999999996</v>
      </c>
      <c r="I4">
        <f>C4-C2</f>
        <v>2100</v>
      </c>
      <c r="J4">
        <f t="shared" ref="J4:N19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382</v>
      </c>
      <c r="B5" s="2">
        <v>43914</v>
      </c>
      <c r="C5" s="13">
        <v>6816</v>
      </c>
      <c r="D5" s="4">
        <v>14948.2</v>
      </c>
      <c r="E5" s="13">
        <v>3524</v>
      </c>
      <c r="F5" s="4">
        <v>8198.2999999999993</v>
      </c>
      <c r="G5" s="13">
        <v>493</v>
      </c>
      <c r="H5" s="4">
        <v>1144.5</v>
      </c>
      <c r="I5">
        <f t="shared" ref="I5:N20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</row>
    <row r="6" spans="1:14" x14ac:dyDescent="0.25">
      <c r="A6" t="s">
        <v>381</v>
      </c>
      <c r="B6" s="2">
        <v>43921</v>
      </c>
      <c r="C6" s="13">
        <v>13712</v>
      </c>
      <c r="D6" s="4">
        <v>30173.30000000001</v>
      </c>
      <c r="E6" s="13">
        <v>6604</v>
      </c>
      <c r="F6" s="4">
        <v>14939.299999999996</v>
      </c>
      <c r="G6" s="13">
        <v>1446</v>
      </c>
      <c r="H6" s="4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</row>
    <row r="7" spans="1:14" x14ac:dyDescent="0.25">
      <c r="A7" t="s">
        <v>382</v>
      </c>
      <c r="B7" s="2">
        <v>43928</v>
      </c>
      <c r="C7" s="13">
        <v>21358</v>
      </c>
      <c r="D7" s="4">
        <v>46664.000000000015</v>
      </c>
      <c r="E7" s="13">
        <v>8782</v>
      </c>
      <c r="F7" s="4">
        <v>19629.099999999995</v>
      </c>
      <c r="G7" s="13">
        <v>2610</v>
      </c>
      <c r="H7" s="4">
        <v>5926.2999999999993</v>
      </c>
      <c r="I7">
        <f t="shared" si="1"/>
        <v>14542</v>
      </c>
      <c r="J7">
        <f t="shared" si="0"/>
        <v>31715.800000000014</v>
      </c>
      <c r="K7">
        <f t="shared" si="0"/>
        <v>5258</v>
      </c>
      <c r="L7">
        <f t="shared" si="0"/>
        <v>11430.799999999996</v>
      </c>
      <c r="M7">
        <f t="shared" si="0"/>
        <v>2117</v>
      </c>
      <c r="N7">
        <f t="shared" si="0"/>
        <v>4781.7999999999993</v>
      </c>
    </row>
    <row r="8" spans="1:14" x14ac:dyDescent="0.25">
      <c r="A8" t="s">
        <v>381</v>
      </c>
      <c r="B8" s="2">
        <v>43935</v>
      </c>
      <c r="C8" s="13">
        <v>30523</v>
      </c>
      <c r="D8">
        <v>66302.60000000002</v>
      </c>
      <c r="E8" s="13">
        <v>10680</v>
      </c>
      <c r="F8">
        <v>23642.899999999994</v>
      </c>
      <c r="G8" s="13">
        <v>3651</v>
      </c>
      <c r="H8">
        <v>8109.9999999999982</v>
      </c>
      <c r="I8">
        <f t="shared" si="1"/>
        <v>16811</v>
      </c>
      <c r="J8">
        <f t="shared" si="0"/>
        <v>36129.30000000001</v>
      </c>
      <c r="K8">
        <f t="shared" si="0"/>
        <v>4076</v>
      </c>
      <c r="L8">
        <f t="shared" si="0"/>
        <v>8703.5999999999985</v>
      </c>
      <c r="M8">
        <f t="shared" si="0"/>
        <v>2205</v>
      </c>
      <c r="N8">
        <f t="shared" si="0"/>
        <v>4670.1999999999989</v>
      </c>
    </row>
    <row r="9" spans="1:14" x14ac:dyDescent="0.25">
      <c r="A9" t="s">
        <v>382</v>
      </c>
      <c r="B9" s="2">
        <v>43942</v>
      </c>
      <c r="C9" s="13">
        <v>35216</v>
      </c>
      <c r="D9" s="4">
        <v>75538.599999999991</v>
      </c>
      <c r="E9" s="13">
        <v>10490</v>
      </c>
      <c r="F9" s="4">
        <v>22902.899999999991</v>
      </c>
      <c r="G9" s="13">
        <v>4412</v>
      </c>
      <c r="H9" s="4">
        <v>9612.7000000000007</v>
      </c>
      <c r="I9">
        <f t="shared" si="1"/>
        <v>13858</v>
      </c>
      <c r="J9">
        <f t="shared" si="0"/>
        <v>28874.599999999977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3686.4000000000015</v>
      </c>
    </row>
    <row r="10" spans="1:14" x14ac:dyDescent="0.25">
      <c r="A10" t="s">
        <v>381</v>
      </c>
      <c r="B10" s="2">
        <v>43949</v>
      </c>
      <c r="C10" s="13">
        <v>40864</v>
      </c>
      <c r="D10">
        <v>87244.5</v>
      </c>
      <c r="E10" s="13">
        <v>11658</v>
      </c>
      <c r="F10">
        <v>25482.19999999999</v>
      </c>
      <c r="G10" s="13">
        <v>5107</v>
      </c>
      <c r="H10">
        <v>10922.099999999999</v>
      </c>
      <c r="I10">
        <f t="shared" si="1"/>
        <v>10341</v>
      </c>
      <c r="J10">
        <f t="shared" si="0"/>
        <v>20941.89999999998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2812.1000000000004</v>
      </c>
    </row>
    <row r="11" spans="1:14" x14ac:dyDescent="0.25">
      <c r="A11" t="s">
        <v>382</v>
      </c>
      <c r="B11" s="2">
        <v>43956</v>
      </c>
      <c r="C11" s="13">
        <v>41604</v>
      </c>
      <c r="D11">
        <v>87964.2</v>
      </c>
      <c r="E11" s="13">
        <v>11052</v>
      </c>
      <c r="F11">
        <v>23919.999999999989</v>
      </c>
      <c r="G11" s="13">
        <v>5397</v>
      </c>
      <c r="H11">
        <v>11402.000000000002</v>
      </c>
      <c r="I11">
        <f t="shared" si="1"/>
        <v>6388</v>
      </c>
      <c r="J11">
        <f t="shared" si="0"/>
        <v>12425.600000000006</v>
      </c>
      <c r="K11">
        <f t="shared" si="0"/>
        <v>562</v>
      </c>
      <c r="L11">
        <f t="shared" si="0"/>
        <v>1017.0999999999985</v>
      </c>
      <c r="M11">
        <f t="shared" si="0"/>
        <v>985</v>
      </c>
      <c r="N11">
        <f t="shared" si="0"/>
        <v>1789.3000000000011</v>
      </c>
    </row>
    <row r="12" spans="1:14" x14ac:dyDescent="0.25">
      <c r="A12" t="s">
        <v>381</v>
      </c>
      <c r="B12" s="2">
        <v>43963</v>
      </c>
      <c r="C12" s="13">
        <v>45039</v>
      </c>
      <c r="D12">
        <v>94651</v>
      </c>
      <c r="E12" s="13">
        <v>12009</v>
      </c>
      <c r="F12">
        <v>26042.69999999999</v>
      </c>
      <c r="G12" s="13">
        <v>5742</v>
      </c>
      <c r="H12">
        <v>12012.599999999999</v>
      </c>
      <c r="I12">
        <f t="shared" si="1"/>
        <v>4175</v>
      </c>
      <c r="J12">
        <f t="shared" si="0"/>
        <v>7406.5</v>
      </c>
      <c r="K12">
        <f t="shared" si="0"/>
        <v>351</v>
      </c>
      <c r="L12">
        <f t="shared" si="0"/>
        <v>560.5</v>
      </c>
      <c r="M12">
        <f t="shared" si="0"/>
        <v>635</v>
      </c>
      <c r="N12">
        <f t="shared" si="0"/>
        <v>1090.5</v>
      </c>
    </row>
    <row r="13" spans="1:14" x14ac:dyDescent="0.25">
      <c r="A13" t="s">
        <v>382</v>
      </c>
      <c r="B13" s="2">
        <v>43970</v>
      </c>
      <c r="C13" s="13">
        <v>44534</v>
      </c>
      <c r="D13">
        <v>92911.2</v>
      </c>
      <c r="E13" s="13">
        <v>11276</v>
      </c>
      <c r="F13">
        <v>24262.899999999991</v>
      </c>
      <c r="G13" s="13">
        <v>5806</v>
      </c>
      <c r="H13">
        <v>12038.199999999999</v>
      </c>
      <c r="I13">
        <f t="shared" si="1"/>
        <v>2930</v>
      </c>
      <c r="J13">
        <f t="shared" si="0"/>
        <v>4947</v>
      </c>
      <c r="K13">
        <f t="shared" si="0"/>
        <v>224</v>
      </c>
      <c r="L13">
        <f t="shared" si="0"/>
        <v>342.90000000000146</v>
      </c>
      <c r="M13">
        <f t="shared" si="0"/>
        <v>409</v>
      </c>
      <c r="N13">
        <f t="shared" si="0"/>
        <v>636.19999999999709</v>
      </c>
    </row>
    <row r="14" spans="1:14" x14ac:dyDescent="0.25">
      <c r="A14" t="s">
        <v>381</v>
      </c>
      <c r="B14" s="2">
        <v>43977</v>
      </c>
      <c r="C14" s="13">
        <v>47515</v>
      </c>
      <c r="D14">
        <v>99009.5</v>
      </c>
      <c r="E14" s="13">
        <v>12143</v>
      </c>
      <c r="F14">
        <v>26244.599999999991</v>
      </c>
      <c r="G14" s="13">
        <v>6001</v>
      </c>
      <c r="H14">
        <v>12367.9</v>
      </c>
      <c r="I14">
        <f t="shared" si="1"/>
        <v>2476</v>
      </c>
      <c r="J14">
        <f t="shared" si="0"/>
        <v>4358.5</v>
      </c>
      <c r="K14">
        <f t="shared" si="0"/>
        <v>134</v>
      </c>
      <c r="L14">
        <f t="shared" si="0"/>
        <v>201.90000000000146</v>
      </c>
      <c r="M14">
        <f t="shared" si="0"/>
        <v>259</v>
      </c>
      <c r="N14">
        <f t="shared" si="0"/>
        <v>355.30000000000109</v>
      </c>
    </row>
    <row r="15" spans="1:14" x14ac:dyDescent="0.25">
      <c r="A15" t="s">
        <v>382</v>
      </c>
      <c r="B15" s="2">
        <f>B14+7</f>
        <v>43984</v>
      </c>
      <c r="C15" s="13">
        <v>46826</v>
      </c>
      <c r="D15">
        <v>96982.9</v>
      </c>
      <c r="E15" s="13">
        <v>11382</v>
      </c>
      <c r="F15">
        <v>24425.099999999991</v>
      </c>
      <c r="G15" s="13">
        <v>5997</v>
      </c>
      <c r="H15">
        <v>12284.9</v>
      </c>
      <c r="I15">
        <f t="shared" si="1"/>
        <v>2292</v>
      </c>
      <c r="J15">
        <f t="shared" si="0"/>
        <v>4071.6999999999971</v>
      </c>
      <c r="K15">
        <f t="shared" si="0"/>
        <v>106</v>
      </c>
      <c r="L15">
        <f t="shared" si="0"/>
        <v>162.20000000000073</v>
      </c>
      <c r="M15">
        <f t="shared" si="0"/>
        <v>191</v>
      </c>
      <c r="N15">
        <f t="shared" si="0"/>
        <v>246.70000000000073</v>
      </c>
    </row>
    <row r="16" spans="1:14" x14ac:dyDescent="0.25">
      <c r="A16" t="s">
        <v>381</v>
      </c>
      <c r="B16" s="2">
        <f t="shared" ref="B16:B45" si="2">B15+7</f>
        <v>43991</v>
      </c>
      <c r="C16" s="13">
        <v>49830</v>
      </c>
      <c r="D16">
        <v>102853.5</v>
      </c>
      <c r="E16" s="13">
        <v>12222</v>
      </c>
      <c r="F16">
        <v>26358.499999999993</v>
      </c>
      <c r="G16" s="13">
        <v>6120</v>
      </c>
      <c r="H16">
        <v>12529.4</v>
      </c>
      <c r="I16">
        <f t="shared" si="1"/>
        <v>2315</v>
      </c>
      <c r="J16">
        <f t="shared" si="0"/>
        <v>3844</v>
      </c>
      <c r="K16">
        <f t="shared" si="0"/>
        <v>79</v>
      </c>
      <c r="L16">
        <f t="shared" si="0"/>
        <v>113.90000000000146</v>
      </c>
      <c r="M16">
        <f t="shared" si="0"/>
        <v>119</v>
      </c>
      <c r="N16">
        <f t="shared" si="0"/>
        <v>161.5</v>
      </c>
    </row>
    <row r="17" spans="1:14" x14ac:dyDescent="0.25">
      <c r="A17" t="s">
        <v>382</v>
      </c>
      <c r="B17" s="2">
        <f t="shared" si="2"/>
        <v>43998</v>
      </c>
      <c r="C17" s="13">
        <v>49201</v>
      </c>
      <c r="D17">
        <v>100661.09999999999</v>
      </c>
      <c r="E17" s="13">
        <v>11428</v>
      </c>
      <c r="F17">
        <v>24492.799999999992</v>
      </c>
      <c r="G17" s="13">
        <v>6074</v>
      </c>
      <c r="H17">
        <v>12393.499999999998</v>
      </c>
      <c r="I17">
        <f t="shared" si="1"/>
        <v>2375</v>
      </c>
      <c r="J17">
        <f t="shared" si="0"/>
        <v>3678.1999999999971</v>
      </c>
      <c r="K17">
        <f t="shared" si="0"/>
        <v>46</v>
      </c>
      <c r="L17">
        <f t="shared" si="0"/>
        <v>67.700000000000728</v>
      </c>
      <c r="M17">
        <f t="shared" si="0"/>
        <v>77</v>
      </c>
      <c r="N17">
        <f t="shared" si="0"/>
        <v>108.59999999999854</v>
      </c>
    </row>
    <row r="18" spans="1:14" x14ac:dyDescent="0.25">
      <c r="A18" t="s">
        <v>381</v>
      </c>
      <c r="B18" s="2">
        <f t="shared" si="2"/>
        <v>44005</v>
      </c>
      <c r="C18" s="13">
        <v>51546</v>
      </c>
      <c r="D18">
        <v>105390.09999999999</v>
      </c>
      <c r="E18" s="13">
        <v>12256</v>
      </c>
      <c r="F18">
        <v>26408.899999999991</v>
      </c>
      <c r="G18" s="13">
        <v>6168</v>
      </c>
      <c r="H18">
        <v>12603.5</v>
      </c>
      <c r="I18">
        <f t="shared" si="1"/>
        <v>1716</v>
      </c>
      <c r="J18">
        <f t="shared" si="0"/>
        <v>2536.5999999999913</v>
      </c>
      <c r="K18">
        <f t="shared" si="0"/>
        <v>34</v>
      </c>
      <c r="L18">
        <f t="shared" si="0"/>
        <v>50.399999999997817</v>
      </c>
      <c r="M18">
        <f t="shared" si="0"/>
        <v>48</v>
      </c>
      <c r="N18">
        <f t="shared" si="0"/>
        <v>74.100000000000364</v>
      </c>
    </row>
    <row r="19" spans="1:14" x14ac:dyDescent="0.25">
      <c r="A19" t="s">
        <v>382</v>
      </c>
      <c r="B19" s="2">
        <f t="shared" si="2"/>
        <v>44012</v>
      </c>
      <c r="C19" s="13">
        <v>50334</v>
      </c>
      <c r="D19">
        <v>102366.40000000001</v>
      </c>
      <c r="E19" s="13">
        <v>11454</v>
      </c>
      <c r="F19">
        <v>24523.69999999999</v>
      </c>
      <c r="G19" s="13">
        <v>6104</v>
      </c>
      <c r="H19">
        <v>12446.3</v>
      </c>
      <c r="I19">
        <f t="shared" si="1"/>
        <v>1133</v>
      </c>
      <c r="J19">
        <f t="shared" si="0"/>
        <v>1705.3000000000175</v>
      </c>
      <c r="K19">
        <f t="shared" si="0"/>
        <v>26</v>
      </c>
      <c r="L19">
        <f t="shared" si="0"/>
        <v>30.899999999997817</v>
      </c>
      <c r="M19">
        <f t="shared" si="0"/>
        <v>30</v>
      </c>
      <c r="N19">
        <f t="shared" si="0"/>
        <v>52.800000000001091</v>
      </c>
    </row>
    <row r="20" spans="1:14" x14ac:dyDescent="0.25">
      <c r="A20" t="s">
        <v>381</v>
      </c>
      <c r="B20" s="2">
        <f t="shared" si="2"/>
        <v>44019</v>
      </c>
      <c r="C20" s="13">
        <v>52480</v>
      </c>
      <c r="D20">
        <v>106832.49999999999</v>
      </c>
      <c r="E20" s="13">
        <v>12271</v>
      </c>
      <c r="F20">
        <v>26429.499999999989</v>
      </c>
      <c r="G20" s="13">
        <v>6191</v>
      </c>
      <c r="H20">
        <v>12654.8</v>
      </c>
      <c r="I20">
        <f t="shared" si="1"/>
        <v>934</v>
      </c>
      <c r="J20">
        <f t="shared" si="1"/>
        <v>1442.3999999999942</v>
      </c>
      <c r="K20">
        <f t="shared" si="1"/>
        <v>15</v>
      </c>
      <c r="L20">
        <f t="shared" si="1"/>
        <v>20.599999999998545</v>
      </c>
      <c r="M20">
        <f t="shared" si="1"/>
        <v>23</v>
      </c>
      <c r="N20">
        <f t="shared" si="1"/>
        <v>51.299999999999272</v>
      </c>
    </row>
    <row r="21" spans="1:14" x14ac:dyDescent="0.25">
      <c r="A21" t="s">
        <v>382</v>
      </c>
      <c r="B21" s="2">
        <f t="shared" si="2"/>
        <v>44026</v>
      </c>
      <c r="C21" s="13">
        <v>51217</v>
      </c>
      <c r="D21">
        <v>103535.20000000001</v>
      </c>
      <c r="E21" s="13">
        <v>11463</v>
      </c>
      <c r="F21">
        <v>24532.099999999991</v>
      </c>
      <c r="G21" s="13">
        <v>6116</v>
      </c>
      <c r="H21">
        <v>12480.3</v>
      </c>
      <c r="I21">
        <f t="shared" ref="I21:N32" si="3">C21-C19</f>
        <v>883</v>
      </c>
      <c r="J21">
        <f t="shared" si="3"/>
        <v>1168.8000000000029</v>
      </c>
      <c r="K21">
        <f t="shared" si="3"/>
        <v>9</v>
      </c>
      <c r="L21">
        <f t="shared" si="3"/>
        <v>8.4000000000014552</v>
      </c>
      <c r="M21">
        <f t="shared" si="3"/>
        <v>12</v>
      </c>
      <c r="N21">
        <f t="shared" si="3"/>
        <v>34</v>
      </c>
    </row>
    <row r="22" spans="1:14" x14ac:dyDescent="0.25">
      <c r="A22" t="s">
        <v>381</v>
      </c>
      <c r="B22" s="2">
        <f t="shared" si="2"/>
        <v>44033</v>
      </c>
      <c r="C22" s="13">
        <v>53917</v>
      </c>
      <c r="D22">
        <v>108657.69999999998</v>
      </c>
      <c r="E22" s="13">
        <v>12287</v>
      </c>
      <c r="F22">
        <v>26450.299999999992</v>
      </c>
      <c r="G22" s="13">
        <v>6199</v>
      </c>
      <c r="H22">
        <v>12677</v>
      </c>
      <c r="I22">
        <f t="shared" si="3"/>
        <v>1437</v>
      </c>
      <c r="J22">
        <f t="shared" si="3"/>
        <v>1825.1999999999971</v>
      </c>
      <c r="K22">
        <f t="shared" si="3"/>
        <v>16</v>
      </c>
      <c r="L22">
        <f t="shared" si="3"/>
        <v>20.80000000000291</v>
      </c>
      <c r="M22">
        <f t="shared" si="3"/>
        <v>8</v>
      </c>
      <c r="N22">
        <f t="shared" si="3"/>
        <v>22.200000000000728</v>
      </c>
    </row>
    <row r="23" spans="1:14" x14ac:dyDescent="0.25">
      <c r="A23" t="s">
        <v>382</v>
      </c>
      <c r="B23" s="2">
        <f t="shared" si="2"/>
        <v>44040</v>
      </c>
      <c r="C23" s="13">
        <v>53400</v>
      </c>
      <c r="D23">
        <v>106343.70000000001</v>
      </c>
      <c r="E23" s="13">
        <v>11490</v>
      </c>
      <c r="F23">
        <v>24559.299999999988</v>
      </c>
      <c r="G23" s="13">
        <v>6128</v>
      </c>
      <c r="H23">
        <v>12493.699999999999</v>
      </c>
      <c r="I23">
        <f t="shared" si="3"/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381</v>
      </c>
      <c r="B24" s="2">
        <f t="shared" si="2"/>
        <v>44047</v>
      </c>
      <c r="C24" s="13">
        <v>57607</v>
      </c>
      <c r="D24">
        <v>112802.79999999999</v>
      </c>
      <c r="E24" s="13">
        <v>12333</v>
      </c>
      <c r="F24">
        <v>26489.399999999991</v>
      </c>
      <c r="G24" s="13">
        <v>6209</v>
      </c>
      <c r="H24">
        <v>12683.6</v>
      </c>
      <c r="I24">
        <f t="shared" si="3"/>
        <v>3690</v>
      </c>
      <c r="J24">
        <f t="shared" si="3"/>
        <v>4145.1000000000058</v>
      </c>
      <c r="K24">
        <f t="shared" si="3"/>
        <v>46</v>
      </c>
      <c r="L24">
        <f t="shared" si="3"/>
        <v>39.099999999998545</v>
      </c>
      <c r="M24">
        <f t="shared" si="3"/>
        <v>10</v>
      </c>
      <c r="N24">
        <f t="shared" si="3"/>
        <v>6.6000000000003638</v>
      </c>
    </row>
    <row r="25" spans="1:14" x14ac:dyDescent="0.25">
      <c r="A25" t="s">
        <v>382</v>
      </c>
      <c r="B25" s="2">
        <f t="shared" si="2"/>
        <v>44054</v>
      </c>
      <c r="C25" s="13">
        <v>60215</v>
      </c>
      <c r="D25">
        <v>115385.29999999999</v>
      </c>
      <c r="E25" s="13">
        <v>12341</v>
      </c>
      <c r="F25">
        <v>26502.799999999992</v>
      </c>
      <c r="G25" s="13">
        <v>6206</v>
      </c>
      <c r="H25">
        <v>12683.4</v>
      </c>
      <c r="I25">
        <f t="shared" si="3"/>
        <v>6815</v>
      </c>
      <c r="J25">
        <f t="shared" si="3"/>
        <v>9041.5999999999767</v>
      </c>
      <c r="K25">
        <f t="shared" si="3"/>
        <v>851</v>
      </c>
      <c r="L25">
        <f t="shared" si="3"/>
        <v>1943.5000000000036</v>
      </c>
      <c r="M25">
        <f t="shared" si="3"/>
        <v>78</v>
      </c>
      <c r="N25">
        <f t="shared" si="3"/>
        <v>189.70000000000073</v>
      </c>
    </row>
    <row r="26" spans="1:14" x14ac:dyDescent="0.25">
      <c r="A26" t="s">
        <v>381</v>
      </c>
      <c r="B26" s="2">
        <f t="shared" si="2"/>
        <v>44061</v>
      </c>
      <c r="C26" s="13">
        <v>64991</v>
      </c>
      <c r="D26">
        <v>121171.89999999997</v>
      </c>
      <c r="E26" s="13">
        <v>12393</v>
      </c>
      <c r="F26">
        <v>26539.599999999991</v>
      </c>
      <c r="G26" s="13">
        <v>6229</v>
      </c>
      <c r="H26">
        <v>12693.6</v>
      </c>
      <c r="I26">
        <f t="shared" si="3"/>
        <v>7384</v>
      </c>
      <c r="J26">
        <f t="shared" si="3"/>
        <v>8369.0999999999767</v>
      </c>
      <c r="K26">
        <f t="shared" si="3"/>
        <v>60</v>
      </c>
      <c r="L26">
        <f t="shared" si="3"/>
        <v>50.200000000000728</v>
      </c>
      <c r="M26">
        <f t="shared" si="3"/>
        <v>20</v>
      </c>
      <c r="N26">
        <f t="shared" si="3"/>
        <v>10</v>
      </c>
    </row>
    <row r="27" spans="1:14" x14ac:dyDescent="0.25">
      <c r="A27" t="s">
        <v>382</v>
      </c>
      <c r="B27" s="2">
        <f t="shared" si="2"/>
        <v>44068</v>
      </c>
      <c r="C27" s="13">
        <v>67017</v>
      </c>
      <c r="D27">
        <v>123797.09999999998</v>
      </c>
      <c r="E27" s="13">
        <v>12413</v>
      </c>
      <c r="F27">
        <v>26565.999999999993</v>
      </c>
      <c r="G27" s="13">
        <v>6245</v>
      </c>
      <c r="H27">
        <v>12727.9</v>
      </c>
      <c r="I27">
        <f t="shared" si="3"/>
        <v>6802</v>
      </c>
      <c r="J27">
        <f t="shared" si="3"/>
        <v>8411.7999999999884</v>
      </c>
      <c r="K27">
        <f t="shared" si="3"/>
        <v>72</v>
      </c>
      <c r="L27">
        <f t="shared" si="3"/>
        <v>63.200000000000728</v>
      </c>
      <c r="M27">
        <f t="shared" si="3"/>
        <v>39</v>
      </c>
      <c r="N27">
        <f t="shared" si="3"/>
        <v>44.5</v>
      </c>
    </row>
    <row r="28" spans="1:14" x14ac:dyDescent="0.25">
      <c r="A28" t="s">
        <v>381</v>
      </c>
      <c r="B28" s="2">
        <f t="shared" si="2"/>
        <v>44075</v>
      </c>
      <c r="C28">
        <v>71538</v>
      </c>
      <c r="D28">
        <v>129762.29999999996</v>
      </c>
      <c r="E28">
        <v>12445</v>
      </c>
      <c r="F28">
        <v>26575.899999999991</v>
      </c>
      <c r="G28">
        <v>6261</v>
      </c>
      <c r="H28">
        <v>12743.2</v>
      </c>
      <c r="I28">
        <f t="shared" si="3"/>
        <v>6547</v>
      </c>
      <c r="J28">
        <f t="shared" si="3"/>
        <v>8590.3999999999942</v>
      </c>
      <c r="K28">
        <f t="shared" si="3"/>
        <v>52</v>
      </c>
      <c r="L28">
        <f t="shared" si="3"/>
        <v>36.299999999999272</v>
      </c>
      <c r="M28">
        <f t="shared" si="3"/>
        <v>32</v>
      </c>
      <c r="N28">
        <f t="shared" si="3"/>
        <v>49.600000000000364</v>
      </c>
    </row>
    <row r="29" spans="1:14" x14ac:dyDescent="0.25">
      <c r="A29" t="s">
        <v>382</v>
      </c>
      <c r="B29" s="2">
        <f t="shared" si="2"/>
        <v>44082</v>
      </c>
      <c r="C29" s="13">
        <v>73343</v>
      </c>
      <c r="D29">
        <v>131514.29999999996</v>
      </c>
      <c r="E29" s="13">
        <v>12441</v>
      </c>
      <c r="F29">
        <v>26581.799999999992</v>
      </c>
      <c r="G29" s="13">
        <v>6253</v>
      </c>
      <c r="H29">
        <v>12718.300000000001</v>
      </c>
      <c r="I29">
        <f t="shared" si="3"/>
        <v>6326</v>
      </c>
      <c r="J29">
        <f t="shared" si="3"/>
        <v>7717.1999999999825</v>
      </c>
      <c r="K29">
        <f t="shared" si="3"/>
        <v>28</v>
      </c>
      <c r="L29">
        <f t="shared" si="3"/>
        <v>15.799999999999272</v>
      </c>
      <c r="M29">
        <f t="shared" si="3"/>
        <v>8</v>
      </c>
      <c r="N29">
        <f t="shared" si="3"/>
        <v>-9.5999999999985448</v>
      </c>
    </row>
    <row r="30" spans="1:14" x14ac:dyDescent="0.25">
      <c r="A30" t="s">
        <v>381</v>
      </c>
      <c r="B30" s="2">
        <f t="shared" si="2"/>
        <v>44089</v>
      </c>
      <c r="C30" s="13">
        <v>84292</v>
      </c>
      <c r="D30" s="4">
        <v>145982.89999999997</v>
      </c>
      <c r="E30">
        <v>12540</v>
      </c>
      <c r="F30" s="4">
        <v>26649.899999999991</v>
      </c>
      <c r="G30">
        <v>6277</v>
      </c>
      <c r="H30" s="4">
        <v>12757.7</v>
      </c>
      <c r="I30">
        <f t="shared" si="3"/>
        <v>12754</v>
      </c>
      <c r="J30">
        <f t="shared" si="3"/>
        <v>16220.600000000006</v>
      </c>
      <c r="K30">
        <f t="shared" si="3"/>
        <v>95</v>
      </c>
      <c r="L30">
        <f t="shared" si="3"/>
        <v>74</v>
      </c>
      <c r="M30">
        <f t="shared" si="3"/>
        <v>16</v>
      </c>
      <c r="N30">
        <f t="shared" si="3"/>
        <v>14.5</v>
      </c>
    </row>
    <row r="31" spans="1:14" x14ac:dyDescent="0.25">
      <c r="A31" t="s">
        <v>382</v>
      </c>
      <c r="B31" s="2">
        <f t="shared" si="2"/>
        <v>44096</v>
      </c>
      <c r="C31" s="13">
        <v>93544</v>
      </c>
      <c r="D31">
        <v>158327.89999999997</v>
      </c>
      <c r="E31" s="13">
        <v>12616</v>
      </c>
      <c r="F31">
        <v>26777.499999999993</v>
      </c>
      <c r="G31" s="13">
        <v>6288</v>
      </c>
      <c r="H31">
        <v>12762.7</v>
      </c>
      <c r="I31">
        <f t="shared" si="3"/>
        <v>20201</v>
      </c>
      <c r="J31">
        <f t="shared" si="3"/>
        <v>26813.600000000006</v>
      </c>
      <c r="K31">
        <f t="shared" si="3"/>
        <v>175</v>
      </c>
      <c r="L31">
        <f t="shared" si="3"/>
        <v>195.70000000000073</v>
      </c>
      <c r="M31">
        <f t="shared" si="3"/>
        <v>35</v>
      </c>
      <c r="N31">
        <f t="shared" si="3"/>
        <v>44.399999999999636</v>
      </c>
    </row>
    <row r="32" spans="1:14" x14ac:dyDescent="0.25">
      <c r="A32" t="s">
        <v>381</v>
      </c>
      <c r="B32" s="2">
        <f t="shared" si="2"/>
        <v>44103</v>
      </c>
      <c r="C32" s="13">
        <v>114564</v>
      </c>
      <c r="D32" s="4">
        <v>190792.2</v>
      </c>
      <c r="E32">
        <v>12824</v>
      </c>
      <c r="F32" s="4">
        <v>27003.599999999991</v>
      </c>
      <c r="G32">
        <v>6369</v>
      </c>
      <c r="H32" s="4">
        <v>12899.300000000001</v>
      </c>
      <c r="I32">
        <f t="shared" si="3"/>
        <v>30272</v>
      </c>
      <c r="J32">
        <f t="shared" si="3"/>
        <v>44809.300000000047</v>
      </c>
      <c r="K32">
        <f t="shared" si="3"/>
        <v>284</v>
      </c>
      <c r="L32">
        <f t="shared" si="3"/>
        <v>353.70000000000073</v>
      </c>
      <c r="M32">
        <f t="shared" si="3"/>
        <v>92</v>
      </c>
      <c r="N32">
        <f t="shared" si="3"/>
        <v>141.60000000000036</v>
      </c>
    </row>
    <row r="33" spans="1:14" x14ac:dyDescent="0.25">
      <c r="A33" t="s">
        <v>382</v>
      </c>
      <c r="B33" s="2">
        <f t="shared" si="2"/>
        <v>44110</v>
      </c>
      <c r="C33">
        <v>183562</v>
      </c>
      <c r="D33" s="13">
        <v>320311.29999999981</v>
      </c>
      <c r="E33">
        <v>13217</v>
      </c>
      <c r="F33">
        <v>27937.499999999993</v>
      </c>
      <c r="G33">
        <v>6520</v>
      </c>
      <c r="H33">
        <v>13221.800000000001</v>
      </c>
      <c r="I33">
        <f t="shared" ref="I33:I36" si="4">C33-C31</f>
        <v>90018</v>
      </c>
      <c r="J33">
        <f t="shared" ref="J33:J36" si="5">D33-D31</f>
        <v>161983.39999999985</v>
      </c>
      <c r="K33">
        <f t="shared" ref="K33:K36" si="6">E33-E31</f>
        <v>601</v>
      </c>
      <c r="L33">
        <f t="shared" ref="L33:L36" si="7">F33-F31</f>
        <v>1160</v>
      </c>
      <c r="M33">
        <f t="shared" ref="M33:M36" si="8">G33-G31</f>
        <v>232</v>
      </c>
      <c r="N33">
        <f t="shared" ref="N33:N36" si="9">H33-H31</f>
        <v>459.10000000000036</v>
      </c>
    </row>
    <row r="34" spans="1:14" x14ac:dyDescent="0.25">
      <c r="A34" t="s">
        <v>381</v>
      </c>
      <c r="B34" s="2">
        <f t="shared" si="2"/>
        <v>44117</v>
      </c>
      <c r="C34" s="13">
        <v>180064</v>
      </c>
      <c r="D34">
        <v>305158</v>
      </c>
      <c r="E34" s="13">
        <v>13323</v>
      </c>
      <c r="F34">
        <v>27700.099999999991</v>
      </c>
      <c r="G34">
        <v>6559</v>
      </c>
      <c r="H34">
        <v>13206.900000000001</v>
      </c>
      <c r="I34">
        <f t="shared" si="4"/>
        <v>65500</v>
      </c>
      <c r="J34">
        <f t="shared" si="5"/>
        <v>114365.79999999999</v>
      </c>
      <c r="K34">
        <f t="shared" si="6"/>
        <v>499</v>
      </c>
      <c r="L34">
        <f t="shared" si="7"/>
        <v>696.5</v>
      </c>
      <c r="M34">
        <f t="shared" si="8"/>
        <v>190</v>
      </c>
      <c r="N34">
        <f t="shared" si="9"/>
        <v>307.60000000000036</v>
      </c>
    </row>
    <row r="35" spans="1:14" x14ac:dyDescent="0.25">
      <c r="A35" t="s">
        <v>382</v>
      </c>
      <c r="B35" s="2">
        <f t="shared" si="2"/>
        <v>44124</v>
      </c>
      <c r="C35">
        <v>273580</v>
      </c>
      <c r="D35" s="13">
        <v>482294.69999999966</v>
      </c>
      <c r="E35">
        <v>13818</v>
      </c>
      <c r="F35">
        <v>29097.499999999993</v>
      </c>
      <c r="G35">
        <v>6752</v>
      </c>
      <c r="H35">
        <v>13680.900000000001</v>
      </c>
      <c r="I35">
        <f t="shared" si="4"/>
        <v>90018</v>
      </c>
      <c r="J35">
        <f t="shared" si="5"/>
        <v>161983.39999999985</v>
      </c>
      <c r="K35">
        <f t="shared" si="6"/>
        <v>601</v>
      </c>
      <c r="L35">
        <f t="shared" si="7"/>
        <v>1160</v>
      </c>
      <c r="M35">
        <f t="shared" si="8"/>
        <v>232</v>
      </c>
      <c r="N35">
        <f t="shared" si="9"/>
        <v>459.10000000000036</v>
      </c>
    </row>
    <row r="36" spans="1:14" x14ac:dyDescent="0.25">
      <c r="A36" t="s">
        <v>381</v>
      </c>
      <c r="B36" s="2">
        <f t="shared" si="2"/>
        <v>44131</v>
      </c>
      <c r="C36" s="13">
        <v>289857</v>
      </c>
      <c r="D36">
        <v>506555.6</v>
      </c>
      <c r="E36" s="13">
        <v>14100</v>
      </c>
      <c r="F36">
        <v>29064.499999999993</v>
      </c>
      <c r="G36">
        <v>6953</v>
      </c>
      <c r="H36">
        <v>14003.400000000001</v>
      </c>
      <c r="I36">
        <f t="shared" si="4"/>
        <v>109793</v>
      </c>
      <c r="J36">
        <f t="shared" si="5"/>
        <v>201397.59999999998</v>
      </c>
      <c r="K36">
        <f t="shared" si="6"/>
        <v>777</v>
      </c>
      <c r="L36">
        <f t="shared" si="7"/>
        <v>1364.4000000000015</v>
      </c>
      <c r="M36">
        <f t="shared" si="8"/>
        <v>394</v>
      </c>
      <c r="N36">
        <f t="shared" si="9"/>
        <v>796.5</v>
      </c>
    </row>
    <row r="37" spans="1:14" x14ac:dyDescent="0.25">
      <c r="A37" t="s">
        <v>382</v>
      </c>
      <c r="B37" s="2">
        <f t="shared" si="2"/>
        <v>44138</v>
      </c>
      <c r="C37" s="13"/>
      <c r="E37" s="13"/>
      <c r="G37" s="13"/>
    </row>
    <row r="38" spans="1:14" x14ac:dyDescent="0.25">
      <c r="A38" t="s">
        <v>381</v>
      </c>
      <c r="B38" s="2">
        <f t="shared" si="2"/>
        <v>44145</v>
      </c>
      <c r="C38" s="13"/>
      <c r="E38" s="13"/>
    </row>
    <row r="39" spans="1:14" x14ac:dyDescent="0.25">
      <c r="A39" t="s">
        <v>382</v>
      </c>
      <c r="B39" s="2">
        <f t="shared" si="2"/>
        <v>44152</v>
      </c>
      <c r="C39" s="13"/>
      <c r="E39" s="13"/>
    </row>
    <row r="40" spans="1:14" x14ac:dyDescent="0.25">
      <c r="A40" t="s">
        <v>381</v>
      </c>
      <c r="B40" s="2">
        <f t="shared" si="2"/>
        <v>44159</v>
      </c>
      <c r="C40" s="13"/>
      <c r="E40" s="13"/>
      <c r="G40" s="13"/>
    </row>
    <row r="41" spans="1:14" x14ac:dyDescent="0.25">
      <c r="A41" t="s">
        <v>382</v>
      </c>
      <c r="B41" s="2">
        <f t="shared" si="2"/>
        <v>44166</v>
      </c>
      <c r="C41" s="13"/>
      <c r="E41" s="13"/>
      <c r="G41" s="13"/>
    </row>
    <row r="42" spans="1:14" x14ac:dyDescent="0.25">
      <c r="A42" t="s">
        <v>381</v>
      </c>
      <c r="B42" s="2">
        <f t="shared" si="2"/>
        <v>44173</v>
      </c>
      <c r="C42" s="13"/>
      <c r="E42" s="13"/>
      <c r="G42" s="13"/>
    </row>
    <row r="43" spans="1:14" x14ac:dyDescent="0.25">
      <c r="A43" t="s">
        <v>382</v>
      </c>
      <c r="B43" s="2">
        <f t="shared" si="2"/>
        <v>44180</v>
      </c>
      <c r="C43" s="13"/>
      <c r="E43" s="13"/>
      <c r="G43" s="13"/>
    </row>
    <row r="44" spans="1:14" x14ac:dyDescent="0.25">
      <c r="A44" t="s">
        <v>381</v>
      </c>
      <c r="B44" s="2">
        <f t="shared" si="2"/>
        <v>44187</v>
      </c>
      <c r="C44" s="13"/>
      <c r="E44" s="13"/>
      <c r="G44" s="13"/>
    </row>
    <row r="45" spans="1:14" x14ac:dyDescent="0.25">
      <c r="A45" t="s">
        <v>382</v>
      </c>
      <c r="B45" s="2">
        <f t="shared" si="2"/>
        <v>44194</v>
      </c>
      <c r="C45" s="13"/>
      <c r="E45" s="13"/>
      <c r="G4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N5"/>
  <sheetViews>
    <sheetView zoomScaleNormal="100" workbookViewId="0">
      <pane ySplit="1" topLeftCell="A2" activePane="bottomLeft" state="frozen"/>
      <selection pane="bottomLeft" activeCell="B3" sqref="B3:G4"/>
    </sheetView>
  </sheetViews>
  <sheetFormatPr defaultRowHeight="15" x14ac:dyDescent="0.25"/>
  <cols>
    <col min="1" max="14" width="10.7109375" customWidth="1"/>
  </cols>
  <sheetData>
    <row r="1" spans="1:14" ht="60" x14ac:dyDescent="0.25">
      <c r="A1" s="15" t="s">
        <v>0</v>
      </c>
      <c r="B1" s="6" t="s">
        <v>1</v>
      </c>
      <c r="C1" s="14" t="s">
        <v>2</v>
      </c>
      <c r="D1" s="6" t="s">
        <v>3</v>
      </c>
      <c r="E1" s="14" t="s">
        <v>4</v>
      </c>
      <c r="F1" s="6" t="s">
        <v>5</v>
      </c>
      <c r="G1" s="14" t="s">
        <v>6</v>
      </c>
      <c r="H1" s="5" t="s">
        <v>373</v>
      </c>
      <c r="I1" s="14" t="s">
        <v>374</v>
      </c>
      <c r="J1" s="6" t="s">
        <v>372</v>
      </c>
      <c r="K1" s="14" t="s">
        <v>375</v>
      </c>
      <c r="L1" s="6" t="s">
        <v>371</v>
      </c>
      <c r="M1" s="14" t="s">
        <v>376</v>
      </c>
      <c r="N1" s="3"/>
    </row>
    <row r="2" spans="1:14" x14ac:dyDescent="0.25">
      <c r="A2" s="16"/>
      <c r="B2" s="4"/>
      <c r="C2" s="13"/>
      <c r="D2" s="4"/>
      <c r="F2" s="4"/>
      <c r="H2" s="4"/>
      <c r="J2" s="4"/>
      <c r="K2" s="4"/>
      <c r="M2" s="4"/>
    </row>
    <row r="3" spans="1:14" x14ac:dyDescent="0.25">
      <c r="A3" s="2">
        <v>44117</v>
      </c>
      <c r="B3" s="13">
        <v>180064</v>
      </c>
      <c r="C3">
        <v>305158</v>
      </c>
      <c r="D3" s="13">
        <v>13323</v>
      </c>
      <c r="E3">
        <v>27700.099999999991</v>
      </c>
      <c r="F3" s="13">
        <v>6559</v>
      </c>
      <c r="G3">
        <v>13206.900000000001</v>
      </c>
      <c r="H3" s="4"/>
      <c r="I3" s="13"/>
      <c r="J3" s="4"/>
      <c r="L3" s="4"/>
      <c r="N3" s="4"/>
    </row>
    <row r="4" spans="1:14" x14ac:dyDescent="0.25">
      <c r="A4" s="2">
        <v>44131</v>
      </c>
      <c r="B4" s="13">
        <v>289857</v>
      </c>
      <c r="C4">
        <v>506555.6</v>
      </c>
      <c r="D4" s="13">
        <v>14100</v>
      </c>
      <c r="E4">
        <v>29064.499999999993</v>
      </c>
      <c r="F4" s="13">
        <v>6953</v>
      </c>
      <c r="G4">
        <v>14003.400000000001</v>
      </c>
      <c r="H4" s="4"/>
      <c r="J4" s="4"/>
      <c r="L4" s="4"/>
      <c r="N4" s="4"/>
    </row>
    <row r="5" spans="1:14" x14ac:dyDescent="0.25">
      <c r="A5" s="2"/>
      <c r="C5" s="4"/>
      <c r="E5" s="4"/>
      <c r="G5" s="4"/>
      <c r="H5" s="13"/>
      <c r="I5" s="4"/>
      <c r="K5" s="4"/>
      <c r="M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A8CE-19D8-4C4C-B920-9630A05399E4}">
  <dimension ref="A1:M4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3" ht="60" x14ac:dyDescent="0.25">
      <c r="A1" s="15" t="s">
        <v>0</v>
      </c>
      <c r="B1" s="6" t="s">
        <v>1</v>
      </c>
      <c r="C1" s="14" t="s">
        <v>2</v>
      </c>
      <c r="D1" s="6" t="s">
        <v>3</v>
      </c>
      <c r="E1" s="14" t="s">
        <v>4</v>
      </c>
      <c r="F1" s="6" t="s">
        <v>5</v>
      </c>
      <c r="G1" s="14" t="s">
        <v>6</v>
      </c>
      <c r="H1" s="5" t="s">
        <v>373</v>
      </c>
      <c r="I1" s="14" t="s">
        <v>374</v>
      </c>
      <c r="J1" s="6" t="s">
        <v>372</v>
      </c>
      <c r="K1" s="14" t="s">
        <v>375</v>
      </c>
      <c r="L1" s="6" t="s">
        <v>371</v>
      </c>
      <c r="M1" s="14" t="s">
        <v>376</v>
      </c>
    </row>
    <row r="2" spans="1:13" x14ac:dyDescent="0.25">
      <c r="A2" s="16"/>
      <c r="B2" s="4"/>
      <c r="C2" s="13"/>
      <c r="D2" s="4"/>
      <c r="F2" s="4"/>
      <c r="H2" s="4"/>
      <c r="J2" s="4"/>
      <c r="K2" s="4"/>
      <c r="M2" s="4"/>
    </row>
    <row r="3" spans="1:13" x14ac:dyDescent="0.25">
      <c r="A3" s="2">
        <v>44110</v>
      </c>
      <c r="B3">
        <v>183562</v>
      </c>
      <c r="C3" s="4">
        <v>320311.29999999981</v>
      </c>
      <c r="D3">
        <v>13217</v>
      </c>
      <c r="E3" s="4">
        <v>27937.499999999993</v>
      </c>
      <c r="F3">
        <v>6520</v>
      </c>
      <c r="G3" s="4">
        <v>13221.800000000001</v>
      </c>
      <c r="H3" s="13"/>
      <c r="I3" s="4"/>
      <c r="K3" s="4"/>
      <c r="M3" s="4"/>
    </row>
    <row r="4" spans="1:13" x14ac:dyDescent="0.25">
      <c r="A4" s="2">
        <v>44124</v>
      </c>
      <c r="B4">
        <v>273580</v>
      </c>
      <c r="C4">
        <v>482294.69999999966</v>
      </c>
      <c r="D4">
        <v>13818</v>
      </c>
      <c r="E4">
        <v>29097.499999999993</v>
      </c>
      <c r="F4">
        <v>6752</v>
      </c>
      <c r="G4">
        <v>13680.900000000001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8151-F777-4A35-A5FC-5FA7C4C10DAF}">
  <dimension ref="A1:Q6394"/>
  <sheetViews>
    <sheetView workbookViewId="0">
      <selection activeCell="C2" sqref="C2:H2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289857</v>
      </c>
      <c r="D2">
        <f t="shared" ref="D2:H2" si="0">SUM(D3:D4)</f>
        <v>506555.6</v>
      </c>
      <c r="E2">
        <f t="shared" si="0"/>
        <v>14100</v>
      </c>
      <c r="F2">
        <f t="shared" si="0"/>
        <v>29064.499999999993</v>
      </c>
      <c r="G2">
        <f t="shared" si="0"/>
        <v>6953</v>
      </c>
      <c r="H2">
        <f t="shared" si="0"/>
        <v>14003.400000000001</v>
      </c>
    </row>
    <row r="3" spans="1:17" x14ac:dyDescent="0.25">
      <c r="A3" t="s">
        <v>384</v>
      </c>
      <c r="C3">
        <v>114564</v>
      </c>
      <c r="D3">
        <v>190792.2</v>
      </c>
      <c r="E3">
        <v>12824</v>
      </c>
      <c r="F3">
        <v>27003.599999999991</v>
      </c>
      <c r="G3">
        <v>6369</v>
      </c>
      <c r="H3">
        <v>12899.300000000001</v>
      </c>
    </row>
    <row r="4" spans="1:17" x14ac:dyDescent="0.25">
      <c r="A4">
        <f>2*355+4</f>
        <v>714</v>
      </c>
      <c r="B4" t="s">
        <v>363</v>
      </c>
      <c r="C4">
        <f>SUM(C5:C714)</f>
        <v>175293</v>
      </c>
      <c r="D4">
        <f t="shared" ref="D4:H4" si="1">SUM(D5:D714)</f>
        <v>315763.39999999997</v>
      </c>
      <c r="E4">
        <f t="shared" si="1"/>
        <v>1276</v>
      </c>
      <c r="F4">
        <f t="shared" si="1"/>
        <v>2060.8999999999996</v>
      </c>
      <c r="G4">
        <f t="shared" si="1"/>
        <v>584</v>
      </c>
      <c r="H4">
        <f t="shared" si="1"/>
        <v>1104.100000000001</v>
      </c>
      <c r="L4">
        <f>SUM(L$5:L359)</f>
        <v>175293</v>
      </c>
      <c r="M4">
        <f>SUM(M$5:M359)</f>
        <v>315763.40000000026</v>
      </c>
      <c r="N4">
        <f>SUM(N$5:N359)</f>
        <v>1276</v>
      </c>
      <c r="O4">
        <f>SUM(O$5:O359)</f>
        <v>2060.9</v>
      </c>
      <c r="P4">
        <f>SUM(P$5:P359)</f>
        <v>584</v>
      </c>
      <c r="Q4">
        <f>SUM(Q$5:Q359)</f>
        <v>1104.0999999999997</v>
      </c>
    </row>
    <row r="5" spans="1:17" x14ac:dyDescent="0.25">
      <c r="A5" s="1">
        <v>44131</v>
      </c>
      <c r="B5" t="s">
        <v>7</v>
      </c>
      <c r="C5">
        <v>65</v>
      </c>
      <c r="D5">
        <v>255.5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144</v>
      </c>
      <c r="M5">
        <f>SUMIF($B5:$B360,$K5,D5:$D360)</f>
        <v>566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44131</v>
      </c>
      <c r="B6" t="s">
        <v>8</v>
      </c>
      <c r="C6">
        <v>277</v>
      </c>
      <c r="D6">
        <v>869.5</v>
      </c>
      <c r="E6">
        <v>0</v>
      </c>
      <c r="F6">
        <v>0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SUMIF($B6:$B361,$K6,C6:$C361)</f>
        <v>434</v>
      </c>
      <c r="M6">
        <f>SUMIF($B6:$B361,$K6,D6:$D361)</f>
        <v>1362.3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44131</v>
      </c>
      <c r="B7" t="s">
        <v>9</v>
      </c>
      <c r="C7">
        <v>128</v>
      </c>
      <c r="D7">
        <v>472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206</v>
      </c>
      <c r="M7">
        <f>SUMIF($B7:$B362,$K7,D7:$D362)</f>
        <v>759.6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44131</v>
      </c>
      <c r="B8" t="s">
        <v>10</v>
      </c>
      <c r="C8">
        <v>54</v>
      </c>
      <c r="D8">
        <v>193.9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118</v>
      </c>
      <c r="M8">
        <f>SUMIF($B8:$B363,$K8,D8:$D363)</f>
        <v>423.8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44131</v>
      </c>
      <c r="B9" t="s">
        <v>11</v>
      </c>
      <c r="C9">
        <v>227</v>
      </c>
      <c r="D9">
        <v>1125.7</v>
      </c>
      <c r="E9">
        <v>0</v>
      </c>
      <c r="F9">
        <v>0</v>
      </c>
      <c r="G9">
        <v>4</v>
      </c>
      <c r="H9">
        <v>19.8</v>
      </c>
      <c r="J9" t="b">
        <f t="shared" si="2"/>
        <v>1</v>
      </c>
      <c r="K9" t="s">
        <v>11</v>
      </c>
      <c r="L9">
        <f>SUMIF($B9:$B364,$K9,C9:$C364)</f>
        <v>367</v>
      </c>
      <c r="M9">
        <f>SUMIF($B9:$B364,$K9,D9:$D364)</f>
        <v>1820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</v>
      </c>
    </row>
    <row r="10" spans="1:17" x14ac:dyDescent="0.25">
      <c r="A10" s="1">
        <v>44131</v>
      </c>
      <c r="B10" t="s">
        <v>12</v>
      </c>
      <c r="C10">
        <v>297</v>
      </c>
      <c r="D10">
        <v>1160.5999999999999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447</v>
      </c>
      <c r="M10">
        <f>SUMIF($B10:$B365,$K10,D10:$D365)</f>
        <v>1746.8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44131</v>
      </c>
      <c r="B11" t="s">
        <v>13</v>
      </c>
      <c r="C11">
        <v>545</v>
      </c>
      <c r="D11">
        <v>498</v>
      </c>
      <c r="E11">
        <v>5</v>
      </c>
      <c r="F11">
        <v>4.5999999999999996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788</v>
      </c>
      <c r="M11">
        <f>SUMIF($B11:$B366,$K11,D11:$D366)</f>
        <v>720</v>
      </c>
      <c r="N11">
        <f>SUMIF($B11:$B366,$K11,E11:$E366)</f>
        <v>7</v>
      </c>
      <c r="O11">
        <f>SUMIF($B11:$B366,$K11,F11:$F366)</f>
        <v>6.3999999999999995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44131</v>
      </c>
      <c r="B12" t="s">
        <v>14</v>
      </c>
      <c r="C12">
        <v>563</v>
      </c>
      <c r="D12">
        <v>770.1</v>
      </c>
      <c r="E12">
        <v>0</v>
      </c>
      <c r="F12">
        <v>0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823</v>
      </c>
      <c r="M12">
        <f>SUMIF($B12:$B367,$K12,D12:$D367)</f>
        <v>1125.7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">
        <v>44131</v>
      </c>
      <c r="B13" t="s">
        <v>15</v>
      </c>
      <c r="C13">
        <v>1176</v>
      </c>
      <c r="D13">
        <v>555</v>
      </c>
      <c r="E13">
        <v>12</v>
      </c>
      <c r="F13">
        <v>5.7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1820</v>
      </c>
      <c r="M13">
        <f>SUMIF($B13:$B368,$K13,D13:$D368)</f>
        <v>858.9</v>
      </c>
      <c r="N13">
        <f>SUMIF($B13:$B368,$K13,E13:$E368)</f>
        <v>19</v>
      </c>
      <c r="O13">
        <f>SUMIF($B13:$B368,$K13,F13:$F368)</f>
        <v>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44131</v>
      </c>
      <c r="B14" t="s">
        <v>16</v>
      </c>
      <c r="C14">
        <v>973</v>
      </c>
      <c r="D14">
        <v>869.5</v>
      </c>
      <c r="E14">
        <v>8</v>
      </c>
      <c r="F14">
        <v>7.1</v>
      </c>
      <c r="G14">
        <v>3</v>
      </c>
      <c r="H14">
        <v>2.7</v>
      </c>
      <c r="J14" t="b">
        <f t="shared" si="2"/>
        <v>1</v>
      </c>
      <c r="K14" t="s">
        <v>16</v>
      </c>
      <c r="L14">
        <f>SUMIF($B14:$B369,$K14,C14:$C369)</f>
        <v>1426</v>
      </c>
      <c r="M14">
        <f>SUMIF($B14:$B369,$K14,D14:$D369)</f>
        <v>1274.3</v>
      </c>
      <c r="N14">
        <f>SUMIF($B14:$B369,$K14,E14:$E369)</f>
        <v>12</v>
      </c>
      <c r="O14">
        <f>SUMIF($B14:$B369,$K14,F14:$F369)</f>
        <v>10.7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44131</v>
      </c>
      <c r="B15" t="s">
        <v>17</v>
      </c>
      <c r="C15">
        <v>60</v>
      </c>
      <c r="D15">
        <v>588.1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80</v>
      </c>
      <c r="M15">
        <f>SUMIF($B15:$B370,$K15,D15:$D370)</f>
        <v>784.1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44131</v>
      </c>
      <c r="B16" t="s">
        <v>18</v>
      </c>
      <c r="C16">
        <v>306</v>
      </c>
      <c r="D16">
        <v>546.79999999999995</v>
      </c>
      <c r="E16">
        <v>1</v>
      </c>
      <c r="F16">
        <v>1.8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544</v>
      </c>
      <c r="M16">
        <f>SUMIF($B16:$B371,$K16,D16:$D371)</f>
        <v>972.09999999999991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">
        <v>44131</v>
      </c>
      <c r="B17" t="s">
        <v>19</v>
      </c>
      <c r="C17">
        <v>13</v>
      </c>
      <c r="D17">
        <v>349.8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30</v>
      </c>
      <c r="M17">
        <f>SUMIF($B17:$B372,$K17,D17:$D372)</f>
        <v>807.3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44131</v>
      </c>
      <c r="B18" t="s">
        <v>20</v>
      </c>
      <c r="C18">
        <v>1165</v>
      </c>
      <c r="D18">
        <v>740.7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1802</v>
      </c>
      <c r="M18">
        <f>SUMIF($B18:$B373,$K18,D18:$D373)</f>
        <v>1145.7</v>
      </c>
      <c r="N18">
        <f>SUMIF($B18:$B373,$K18,E18:$E373)</f>
        <v>14</v>
      </c>
      <c r="O18">
        <f>SUMIF($B18:$B373,$K18,F18:$F373)</f>
        <v>9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44131</v>
      </c>
      <c r="B19" t="s">
        <v>21</v>
      </c>
      <c r="C19">
        <v>701</v>
      </c>
      <c r="D19">
        <v>764.7</v>
      </c>
      <c r="E19">
        <v>5</v>
      </c>
      <c r="F19">
        <v>5.5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SUMIF($B19:$B374,$K19,C19:$C374)</f>
        <v>1117</v>
      </c>
      <c r="M19">
        <f>SUMIF($B19:$B374,$K19,D19:$D374)</f>
        <v>1218.5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44131</v>
      </c>
      <c r="B20" t="s">
        <v>22</v>
      </c>
      <c r="C20">
        <v>8724</v>
      </c>
      <c r="D20">
        <v>999.6</v>
      </c>
      <c r="E20">
        <v>101</v>
      </c>
      <c r="F20">
        <v>11.6</v>
      </c>
      <c r="G20">
        <v>15</v>
      </c>
      <c r="H20">
        <v>1.7</v>
      </c>
      <c r="J20" t="b">
        <f t="shared" si="2"/>
        <v>1</v>
      </c>
      <c r="K20" t="s">
        <v>22</v>
      </c>
      <c r="L20">
        <f>SUMIF($B20:$B375,$K20,C20:$C375)</f>
        <v>14922</v>
      </c>
      <c r="M20">
        <f>SUMIF($B20:$B375,$K20,D20:$D375)</f>
        <v>1709.8000000000002</v>
      </c>
      <c r="N20">
        <f>SUMIF($B20:$B375,$K20,E20:$E375)</f>
        <v>180</v>
      </c>
      <c r="O20">
        <f>SUMIF($B20:$B375,$K20,F20:$F375)</f>
        <v>20.7</v>
      </c>
      <c r="P20">
        <f>SUMIF($B20:$B375,$K20,G20:$G375)</f>
        <v>24</v>
      </c>
      <c r="Q20">
        <f>SUMIF($B20:$B375,$K20,H20:$H375)</f>
        <v>2.7</v>
      </c>
    </row>
    <row r="21" spans="1:17" x14ac:dyDescent="0.25">
      <c r="A21" s="1">
        <v>44131</v>
      </c>
      <c r="B21" t="s">
        <v>23</v>
      </c>
      <c r="C21">
        <v>557</v>
      </c>
      <c r="D21">
        <v>340</v>
      </c>
      <c r="E21">
        <v>5</v>
      </c>
      <c r="F21">
        <v>3.1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911</v>
      </c>
      <c r="M21">
        <f>SUMIF($B21:$B376,$K21,D21:$D376)</f>
        <v>556.1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4</v>
      </c>
      <c r="Q21">
        <f>SUMIF($B21:$B376,$K21,H21:$H376)</f>
        <v>2.4</v>
      </c>
    </row>
    <row r="22" spans="1:17" x14ac:dyDescent="0.25">
      <c r="A22" s="1">
        <v>44131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28</v>
      </c>
      <c r="M22">
        <f>SUMIF($B22:$B377,$K22,D22:$D377)</f>
        <v>240.6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44131</v>
      </c>
      <c r="B23" t="s">
        <v>25</v>
      </c>
      <c r="C23">
        <v>854</v>
      </c>
      <c r="D23">
        <v>529.29999999999995</v>
      </c>
      <c r="E23">
        <v>8</v>
      </c>
      <c r="F23">
        <v>5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1280</v>
      </c>
      <c r="M23">
        <f>SUMIF($B23:$B378,$K23,D23:$D378)</f>
        <v>793.3</v>
      </c>
      <c r="N23">
        <f>SUMIF($B23:$B378,$K23,E23:$E378)</f>
        <v>11</v>
      </c>
      <c r="O23">
        <f>SUMIF($B23:$B378,$K23,F23:$F378)</f>
        <v>6.9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44131</v>
      </c>
      <c r="B24" t="s">
        <v>26</v>
      </c>
      <c r="C24">
        <v>288</v>
      </c>
      <c r="D24">
        <v>419.8</v>
      </c>
      <c r="E24">
        <v>2</v>
      </c>
      <c r="F24">
        <v>2.9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426</v>
      </c>
      <c r="M24">
        <f>SUMIF($B24:$B379,$K24,D24:$D379)</f>
        <v>621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44131</v>
      </c>
      <c r="B25" t="s">
        <v>27</v>
      </c>
      <c r="C25">
        <v>85</v>
      </c>
      <c r="D25">
        <v>508.3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137</v>
      </c>
      <c r="M25">
        <f>SUMIF($B25:$B380,$K25,D25:$D380)</f>
        <v>819.3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44131</v>
      </c>
      <c r="B26" t="s">
        <v>28</v>
      </c>
      <c r="C26">
        <v>39</v>
      </c>
      <c r="D26">
        <v>568.6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48</v>
      </c>
      <c r="M26">
        <f>SUMIF($B26:$B381,$K26,D26:$D381)</f>
        <v>699.8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44131</v>
      </c>
      <c r="B27" t="s">
        <v>29</v>
      </c>
      <c r="C27">
        <v>183</v>
      </c>
      <c r="D27">
        <v>735.9</v>
      </c>
      <c r="E27">
        <v>3</v>
      </c>
      <c r="F27">
        <v>12.1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269</v>
      </c>
      <c r="M27">
        <f>SUMIF($B27:$B382,$K27,D27:$D382)</f>
        <v>1081.7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44131</v>
      </c>
      <c r="B28" t="s">
        <v>30</v>
      </c>
      <c r="C28">
        <v>426</v>
      </c>
      <c r="D28">
        <v>874.5</v>
      </c>
      <c r="E28">
        <v>2</v>
      </c>
      <c r="F28">
        <v>4.0999999999999996</v>
      </c>
      <c r="G28">
        <v>3</v>
      </c>
      <c r="H28">
        <v>6.2</v>
      </c>
      <c r="J28" t="b">
        <f t="shared" si="2"/>
        <v>1</v>
      </c>
      <c r="K28" t="s">
        <v>30</v>
      </c>
      <c r="L28">
        <f>SUMIF($B28:$B383,$K28,C28:$C383)</f>
        <v>749</v>
      </c>
      <c r="M28">
        <f>SUMIF($B28:$B383,$K28,D28:$D383)</f>
        <v>1537.6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44131</v>
      </c>
      <c r="B29" t="s">
        <v>31</v>
      </c>
      <c r="C29">
        <v>390</v>
      </c>
      <c r="D29">
        <v>660.1</v>
      </c>
      <c r="E29">
        <v>2</v>
      </c>
      <c r="F29">
        <v>3.4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554</v>
      </c>
      <c r="M29">
        <f>SUMIF($B29:$B384,$K29,D29:$D384)</f>
        <v>937.7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44131</v>
      </c>
      <c r="B30" t="s">
        <v>32</v>
      </c>
      <c r="C30">
        <v>63</v>
      </c>
      <c r="D30">
        <v>397.1</v>
      </c>
      <c r="E30">
        <v>0</v>
      </c>
      <c r="F30">
        <v>0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91</v>
      </c>
      <c r="M30">
        <f>SUMIF($B30:$B385,$K30,D30:$D385)</f>
        <v>573.6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44131</v>
      </c>
      <c r="B31" t="s">
        <v>33</v>
      </c>
      <c r="C31">
        <v>107</v>
      </c>
      <c r="D31">
        <v>297.7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163</v>
      </c>
      <c r="M31">
        <f>SUMIF($B31:$B386,$K31,D31:$D386)</f>
        <v>453.5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44131</v>
      </c>
      <c r="B32" t="s">
        <v>34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74</v>
      </c>
      <c r="M32">
        <f>SUMIF($B32:$B387,$K32,D32:$D387)</f>
        <v>738.4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44131</v>
      </c>
      <c r="B33" t="s">
        <v>35</v>
      </c>
      <c r="C33">
        <v>80</v>
      </c>
      <c r="D33">
        <v>593.4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96</v>
      </c>
      <c r="M33">
        <f>SUMIF($B33:$B388,$K33,D33:$D388)</f>
        <v>712.1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44131</v>
      </c>
      <c r="B34" t="s">
        <v>36</v>
      </c>
      <c r="C34">
        <v>240</v>
      </c>
      <c r="D34">
        <v>685.9</v>
      </c>
      <c r="E34">
        <v>3</v>
      </c>
      <c r="F34">
        <v>8.6</v>
      </c>
      <c r="G34">
        <v>4</v>
      </c>
      <c r="H34">
        <v>11.4</v>
      </c>
      <c r="J34" t="b">
        <f t="shared" si="2"/>
        <v>1</v>
      </c>
      <c r="K34" t="s">
        <v>36</v>
      </c>
      <c r="L34">
        <f>SUMIF($B34:$B389,$K34,C34:$C389)</f>
        <v>405</v>
      </c>
      <c r="M34">
        <f>SUMIF($B34:$B389,$K34,D34:$D389)</f>
        <v>1157.4000000000001</v>
      </c>
      <c r="N34">
        <f>SUMIF($B34:$B389,$K34,E34:$E389)</f>
        <v>6</v>
      </c>
      <c r="O34">
        <f>SUMIF($B34:$B389,$K34,F34:$F389)</f>
        <v>17.2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">
        <v>44131</v>
      </c>
      <c r="B35" t="s">
        <v>37</v>
      </c>
      <c r="C35">
        <v>122</v>
      </c>
      <c r="D35">
        <v>654.70000000000005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200</v>
      </c>
      <c r="M35">
        <f>SUMIF($B35:$B390,$K35,D35:$D390)</f>
        <v>1073.3000000000002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44131</v>
      </c>
      <c r="B36" t="s">
        <v>38</v>
      </c>
      <c r="C36">
        <v>71</v>
      </c>
      <c r="D36">
        <v>542.6</v>
      </c>
      <c r="E36">
        <v>2</v>
      </c>
      <c r="F36">
        <v>15.3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101</v>
      </c>
      <c r="M36">
        <f>SUMIF($B36:$B391,$K36,D36:$D391)</f>
        <v>771.90000000000009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44131</v>
      </c>
      <c r="B37" t="s">
        <v>39</v>
      </c>
      <c r="C37">
        <v>206</v>
      </c>
      <c r="D37">
        <v>690.4</v>
      </c>
      <c r="E37">
        <v>1</v>
      </c>
      <c r="F37">
        <v>3.4</v>
      </c>
      <c r="G37">
        <v>5</v>
      </c>
      <c r="H37">
        <v>16.8</v>
      </c>
      <c r="J37" t="b">
        <f t="shared" si="2"/>
        <v>1</v>
      </c>
      <c r="K37" t="s">
        <v>39</v>
      </c>
      <c r="L37">
        <f>SUMIF($B37:$B392,$K37,C37:$C392)</f>
        <v>303</v>
      </c>
      <c r="M37">
        <f>SUMIF($B37:$B392,$K37,D37:$D392)</f>
        <v>1015.5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44131</v>
      </c>
      <c r="B38" t="s">
        <v>40</v>
      </c>
      <c r="C38">
        <v>633</v>
      </c>
      <c r="D38">
        <v>937.8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959</v>
      </c>
      <c r="M38">
        <f>SUMIF($B38:$B393,$K38,D38:$D393)</f>
        <v>1420.8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44131</v>
      </c>
      <c r="B39" t="s">
        <v>41</v>
      </c>
      <c r="C39">
        <v>248</v>
      </c>
      <c r="D39">
        <v>566.9</v>
      </c>
      <c r="E39">
        <v>4</v>
      </c>
      <c r="F39">
        <v>9.1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387</v>
      </c>
      <c r="M39">
        <f>SUMIF($B39:$B394,$K39,D39:$D394)</f>
        <v>884.59999999999991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44131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42</v>
      </c>
      <c r="L40">
        <f>SUMIF($B40:$B395,$K40,C40:$C395)</f>
        <v>306</v>
      </c>
      <c r="M40">
        <f>SUMIF($B40:$B395,$K40,D40:$D395)</f>
        <v>979.5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44131</v>
      </c>
      <c r="B41" t="s">
        <v>43</v>
      </c>
      <c r="C41">
        <v>188</v>
      </c>
      <c r="D41">
        <v>626.9</v>
      </c>
      <c r="E41">
        <v>3</v>
      </c>
      <c r="F41">
        <v>10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263</v>
      </c>
      <c r="M41">
        <f>SUMIF($B41:$B396,$K41,D41:$D396)</f>
        <v>877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44131</v>
      </c>
      <c r="B42" t="s">
        <v>44</v>
      </c>
      <c r="C42">
        <v>92</v>
      </c>
      <c r="D42">
        <v>355.3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173</v>
      </c>
      <c r="M42">
        <f>SUMIF($B42:$B397,$K42,D42:$D397)</f>
        <v>668.2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44131</v>
      </c>
      <c r="B43" t="s">
        <v>45</v>
      </c>
      <c r="C43">
        <v>237</v>
      </c>
      <c r="D43">
        <v>569.4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45</v>
      </c>
      <c r="L43">
        <f>SUMIF($B43:$B398,$K43,C43:$C398)</f>
        <v>398</v>
      </c>
      <c r="M43">
        <f>SUMIF($B43:$B398,$K43,D43:$D398)</f>
        <v>956.2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44131</v>
      </c>
      <c r="B44" t="s">
        <v>46</v>
      </c>
      <c r="C44">
        <v>182</v>
      </c>
      <c r="D44">
        <v>892.6</v>
      </c>
      <c r="E44">
        <v>1</v>
      </c>
      <c r="F44">
        <v>4.9000000000000004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411</v>
      </c>
      <c r="M44">
        <f>SUMIF($B44:$B399,$K44,D44:$D399)</f>
        <v>2015.6999999999998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44131</v>
      </c>
      <c r="B45" t="s">
        <v>47</v>
      </c>
      <c r="C45">
        <v>57</v>
      </c>
      <c r="D45">
        <v>493.9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44131</v>
      </c>
      <c r="B46" t="s">
        <v>48</v>
      </c>
      <c r="C46">
        <v>103</v>
      </c>
      <c r="D46">
        <v>437</v>
      </c>
      <c r="E46">
        <v>2</v>
      </c>
      <c r="F46">
        <v>8.5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171</v>
      </c>
      <c r="M46">
        <f>SUMIF($B46:$B401,$K46,D46:$D401)</f>
        <v>725.5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44131</v>
      </c>
      <c r="B47" t="s">
        <v>49</v>
      </c>
      <c r="C47">
        <v>244</v>
      </c>
      <c r="D47">
        <v>699.7</v>
      </c>
      <c r="E47">
        <v>2</v>
      </c>
      <c r="F47">
        <v>5.7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369</v>
      </c>
      <c r="M47">
        <f>SUMIF($B47:$B402,$K47,D47:$D402)</f>
        <v>1058.2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3</v>
      </c>
      <c r="Q47">
        <f>SUMIF($B47:$B402,$K47,H47:$H402)</f>
        <v>8.6</v>
      </c>
    </row>
    <row r="48" spans="1:17" x14ac:dyDescent="0.25">
      <c r="A48" s="1">
        <v>44131</v>
      </c>
      <c r="B48" t="s">
        <v>50</v>
      </c>
      <c r="C48">
        <v>63</v>
      </c>
      <c r="D48">
        <v>584.1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80</v>
      </c>
      <c r="M48">
        <f>SUMIF($B48:$B403,$K48,D48:$D403)</f>
        <v>741.7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44131</v>
      </c>
      <c r="B49" t="s">
        <v>51</v>
      </c>
      <c r="C49">
        <v>101</v>
      </c>
      <c r="D49">
        <v>395.2</v>
      </c>
      <c r="E49">
        <v>2</v>
      </c>
      <c r="F49">
        <v>7.8</v>
      </c>
      <c r="G49">
        <v>2</v>
      </c>
      <c r="H49">
        <v>7.8</v>
      </c>
      <c r="J49" t="b">
        <f t="shared" si="2"/>
        <v>1</v>
      </c>
      <c r="K49" t="s">
        <v>51</v>
      </c>
      <c r="L49">
        <f>SUMIF($B49:$B404,$K49,C49:$C404)</f>
        <v>181</v>
      </c>
      <c r="M49">
        <f>SUMIF($B49:$B404,$K49,D49:$D404)</f>
        <v>708.2</v>
      </c>
      <c r="N49">
        <f>SUMIF($B49:$B404,$K49,E49:$E404)</f>
        <v>3</v>
      </c>
      <c r="O49">
        <f>SUMIF($B49:$B404,$K49,F49:$F404)</f>
        <v>11.7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44131</v>
      </c>
      <c r="B50" t="s">
        <v>52</v>
      </c>
      <c r="C50">
        <v>160</v>
      </c>
      <c r="D50">
        <v>686.3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259</v>
      </c>
      <c r="M50">
        <f>SUMIF($B50:$B405,$K50,D50:$D405)</f>
        <v>1111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44131</v>
      </c>
      <c r="B51" t="s">
        <v>53</v>
      </c>
      <c r="C51">
        <v>46</v>
      </c>
      <c r="D51">
        <v>202.3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81</v>
      </c>
      <c r="M51">
        <f>SUMIF($B51:$B406,$K51,D51:$D406)</f>
        <v>356.20000000000005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44131</v>
      </c>
      <c r="B52" t="s">
        <v>54</v>
      </c>
      <c r="C52">
        <v>195</v>
      </c>
      <c r="D52">
        <v>664.1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278</v>
      </c>
      <c r="M52">
        <f>SUMIF($B52:$B407,$K52,D52:$D407)</f>
        <v>946.7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44131</v>
      </c>
      <c r="B53" t="s">
        <v>55</v>
      </c>
      <c r="C53">
        <v>200</v>
      </c>
      <c r="D53">
        <v>649.29999999999995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260</v>
      </c>
      <c r="M53">
        <f>SUMIF($B53:$B408,$K53,D53:$D408)</f>
        <v>844.09999999999991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44131</v>
      </c>
      <c r="B54" t="s">
        <v>56</v>
      </c>
      <c r="C54">
        <v>1362</v>
      </c>
      <c r="D54">
        <v>739.9</v>
      </c>
      <c r="E54">
        <v>14</v>
      </c>
      <c r="F54">
        <v>7.6</v>
      </c>
      <c r="G54">
        <v>9</v>
      </c>
      <c r="H54">
        <v>4.9000000000000004</v>
      </c>
      <c r="J54" t="b">
        <f t="shared" si="2"/>
        <v>1</v>
      </c>
      <c r="K54" t="s">
        <v>56</v>
      </c>
      <c r="L54">
        <f>SUMIF($B54:$B409,$K54,C54:$C409)</f>
        <v>2006</v>
      </c>
      <c r="M54">
        <f>SUMIF($B54:$B409,$K54,D54:$D409)</f>
        <v>1089.8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44131</v>
      </c>
      <c r="B55" t="s">
        <v>57</v>
      </c>
      <c r="C55">
        <v>114</v>
      </c>
      <c r="D55">
        <v>660.1</v>
      </c>
      <c r="E55">
        <v>2</v>
      </c>
      <c r="F55">
        <v>11.6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206</v>
      </c>
      <c r="M55">
        <f>SUMIF($B55:$B410,$K55,D55:$D410)</f>
        <v>1192.8000000000002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44131</v>
      </c>
      <c r="B56" t="s">
        <v>58</v>
      </c>
      <c r="C56">
        <v>232</v>
      </c>
      <c r="D56">
        <v>643.5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344</v>
      </c>
      <c r="M56">
        <f>SUMIF($B56:$B411,$K56,D56:$D411)</f>
        <v>954.1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44131</v>
      </c>
      <c r="B57" t="s">
        <v>59</v>
      </c>
      <c r="C57">
        <v>58</v>
      </c>
      <c r="D57">
        <v>279.8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93</v>
      </c>
      <c r="M57">
        <f>SUMIF($B57:$B412,$K57,D57:$D412)</f>
        <v>448.70000000000005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44131</v>
      </c>
      <c r="B58" t="s">
        <v>60</v>
      </c>
      <c r="C58">
        <v>81</v>
      </c>
      <c r="D58">
        <v>291.10000000000002</v>
      </c>
      <c r="E58">
        <v>2</v>
      </c>
      <c r="F58">
        <v>7.2</v>
      </c>
      <c r="G58">
        <v>2</v>
      </c>
      <c r="H58">
        <v>7.2</v>
      </c>
      <c r="J58" t="b">
        <f t="shared" si="2"/>
        <v>1</v>
      </c>
      <c r="K58" t="s">
        <v>60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44131</v>
      </c>
      <c r="B59" t="s">
        <v>61</v>
      </c>
      <c r="C59">
        <v>99</v>
      </c>
      <c r="D59">
        <v>651.70000000000005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152</v>
      </c>
      <c r="M59">
        <f>SUMIF($B59:$B414,$K59,D59:$D414)</f>
        <v>1000.6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44131</v>
      </c>
      <c r="B60" t="s">
        <v>62</v>
      </c>
      <c r="C60">
        <v>308</v>
      </c>
      <c r="D60">
        <v>1408.6</v>
      </c>
      <c r="E60">
        <v>4</v>
      </c>
      <c r="F60">
        <v>18.3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384</v>
      </c>
      <c r="M60">
        <f>SUMIF($B60:$B415,$K60,D60:$D415)</f>
        <v>1756.1999999999998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44131</v>
      </c>
      <c r="B61" t="s">
        <v>63</v>
      </c>
      <c r="C61">
        <v>153</v>
      </c>
      <c r="D61">
        <v>572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245</v>
      </c>
      <c r="M61">
        <f>SUMIF($B61:$B416,$K61,D61:$D416)</f>
        <v>915.9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44131</v>
      </c>
      <c r="B62" t="s">
        <v>64</v>
      </c>
      <c r="C62">
        <v>471</v>
      </c>
      <c r="D62">
        <v>701.7</v>
      </c>
      <c r="E62">
        <v>4</v>
      </c>
      <c r="F62">
        <v>6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833</v>
      </c>
      <c r="M62">
        <f>SUMIF($B62:$B417,$K62,D62:$D417)</f>
        <v>1241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44131</v>
      </c>
      <c r="B63" t="s">
        <v>65</v>
      </c>
      <c r="C63">
        <v>171</v>
      </c>
      <c r="D63">
        <v>475.2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232</v>
      </c>
      <c r="M63">
        <f>SUMIF($B63:$B418,$K63,D63:$D418)</f>
        <v>644.70000000000005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44131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206</v>
      </c>
      <c r="M64">
        <f>SUMIF($B64:$B419,$K64,D64:$D419)</f>
        <v>583.6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44131</v>
      </c>
      <c r="B65" t="s">
        <v>67</v>
      </c>
      <c r="C65">
        <v>129</v>
      </c>
      <c r="D65">
        <v>610.29999999999995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221</v>
      </c>
      <c r="M65">
        <f>SUMIF($B65:$B420,$K65,D65:$D420)</f>
        <v>1045.5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44131</v>
      </c>
      <c r="B66" t="s">
        <v>68</v>
      </c>
      <c r="C66">
        <v>194</v>
      </c>
      <c r="D66">
        <v>772</v>
      </c>
      <c r="E66">
        <v>1</v>
      </c>
      <c r="F66">
        <v>4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265</v>
      </c>
      <c r="M66">
        <f>SUMIF($B66:$B421,$K66,D66:$D421)</f>
        <v>1054.5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44131</v>
      </c>
      <c r="B67" t="s">
        <v>69</v>
      </c>
      <c r="C67">
        <v>193</v>
      </c>
      <c r="D67">
        <v>666.6</v>
      </c>
      <c r="E67">
        <v>3</v>
      </c>
      <c r="F67">
        <v>10.4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296</v>
      </c>
      <c r="M67">
        <f>SUMIF($B67:$B422,$K67,D67:$D422)</f>
        <v>1022.3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44131</v>
      </c>
      <c r="B68" t="s">
        <v>70</v>
      </c>
      <c r="C68">
        <v>176</v>
      </c>
      <c r="D68">
        <v>615.70000000000005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279</v>
      </c>
      <c r="M68">
        <f>SUMIF($B68:$B423,$K68,D68:$D423)</f>
        <v>976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44131</v>
      </c>
      <c r="B69" t="s">
        <v>71</v>
      </c>
      <c r="C69">
        <v>19</v>
      </c>
      <c r="D69">
        <v>100.4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58</v>
      </c>
      <c r="M69">
        <f>SUMIF($B69:$B424,$K69,D69:$D424)</f>
        <v>306.5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44131</v>
      </c>
      <c r="B70" t="s">
        <v>72</v>
      </c>
      <c r="C70">
        <v>336</v>
      </c>
      <c r="D70">
        <v>778.9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3">EXACT(B70,K70)</f>
        <v>1</v>
      </c>
      <c r="K70" t="s">
        <v>72</v>
      </c>
      <c r="L70">
        <f>SUMIF($B70:$B425,$K70,C70:$C425)</f>
        <v>562</v>
      </c>
      <c r="M70">
        <f>SUMIF($B70:$B425,$K70,D70:$D425)</f>
        <v>1302.8</v>
      </c>
      <c r="N70">
        <f>SUMIF($B70:$B425,$K70,E70:$E425)</f>
        <v>3</v>
      </c>
      <c r="O70">
        <f>SUMIF($B70:$B425,$K70,F70:$F425)</f>
        <v>6.8999999999999995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44131</v>
      </c>
      <c r="B71" t="s">
        <v>73</v>
      </c>
      <c r="C71">
        <v>165</v>
      </c>
      <c r="D71">
        <v>320</v>
      </c>
      <c r="E71">
        <v>3</v>
      </c>
      <c r="F71">
        <v>5.8</v>
      </c>
      <c r="G71">
        <v>2</v>
      </c>
      <c r="H71">
        <v>3.9</v>
      </c>
      <c r="J71" t="b">
        <f t="shared" si="3"/>
        <v>1</v>
      </c>
      <c r="K71" t="s">
        <v>73</v>
      </c>
      <c r="L71">
        <f>SUMIF($B71:$B426,$K71,C71:$C426)</f>
        <v>268</v>
      </c>
      <c r="M71">
        <f>SUMIF($B71:$B426,$K71,D71:$D426)</f>
        <v>519.79999999999995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44131</v>
      </c>
      <c r="B72" t="s">
        <v>74</v>
      </c>
      <c r="C72">
        <v>301</v>
      </c>
      <c r="D72">
        <v>677.1</v>
      </c>
      <c r="E72">
        <v>4</v>
      </c>
      <c r="F72">
        <v>9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503</v>
      </c>
      <c r="M72">
        <f>SUMIF($B72:$B427,$K72,D72:$D427)</f>
        <v>1131.5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44131</v>
      </c>
      <c r="B73" t="s">
        <v>75</v>
      </c>
      <c r="C73">
        <v>96</v>
      </c>
      <c r="D73">
        <v>394.6</v>
      </c>
      <c r="E73">
        <v>3</v>
      </c>
      <c r="F73">
        <v>12.3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144</v>
      </c>
      <c r="M73">
        <f>SUMIF($B73:$B428,$K73,D73:$D428)</f>
        <v>591.90000000000009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44131</v>
      </c>
      <c r="B74" t="s">
        <v>76</v>
      </c>
      <c r="C74">
        <v>879</v>
      </c>
      <c r="D74">
        <v>848.5</v>
      </c>
      <c r="E74">
        <v>2</v>
      </c>
      <c r="F74">
        <v>1.9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1382</v>
      </c>
      <c r="M74">
        <f>SUMIF($B74:$B429,$K74,D74:$D429)</f>
        <v>1334</v>
      </c>
      <c r="N74">
        <f>SUMIF($B74:$B429,$K74,E74:$E429)</f>
        <v>4</v>
      </c>
      <c r="O74">
        <f>SUMIF($B74:$B429,$K74,F74:$F429)</f>
        <v>3.8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44131</v>
      </c>
      <c r="B75" t="s">
        <v>77</v>
      </c>
      <c r="C75">
        <v>37</v>
      </c>
      <c r="D75">
        <v>149.9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55</v>
      </c>
      <c r="M75">
        <f>SUMIF($B75:$B430,$K75,D75:$D430)</f>
        <v>222.8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44131</v>
      </c>
      <c r="B76" t="s">
        <v>78</v>
      </c>
      <c r="C76">
        <v>190</v>
      </c>
      <c r="D76">
        <v>337.5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257</v>
      </c>
      <c r="M76">
        <f>SUMIF($B76:$B431,$K76,D76:$D431)</f>
        <v>456.5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44131</v>
      </c>
      <c r="B77" t="s">
        <v>79</v>
      </c>
      <c r="C77">
        <v>253</v>
      </c>
      <c r="D77">
        <v>779.2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348</v>
      </c>
      <c r="M77">
        <f>SUMIF($B77:$B432,$K77,D77:$D432)</f>
        <v>1071.8000000000002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44131</v>
      </c>
      <c r="B78" t="s">
        <v>80</v>
      </c>
      <c r="C78">
        <v>464</v>
      </c>
      <c r="D78">
        <v>460.7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746</v>
      </c>
      <c r="M78">
        <f>SUMIF($B78:$B433,$K78,D78:$D433)</f>
        <v>740.7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44131</v>
      </c>
      <c r="B79" t="s">
        <v>81</v>
      </c>
      <c r="C79">
        <v>285</v>
      </c>
      <c r="D79">
        <v>925.9</v>
      </c>
      <c r="E79">
        <v>4</v>
      </c>
      <c r="F79">
        <v>13</v>
      </c>
      <c r="G79">
        <v>2</v>
      </c>
      <c r="H79">
        <v>6.5</v>
      </c>
      <c r="J79" t="b">
        <f t="shared" si="3"/>
        <v>1</v>
      </c>
      <c r="K79" t="s">
        <v>81</v>
      </c>
      <c r="L79">
        <f>SUMIF($B79:$B434,$K79,C79:$C434)</f>
        <v>516</v>
      </c>
      <c r="M79">
        <f>SUMIF($B79:$B434,$K79,D79:$D434)</f>
        <v>1676.4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44131</v>
      </c>
      <c r="B80" t="s">
        <v>82</v>
      </c>
      <c r="C80">
        <v>288</v>
      </c>
      <c r="D80">
        <v>1088.4000000000001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434</v>
      </c>
      <c r="M80">
        <f>SUMIF($B80:$B435,$K80,D80:$D435)</f>
        <v>1640.2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44131</v>
      </c>
      <c r="B81" t="s">
        <v>83</v>
      </c>
      <c r="C81">
        <v>50</v>
      </c>
      <c r="D81">
        <v>451.4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105</v>
      </c>
      <c r="M81">
        <f>SUMIF($B81:$B436,$K81,D81:$D436)</f>
        <v>947.9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44131</v>
      </c>
      <c r="B82" t="s">
        <v>84</v>
      </c>
      <c r="C82">
        <v>246</v>
      </c>
      <c r="D82">
        <v>424.1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44131</v>
      </c>
      <c r="B83" t="s">
        <v>85</v>
      </c>
      <c r="C83">
        <v>177</v>
      </c>
      <c r="D83">
        <v>675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264</v>
      </c>
      <c r="M83">
        <f>SUMIF($B83:$B438,$K83,D83:$D438)</f>
        <v>1006.8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44131</v>
      </c>
      <c r="B84" t="s">
        <v>86</v>
      </c>
      <c r="C84">
        <v>1045</v>
      </c>
      <c r="D84">
        <v>876.1</v>
      </c>
      <c r="E84">
        <v>0</v>
      </c>
      <c r="F84">
        <v>0</v>
      </c>
      <c r="G84">
        <v>4</v>
      </c>
      <c r="H84">
        <v>3.4</v>
      </c>
      <c r="J84" t="b">
        <f t="shared" si="3"/>
        <v>1</v>
      </c>
      <c r="K84" t="s">
        <v>86</v>
      </c>
      <c r="L84">
        <f>SUMIF($B84:$B439,$K84,C84:$C439)</f>
        <v>1597</v>
      </c>
      <c r="M84">
        <f>SUMIF($B84:$B439,$K84,D84:$D439)</f>
        <v>1338.9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44131</v>
      </c>
      <c r="B85" t="s">
        <v>87</v>
      </c>
      <c r="C85">
        <v>119</v>
      </c>
      <c r="D85">
        <v>603.5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145</v>
      </c>
      <c r="M85">
        <f>SUMIF($B85:$B440,$K85,D85:$D440)</f>
        <v>735.4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44131</v>
      </c>
      <c r="B86" t="s">
        <v>88</v>
      </c>
      <c r="C86">
        <v>173</v>
      </c>
      <c r="D86">
        <v>634.4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230</v>
      </c>
      <c r="M86">
        <f>SUMIF($B86:$B441,$K86,D86:$D441)</f>
        <v>843.4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44131</v>
      </c>
      <c r="B87" t="s">
        <v>89</v>
      </c>
      <c r="C87">
        <v>115</v>
      </c>
      <c r="D87">
        <v>276.7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169</v>
      </c>
      <c r="M87">
        <f>SUMIF($B87:$B442,$K87,D87:$D442)</f>
        <v>406.6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44131</v>
      </c>
      <c r="B88" t="s">
        <v>90</v>
      </c>
      <c r="C88">
        <v>100</v>
      </c>
      <c r="D88">
        <v>528.4</v>
      </c>
      <c r="E88">
        <v>3</v>
      </c>
      <c r="F88">
        <v>15.9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133</v>
      </c>
      <c r="M88">
        <f>SUMIF($B88:$B443,$K88,D88:$D443)</f>
        <v>702.8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44131</v>
      </c>
      <c r="B89" t="s">
        <v>91</v>
      </c>
      <c r="C89">
        <v>131</v>
      </c>
      <c r="D89">
        <v>521.4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235</v>
      </c>
      <c r="M89">
        <f>SUMIF($B89:$B444,$K89,D89:$D444)</f>
        <v>935.3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44131</v>
      </c>
      <c r="B90" t="s">
        <v>92</v>
      </c>
      <c r="C90">
        <v>78</v>
      </c>
      <c r="D90">
        <v>246.8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120</v>
      </c>
      <c r="M90">
        <f>SUMIF($B90:$B445,$K90,D90:$D445)</f>
        <v>379.70000000000005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44131</v>
      </c>
      <c r="B91" t="s">
        <v>93</v>
      </c>
      <c r="C91">
        <v>326</v>
      </c>
      <c r="D91">
        <v>900.6</v>
      </c>
      <c r="E91">
        <v>4</v>
      </c>
      <c r="F91">
        <v>11.1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567</v>
      </c>
      <c r="M91">
        <f>SUMIF($B91:$B446,$K91,D91:$D446)</f>
        <v>1566.4</v>
      </c>
      <c r="N91">
        <f>SUMIF($B91:$B446,$K91,E91:$E446)</f>
        <v>5</v>
      </c>
      <c r="O91">
        <f>SUMIF($B91:$B446,$K91,F91:$F446)</f>
        <v>13.899999999999999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44131</v>
      </c>
      <c r="B92" t="s">
        <v>94</v>
      </c>
      <c r="C92">
        <v>720</v>
      </c>
      <c r="D92">
        <v>614.5</v>
      </c>
      <c r="E92">
        <v>3</v>
      </c>
      <c r="F92">
        <v>2.6</v>
      </c>
      <c r="G92">
        <v>4</v>
      </c>
      <c r="H92">
        <v>3.4</v>
      </c>
      <c r="J92" t="b">
        <f t="shared" si="3"/>
        <v>1</v>
      </c>
      <c r="K92" t="s">
        <v>94</v>
      </c>
      <c r="L92">
        <f>SUMIF($B92:$B447,$K92,C92:$C447)</f>
        <v>1176</v>
      </c>
      <c r="M92">
        <f>SUMIF($B92:$B447,$K92,D92:$D447)</f>
        <v>1003.7</v>
      </c>
      <c r="N92">
        <f>SUMIF($B92:$B447,$K92,E92:$E447)</f>
        <v>9</v>
      </c>
      <c r="O92">
        <f>SUMIF($B92:$B447,$K92,F92:$F447)</f>
        <v>7.6999999999999993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">
        <v>44131</v>
      </c>
      <c r="B93" t="s">
        <v>95</v>
      </c>
      <c r="C93">
        <v>59</v>
      </c>
      <c r="D93">
        <v>638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86</v>
      </c>
      <c r="M93">
        <f>SUMIF($B93:$B448,$K93,D93:$D448)</f>
        <v>930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44131</v>
      </c>
      <c r="B94" t="s">
        <v>96</v>
      </c>
      <c r="C94">
        <v>154</v>
      </c>
      <c r="D94">
        <v>797.4</v>
      </c>
      <c r="E94">
        <v>2</v>
      </c>
      <c r="F94">
        <v>10.4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251</v>
      </c>
      <c r="M94">
        <f>SUMIF($B94:$B449,$K94,D94:$D449)</f>
        <v>1299.7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44131</v>
      </c>
      <c r="B95" t="s">
        <v>97</v>
      </c>
      <c r="C95">
        <v>106</v>
      </c>
      <c r="D95">
        <v>411.4</v>
      </c>
      <c r="E95">
        <v>3</v>
      </c>
      <c r="F95">
        <v>11.6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190</v>
      </c>
      <c r="M95">
        <f>SUMIF($B95:$B450,$K95,D95:$D450)</f>
        <v>737.4</v>
      </c>
      <c r="N95">
        <f>SUMIF($B95:$B450,$K95,E95:$E450)</f>
        <v>4</v>
      </c>
      <c r="O95">
        <f>SUMIF($B95:$B450,$K95,F95:$F450)</f>
        <v>15.5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44131</v>
      </c>
      <c r="B96" t="s">
        <v>98</v>
      </c>
      <c r="C96">
        <v>1361</v>
      </c>
      <c r="D96">
        <v>580.6</v>
      </c>
      <c r="E96">
        <v>9</v>
      </c>
      <c r="F96">
        <v>3.8</v>
      </c>
      <c r="G96">
        <v>5</v>
      </c>
      <c r="H96">
        <v>2.1</v>
      </c>
      <c r="J96" t="b">
        <f t="shared" si="3"/>
        <v>1</v>
      </c>
      <c r="K96" t="s">
        <v>98</v>
      </c>
      <c r="L96">
        <f>SUMIF($B96:$B451,$K96,C96:$C451)</f>
        <v>2170</v>
      </c>
      <c r="M96">
        <f>SUMIF($B96:$B451,$K96,D96:$D451)</f>
        <v>925.7</v>
      </c>
      <c r="N96">
        <f>SUMIF($B96:$B451,$K96,E96:$E451)</f>
        <v>10</v>
      </c>
      <c r="O96">
        <f>SUMIF($B96:$B451,$K96,F96:$F451)</f>
        <v>4.2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44131</v>
      </c>
      <c r="B97" t="s">
        <v>99</v>
      </c>
      <c r="C97">
        <v>74</v>
      </c>
      <c r="D97">
        <v>319.5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109</v>
      </c>
      <c r="M97">
        <f>SUMIF($B97:$B452,$K97,D97:$D452)</f>
        <v>470.6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44131</v>
      </c>
      <c r="B98" t="s">
        <v>100</v>
      </c>
      <c r="C98">
        <v>464</v>
      </c>
      <c r="D98">
        <v>433.5</v>
      </c>
      <c r="E98">
        <v>5</v>
      </c>
      <c r="F98">
        <v>4.7</v>
      </c>
      <c r="G98">
        <v>4</v>
      </c>
      <c r="H98">
        <v>3.7</v>
      </c>
      <c r="J98" t="b">
        <f t="shared" si="3"/>
        <v>1</v>
      </c>
      <c r="K98" t="s">
        <v>100</v>
      </c>
      <c r="L98">
        <f>SUMIF($B98:$B453,$K98,C98:$C453)</f>
        <v>880</v>
      </c>
      <c r="M98">
        <f>SUMIF($B98:$B453,$K98,D98:$D453)</f>
        <v>822.1</v>
      </c>
      <c r="N98">
        <f>SUMIF($B98:$B453,$K98,E98:$E453)</f>
        <v>16</v>
      </c>
      <c r="O98">
        <f>SUMIF($B98:$B453,$K98,F98:$F453)</f>
        <v>15</v>
      </c>
      <c r="P98">
        <f>SUMIF($B98:$B453,$K98,G98:$G453)</f>
        <v>9</v>
      </c>
      <c r="Q98">
        <f>SUMIF($B98:$B453,$K98,H98:$H453)</f>
        <v>8.4</v>
      </c>
    </row>
    <row r="99" spans="1:17" x14ac:dyDescent="0.25">
      <c r="A99" s="1">
        <v>44131</v>
      </c>
      <c r="B99" t="s">
        <v>101</v>
      </c>
      <c r="C99">
        <v>91</v>
      </c>
      <c r="D99">
        <v>489.5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117</v>
      </c>
      <c r="M99">
        <f>SUMIF($B99:$B454,$K99,D99:$D454)</f>
        <v>629.4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44131</v>
      </c>
      <c r="B100" t="s">
        <v>102</v>
      </c>
      <c r="C100">
        <v>1320</v>
      </c>
      <c r="D100">
        <v>826.9</v>
      </c>
      <c r="E100">
        <v>4</v>
      </c>
      <c r="F100">
        <v>2.5</v>
      </c>
      <c r="G100">
        <v>7</v>
      </c>
      <c r="H100">
        <v>4.4000000000000004</v>
      </c>
      <c r="J100" t="b">
        <f t="shared" si="3"/>
        <v>1</v>
      </c>
      <c r="K100" t="s">
        <v>102</v>
      </c>
      <c r="L100">
        <f>SUMIF($B100:$B455,$K100,C100:$C455)</f>
        <v>1790</v>
      </c>
      <c r="M100">
        <f>SUMIF($B100:$B455,$K100,D100:$D455)</f>
        <v>1121.3</v>
      </c>
      <c r="N100">
        <f>SUMIF($B100:$B455,$K100,E100:$E455)</f>
        <v>5</v>
      </c>
      <c r="O100">
        <f>SUMIF($B100:$B455,$K100,F100:$F455)</f>
        <v>3.1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44131</v>
      </c>
      <c r="B101" t="s">
        <v>103</v>
      </c>
      <c r="C101">
        <v>141</v>
      </c>
      <c r="D101">
        <v>425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195</v>
      </c>
      <c r="M101">
        <f>SUMIF($B101:$B456,$K101,D101:$D456)</f>
        <v>587.79999999999995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44131</v>
      </c>
      <c r="B102" t="s">
        <v>104</v>
      </c>
      <c r="C102">
        <v>92</v>
      </c>
      <c r="D102">
        <v>340.6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129</v>
      </c>
      <c r="M102">
        <f>SUMIF($B102:$B457,$K102,D102:$D457)</f>
        <v>477.6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44131</v>
      </c>
      <c r="B103" t="s">
        <v>105</v>
      </c>
      <c r="C103">
        <v>353</v>
      </c>
      <c r="D103">
        <v>804.5</v>
      </c>
      <c r="E103">
        <v>3</v>
      </c>
      <c r="F103">
        <v>6.8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489</v>
      </c>
      <c r="M103">
        <f>SUMIF($B103:$B458,$K103,D103:$D458)</f>
        <v>1114.5</v>
      </c>
      <c r="N103">
        <f>SUMIF($B103:$B458,$K103,E103:$E458)</f>
        <v>3</v>
      </c>
      <c r="O103">
        <f>SUMIF($B103:$B458,$K103,F103:$F458)</f>
        <v>6.8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44131</v>
      </c>
      <c r="B104" t="s">
        <v>106</v>
      </c>
      <c r="C104">
        <v>137</v>
      </c>
      <c r="D104">
        <v>635.9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188</v>
      </c>
      <c r="M104">
        <f>SUMIF($B104:$B459,$K104,D104:$D459)</f>
        <v>872.59999999999991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44131</v>
      </c>
      <c r="B105" t="s">
        <v>107</v>
      </c>
      <c r="C105">
        <v>265</v>
      </c>
      <c r="D105">
        <v>667.1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390</v>
      </c>
      <c r="M105">
        <f>SUMIF($B105:$B460,$K105,D105:$D460)</f>
        <v>981.8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44131</v>
      </c>
      <c r="B106" t="s">
        <v>108</v>
      </c>
      <c r="C106">
        <v>147</v>
      </c>
      <c r="D106">
        <v>478.5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222</v>
      </c>
      <c r="M106">
        <f>SUMIF($B106:$B461,$K106,D106:$D461)</f>
        <v>722.6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44131</v>
      </c>
      <c r="B107" t="s">
        <v>109</v>
      </c>
      <c r="C107">
        <v>72</v>
      </c>
      <c r="D107">
        <v>425.5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103</v>
      </c>
      <c r="M107">
        <f>SUMIF($B107:$B462,$K107,D107:$D462)</f>
        <v>608.70000000000005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44131</v>
      </c>
      <c r="B108" t="s">
        <v>110</v>
      </c>
      <c r="C108">
        <v>164</v>
      </c>
      <c r="D108">
        <v>620.5</v>
      </c>
      <c r="E108">
        <v>0</v>
      </c>
      <c r="F108">
        <v>0</v>
      </c>
      <c r="G108">
        <v>1</v>
      </c>
      <c r="H108">
        <v>3.8</v>
      </c>
      <c r="J108" t="b">
        <f t="shared" si="3"/>
        <v>1</v>
      </c>
      <c r="K108" t="s">
        <v>110</v>
      </c>
      <c r="L108">
        <f>SUMIF($B108:$B463,$K108,C108:$C463)</f>
        <v>246</v>
      </c>
      <c r="M108">
        <f>SUMIF($B108:$B463,$K108,D108:$D463)</f>
        <v>930.7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44131</v>
      </c>
      <c r="B109" t="s">
        <v>111</v>
      </c>
      <c r="C109">
        <v>268</v>
      </c>
      <c r="D109">
        <v>535.5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386</v>
      </c>
      <c r="M109">
        <f>SUMIF($B109:$B464,$K109,D109:$D464)</f>
        <v>771.3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44131</v>
      </c>
      <c r="B110" t="s">
        <v>112</v>
      </c>
      <c r="C110">
        <v>86</v>
      </c>
      <c r="D110">
        <v>225.8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142</v>
      </c>
      <c r="M110">
        <f>SUMIF($B110:$B465,$K110,D110:$D465)</f>
        <v>372.9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44131</v>
      </c>
      <c r="B111" t="s">
        <v>113</v>
      </c>
      <c r="C111">
        <v>126</v>
      </c>
      <c r="D111">
        <v>527.1</v>
      </c>
      <c r="E111">
        <v>1</v>
      </c>
      <c r="F111">
        <v>4.2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210</v>
      </c>
      <c r="M111">
        <f>SUMIF($B111:$B466,$K111,D111:$D466)</f>
        <v>878.5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44131</v>
      </c>
      <c r="B112" t="s">
        <v>114</v>
      </c>
      <c r="C112">
        <v>316</v>
      </c>
      <c r="D112">
        <v>544.29999999999995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562</v>
      </c>
      <c r="M112">
        <f>SUMIF($B112:$B467,$K112,D112:$D467)</f>
        <v>968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44131</v>
      </c>
      <c r="B113" t="s">
        <v>115</v>
      </c>
      <c r="C113">
        <v>251</v>
      </c>
      <c r="D113">
        <v>678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381</v>
      </c>
      <c r="M113">
        <f>SUMIF($B113:$B468,$K113,D113:$D468)</f>
        <v>1029.0999999999999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44131</v>
      </c>
      <c r="B114" t="s">
        <v>116</v>
      </c>
      <c r="C114">
        <v>593</v>
      </c>
      <c r="D114">
        <v>807.6</v>
      </c>
      <c r="E114">
        <v>8</v>
      </c>
      <c r="F114">
        <v>10.9</v>
      </c>
      <c r="G114">
        <v>4</v>
      </c>
      <c r="H114">
        <v>5.4</v>
      </c>
      <c r="J114" t="b">
        <f t="shared" si="3"/>
        <v>1</v>
      </c>
      <c r="K114" t="s">
        <v>116</v>
      </c>
      <c r="L114">
        <f>SUMIF($B114:$B469,$K114,C114:$C469)</f>
        <v>970</v>
      </c>
      <c r="M114">
        <f>SUMIF($B114:$B469,$K114,D114:$D469)</f>
        <v>1321</v>
      </c>
      <c r="N114">
        <f>SUMIF($B114:$B469,$K114,E114:$E469)</f>
        <v>11</v>
      </c>
      <c r="O114">
        <f>SUMIF($B114:$B469,$K114,F114:$F469)</f>
        <v>15</v>
      </c>
      <c r="P114">
        <f>SUMIF($B114:$B469,$K114,G114:$G469)</f>
        <v>6</v>
      </c>
      <c r="Q114">
        <f>SUMIF($B114:$B469,$K114,H114:$H469)</f>
        <v>8.1000000000000014</v>
      </c>
    </row>
    <row r="115" spans="1:17" x14ac:dyDescent="0.25">
      <c r="A115" s="1">
        <v>44131</v>
      </c>
      <c r="B115" t="s">
        <v>117</v>
      </c>
      <c r="C115">
        <v>97</v>
      </c>
      <c r="D115">
        <v>780</v>
      </c>
      <c r="E115">
        <v>2</v>
      </c>
      <c r="F115">
        <v>16.100000000000001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149</v>
      </c>
      <c r="M115">
        <f>SUMIF($B115:$B470,$K115,D115:$D470)</f>
        <v>1198.0999999999999</v>
      </c>
      <c r="N115">
        <f>SUMIF($B115:$B470,$K115,E115:$E470)</f>
        <v>2</v>
      </c>
      <c r="O115">
        <f>SUMIF($B115:$B470,$K115,F115:$F470)</f>
        <v>16.100000000000001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44131</v>
      </c>
      <c r="B116" t="s">
        <v>118</v>
      </c>
      <c r="C116">
        <v>792</v>
      </c>
      <c r="D116">
        <v>340.1</v>
      </c>
      <c r="E116">
        <v>7</v>
      </c>
      <c r="F116">
        <v>3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1738</v>
      </c>
      <c r="M116">
        <f>SUMIF($B116:$B471,$K116,D116:$D471)</f>
        <v>746.3</v>
      </c>
      <c r="N116">
        <f>SUMIF($B116:$B471,$K116,E116:$E471)</f>
        <v>12</v>
      </c>
      <c r="O116">
        <f>SUMIF($B116:$B471,$K116,F116:$F471)</f>
        <v>5.0999999999999996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44131</v>
      </c>
      <c r="B117" t="s">
        <v>119</v>
      </c>
      <c r="C117">
        <v>66</v>
      </c>
      <c r="D117">
        <v>465.7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107</v>
      </c>
      <c r="M117">
        <f>SUMIF($B117:$B472,$K117,D117:$D472)</f>
        <v>755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44131</v>
      </c>
      <c r="B118" t="s">
        <v>120</v>
      </c>
      <c r="C118">
        <v>161</v>
      </c>
      <c r="D118">
        <v>662.3</v>
      </c>
      <c r="E118">
        <v>0</v>
      </c>
      <c r="F118">
        <v>0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275</v>
      </c>
      <c r="M118">
        <f>SUMIF($B118:$B473,$K118,D118:$D473)</f>
        <v>1131.1999999999998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12.299999999999999</v>
      </c>
    </row>
    <row r="119" spans="1:17" x14ac:dyDescent="0.25">
      <c r="A119" s="1">
        <v>44131</v>
      </c>
      <c r="B119" t="s">
        <v>121</v>
      </c>
      <c r="C119">
        <v>129</v>
      </c>
      <c r="D119">
        <v>897.7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164</v>
      </c>
      <c r="M119">
        <f>SUMIF($B119:$B474,$K119,D119:$D474)</f>
        <v>1141.3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44131</v>
      </c>
      <c r="B120" t="s">
        <v>122</v>
      </c>
      <c r="C120">
        <v>908</v>
      </c>
      <c r="D120">
        <v>557.4</v>
      </c>
      <c r="E120">
        <v>11</v>
      </c>
      <c r="F120">
        <v>6.8</v>
      </c>
      <c r="G120">
        <v>6</v>
      </c>
      <c r="H120">
        <v>3.7</v>
      </c>
      <c r="J120" t="b">
        <f t="shared" si="3"/>
        <v>1</v>
      </c>
      <c r="K120" t="s">
        <v>122</v>
      </c>
      <c r="L120">
        <f>SUMIF($B120:$B475,$K120,C120:$C475)</f>
        <v>1468</v>
      </c>
      <c r="M120">
        <f>SUMIF($B120:$B475,$K120,D120:$D475)</f>
        <v>901.2</v>
      </c>
      <c r="N120">
        <f>SUMIF($B120:$B475,$K120,E120:$E475)</f>
        <v>23</v>
      </c>
      <c r="O120">
        <f>SUMIF($B120:$B475,$K120,F120:$F475)</f>
        <v>14.2</v>
      </c>
      <c r="P120">
        <f>SUMIF($B120:$B475,$K120,G120:$G475)</f>
        <v>12</v>
      </c>
      <c r="Q120">
        <f>SUMIF($B120:$B475,$K120,H120:$H475)</f>
        <v>7.4</v>
      </c>
    </row>
    <row r="121" spans="1:17" x14ac:dyDescent="0.25">
      <c r="A121" s="1">
        <v>44131</v>
      </c>
      <c r="B121" t="s">
        <v>123</v>
      </c>
      <c r="C121">
        <v>969</v>
      </c>
      <c r="D121">
        <v>621.1</v>
      </c>
      <c r="E121">
        <v>6</v>
      </c>
      <c r="F121">
        <v>3.8</v>
      </c>
      <c r="G121">
        <v>2</v>
      </c>
      <c r="H121">
        <v>1.3</v>
      </c>
      <c r="J121" t="b">
        <f t="shared" si="3"/>
        <v>1</v>
      </c>
      <c r="K121" t="s">
        <v>123</v>
      </c>
      <c r="L121">
        <f>SUMIF($B121:$B476,$K121,C121:$C476)</f>
        <v>1677</v>
      </c>
      <c r="M121">
        <f>SUMIF($B121:$B476,$K121,D121:$D476)</f>
        <v>1074.9000000000001</v>
      </c>
      <c r="N121">
        <f>SUMIF($B121:$B476,$K121,E121:$E476)</f>
        <v>13</v>
      </c>
      <c r="O121">
        <f>SUMIF($B121:$B476,$K121,F121:$F476)</f>
        <v>8.3000000000000007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">
        <v>44131</v>
      </c>
      <c r="B122" t="s">
        <v>124</v>
      </c>
      <c r="C122">
        <v>249</v>
      </c>
      <c r="D122">
        <v>822.2</v>
      </c>
      <c r="E122">
        <v>5</v>
      </c>
      <c r="F122">
        <v>16.5</v>
      </c>
      <c r="G122">
        <v>2</v>
      </c>
      <c r="H122">
        <v>6.6</v>
      </c>
      <c r="J122" t="b">
        <f t="shared" si="3"/>
        <v>1</v>
      </c>
      <c r="K122" t="s">
        <v>124</v>
      </c>
      <c r="L122">
        <f>SUMIF($B122:$B477,$K122,C122:$C477)</f>
        <v>369</v>
      </c>
      <c r="M122">
        <f>SUMIF($B122:$B477,$K122,D122:$D477)</f>
        <v>1218.4000000000001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44131</v>
      </c>
      <c r="B123" t="s">
        <v>125</v>
      </c>
      <c r="C123">
        <v>287</v>
      </c>
      <c r="D123">
        <v>470.9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396</v>
      </c>
      <c r="M123">
        <f>SUMIF($B123:$B478,$K123,D123:$D478)</f>
        <v>649.70000000000005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44131</v>
      </c>
      <c r="B124" t="s">
        <v>126</v>
      </c>
      <c r="C124">
        <v>167</v>
      </c>
      <c r="D124">
        <v>344.9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126</v>
      </c>
      <c r="L124">
        <f>SUMIF($B124:$B479,$K124,C124:$C479)</f>
        <v>309</v>
      </c>
      <c r="M124">
        <f>SUMIF($B124:$B479,$K124,D124:$D479)</f>
        <v>638.20000000000005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44131</v>
      </c>
      <c r="B125" t="s">
        <v>127</v>
      </c>
      <c r="C125">
        <v>151</v>
      </c>
      <c r="D125">
        <v>825.4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217</v>
      </c>
      <c r="M125">
        <f>SUMIF($B125:$B480,$K125,D125:$D480)</f>
        <v>1186.2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">
        <v>44131</v>
      </c>
      <c r="B126" t="s">
        <v>128</v>
      </c>
      <c r="C126">
        <v>29</v>
      </c>
      <c r="D126">
        <v>184.5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52</v>
      </c>
      <c r="M126">
        <f>SUMIF($B126:$B481,$K126,D126:$D481)</f>
        <v>330.8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44131</v>
      </c>
      <c r="B127" t="s">
        <v>129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65</v>
      </c>
      <c r="M127">
        <f>SUMIF($B127:$B482,$K127,D127:$D482)</f>
        <v>532.29999999999995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44131</v>
      </c>
      <c r="B128" t="s">
        <v>130</v>
      </c>
      <c r="C128">
        <v>247</v>
      </c>
      <c r="D128">
        <v>630.4</v>
      </c>
      <c r="E128">
        <v>1</v>
      </c>
      <c r="F128">
        <v>2.6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391</v>
      </c>
      <c r="M128">
        <f>SUMIF($B128:$B483,$K128,D128:$D483)</f>
        <v>997.9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5</v>
      </c>
      <c r="Q128">
        <f>SUMIF($B128:$B483,$K128,H128:$H483)</f>
        <v>12.8</v>
      </c>
    </row>
    <row r="129" spans="1:17" x14ac:dyDescent="0.25">
      <c r="A129" s="1">
        <v>44131</v>
      </c>
      <c r="B129" t="s">
        <v>131</v>
      </c>
      <c r="C129">
        <v>116</v>
      </c>
      <c r="D129">
        <v>425.9</v>
      </c>
      <c r="E129">
        <v>1</v>
      </c>
      <c r="F129">
        <v>3.7</v>
      </c>
      <c r="G129">
        <v>2</v>
      </c>
      <c r="H129">
        <v>7.3</v>
      </c>
      <c r="J129" t="b">
        <f t="shared" si="3"/>
        <v>1</v>
      </c>
      <c r="K129" t="s">
        <v>131</v>
      </c>
      <c r="L129">
        <f>SUMIF($B129:$B484,$K129,C129:$C484)</f>
        <v>180</v>
      </c>
      <c r="M129">
        <f>SUMIF($B129:$B484,$K129,D129:$D484)</f>
        <v>660.9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44131</v>
      </c>
      <c r="B130" t="s">
        <v>132</v>
      </c>
      <c r="C130">
        <v>38</v>
      </c>
      <c r="D130">
        <v>204.4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57</v>
      </c>
      <c r="M130">
        <f>SUMIF($B130:$B485,$K130,D130:$D485)</f>
        <v>306.60000000000002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44131</v>
      </c>
      <c r="B131" t="s">
        <v>133</v>
      </c>
      <c r="C131">
        <v>96</v>
      </c>
      <c r="D131">
        <v>190.1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197</v>
      </c>
      <c r="M131">
        <f>SUMIF($B131:$B486,$K131,D131:$D486)</f>
        <v>390.1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44131</v>
      </c>
      <c r="B132" t="s">
        <v>134</v>
      </c>
      <c r="C132">
        <v>277</v>
      </c>
      <c r="D132">
        <v>481</v>
      </c>
      <c r="E132">
        <v>2</v>
      </c>
      <c r="F132">
        <v>3.5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360</v>
      </c>
      <c r="M132">
        <f>SUMIF($B132:$B487,$K132,D132:$D487)</f>
        <v>625.1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44131</v>
      </c>
      <c r="B133" t="s">
        <v>135</v>
      </c>
      <c r="C133">
        <v>258</v>
      </c>
      <c r="D133">
        <v>296.3</v>
      </c>
      <c r="E133">
        <v>3</v>
      </c>
      <c r="F133">
        <v>3.4</v>
      </c>
      <c r="G133">
        <v>1</v>
      </c>
      <c r="H133">
        <v>1.1000000000000001</v>
      </c>
      <c r="J133" t="b">
        <f t="shared" si="3"/>
        <v>1</v>
      </c>
      <c r="K133" t="s">
        <v>135</v>
      </c>
      <c r="L133">
        <f>SUMIF($B133:$B488,$K133,C133:$C488)</f>
        <v>334</v>
      </c>
      <c r="M133">
        <f>SUMIF($B133:$B488,$K133,D133:$D488)</f>
        <v>383.6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44131</v>
      </c>
      <c r="B134" t="s">
        <v>136</v>
      </c>
      <c r="C134">
        <v>132</v>
      </c>
      <c r="D134">
        <v>817.2</v>
      </c>
      <c r="E134">
        <v>2</v>
      </c>
      <c r="F134">
        <v>12.4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200</v>
      </c>
      <c r="M134">
        <f>SUMIF($B134:$B489,$K134,D134:$D489)</f>
        <v>1238.2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44131</v>
      </c>
      <c r="B135" t="s">
        <v>137</v>
      </c>
      <c r="C135">
        <v>124</v>
      </c>
      <c r="D135">
        <v>517.4</v>
      </c>
      <c r="E135">
        <v>1</v>
      </c>
      <c r="F135">
        <v>4.2</v>
      </c>
      <c r="G135">
        <v>1</v>
      </c>
      <c r="H135">
        <v>4.2</v>
      </c>
      <c r="J135" t="b">
        <f t="shared" si="4"/>
        <v>1</v>
      </c>
      <c r="K135" t="s">
        <v>137</v>
      </c>
      <c r="L135">
        <f>SUMIF($B135:$B490,$K135,C135:$C490)</f>
        <v>167</v>
      </c>
      <c r="M135">
        <f>SUMIF($B135:$B490,$K135,D135:$D490)</f>
        <v>696.8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44131</v>
      </c>
      <c r="B136" t="s">
        <v>138</v>
      </c>
      <c r="C136">
        <v>235</v>
      </c>
      <c r="D136">
        <v>654.29999999999995</v>
      </c>
      <c r="E136">
        <v>0</v>
      </c>
      <c r="F136">
        <v>0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314</v>
      </c>
      <c r="M136">
        <f>SUMIF($B136:$B491,$K136,D136:$D491)</f>
        <v>874.3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44131</v>
      </c>
      <c r="B137" t="s">
        <v>139</v>
      </c>
      <c r="C137">
        <v>244</v>
      </c>
      <c r="D137">
        <v>607.79999999999995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376</v>
      </c>
      <c r="M137">
        <f>SUMIF($B137:$B492,$K137,D137:$D492)</f>
        <v>936.59999999999991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44131</v>
      </c>
      <c r="B138" t="s">
        <v>140</v>
      </c>
      <c r="C138">
        <v>741</v>
      </c>
      <c r="D138">
        <v>801.7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140</v>
      </c>
      <c r="L138">
        <f>SUMIF($B138:$B493,$K138,C138:$C493)</f>
        <v>1141</v>
      </c>
      <c r="M138">
        <f>SUMIF($B138:$B493,$K138,D138:$D493)</f>
        <v>1234.5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44131</v>
      </c>
      <c r="B139" t="s">
        <v>141</v>
      </c>
      <c r="C139">
        <v>253</v>
      </c>
      <c r="D139">
        <v>810.8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435</v>
      </c>
      <c r="M139">
        <f>SUMIF($B139:$B494,$K139,D139:$D494)</f>
        <v>1394.1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44131</v>
      </c>
      <c r="B140" t="s">
        <v>142</v>
      </c>
      <c r="C140">
        <v>577</v>
      </c>
      <c r="D140">
        <v>711.1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936</v>
      </c>
      <c r="M140">
        <f>SUMIF($B140:$B495,$K140,D140:$D495)</f>
        <v>1153.5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44131</v>
      </c>
      <c r="B141" t="s">
        <v>143</v>
      </c>
      <c r="C141">
        <v>103</v>
      </c>
      <c r="D141">
        <v>215.5</v>
      </c>
      <c r="E141">
        <v>0</v>
      </c>
      <c r="F141">
        <v>0</v>
      </c>
      <c r="G141">
        <v>2</v>
      </c>
      <c r="H141">
        <v>4.2</v>
      </c>
      <c r="J141" t="b">
        <f t="shared" si="4"/>
        <v>1</v>
      </c>
      <c r="K141" t="s">
        <v>143</v>
      </c>
      <c r="L141">
        <f>SUMIF($B141:$B496,$K141,C141:$C496)</f>
        <v>193</v>
      </c>
      <c r="M141">
        <f>SUMIF($B141:$B496,$K141,D141:$D496)</f>
        <v>403.8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3</v>
      </c>
      <c r="Q141">
        <f>SUMIF($B141:$B496,$K141,H141:$H496)</f>
        <v>6.3000000000000007</v>
      </c>
    </row>
    <row r="142" spans="1:17" x14ac:dyDescent="0.25">
      <c r="A142" s="1">
        <v>44131</v>
      </c>
      <c r="B142" t="s">
        <v>144</v>
      </c>
      <c r="C142">
        <v>80</v>
      </c>
      <c r="D142">
        <v>486.2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184</v>
      </c>
      <c r="M142">
        <f>SUMIF($B142:$B497,$K142,D142:$D497)</f>
        <v>1118.3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44131</v>
      </c>
      <c r="B143" t="s">
        <v>145</v>
      </c>
      <c r="C143">
        <v>310</v>
      </c>
      <c r="D143">
        <v>693.6</v>
      </c>
      <c r="E143">
        <v>3</v>
      </c>
      <c r="F143">
        <v>6.7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469</v>
      </c>
      <c r="M143">
        <f>SUMIF($B143:$B498,$K143,D143:$D498)</f>
        <v>1049.4000000000001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44131</v>
      </c>
      <c r="B144" t="s">
        <v>146</v>
      </c>
      <c r="C144">
        <v>130</v>
      </c>
      <c r="D144">
        <v>585.29999999999995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215</v>
      </c>
      <c r="M144">
        <f>SUMIF($B144:$B499,$K144,D144:$D499)</f>
        <v>968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44131</v>
      </c>
      <c r="B145" t="s">
        <v>147</v>
      </c>
      <c r="C145">
        <v>128</v>
      </c>
      <c r="D145">
        <v>824.8</v>
      </c>
      <c r="E145">
        <v>2</v>
      </c>
      <c r="F145">
        <v>12.9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169</v>
      </c>
      <c r="M145">
        <f>SUMIF($B145:$B500,$K145,D145:$D500)</f>
        <v>1089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44131</v>
      </c>
      <c r="B146" t="s">
        <v>148</v>
      </c>
      <c r="C146">
        <v>541</v>
      </c>
      <c r="D146">
        <v>595.6</v>
      </c>
      <c r="E146">
        <v>2</v>
      </c>
      <c r="F146">
        <v>2.2000000000000002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816</v>
      </c>
      <c r="M146">
        <f>SUMIF($B146:$B501,$K146,D146:$D501)</f>
        <v>898.40000000000009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44131</v>
      </c>
      <c r="B147" t="s">
        <v>149</v>
      </c>
      <c r="C147">
        <v>581</v>
      </c>
      <c r="D147">
        <v>664.8</v>
      </c>
      <c r="E147">
        <v>2</v>
      </c>
      <c r="F147">
        <v>2.2999999999999998</v>
      </c>
      <c r="G147">
        <v>6</v>
      </c>
      <c r="H147">
        <v>6.9</v>
      </c>
      <c r="J147" t="b">
        <f t="shared" si="4"/>
        <v>1</v>
      </c>
      <c r="K147" t="s">
        <v>149</v>
      </c>
      <c r="L147">
        <f>SUMIF($B147:$B502,$K147,C147:$C502)</f>
        <v>1033</v>
      </c>
      <c r="M147">
        <f>SUMIF($B147:$B502,$K147,D147:$D502)</f>
        <v>1182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44131</v>
      </c>
      <c r="B148" t="s">
        <v>150</v>
      </c>
      <c r="C148">
        <v>197</v>
      </c>
      <c r="D148">
        <v>562.6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366</v>
      </c>
      <c r="M148">
        <f>SUMIF($B148:$B503,$K148,D148:$D503)</f>
        <v>1045.2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44131</v>
      </c>
      <c r="B149" t="s">
        <v>151</v>
      </c>
      <c r="C149">
        <v>178</v>
      </c>
      <c r="D149">
        <v>367.5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257</v>
      </c>
      <c r="M149">
        <f>SUMIF($B149:$B504,$K149,D149:$D504)</f>
        <v>530.6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44131</v>
      </c>
      <c r="B150" t="s">
        <v>152</v>
      </c>
      <c r="C150">
        <v>278</v>
      </c>
      <c r="D150">
        <v>499.1</v>
      </c>
      <c r="E150">
        <v>1</v>
      </c>
      <c r="F150">
        <v>1.8</v>
      </c>
      <c r="G150">
        <v>3</v>
      </c>
      <c r="H150">
        <v>5.4</v>
      </c>
      <c r="J150" t="b">
        <f t="shared" si="4"/>
        <v>1</v>
      </c>
      <c r="K150" t="s">
        <v>152</v>
      </c>
      <c r="L150">
        <f>SUMIF($B150:$B505,$K150,C150:$C505)</f>
        <v>394</v>
      </c>
      <c r="M150">
        <f>SUMIF($B150:$B505,$K150,D150:$D505)</f>
        <v>707.40000000000009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3</v>
      </c>
      <c r="Q150">
        <f>SUMIF($B150:$B505,$K150,H150:$H505)</f>
        <v>5.4</v>
      </c>
    </row>
    <row r="151" spans="1:17" x14ac:dyDescent="0.25">
      <c r="A151" s="1">
        <v>44131</v>
      </c>
      <c r="B151" t="s">
        <v>153</v>
      </c>
      <c r="C151">
        <v>381</v>
      </c>
      <c r="D151">
        <v>520.1</v>
      </c>
      <c r="E151">
        <v>0</v>
      </c>
      <c r="F151">
        <v>0</v>
      </c>
      <c r="G151">
        <v>2</v>
      </c>
      <c r="H151">
        <v>2.7</v>
      </c>
      <c r="J151" t="b">
        <f t="shared" si="4"/>
        <v>1</v>
      </c>
      <c r="K151" t="s">
        <v>153</v>
      </c>
      <c r="L151">
        <f>SUMIF($B151:$B506,$K151,C151:$C506)</f>
        <v>523</v>
      </c>
      <c r="M151">
        <f>SUMIF($B151:$B506,$K151,D151:$D506)</f>
        <v>713.90000000000009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44131</v>
      </c>
      <c r="B152" t="s">
        <v>154</v>
      </c>
      <c r="C152">
        <v>280</v>
      </c>
      <c r="D152">
        <v>659.9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405</v>
      </c>
      <c r="M152">
        <f>SUMIF($B152:$B507,$K152,D152:$D507)</f>
        <v>954.5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44131</v>
      </c>
      <c r="B153" t="s">
        <v>155</v>
      </c>
      <c r="C153">
        <v>383</v>
      </c>
      <c r="D153">
        <v>763.8</v>
      </c>
      <c r="E153">
        <v>2</v>
      </c>
      <c r="F153">
        <v>4</v>
      </c>
      <c r="G153">
        <v>2</v>
      </c>
      <c r="H153">
        <v>4</v>
      </c>
      <c r="J153" t="b">
        <f t="shared" si="4"/>
        <v>1</v>
      </c>
      <c r="K153" t="s">
        <v>155</v>
      </c>
      <c r="L153">
        <f>SUMIF($B153:$B508,$K153,C153:$C508)</f>
        <v>533</v>
      </c>
      <c r="M153">
        <f>SUMIF($B153:$B508,$K153,D153:$D508)</f>
        <v>1062.9000000000001</v>
      </c>
      <c r="N153">
        <f>SUMIF($B153:$B508,$K153,E153:$E508)</f>
        <v>5</v>
      </c>
      <c r="O153">
        <f>SUMIF($B153:$B508,$K153,F153:$F508)</f>
        <v>10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44131</v>
      </c>
      <c r="B154" t="s">
        <v>156</v>
      </c>
      <c r="C154">
        <v>303</v>
      </c>
      <c r="D154">
        <v>734.1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458</v>
      </c>
      <c r="M154">
        <f>SUMIF($B154:$B509,$K154,D154:$D509)</f>
        <v>1109.5999999999999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44131</v>
      </c>
      <c r="B155" t="s">
        <v>157</v>
      </c>
      <c r="C155">
        <v>106</v>
      </c>
      <c r="D155">
        <v>384.7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155</v>
      </c>
      <c r="M155">
        <f>SUMIF($B155:$B510,$K155,D155:$D510)</f>
        <v>562.5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44131</v>
      </c>
      <c r="B156" t="s">
        <v>158</v>
      </c>
      <c r="C156">
        <v>269</v>
      </c>
      <c r="D156">
        <v>788.6</v>
      </c>
      <c r="E156">
        <v>5</v>
      </c>
      <c r="F156">
        <v>14.7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409</v>
      </c>
      <c r="M156">
        <f>SUMIF($B156:$B511,$K156,D156:$D511)</f>
        <v>1199</v>
      </c>
      <c r="N156">
        <f>SUMIF($B156:$B511,$K156,E156:$E511)</f>
        <v>6</v>
      </c>
      <c r="O156">
        <f>SUMIF($B156:$B511,$K156,F156:$F511)</f>
        <v>17.599999999999998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44131</v>
      </c>
      <c r="B157" t="s">
        <v>159</v>
      </c>
      <c r="C157">
        <v>236</v>
      </c>
      <c r="D157">
        <v>864.6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44131</v>
      </c>
      <c r="B158" t="s">
        <v>160</v>
      </c>
      <c r="C158">
        <v>133</v>
      </c>
      <c r="D158">
        <v>244.8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221</v>
      </c>
      <c r="M158">
        <f>SUMIF($B158:$B513,$K158,D158:$D513)</f>
        <v>406.8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44131</v>
      </c>
      <c r="B159" t="s">
        <v>161</v>
      </c>
      <c r="C159">
        <v>26</v>
      </c>
      <c r="D159">
        <v>204.8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41</v>
      </c>
      <c r="M159">
        <f>SUMIF($B159:$B514,$K159,D159:$D514)</f>
        <v>323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44131</v>
      </c>
      <c r="B160" t="s">
        <v>162</v>
      </c>
      <c r="C160">
        <v>728</v>
      </c>
      <c r="D160">
        <v>1107.2</v>
      </c>
      <c r="E160">
        <v>5</v>
      </c>
      <c r="F160">
        <v>7.6</v>
      </c>
      <c r="G160">
        <v>3</v>
      </c>
      <c r="H160">
        <v>4.5999999999999996</v>
      </c>
      <c r="J160" t="b">
        <f t="shared" si="4"/>
        <v>1</v>
      </c>
      <c r="K160" t="s">
        <v>162</v>
      </c>
      <c r="L160">
        <f>SUMIF($B160:$B515,$K160,C160:$C515)</f>
        <v>1059</v>
      </c>
      <c r="M160">
        <f>SUMIF($B160:$B515,$K160,D160:$D515)</f>
        <v>1610.6</v>
      </c>
      <c r="N160">
        <f>SUMIF($B160:$B515,$K160,E160:$E515)</f>
        <v>10</v>
      </c>
      <c r="O160">
        <f>SUMIF($B160:$B515,$K160,F160:$F515)</f>
        <v>15.2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44131</v>
      </c>
      <c r="B161" t="s">
        <v>163</v>
      </c>
      <c r="C161">
        <v>143</v>
      </c>
      <c r="D161">
        <v>312.60000000000002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184</v>
      </c>
      <c r="M161">
        <f>SUMIF($B161:$B516,$K161,D161:$D516)</f>
        <v>402.20000000000005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44131</v>
      </c>
      <c r="B162" t="s">
        <v>164</v>
      </c>
      <c r="C162">
        <v>94</v>
      </c>
      <c r="D162">
        <v>413.2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147</v>
      </c>
      <c r="M162">
        <f>SUMIF($B162:$B517,$K162,D162:$D517)</f>
        <v>646.20000000000005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44131</v>
      </c>
      <c r="B163" t="s">
        <v>165</v>
      </c>
      <c r="C163">
        <v>254</v>
      </c>
      <c r="D163">
        <v>860.3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455</v>
      </c>
      <c r="M163">
        <f>SUMIF($B163:$B518,$K163,D163:$D518)</f>
        <v>1541.1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44131</v>
      </c>
      <c r="B164" t="s">
        <v>166</v>
      </c>
      <c r="C164">
        <v>422</v>
      </c>
      <c r="D164">
        <v>749.3</v>
      </c>
      <c r="E164">
        <v>3</v>
      </c>
      <c r="F164">
        <v>5.3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684</v>
      </c>
      <c r="M164">
        <f>SUMIF($B164:$B519,$K164,D164:$D519)</f>
        <v>1214.5</v>
      </c>
      <c r="N164">
        <f>SUMIF($B164:$B519,$K164,E164:$E519)</f>
        <v>3</v>
      </c>
      <c r="O164">
        <f>SUMIF($B164:$B519,$K164,F164:$F519)</f>
        <v>5.3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44131</v>
      </c>
      <c r="B165" t="s">
        <v>167</v>
      </c>
      <c r="C165">
        <v>137</v>
      </c>
      <c r="D165">
        <v>608.29999999999995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198</v>
      </c>
      <c r="M165">
        <f>SUMIF($B165:$B520,$K165,D165:$D520)</f>
        <v>879.09999999999991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44131</v>
      </c>
      <c r="B166" t="s">
        <v>168</v>
      </c>
      <c r="C166">
        <v>125</v>
      </c>
      <c r="D166">
        <v>794.7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207</v>
      </c>
      <c r="M166">
        <f>SUMIF($B166:$B521,$K166,D166:$D521)</f>
        <v>1316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44131</v>
      </c>
      <c r="B167" t="s">
        <v>169</v>
      </c>
      <c r="C167">
        <v>91</v>
      </c>
      <c r="D167">
        <v>243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129</v>
      </c>
      <c r="M167">
        <f>SUMIF($B167:$B522,$K167,D167:$D522)</f>
        <v>344.5</v>
      </c>
      <c r="N167">
        <f>SUMIF($B167:$B522,$K167,E167:$E522)</f>
        <v>2</v>
      </c>
      <c r="O167">
        <f>SUMIF($B167:$B522,$K167,F167:$F522)</f>
        <v>5.4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44131</v>
      </c>
      <c r="B168" t="s">
        <v>170</v>
      </c>
      <c r="C168">
        <v>71</v>
      </c>
      <c r="D168">
        <v>617.9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114</v>
      </c>
      <c r="M168">
        <f>SUMIF($B168:$B523,$K168,D168:$D523)</f>
        <v>992.09999999999991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44131</v>
      </c>
      <c r="B169" t="s">
        <v>171</v>
      </c>
      <c r="C169">
        <v>135</v>
      </c>
      <c r="D169">
        <v>479.4</v>
      </c>
      <c r="E169">
        <v>1</v>
      </c>
      <c r="F169">
        <v>3.6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229</v>
      </c>
      <c r="M169">
        <f>SUMIF($B169:$B524,$K169,D169:$D524)</f>
        <v>813.2</v>
      </c>
      <c r="N169">
        <f>SUMIF($B169:$B524,$K169,E169:$E524)</f>
        <v>3</v>
      </c>
      <c r="O169">
        <f>SUMIF($B169:$B524,$K169,F169:$F524)</f>
        <v>10.7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44131</v>
      </c>
      <c r="B170" t="s">
        <v>172</v>
      </c>
      <c r="C170">
        <v>514</v>
      </c>
      <c r="D170">
        <v>823.9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828</v>
      </c>
      <c r="M170">
        <f>SUMIF($B170:$B525,$K170,D170:$D525)</f>
        <v>1327.2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44131</v>
      </c>
      <c r="B171" t="s">
        <v>173</v>
      </c>
      <c r="C171">
        <v>63</v>
      </c>
      <c r="D171">
        <v>558.5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101</v>
      </c>
      <c r="M171">
        <f>SUMIF($B171:$B526,$K171,D171:$D526)</f>
        <v>895.4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44131</v>
      </c>
      <c r="B172" t="s">
        <v>174</v>
      </c>
      <c r="C172">
        <v>289</v>
      </c>
      <c r="D172">
        <v>232.9</v>
      </c>
      <c r="E172">
        <v>3</v>
      </c>
      <c r="F172">
        <v>2.4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745</v>
      </c>
      <c r="M172">
        <f>SUMIF($B172:$B527,$K172,D172:$D527)</f>
        <v>600.4</v>
      </c>
      <c r="N172">
        <f>SUMIF($B172:$B527,$K172,E172:$E527)</f>
        <v>7</v>
      </c>
      <c r="O172">
        <f>SUMIF($B172:$B527,$K172,F172:$F527)</f>
        <v>5.6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44131</v>
      </c>
      <c r="B173" t="s">
        <v>175</v>
      </c>
      <c r="C173">
        <v>1172</v>
      </c>
      <c r="D173">
        <v>936.9</v>
      </c>
      <c r="E173">
        <v>8</v>
      </c>
      <c r="F173">
        <v>6.4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1728</v>
      </c>
      <c r="M173">
        <f>SUMIF($B173:$B528,$K173,D173:$D528)</f>
        <v>1381.3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3</v>
      </c>
      <c r="Q173">
        <f>SUMIF($B173:$B528,$K173,H173:$H528)</f>
        <v>2.4000000000000004</v>
      </c>
    </row>
    <row r="174" spans="1:17" x14ac:dyDescent="0.25">
      <c r="A174" s="1">
        <v>44131</v>
      </c>
      <c r="B174" t="s">
        <v>176</v>
      </c>
      <c r="C174">
        <v>243</v>
      </c>
      <c r="D174">
        <v>898.1</v>
      </c>
      <c r="E174">
        <v>6</v>
      </c>
      <c r="F174">
        <v>22.2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396</v>
      </c>
      <c r="M174">
        <f>SUMIF($B174:$B529,$K174,D174:$D529)</f>
        <v>1463.6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44131</v>
      </c>
      <c r="B175" t="s">
        <v>177</v>
      </c>
      <c r="C175">
        <v>507</v>
      </c>
      <c r="D175">
        <v>662.5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857</v>
      </c>
      <c r="M175">
        <f>SUMIF($B175:$B530,$K175,D175:$D530)</f>
        <v>1119.8</v>
      </c>
      <c r="N175">
        <f>SUMIF($B175:$B530,$K175,E175:$E530)</f>
        <v>4</v>
      </c>
      <c r="O175">
        <f>SUMIF($B175:$B530,$K175,F175:$F530)</f>
        <v>5.2</v>
      </c>
      <c r="P175">
        <f>SUMIF($B175:$B530,$K175,G175:$G530)</f>
        <v>6</v>
      </c>
      <c r="Q175">
        <f>SUMIF($B175:$B530,$K175,H175:$H530)</f>
        <v>7.8000000000000007</v>
      </c>
    </row>
    <row r="176" spans="1:17" x14ac:dyDescent="0.25">
      <c r="A176" s="1">
        <v>44131</v>
      </c>
      <c r="B176" t="s">
        <v>178</v>
      </c>
      <c r="C176">
        <v>300</v>
      </c>
      <c r="D176">
        <v>381.7</v>
      </c>
      <c r="E176">
        <v>3</v>
      </c>
      <c r="F176">
        <v>3.8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490</v>
      </c>
      <c r="M176">
        <f>SUMIF($B176:$B531,$K176,D176:$D531)</f>
        <v>623.4</v>
      </c>
      <c r="N176">
        <f>SUMIF($B176:$B531,$K176,E176:$E531)</f>
        <v>7</v>
      </c>
      <c r="O176">
        <f>SUMIF($B176:$B531,$K176,F176:$F531)</f>
        <v>8.8999999999999986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44131</v>
      </c>
      <c r="B177" t="s">
        <v>179</v>
      </c>
      <c r="C177">
        <v>110</v>
      </c>
      <c r="D177">
        <v>306.60000000000002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162</v>
      </c>
      <c r="M177">
        <f>SUMIF($B177:$B532,$K177,D177:$D532)</f>
        <v>451.5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44131</v>
      </c>
      <c r="B178" t="s">
        <v>180</v>
      </c>
      <c r="C178">
        <v>188</v>
      </c>
      <c r="D178">
        <v>618.4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305</v>
      </c>
      <c r="M178">
        <f>SUMIF($B178:$B533,$K178,D178:$D533)</f>
        <v>1003.3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44131</v>
      </c>
      <c r="B179" t="s">
        <v>181</v>
      </c>
      <c r="C179">
        <v>313</v>
      </c>
      <c r="D179">
        <v>671.7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181</v>
      </c>
      <c r="L179">
        <f>SUMIF($B179:$B534,$K179,C179:$C534)</f>
        <v>458</v>
      </c>
      <c r="M179">
        <f>SUMIF($B179:$B534,$K179,D179:$D534)</f>
        <v>982.90000000000009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2</v>
      </c>
      <c r="Q179">
        <f>SUMIF($B179:$B534,$K179,H179:$H534)</f>
        <v>4.2</v>
      </c>
    </row>
    <row r="180" spans="1:17" x14ac:dyDescent="0.25">
      <c r="A180" s="1">
        <v>44131</v>
      </c>
      <c r="B180" t="s">
        <v>182</v>
      </c>
      <c r="C180">
        <v>189</v>
      </c>
      <c r="D180">
        <v>823.4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4"/>
        <v>1</v>
      </c>
      <c r="K180" t="s">
        <v>182</v>
      </c>
      <c r="L180">
        <f>SUMIF($B180:$B535,$K180,C180:$C535)</f>
        <v>250</v>
      </c>
      <c r="M180">
        <f>SUMIF($B180:$B535,$K180,D180:$D535)</f>
        <v>1089.0999999999999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">
        <v>44131</v>
      </c>
      <c r="B181" t="s">
        <v>183</v>
      </c>
      <c r="C181">
        <v>120</v>
      </c>
      <c r="D181">
        <v>355.8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217</v>
      </c>
      <c r="M181">
        <f>SUMIF($B181:$B536,$K181,D181:$D536)</f>
        <v>643.40000000000009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44131</v>
      </c>
      <c r="B182" t="s">
        <v>184</v>
      </c>
      <c r="C182">
        <v>148</v>
      </c>
      <c r="D182">
        <v>632.29999999999995</v>
      </c>
      <c r="E182">
        <v>0</v>
      </c>
      <c r="F182">
        <v>0</v>
      </c>
      <c r="G182">
        <v>6</v>
      </c>
      <c r="H182">
        <v>25.6</v>
      </c>
      <c r="J182" t="b">
        <f t="shared" si="4"/>
        <v>1</v>
      </c>
      <c r="K182" t="s">
        <v>184</v>
      </c>
      <c r="L182">
        <f>SUMIF($B182:$B537,$K182,C182:$C537)</f>
        <v>244</v>
      </c>
      <c r="M182">
        <f>SUMIF($B182:$B537,$K182,D182:$D537)</f>
        <v>1042.4000000000001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8</v>
      </c>
      <c r="Q182">
        <f>SUMIF($B182:$B537,$K182,H182:$H537)</f>
        <v>34.1</v>
      </c>
    </row>
    <row r="183" spans="1:17" x14ac:dyDescent="0.25">
      <c r="A183" s="1">
        <v>44131</v>
      </c>
      <c r="B183" t="s">
        <v>185</v>
      </c>
      <c r="C183">
        <v>97</v>
      </c>
      <c r="D183">
        <v>670.5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154</v>
      </c>
      <c r="M183">
        <f>SUMIF($B183:$B538,$K183,D183:$D538)</f>
        <v>1064.5</v>
      </c>
      <c r="N183">
        <f>SUMIF($B183:$B538,$K183,E183:$E538)</f>
        <v>3</v>
      </c>
      <c r="O183">
        <f>SUMIF($B183:$B538,$K183,F183:$F538)</f>
        <v>20.700000000000003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44131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24</v>
      </c>
      <c r="M184">
        <f>SUMIF($B184:$B539,$K184,D184:$D539)</f>
        <v>251.70000000000002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44131</v>
      </c>
      <c r="B185" t="s">
        <v>187</v>
      </c>
      <c r="C185">
        <v>173</v>
      </c>
      <c r="D185">
        <v>762.7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269</v>
      </c>
      <c r="M185">
        <f>SUMIF($B185:$B540,$K185,D185:$D540)</f>
        <v>1185.9000000000001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44131</v>
      </c>
      <c r="B186" t="s">
        <v>188</v>
      </c>
      <c r="C186">
        <v>146</v>
      </c>
      <c r="D186">
        <v>583.29999999999995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231</v>
      </c>
      <c r="M186">
        <f>SUMIF($B186:$B541,$K186,D186:$D541)</f>
        <v>922.9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44131</v>
      </c>
      <c r="B187" t="s">
        <v>189</v>
      </c>
      <c r="C187">
        <v>66</v>
      </c>
      <c r="D187">
        <v>275.39999999999998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93</v>
      </c>
      <c r="M187">
        <f>SUMIF($B187:$B542,$K187,D187:$D542)</f>
        <v>388.09999999999997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44131</v>
      </c>
      <c r="B188" t="s">
        <v>190</v>
      </c>
      <c r="C188">
        <v>279</v>
      </c>
      <c r="D188">
        <v>840</v>
      </c>
      <c r="E188">
        <v>4</v>
      </c>
      <c r="F188">
        <v>12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474</v>
      </c>
      <c r="M188">
        <f>SUMIF($B188:$B543,$K188,D188:$D543)</f>
        <v>1427.1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44131</v>
      </c>
      <c r="B189" t="s">
        <v>191</v>
      </c>
      <c r="C189">
        <v>451</v>
      </c>
      <c r="D189">
        <v>371</v>
      </c>
      <c r="E189">
        <v>4</v>
      </c>
      <c r="F189">
        <v>3.3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653</v>
      </c>
      <c r="M189">
        <f>SUMIF($B189:$B544,$K189,D189:$D544)</f>
        <v>537.20000000000005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44131</v>
      </c>
      <c r="B190" t="s">
        <v>192</v>
      </c>
      <c r="C190">
        <v>208</v>
      </c>
      <c r="D190">
        <v>461.2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290</v>
      </c>
      <c r="M190">
        <f>SUMIF($B190:$B545,$K190,D190:$D545)</f>
        <v>643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44131</v>
      </c>
      <c r="B191" t="s">
        <v>193</v>
      </c>
      <c r="C191">
        <v>39</v>
      </c>
      <c r="D191">
        <v>207.1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323.89999999999998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44131</v>
      </c>
      <c r="B192" t="s">
        <v>194</v>
      </c>
      <c r="C192">
        <v>484</v>
      </c>
      <c r="D192">
        <v>596.1</v>
      </c>
      <c r="E192">
        <v>2</v>
      </c>
      <c r="F192">
        <v>2.5</v>
      </c>
      <c r="G192">
        <v>2</v>
      </c>
      <c r="H192">
        <v>2.5</v>
      </c>
      <c r="J192" t="b">
        <f t="shared" si="4"/>
        <v>1</v>
      </c>
      <c r="K192" t="s">
        <v>194</v>
      </c>
      <c r="L192">
        <f>SUMIF($B192:$B547,$K192,C192:$C547)</f>
        <v>703</v>
      </c>
      <c r="M192">
        <f>SUMIF($B192:$B547,$K192,D192:$D547)</f>
        <v>865.8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2</v>
      </c>
      <c r="Q192">
        <f>SUMIF($B192:$B547,$K192,H192:$H547)</f>
        <v>2.5</v>
      </c>
    </row>
    <row r="193" spans="1:17" x14ac:dyDescent="0.25">
      <c r="A193" s="1">
        <v>44131</v>
      </c>
      <c r="B193" t="s">
        <v>195</v>
      </c>
      <c r="C193">
        <v>114</v>
      </c>
      <c r="D193">
        <v>336.1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165</v>
      </c>
      <c r="M193">
        <f>SUMIF($B193:$B548,$K193,D193:$D548)</f>
        <v>486.5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44131</v>
      </c>
      <c r="B194" t="s">
        <v>196</v>
      </c>
      <c r="C194">
        <v>82</v>
      </c>
      <c r="D194">
        <v>168</v>
      </c>
      <c r="E194">
        <v>2</v>
      </c>
      <c r="F194">
        <v>4.0999999999999996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126</v>
      </c>
      <c r="M194">
        <f>SUMIF($B194:$B549,$K194,D194:$D549)</f>
        <v>258.10000000000002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44131</v>
      </c>
      <c r="B195" t="s">
        <v>197</v>
      </c>
      <c r="C195">
        <v>167</v>
      </c>
      <c r="D195">
        <v>863.5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250</v>
      </c>
      <c r="M195">
        <f>SUMIF($B195:$B550,$K195,D195:$D550)</f>
        <v>1292.5999999999999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44131</v>
      </c>
      <c r="B196" t="s">
        <v>198</v>
      </c>
      <c r="C196">
        <v>160</v>
      </c>
      <c r="D196">
        <v>482.1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207</v>
      </c>
      <c r="M196">
        <f>SUMIF($B196:$B551,$K196,D196:$D551)</f>
        <v>623.70000000000005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44131</v>
      </c>
      <c r="B197" t="s">
        <v>199</v>
      </c>
      <c r="C197">
        <v>146</v>
      </c>
      <c r="D197">
        <v>240.1</v>
      </c>
      <c r="E197">
        <v>2</v>
      </c>
      <c r="F197">
        <v>3.3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225</v>
      </c>
      <c r="M197">
        <f>SUMIF($B197:$B552,$K197,D197:$D552)</f>
        <v>370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44131</v>
      </c>
      <c r="B198" t="s">
        <v>200</v>
      </c>
      <c r="C198">
        <v>83</v>
      </c>
      <c r="D198">
        <v>758.8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151</v>
      </c>
      <c r="M198">
        <f>SUMIF($B198:$B553,$K198,D198:$D553)</f>
        <v>1380.4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44131</v>
      </c>
      <c r="B199" t="s">
        <v>201</v>
      </c>
      <c r="C199">
        <v>282</v>
      </c>
      <c r="D199">
        <v>759.5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201</v>
      </c>
      <c r="L199">
        <f>SUMIF($B199:$B554,$K199,C199:$C554)</f>
        <v>418</v>
      </c>
      <c r="M199">
        <f>SUMIF($B199:$B554,$K199,D199:$D554)</f>
        <v>1125.8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44131</v>
      </c>
      <c r="B200" t="s">
        <v>202</v>
      </c>
      <c r="C200">
        <v>317</v>
      </c>
      <c r="D200">
        <v>721.9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481</v>
      </c>
      <c r="M200">
        <f>SUMIF($B200:$B555,$K200,D200:$D555)</f>
        <v>1095.4000000000001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44131</v>
      </c>
      <c r="B201" t="s">
        <v>203</v>
      </c>
      <c r="C201">
        <v>174</v>
      </c>
      <c r="D201">
        <v>483.2</v>
      </c>
      <c r="E201">
        <v>3</v>
      </c>
      <c r="F201">
        <v>8.3000000000000007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237</v>
      </c>
      <c r="M201">
        <f>SUMIF($B201:$B556,$K201,D201:$D556)</f>
        <v>658.1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44131</v>
      </c>
      <c r="B202" t="s">
        <v>204</v>
      </c>
      <c r="C202">
        <v>80</v>
      </c>
      <c r="D202">
        <v>574.79999999999995</v>
      </c>
      <c r="E202">
        <v>0</v>
      </c>
      <c r="F202">
        <v>0</v>
      </c>
      <c r="G202">
        <v>1</v>
      </c>
      <c r="H202">
        <v>7.2</v>
      </c>
      <c r="J202" t="b">
        <f t="shared" si="5"/>
        <v>1</v>
      </c>
      <c r="K202" t="s">
        <v>204</v>
      </c>
      <c r="L202">
        <f>SUMIF($B202:$B557,$K202,C202:$C557)</f>
        <v>130</v>
      </c>
      <c r="M202">
        <f>SUMIF($B202:$B557,$K202,D202:$D557)</f>
        <v>934.09999999999991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44131</v>
      </c>
      <c r="B203" t="s">
        <v>205</v>
      </c>
      <c r="C203">
        <v>49</v>
      </c>
      <c r="D203">
        <v>624.4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77</v>
      </c>
      <c r="M203">
        <f>SUMIF($B203:$B558,$K203,D203:$D558)</f>
        <v>981.2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44131</v>
      </c>
      <c r="B204" t="s">
        <v>206</v>
      </c>
      <c r="C204">
        <v>165</v>
      </c>
      <c r="D204">
        <v>677.9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243</v>
      </c>
      <c r="M204">
        <f>SUMIF($B204:$B559,$K204,D204:$D559)</f>
        <v>998.4</v>
      </c>
      <c r="N204">
        <f>SUMIF($B204:$B559,$K204,E204:$E559)</f>
        <v>6</v>
      </c>
      <c r="O204">
        <f>SUMIF($B204:$B559,$K204,F204:$F559)</f>
        <v>24.599999999999998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44131</v>
      </c>
      <c r="B205" t="s">
        <v>207</v>
      </c>
      <c r="C205">
        <v>98</v>
      </c>
      <c r="D205">
        <v>575.79999999999995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153</v>
      </c>
      <c r="M205">
        <f>SUMIF($B205:$B560,$K205,D205:$D560)</f>
        <v>899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44131</v>
      </c>
      <c r="B206" t="s">
        <v>208</v>
      </c>
      <c r="C206">
        <v>441</v>
      </c>
      <c r="D206">
        <v>694.9</v>
      </c>
      <c r="E206">
        <v>4</v>
      </c>
      <c r="F206">
        <v>6.3</v>
      </c>
      <c r="G206">
        <v>1</v>
      </c>
      <c r="H206">
        <v>1.6</v>
      </c>
      <c r="J206" t="b">
        <f t="shared" si="5"/>
        <v>1</v>
      </c>
      <c r="K206" t="s">
        <v>208</v>
      </c>
      <c r="L206">
        <f>SUMIF($B206:$B561,$K206,C206:$C561)</f>
        <v>661</v>
      </c>
      <c r="M206">
        <f>SUMIF($B206:$B561,$K206,D206:$D561)</f>
        <v>1041.5999999999999</v>
      </c>
      <c r="N206">
        <f>SUMIF($B206:$B561,$K206,E206:$E561)</f>
        <v>7</v>
      </c>
      <c r="O206">
        <f>SUMIF($B206:$B561,$K206,F206:$F561)</f>
        <v>11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44131</v>
      </c>
      <c r="B207" t="s">
        <v>209</v>
      </c>
      <c r="C207">
        <v>199</v>
      </c>
      <c r="D207">
        <v>690.7</v>
      </c>
      <c r="E207">
        <v>3</v>
      </c>
      <c r="F207">
        <v>10.4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318</v>
      </c>
      <c r="M207">
        <f>SUMIF($B207:$B562,$K207,D207:$D562)</f>
        <v>1103.7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44131</v>
      </c>
      <c r="B208" t="s">
        <v>210</v>
      </c>
      <c r="C208">
        <v>256</v>
      </c>
      <c r="D208">
        <v>593</v>
      </c>
      <c r="E208">
        <v>0</v>
      </c>
      <c r="F208">
        <v>0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458</v>
      </c>
      <c r="M208">
        <f>SUMIF($B208:$B563,$K208,D208:$D563)</f>
        <v>1060.9000000000001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44131</v>
      </c>
      <c r="B209" t="s">
        <v>211</v>
      </c>
      <c r="C209">
        <v>881</v>
      </c>
      <c r="D209">
        <v>495.9</v>
      </c>
      <c r="E209">
        <v>15</v>
      </c>
      <c r="F209">
        <v>8.4</v>
      </c>
      <c r="G209">
        <v>3</v>
      </c>
      <c r="H209">
        <v>1.7</v>
      </c>
      <c r="J209" t="b">
        <f t="shared" si="5"/>
        <v>1</v>
      </c>
      <c r="K209" t="s">
        <v>211</v>
      </c>
      <c r="L209">
        <f>SUMIF($B209:$B564,$K209,C209:$C564)</f>
        <v>1539</v>
      </c>
      <c r="M209">
        <f>SUMIF($B209:$B564,$K209,D209:$D564)</f>
        <v>866.3</v>
      </c>
      <c r="N209">
        <f>SUMIF($B209:$B564,$K209,E209:$E564)</f>
        <v>25</v>
      </c>
      <c r="O209">
        <f>SUMIF($B209:$B564,$K209,F209:$F564)</f>
        <v>14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44131</v>
      </c>
      <c r="B210" t="s">
        <v>212</v>
      </c>
      <c r="C210">
        <v>728</v>
      </c>
      <c r="D210">
        <v>854.3</v>
      </c>
      <c r="E210">
        <v>4</v>
      </c>
      <c r="F210">
        <v>4.7</v>
      </c>
      <c r="G210">
        <v>2</v>
      </c>
      <c r="H210">
        <v>2.2999999999999998</v>
      </c>
      <c r="J210" t="b">
        <f t="shared" si="5"/>
        <v>1</v>
      </c>
      <c r="K210" t="s">
        <v>212</v>
      </c>
      <c r="L210">
        <f>SUMIF($B210:$B565,$K210,C210:$C565)</f>
        <v>1163</v>
      </c>
      <c r="M210">
        <f>SUMIF($B210:$B565,$K210,D210:$D565)</f>
        <v>1364.6999999999998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44131</v>
      </c>
      <c r="B211" t="s">
        <v>361</v>
      </c>
      <c r="C211">
        <v>95</v>
      </c>
      <c r="D211">
        <v>210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140</v>
      </c>
      <c r="M211">
        <f>SUMIF($B211:$B566,$K211,D211:$D566)</f>
        <v>309.5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44131</v>
      </c>
      <c r="B212" t="s">
        <v>213</v>
      </c>
      <c r="C212">
        <v>22</v>
      </c>
      <c r="D212">
        <v>297.60000000000002</v>
      </c>
      <c r="E212">
        <v>0</v>
      </c>
      <c r="F212">
        <v>0</v>
      </c>
      <c r="G212">
        <v>1</v>
      </c>
      <c r="H212">
        <v>13.5</v>
      </c>
      <c r="J212" t="b">
        <f t="shared" si="5"/>
        <v>1</v>
      </c>
      <c r="K212" t="s">
        <v>213</v>
      </c>
      <c r="L212">
        <f>SUMIF($B212:$B567,$K212,C212:$C567)</f>
        <v>40</v>
      </c>
      <c r="M212">
        <f>SUMIF($B212:$B567,$K212,D212:$D567)</f>
        <v>541.1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44131</v>
      </c>
      <c r="B213" t="s">
        <v>214</v>
      </c>
      <c r="C213">
        <v>51</v>
      </c>
      <c r="D213">
        <v>163.19999999999999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135</v>
      </c>
      <c r="M213">
        <f>SUMIF($B213:$B568,$K213,D213:$D568)</f>
        <v>432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44131</v>
      </c>
      <c r="B214" t="s">
        <v>215</v>
      </c>
      <c r="C214">
        <v>128</v>
      </c>
      <c r="D214">
        <v>270.7</v>
      </c>
      <c r="E214">
        <v>2</v>
      </c>
      <c r="F214">
        <v>4.2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237</v>
      </c>
      <c r="M214">
        <f>SUMIF($B214:$B569,$K214,D214:$D569)</f>
        <v>501.2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44131</v>
      </c>
      <c r="B215" t="s">
        <v>216</v>
      </c>
      <c r="C215">
        <v>353</v>
      </c>
      <c r="D215">
        <v>811.3</v>
      </c>
      <c r="E215">
        <v>8</v>
      </c>
      <c r="F215">
        <v>18.399999999999999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527</v>
      </c>
      <c r="M215">
        <f>SUMIF($B215:$B570,$K215,D215:$D570)</f>
        <v>1211.1999999999998</v>
      </c>
      <c r="N215">
        <f>SUMIF($B215:$B570,$K215,E215:$E570)</f>
        <v>9</v>
      </c>
      <c r="O215">
        <f>SUMIF($B215:$B570,$K215,F215:$F570)</f>
        <v>20.7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44131</v>
      </c>
      <c r="B216" t="s">
        <v>217</v>
      </c>
      <c r="C216">
        <v>122</v>
      </c>
      <c r="D216">
        <v>521.70000000000005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205</v>
      </c>
      <c r="M216">
        <f>SUMIF($B216:$B571,$K216,D216:$D571)</f>
        <v>876.7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44131</v>
      </c>
      <c r="B217" t="s">
        <v>218</v>
      </c>
      <c r="C217">
        <v>77</v>
      </c>
      <c r="D217">
        <v>276.5</v>
      </c>
      <c r="E217">
        <v>3</v>
      </c>
      <c r="F217">
        <v>10.8</v>
      </c>
      <c r="G217">
        <v>1</v>
      </c>
      <c r="H217">
        <v>3.6</v>
      </c>
      <c r="J217" t="b">
        <f t="shared" si="5"/>
        <v>1</v>
      </c>
      <c r="K217" t="s">
        <v>218</v>
      </c>
      <c r="L217">
        <f>SUMIF($B217:$B572,$K217,C217:$C572)</f>
        <v>141</v>
      </c>
      <c r="M217">
        <f>SUMIF($B217:$B572,$K217,D217:$D572)</f>
        <v>506.3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44131</v>
      </c>
      <c r="B218" t="s">
        <v>219</v>
      </c>
      <c r="C218">
        <v>182</v>
      </c>
      <c r="D218">
        <v>732.7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274</v>
      </c>
      <c r="M218">
        <f>SUMIF($B218:$B573,$K218,D218:$D573)</f>
        <v>1103.0999999999999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44131</v>
      </c>
      <c r="B219" t="s">
        <v>220</v>
      </c>
      <c r="C219">
        <v>123</v>
      </c>
      <c r="D219">
        <v>657.3</v>
      </c>
      <c r="E219">
        <v>1</v>
      </c>
      <c r="F219">
        <v>5.3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221</v>
      </c>
      <c r="M219">
        <f>SUMIF($B219:$B574,$K219,D219:$D574)</f>
        <v>1181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44131</v>
      </c>
      <c r="B220" t="s">
        <v>221</v>
      </c>
      <c r="C220">
        <v>171</v>
      </c>
      <c r="D220">
        <v>651.6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231</v>
      </c>
      <c r="M220">
        <f>SUMIF($B220:$B575,$K220,D220:$D575)</f>
        <v>880.2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44131</v>
      </c>
      <c r="B221" t="s">
        <v>222</v>
      </c>
      <c r="C221">
        <v>64</v>
      </c>
      <c r="D221">
        <v>167.5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123</v>
      </c>
      <c r="M221">
        <f>SUMIF($B221:$B576,$K221,D221:$D576)</f>
        <v>321.89999999999998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44131</v>
      </c>
      <c r="B222" t="s">
        <v>223</v>
      </c>
      <c r="C222">
        <v>42</v>
      </c>
      <c r="D222">
        <v>177.6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76</v>
      </c>
      <c r="M222">
        <f>SUMIF($B222:$B577,$K222,D222:$D577)</f>
        <v>321.39999999999998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44131</v>
      </c>
      <c r="B223" t="s">
        <v>224</v>
      </c>
      <c r="C223">
        <v>309</v>
      </c>
      <c r="D223">
        <v>970.6</v>
      </c>
      <c r="E223">
        <v>0</v>
      </c>
      <c r="F223">
        <v>0</v>
      </c>
      <c r="G223">
        <v>7</v>
      </c>
      <c r="H223">
        <v>22</v>
      </c>
      <c r="J223" t="b">
        <f t="shared" si="5"/>
        <v>1</v>
      </c>
      <c r="K223" t="s">
        <v>224</v>
      </c>
      <c r="L223">
        <f>SUMIF($B223:$B578,$K223,C223:$C578)</f>
        <v>444</v>
      </c>
      <c r="M223">
        <f>SUMIF($B223:$B578,$K223,D223:$D578)</f>
        <v>1394.6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7</v>
      </c>
      <c r="Q223">
        <f>SUMIF($B223:$B578,$K223,H223:$H578)</f>
        <v>22</v>
      </c>
    </row>
    <row r="224" spans="1:17" x14ac:dyDescent="0.25">
      <c r="A224" s="1">
        <v>44131</v>
      </c>
      <c r="B224" t="s">
        <v>225</v>
      </c>
      <c r="C224">
        <v>62</v>
      </c>
      <c r="D224">
        <v>339.7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112</v>
      </c>
      <c r="M224">
        <f>SUMIF($B224:$B579,$K224,D224:$D579)</f>
        <v>613.59999999999991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44131</v>
      </c>
      <c r="B225" t="s">
        <v>226</v>
      </c>
      <c r="C225">
        <v>49</v>
      </c>
      <c r="D225">
        <v>272.10000000000002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69</v>
      </c>
      <c r="M225">
        <f>SUMIF($B225:$B580,$K225,D225:$D580)</f>
        <v>383.20000000000005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44131</v>
      </c>
      <c r="B226" t="s">
        <v>227</v>
      </c>
      <c r="C226">
        <v>173</v>
      </c>
      <c r="D226">
        <v>583.9</v>
      </c>
      <c r="E226">
        <v>2</v>
      </c>
      <c r="F226">
        <v>6.8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289</v>
      </c>
      <c r="M226">
        <f>SUMIF($B226:$B581,$K226,D226:$D581)</f>
        <v>975.4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44131</v>
      </c>
      <c r="B227" t="s">
        <v>228</v>
      </c>
      <c r="C227">
        <v>363</v>
      </c>
      <c r="D227">
        <v>648.4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523</v>
      </c>
      <c r="M227">
        <f>SUMIF($B227:$B582,$K227,D227:$D582)</f>
        <v>934.2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44131</v>
      </c>
      <c r="B228" t="s">
        <v>229</v>
      </c>
      <c r="C228">
        <v>82</v>
      </c>
      <c r="D228">
        <v>322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124</v>
      </c>
      <c r="M228">
        <f>SUMIF($B228:$B583,$K228,D228:$D583)</f>
        <v>486.9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44131</v>
      </c>
      <c r="B229" t="s">
        <v>230</v>
      </c>
      <c r="C229">
        <v>98</v>
      </c>
      <c r="D229">
        <v>1006.7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169</v>
      </c>
      <c r="M229">
        <f>SUMIF($B229:$B584,$K229,D229:$D584)</f>
        <v>1736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44131</v>
      </c>
      <c r="B230" t="s">
        <v>231</v>
      </c>
      <c r="C230">
        <v>66</v>
      </c>
      <c r="D230">
        <v>557.6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72</v>
      </c>
      <c r="M230">
        <f>SUMIF($B230:$B585,$K230,D230:$D585)</f>
        <v>608.30000000000007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44131</v>
      </c>
      <c r="B231" t="s">
        <v>232</v>
      </c>
      <c r="C231">
        <v>66</v>
      </c>
      <c r="D231">
        <v>222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109</v>
      </c>
      <c r="M231">
        <f>SUMIF($B231:$B586,$K231,D231:$D586)</f>
        <v>366.6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44131</v>
      </c>
      <c r="B232" t="s">
        <v>233</v>
      </c>
      <c r="C232">
        <v>689</v>
      </c>
      <c r="D232">
        <v>749.6</v>
      </c>
      <c r="E232">
        <v>1</v>
      </c>
      <c r="F232">
        <v>1.1000000000000001</v>
      </c>
      <c r="G232">
        <v>4</v>
      </c>
      <c r="H232">
        <v>4.4000000000000004</v>
      </c>
      <c r="J232" t="b">
        <f t="shared" si="5"/>
        <v>1</v>
      </c>
      <c r="K232" t="s">
        <v>233</v>
      </c>
      <c r="L232">
        <f>SUMIF($B232:$B587,$K232,C232:$C587)</f>
        <v>1082</v>
      </c>
      <c r="M232">
        <f>SUMIF($B232:$B587,$K232,D232:$D587)</f>
        <v>1177.2</v>
      </c>
      <c r="N232">
        <f>SUMIF($B232:$B587,$K232,E232:$E587)</f>
        <v>6</v>
      </c>
      <c r="O232">
        <f>SUMIF($B232:$B587,$K232,F232:$F587)</f>
        <v>6.5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44131</v>
      </c>
      <c r="B233" t="s">
        <v>234</v>
      </c>
      <c r="C233">
        <v>117</v>
      </c>
      <c r="D233">
        <v>297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216</v>
      </c>
      <c r="M233">
        <f>SUMIF($B233:$B588,$K233,D233:$D588)</f>
        <v>548.29999999999995</v>
      </c>
      <c r="N233">
        <f>SUMIF($B233:$B588,$K233,E233:$E588)</f>
        <v>2</v>
      </c>
      <c r="O233">
        <f>SUMIF($B233:$B588,$K233,F233:$F588)</f>
        <v>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44131</v>
      </c>
      <c r="B234" t="s">
        <v>235</v>
      </c>
      <c r="C234">
        <v>113</v>
      </c>
      <c r="D234">
        <v>805.6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196</v>
      </c>
      <c r="M234">
        <f>SUMIF($B234:$B589,$K234,D234:$D589)</f>
        <v>1397.4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44131</v>
      </c>
      <c r="B235" t="s">
        <v>236</v>
      </c>
      <c r="C235">
        <v>63</v>
      </c>
      <c r="D235">
        <v>615.79999999999995</v>
      </c>
      <c r="E235">
        <v>3</v>
      </c>
      <c r="F235">
        <v>29.3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106</v>
      </c>
      <c r="M235">
        <f>SUMIF($B235:$B590,$K235,D235:$D590)</f>
        <v>1036.0999999999999</v>
      </c>
      <c r="N235">
        <f>SUMIF($B235:$B590,$K235,E235:$E590)</f>
        <v>3</v>
      </c>
      <c r="O235">
        <f>SUMIF($B235:$B590,$K235,F235:$F590)</f>
        <v>29.3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44131</v>
      </c>
      <c r="B236" t="s">
        <v>237</v>
      </c>
      <c r="C236">
        <v>206</v>
      </c>
      <c r="D236">
        <v>430</v>
      </c>
      <c r="E236">
        <v>2</v>
      </c>
      <c r="F236">
        <v>4.2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360</v>
      </c>
      <c r="M236">
        <f>SUMIF($B236:$B591,$K236,D236:$D591)</f>
        <v>751.5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44131</v>
      </c>
      <c r="B237" t="s">
        <v>238</v>
      </c>
      <c r="C237">
        <v>284</v>
      </c>
      <c r="D237">
        <v>883.7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401</v>
      </c>
      <c r="M237">
        <f>SUMIF($B237:$B592,$K237,D237:$D592)</f>
        <v>1247.8000000000002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44131</v>
      </c>
      <c r="B238" t="s">
        <v>239</v>
      </c>
      <c r="C238">
        <v>254</v>
      </c>
      <c r="D238">
        <v>584.9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373</v>
      </c>
      <c r="M238">
        <f>SUMIF($B238:$B593,$K238,D238:$D593)</f>
        <v>858.9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44131</v>
      </c>
      <c r="B239" t="s">
        <v>240</v>
      </c>
      <c r="C239">
        <v>27</v>
      </c>
      <c r="D239">
        <v>221.4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51</v>
      </c>
      <c r="M239">
        <f>SUMIF($B239:$B594,$K239,D239:$D594)</f>
        <v>418.20000000000005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44131</v>
      </c>
      <c r="B240" t="s">
        <v>241</v>
      </c>
      <c r="C240">
        <v>455</v>
      </c>
      <c r="D240">
        <v>822.7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711</v>
      </c>
      <c r="M240">
        <f>SUMIF($B240:$B595,$K240,D240:$D595)</f>
        <v>1285.5999999999999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44131</v>
      </c>
      <c r="B241" t="s">
        <v>242</v>
      </c>
      <c r="C241">
        <v>486</v>
      </c>
      <c r="D241">
        <v>598.20000000000005</v>
      </c>
      <c r="E241">
        <v>4</v>
      </c>
      <c r="F241">
        <v>4.9000000000000004</v>
      </c>
      <c r="G241">
        <v>2</v>
      </c>
      <c r="H241">
        <v>2.5</v>
      </c>
      <c r="J241" t="b">
        <f t="shared" si="5"/>
        <v>1</v>
      </c>
      <c r="K241" t="s">
        <v>242</v>
      </c>
      <c r="L241">
        <f>SUMIF($B241:$B596,$K241,C241:$C596)</f>
        <v>794</v>
      </c>
      <c r="M241">
        <f>SUMIF($B241:$B596,$K241,D241:$D596)</f>
        <v>977.30000000000007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44131</v>
      </c>
      <c r="B242" t="s">
        <v>243</v>
      </c>
      <c r="C242">
        <v>75</v>
      </c>
      <c r="D242">
        <v>311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129</v>
      </c>
      <c r="M242">
        <f>SUMIF($B242:$B597,$K242,D242:$D597)</f>
        <v>535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44131</v>
      </c>
      <c r="B243" t="s">
        <v>244</v>
      </c>
      <c r="C243">
        <v>177</v>
      </c>
      <c r="D243">
        <v>469.3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278</v>
      </c>
      <c r="M243">
        <f>SUMIF($B243:$B598,$K243,D243:$D598)</f>
        <v>737.1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44131</v>
      </c>
      <c r="B244" t="s">
        <v>245</v>
      </c>
      <c r="C244">
        <v>69</v>
      </c>
      <c r="D244">
        <v>303.60000000000002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122</v>
      </c>
      <c r="M244">
        <f>SUMIF($B244:$B599,$K244,D244:$D599)</f>
        <v>536.79999999999995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44131</v>
      </c>
      <c r="B245" t="s">
        <v>246</v>
      </c>
      <c r="C245">
        <v>139</v>
      </c>
      <c r="D245">
        <v>442.4</v>
      </c>
      <c r="E245">
        <v>3</v>
      </c>
      <c r="F245">
        <v>9.5</v>
      </c>
      <c r="G245">
        <v>1</v>
      </c>
      <c r="H245">
        <v>3.2</v>
      </c>
      <c r="J245" t="b">
        <f t="shared" si="5"/>
        <v>1</v>
      </c>
      <c r="K245" t="s">
        <v>246</v>
      </c>
      <c r="L245">
        <f>SUMIF($B245:$B600,$K245,C245:$C600)</f>
        <v>282</v>
      </c>
      <c r="M245">
        <f>SUMIF($B245:$B600,$K245,D245:$D600)</f>
        <v>897.5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3</v>
      </c>
      <c r="Q245">
        <f>SUMIF($B245:$B600,$K245,H245:$H600)</f>
        <v>9.6000000000000014</v>
      </c>
    </row>
    <row r="246" spans="1:17" x14ac:dyDescent="0.25">
      <c r="A246" s="1">
        <v>44131</v>
      </c>
      <c r="B246" t="s">
        <v>247</v>
      </c>
      <c r="C246">
        <v>30</v>
      </c>
      <c r="D246">
        <v>551.1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47</v>
      </c>
      <c r="M246">
        <f>SUMIF($B246:$B601,$K246,D246:$D601)</f>
        <v>863.40000000000009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44131</v>
      </c>
      <c r="B247" t="s">
        <v>248</v>
      </c>
      <c r="C247">
        <v>137</v>
      </c>
      <c r="D247">
        <v>1044.8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247</v>
      </c>
      <c r="M247">
        <f>SUMIF($B247:$B602,$K247,D247:$D602)</f>
        <v>1883.6999999999998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44131</v>
      </c>
      <c r="B248" t="s">
        <v>249</v>
      </c>
      <c r="C248">
        <v>195</v>
      </c>
      <c r="D248">
        <v>445.6</v>
      </c>
      <c r="E248">
        <v>1</v>
      </c>
      <c r="F248">
        <v>2.2999999999999998</v>
      </c>
      <c r="G248">
        <v>1</v>
      </c>
      <c r="H248">
        <v>2.2999999999999998</v>
      </c>
      <c r="J248" t="b">
        <f t="shared" si="5"/>
        <v>1</v>
      </c>
      <c r="K248" t="s">
        <v>249</v>
      </c>
      <c r="L248">
        <f>SUMIF($B248:$B603,$K248,C248:$C603)</f>
        <v>289</v>
      </c>
      <c r="M248">
        <f>SUMIF($B248:$B603,$K248,D248:$D603)</f>
        <v>660.40000000000009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">
        <v>44131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238</v>
      </c>
      <c r="M249">
        <f>SUMIF($B249:$B604,$K249,D249:$D604)</f>
        <v>1182.9000000000001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44131</v>
      </c>
      <c r="B250" t="s">
        <v>251</v>
      </c>
      <c r="C250">
        <v>420</v>
      </c>
      <c r="D250">
        <v>909.3</v>
      </c>
      <c r="E250">
        <v>2</v>
      </c>
      <c r="F250">
        <v>4.3</v>
      </c>
      <c r="G250">
        <v>1</v>
      </c>
      <c r="H250">
        <v>2.2000000000000002</v>
      </c>
      <c r="J250" t="b">
        <f t="shared" si="5"/>
        <v>1</v>
      </c>
      <c r="K250" t="s">
        <v>251</v>
      </c>
      <c r="L250">
        <f>SUMIF($B250:$B605,$K250,C250:$C605)</f>
        <v>671</v>
      </c>
      <c r="M250">
        <f>SUMIF($B250:$B605,$K250,D250:$D605)</f>
        <v>1452.6999999999998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44131</v>
      </c>
      <c r="B251" t="s">
        <v>252</v>
      </c>
      <c r="C251">
        <v>232</v>
      </c>
      <c r="D251">
        <v>607.70000000000005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328</v>
      </c>
      <c r="M251">
        <f>SUMIF($B251:$B606,$K251,D251:$D606)</f>
        <v>859.2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44131</v>
      </c>
      <c r="B252" t="s">
        <v>253</v>
      </c>
      <c r="C252">
        <v>518</v>
      </c>
      <c r="D252">
        <v>951.3</v>
      </c>
      <c r="E252">
        <v>2</v>
      </c>
      <c r="F252">
        <v>3.7</v>
      </c>
      <c r="G252">
        <v>6</v>
      </c>
      <c r="H252">
        <v>11</v>
      </c>
      <c r="J252" t="b">
        <f t="shared" si="5"/>
        <v>1</v>
      </c>
      <c r="K252" t="s">
        <v>253</v>
      </c>
      <c r="L252">
        <f>SUMIF($B252:$B607,$K252,C252:$C607)</f>
        <v>764</v>
      </c>
      <c r="M252">
        <f>SUMIF($B252:$B607,$K252,D252:$D607)</f>
        <v>1403.1</v>
      </c>
      <c r="N252">
        <f>SUMIF($B252:$B607,$K252,E252:$E607)</f>
        <v>7</v>
      </c>
      <c r="O252">
        <f>SUMIF($B252:$B607,$K252,F252:$F607)</f>
        <v>12.899999999999999</v>
      </c>
      <c r="P252">
        <f>SUMIF($B252:$B607,$K252,G252:$G607)</f>
        <v>7</v>
      </c>
      <c r="Q252">
        <f>SUMIF($B252:$B607,$K252,H252:$H607)</f>
        <v>12.8</v>
      </c>
    </row>
    <row r="253" spans="1:17" x14ac:dyDescent="0.25">
      <c r="A253" s="1">
        <v>44131</v>
      </c>
      <c r="B253" t="s">
        <v>254</v>
      </c>
      <c r="C253">
        <v>36</v>
      </c>
      <c r="D253">
        <v>175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60</v>
      </c>
      <c r="M253">
        <f>SUMIF($B253:$B608,$K253,D253:$D608)</f>
        <v>291.7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44131</v>
      </c>
      <c r="B254" t="s">
        <v>255</v>
      </c>
      <c r="C254">
        <v>187</v>
      </c>
      <c r="D254">
        <v>321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290</v>
      </c>
      <c r="M254">
        <f>SUMIF($B254:$B609,$K254,D254:$D609)</f>
        <v>497.8</v>
      </c>
      <c r="N254">
        <f>SUMIF($B254:$B609,$K254,E254:$E609)</f>
        <v>3</v>
      </c>
      <c r="O254">
        <f>SUMIF($B254:$B609,$K254,F254:$F609)</f>
        <v>5.0999999999999996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44131</v>
      </c>
      <c r="B255" t="s">
        <v>256</v>
      </c>
      <c r="C255">
        <v>608</v>
      </c>
      <c r="D255">
        <v>787</v>
      </c>
      <c r="E255">
        <v>4</v>
      </c>
      <c r="F255">
        <v>5.2</v>
      </c>
      <c r="G255">
        <v>3</v>
      </c>
      <c r="H255">
        <v>3.9</v>
      </c>
      <c r="J255" t="b">
        <f t="shared" si="5"/>
        <v>1</v>
      </c>
      <c r="K255" t="s">
        <v>256</v>
      </c>
      <c r="L255">
        <f>SUMIF($B255:$B610,$K255,C255:$C610)</f>
        <v>951</v>
      </c>
      <c r="M255">
        <f>SUMIF($B255:$B610,$K255,D255:$D610)</f>
        <v>1231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44131</v>
      </c>
      <c r="B256" t="s">
        <v>257</v>
      </c>
      <c r="C256">
        <v>6102</v>
      </c>
      <c r="D256">
        <v>937.1</v>
      </c>
      <c r="E256">
        <v>47</v>
      </c>
      <c r="F256">
        <v>7.2</v>
      </c>
      <c r="G256">
        <v>25</v>
      </c>
      <c r="H256">
        <v>3.8</v>
      </c>
      <c r="J256" t="b">
        <f t="shared" si="5"/>
        <v>1</v>
      </c>
      <c r="K256" t="s">
        <v>257</v>
      </c>
      <c r="L256">
        <f>SUMIF($B256:$B611,$K256,C256:$C611)</f>
        <v>10295</v>
      </c>
      <c r="M256">
        <f>SUMIF($B256:$B611,$K256,D256:$D611)</f>
        <v>1581</v>
      </c>
      <c r="N256">
        <f>SUMIF($B256:$B611,$K256,E256:$E611)</f>
        <v>85</v>
      </c>
      <c r="O256">
        <f>SUMIF($B256:$B611,$K256,F256:$F611)</f>
        <v>13</v>
      </c>
      <c r="P256">
        <f>SUMIF($B256:$B611,$K256,G256:$G611)</f>
        <v>36</v>
      </c>
      <c r="Q256">
        <f>SUMIF($B256:$B611,$K256,H256:$H611)</f>
        <v>5.5</v>
      </c>
    </row>
    <row r="257" spans="1:17" x14ac:dyDescent="0.25">
      <c r="A257" s="1">
        <v>44131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44131</v>
      </c>
      <c r="B258" t="s">
        <v>259</v>
      </c>
      <c r="C258">
        <v>164</v>
      </c>
      <c r="D258">
        <v>716.8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305</v>
      </c>
      <c r="M258">
        <f>SUMIF($B258:$B613,$K258,D258:$D613)</f>
        <v>1333.1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44131</v>
      </c>
      <c r="B259" t="s">
        <v>260</v>
      </c>
      <c r="C259">
        <v>244</v>
      </c>
      <c r="D259">
        <v>524.9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445</v>
      </c>
      <c r="M259">
        <f>SUMIF($B259:$B614,$K259,D259:$D614)</f>
        <v>748.3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44131</v>
      </c>
      <c r="B260" t="s">
        <v>261</v>
      </c>
      <c r="C260">
        <v>63</v>
      </c>
      <c r="D260">
        <v>637.70000000000005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142</v>
      </c>
      <c r="M260">
        <f>SUMIF($B260:$B615,$K260,D260:$D615)</f>
        <v>807.7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44131</v>
      </c>
      <c r="B261" t="s">
        <v>262</v>
      </c>
      <c r="C261">
        <v>734</v>
      </c>
      <c r="D261">
        <v>932.3</v>
      </c>
      <c r="E261">
        <v>2</v>
      </c>
      <c r="F261">
        <v>2.5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765</v>
      </c>
      <c r="M261">
        <f>SUMIF($B261:$B616,$K261,D261:$D616)</f>
        <v>1246.0999999999999</v>
      </c>
      <c r="N261">
        <f>SUMIF($B261:$B616,$K261,E261:$E616)</f>
        <v>3</v>
      </c>
      <c r="O261">
        <f>SUMIF($B261:$B616,$K261,F261:$F616)</f>
        <v>12.6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44131</v>
      </c>
      <c r="B262" t="s">
        <v>263</v>
      </c>
      <c r="C262">
        <v>2</v>
      </c>
      <c r="D262">
        <v>211.2</v>
      </c>
      <c r="E262">
        <v>1</v>
      </c>
      <c r="F262">
        <v>105.6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414</v>
      </c>
      <c r="M262">
        <f>SUMIF($B262:$B617,$K262,D262:$D617)</f>
        <v>734.5</v>
      </c>
      <c r="N262">
        <f>SUMIF($B262:$B617,$K262,E262:$E617)</f>
        <v>2</v>
      </c>
      <c r="O262">
        <f>SUMIF($B262:$B617,$K262,F262:$F617)</f>
        <v>106.89999999999999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44131</v>
      </c>
      <c r="B263" t="s">
        <v>264</v>
      </c>
      <c r="C263">
        <v>101</v>
      </c>
      <c r="D263">
        <v>298.5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101</v>
      </c>
      <c r="M263">
        <f>SUMIF($B263:$B618,$K263,D263:$D618)</f>
        <v>298.5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44131</v>
      </c>
      <c r="B264" t="s">
        <v>265</v>
      </c>
      <c r="C264">
        <v>4470</v>
      </c>
      <c r="D264">
        <v>818.9</v>
      </c>
      <c r="E264">
        <v>57</v>
      </c>
      <c r="F264">
        <v>10.4</v>
      </c>
      <c r="G264">
        <v>22</v>
      </c>
      <c r="H264">
        <v>4</v>
      </c>
      <c r="J264" t="b">
        <f t="shared" si="6"/>
        <v>1</v>
      </c>
      <c r="K264" t="s">
        <v>265</v>
      </c>
      <c r="L264">
        <f>SUMIF($B264:$B619,$K264,C264:$C619)</f>
        <v>4524</v>
      </c>
      <c r="M264">
        <f>SUMIF($B264:$B619,$K264,D264:$D619)</f>
        <v>978.5</v>
      </c>
      <c r="N264">
        <f>SUMIF($B264:$B619,$K264,E264:$E619)</f>
        <v>57</v>
      </c>
      <c r="O264">
        <f>SUMIF($B264:$B619,$K264,F264:$F619)</f>
        <v>10.4</v>
      </c>
      <c r="P264">
        <f>SUMIF($B264:$B619,$K264,G264:$G619)</f>
        <v>26</v>
      </c>
      <c r="Q264">
        <f>SUMIF($B264:$B619,$K264,H264:$H619)</f>
        <v>15.8</v>
      </c>
    </row>
    <row r="265" spans="1:17" x14ac:dyDescent="0.25">
      <c r="A265" s="1">
        <v>44131</v>
      </c>
      <c r="B265" t="s">
        <v>266</v>
      </c>
      <c r="C265">
        <v>893</v>
      </c>
      <c r="D265">
        <v>575.70000000000005</v>
      </c>
      <c r="E265">
        <v>7</v>
      </c>
      <c r="F265">
        <v>4.5</v>
      </c>
      <c r="G265">
        <v>6</v>
      </c>
      <c r="H265">
        <v>3.9</v>
      </c>
      <c r="J265" t="b">
        <f t="shared" si="6"/>
        <v>1</v>
      </c>
      <c r="K265" t="s">
        <v>266</v>
      </c>
      <c r="L265">
        <f>SUMIF($B265:$B620,$K265,C265:$C620)</f>
        <v>4244</v>
      </c>
      <c r="M265">
        <f>SUMIF($B265:$B620,$K265,D265:$D620)</f>
        <v>1189.5999999999999</v>
      </c>
      <c r="N265">
        <f>SUMIF($B265:$B620,$K265,E265:$E620)</f>
        <v>43</v>
      </c>
      <c r="O265">
        <f>SUMIF($B265:$B620,$K265,F265:$F620)</f>
        <v>11.1</v>
      </c>
      <c r="P265">
        <f>SUMIF($B265:$B620,$K265,G265:$G620)</f>
        <v>26</v>
      </c>
      <c r="Q265">
        <f>SUMIF($B265:$B620,$K265,H265:$H620)</f>
        <v>7.6</v>
      </c>
    </row>
    <row r="266" spans="1:17" x14ac:dyDescent="0.25">
      <c r="A266" s="1">
        <v>44131</v>
      </c>
      <c r="B266" t="s">
        <v>267</v>
      </c>
      <c r="C266">
        <v>25</v>
      </c>
      <c r="D266">
        <v>236.9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540</v>
      </c>
      <c r="M266">
        <f>SUMIF($B266:$B621,$K266,D266:$D621)</f>
        <v>568.9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44131</v>
      </c>
      <c r="B267" t="s">
        <v>268</v>
      </c>
      <c r="C267">
        <v>75</v>
      </c>
      <c r="D267">
        <v>643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84</v>
      </c>
      <c r="M267">
        <f>SUMIF($B267:$B622,$K267,D267:$D622)</f>
        <v>728.3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44131</v>
      </c>
      <c r="B268" t="s">
        <v>269</v>
      </c>
      <c r="C268">
        <v>205</v>
      </c>
      <c r="D268">
        <v>701.9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241</v>
      </c>
      <c r="M268">
        <f>SUMIF($B268:$B623,$K268,D268:$D623)</f>
        <v>1010.5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44131</v>
      </c>
      <c r="B269" t="s">
        <v>270</v>
      </c>
      <c r="C269">
        <v>245</v>
      </c>
      <c r="D269">
        <v>265.10000000000002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338</v>
      </c>
      <c r="M269">
        <f>SUMIF($B269:$B624,$K269,D269:$D624)</f>
        <v>583.5</v>
      </c>
      <c r="N269">
        <f>SUMIF($B269:$B624,$K269,E269:$E624)</f>
        <v>4</v>
      </c>
      <c r="O269">
        <f>SUMIF($B269:$B624,$K269,F269:$F624)</f>
        <v>6.6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44131</v>
      </c>
      <c r="B270" t="s">
        <v>271</v>
      </c>
      <c r="C270">
        <v>186</v>
      </c>
      <c r="D270">
        <v>737.5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323</v>
      </c>
      <c r="M270">
        <f>SUMIF($B270:$B625,$K270,D270:$D625)</f>
        <v>885.7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44131</v>
      </c>
      <c r="B271" t="s">
        <v>272</v>
      </c>
      <c r="C271">
        <v>39</v>
      </c>
      <c r="D271">
        <v>168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123</v>
      </c>
      <c r="M271">
        <f>SUMIF($B271:$B626,$K271,D271:$D626)</f>
        <v>501.1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44131</v>
      </c>
      <c r="B272" t="s">
        <v>273</v>
      </c>
      <c r="C272">
        <v>150</v>
      </c>
      <c r="D272">
        <v>267.10000000000002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156</v>
      </c>
      <c r="M272">
        <f>SUMIF($B272:$B627,$K272,D272:$D627)</f>
        <v>293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44131</v>
      </c>
      <c r="B273" t="s">
        <v>274</v>
      </c>
      <c r="C273">
        <v>400</v>
      </c>
      <c r="D273">
        <v>858.3</v>
      </c>
      <c r="E273">
        <v>6</v>
      </c>
      <c r="F273">
        <v>12.9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504</v>
      </c>
      <c r="M273">
        <f>SUMIF($B273:$B628,$K273,D273:$D628)</f>
        <v>1043.5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2</v>
      </c>
      <c r="Q273">
        <f>SUMIF($B273:$B628,$K273,H273:$H628)</f>
        <v>3.9000000000000004</v>
      </c>
    </row>
    <row r="274" spans="1:17" x14ac:dyDescent="0.25">
      <c r="A274" s="1">
        <v>44131</v>
      </c>
      <c r="B274" t="s">
        <v>275</v>
      </c>
      <c r="C274">
        <v>106</v>
      </c>
      <c r="D274">
        <v>547.29999999999995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387</v>
      </c>
      <c r="M274">
        <f>SUMIF($B274:$B629,$K274,D274:$D629)</f>
        <v>1150.1999999999998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44131</v>
      </c>
      <c r="B275" t="s">
        <v>276</v>
      </c>
      <c r="C275">
        <v>90</v>
      </c>
      <c r="D275">
        <v>519.6</v>
      </c>
      <c r="E275">
        <v>0</v>
      </c>
      <c r="F275">
        <v>0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120</v>
      </c>
      <c r="M275">
        <f>SUMIF($B275:$B630,$K275,D275:$D630)</f>
        <v>674.5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44131</v>
      </c>
      <c r="B276" t="s">
        <v>277</v>
      </c>
      <c r="C276">
        <v>116</v>
      </c>
      <c r="D276">
        <v>366.1</v>
      </c>
      <c r="E276">
        <v>5</v>
      </c>
      <c r="F276">
        <v>15.8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171</v>
      </c>
      <c r="M276">
        <f>SUMIF($B276:$B631,$K276,D276:$D631)</f>
        <v>683.6</v>
      </c>
      <c r="N276">
        <f>SUMIF($B276:$B631,$K276,E276:$E631)</f>
        <v>5</v>
      </c>
      <c r="O276">
        <f>SUMIF($B276:$B631,$K276,F276:$F631)</f>
        <v>15.8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44131</v>
      </c>
      <c r="B277" t="s">
        <v>278</v>
      </c>
      <c r="C277">
        <v>140</v>
      </c>
      <c r="D277">
        <v>816.6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193</v>
      </c>
      <c r="M277">
        <f>SUMIF($B277:$B632,$K277,D277:$D632)</f>
        <v>983.90000000000009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44131</v>
      </c>
      <c r="B278" t="s">
        <v>279</v>
      </c>
      <c r="C278">
        <v>90</v>
      </c>
      <c r="D278">
        <v>414.3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167</v>
      </c>
      <c r="M278">
        <f>SUMIF($B278:$B633,$K278,D278:$D633)</f>
        <v>863.40000000000009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44131</v>
      </c>
      <c r="B279" t="s">
        <v>280</v>
      </c>
      <c r="C279">
        <v>188</v>
      </c>
      <c r="D279">
        <v>770</v>
      </c>
      <c r="E279">
        <v>3</v>
      </c>
      <c r="F279">
        <v>12.3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219</v>
      </c>
      <c r="M279">
        <f>SUMIF($B279:$B634,$K279,D279:$D634)</f>
        <v>912.7</v>
      </c>
      <c r="N279">
        <f>SUMIF($B279:$B634,$K279,E279:$E634)</f>
        <v>4</v>
      </c>
      <c r="O279">
        <f>SUMIF($B279:$B634,$K279,F279:$F634)</f>
        <v>16.899999999999999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44131</v>
      </c>
      <c r="B280" t="s">
        <v>281</v>
      </c>
      <c r="C280">
        <v>111</v>
      </c>
      <c r="D280">
        <v>251.6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205</v>
      </c>
      <c r="M280">
        <f>SUMIF($B280:$B635,$K280,D280:$D635)</f>
        <v>636.6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44131</v>
      </c>
      <c r="B281" t="s">
        <v>282</v>
      </c>
      <c r="C281">
        <v>69</v>
      </c>
      <c r="D281">
        <v>275.89999999999998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185</v>
      </c>
      <c r="M281">
        <f>SUMIF($B281:$B636,$K281,D281:$D636)</f>
        <v>538.79999999999995</v>
      </c>
      <c r="N281">
        <f>SUMIF($B281:$B636,$K281,E281:$E636)</f>
        <v>2</v>
      </c>
      <c r="O281">
        <f>SUMIF($B281:$B636,$K281,F281:$F636)</f>
        <v>6.3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44131</v>
      </c>
      <c r="B282" t="s">
        <v>283</v>
      </c>
      <c r="C282">
        <v>450</v>
      </c>
      <c r="D282">
        <v>693</v>
      </c>
      <c r="E282">
        <v>1</v>
      </c>
      <c r="F282">
        <v>1.5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485</v>
      </c>
      <c r="M282">
        <f>SUMIF($B282:$B637,$K282,D282:$D637)</f>
        <v>833</v>
      </c>
      <c r="N282">
        <f>SUMIF($B282:$B637,$K282,E282:$E637)</f>
        <v>2</v>
      </c>
      <c r="O282">
        <f>SUMIF($B282:$B637,$K282,F282:$F637)</f>
        <v>5.5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44131</v>
      </c>
      <c r="B283" t="s">
        <v>362</v>
      </c>
      <c r="C283">
        <v>336</v>
      </c>
      <c r="D283">
        <v>373.4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608</v>
      </c>
      <c r="M283">
        <f>SUMIF($B283:$B638,$K283,D283:$D638)</f>
        <v>792.3</v>
      </c>
      <c r="N283">
        <f>SUMIF($B283:$B638,$K283,E283:$E638)</f>
        <v>3</v>
      </c>
      <c r="O283">
        <f>SUMIF($B283:$B638,$K283,F283:$F638)</f>
        <v>4.2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44131</v>
      </c>
      <c r="B284" t="s">
        <v>284</v>
      </c>
      <c r="C284">
        <v>151</v>
      </c>
      <c r="D284">
        <v>277.39999999999998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214</v>
      </c>
      <c r="M284">
        <f>SUMIF($B284:$B639,$K284,D284:$D639)</f>
        <v>393.2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44131</v>
      </c>
      <c r="B285" t="s">
        <v>285</v>
      </c>
      <c r="C285">
        <v>24</v>
      </c>
      <c r="D285">
        <v>491</v>
      </c>
      <c r="E285">
        <v>0</v>
      </c>
      <c r="F285">
        <v>0</v>
      </c>
      <c r="G285">
        <v>1</v>
      </c>
      <c r="H285">
        <v>20.5</v>
      </c>
      <c r="J285" t="b">
        <f t="shared" si="6"/>
        <v>1</v>
      </c>
      <c r="K285" t="s">
        <v>285</v>
      </c>
      <c r="L285">
        <f>SUMIF($B285:$B640,$K285,C285:$C640)</f>
        <v>44</v>
      </c>
      <c r="M285">
        <f>SUMIF($B285:$B640,$K285,D285:$D640)</f>
        <v>900.2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44131</v>
      </c>
      <c r="B286" t="s">
        <v>286</v>
      </c>
      <c r="C286">
        <v>31</v>
      </c>
      <c r="D286">
        <v>228.4</v>
      </c>
      <c r="E286">
        <v>1</v>
      </c>
      <c r="F286">
        <v>7.4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44</v>
      </c>
      <c r="M286">
        <f>SUMIF($B286:$B641,$K286,D286:$D641)</f>
        <v>324.2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44131</v>
      </c>
      <c r="B287" t="s">
        <v>287</v>
      </c>
      <c r="C287">
        <v>291</v>
      </c>
      <c r="D287">
        <v>777.2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427</v>
      </c>
      <c r="M287">
        <f>SUMIF($B287:$B642,$K287,D287:$D642)</f>
        <v>1140.4000000000001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2</v>
      </c>
      <c r="Q287">
        <f>SUMIF($B287:$B642,$K287,H287:$H642)</f>
        <v>5.4</v>
      </c>
    </row>
    <row r="288" spans="1:17" x14ac:dyDescent="0.25">
      <c r="A288" s="1">
        <v>44131</v>
      </c>
      <c r="B288" t="s">
        <v>288</v>
      </c>
      <c r="C288">
        <v>108</v>
      </c>
      <c r="D288">
        <v>419.3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167</v>
      </c>
      <c r="M288">
        <f>SUMIF($B288:$B643,$K288,D288:$D643)</f>
        <v>648.4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44131</v>
      </c>
      <c r="B289" t="s">
        <v>289</v>
      </c>
      <c r="C289">
        <v>306</v>
      </c>
      <c r="D289">
        <v>725.8</v>
      </c>
      <c r="E289">
        <v>3</v>
      </c>
      <c r="F289">
        <v>7.1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44131</v>
      </c>
      <c r="B290" t="s">
        <v>290</v>
      </c>
      <c r="C290">
        <v>1346</v>
      </c>
      <c r="D290">
        <v>612.4</v>
      </c>
      <c r="E290">
        <v>6</v>
      </c>
      <c r="F290">
        <v>2.7</v>
      </c>
      <c r="G290">
        <v>4</v>
      </c>
      <c r="H290">
        <v>1.8</v>
      </c>
      <c r="J290" t="b">
        <f t="shared" si="6"/>
        <v>1</v>
      </c>
      <c r="K290" t="s">
        <v>290</v>
      </c>
      <c r="L290">
        <f>SUMIF($B290:$B645,$K290,C290:$C645)</f>
        <v>2109</v>
      </c>
      <c r="M290">
        <f>SUMIF($B290:$B645,$K290,D290:$D645)</f>
        <v>959.59999999999991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44131</v>
      </c>
      <c r="B291" t="s">
        <v>291</v>
      </c>
      <c r="C291">
        <v>317</v>
      </c>
      <c r="D291">
        <v>1490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471</v>
      </c>
      <c r="M291">
        <f>SUMIF($B291:$B646,$K291,D291:$D646)</f>
        <v>2213.9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44131</v>
      </c>
      <c r="B292" t="s">
        <v>292</v>
      </c>
      <c r="C292">
        <v>230</v>
      </c>
      <c r="D292">
        <v>681.6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309</v>
      </c>
      <c r="M292">
        <f>SUMIF($B292:$B647,$K292,D292:$D647)</f>
        <v>915.7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44131</v>
      </c>
      <c r="B293" t="s">
        <v>293</v>
      </c>
      <c r="C293">
        <v>91</v>
      </c>
      <c r="D293">
        <v>268.5</v>
      </c>
      <c r="E293">
        <v>2</v>
      </c>
      <c r="F293">
        <v>5.9</v>
      </c>
      <c r="G293">
        <v>1</v>
      </c>
      <c r="H293">
        <v>3</v>
      </c>
      <c r="J293" t="b">
        <f t="shared" si="6"/>
        <v>1</v>
      </c>
      <c r="K293" t="s">
        <v>293</v>
      </c>
      <c r="L293">
        <f>SUMIF($B293:$B648,$K293,C293:$C648)</f>
        <v>171</v>
      </c>
      <c r="M293">
        <f>SUMIF($B293:$B648,$K293,D293:$D648)</f>
        <v>504.6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">
        <v>44131</v>
      </c>
      <c r="B294" t="s">
        <v>294</v>
      </c>
      <c r="C294">
        <v>60</v>
      </c>
      <c r="D294">
        <v>187.2</v>
      </c>
      <c r="E294">
        <v>0</v>
      </c>
      <c r="F294">
        <v>0</v>
      </c>
      <c r="G294">
        <v>2</v>
      </c>
      <c r="H294">
        <v>6.2</v>
      </c>
      <c r="J294" t="b">
        <f t="shared" si="6"/>
        <v>1</v>
      </c>
      <c r="K294" t="s">
        <v>294</v>
      </c>
      <c r="L294">
        <f>SUMIF($B294:$B649,$K294,C294:$C649)</f>
        <v>141</v>
      </c>
      <c r="M294">
        <f>SUMIF($B294:$B649,$K294,D294:$D649)</f>
        <v>439.9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44131</v>
      </c>
      <c r="B295" t="s">
        <v>295</v>
      </c>
      <c r="C295">
        <v>196</v>
      </c>
      <c r="D295">
        <v>465.3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272</v>
      </c>
      <c r="M295">
        <f>SUMIF($B295:$B650,$K295,D295:$D650)</f>
        <v>645.70000000000005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44131</v>
      </c>
      <c r="B296" t="s">
        <v>296</v>
      </c>
      <c r="C296">
        <v>86</v>
      </c>
      <c r="D296">
        <v>629.29999999999995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147</v>
      </c>
      <c r="M296">
        <f>SUMIF($B296:$B651,$K296,D296:$D651)</f>
        <v>1075.6999999999998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44131</v>
      </c>
      <c r="B297" t="s">
        <v>297</v>
      </c>
      <c r="C297">
        <v>227</v>
      </c>
      <c r="D297">
        <v>770.1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354</v>
      </c>
      <c r="M297">
        <f>SUMIF($B297:$B652,$K297,D297:$D652)</f>
        <v>1200.9000000000001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44131</v>
      </c>
      <c r="B298" t="s">
        <v>298</v>
      </c>
      <c r="C298">
        <v>43</v>
      </c>
      <c r="D298">
        <v>204.5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55</v>
      </c>
      <c r="M298">
        <f>SUMIF($B298:$B653,$K298,D298:$D653)</f>
        <v>261.60000000000002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44131</v>
      </c>
      <c r="B299" t="s">
        <v>299</v>
      </c>
      <c r="C299">
        <v>3442</v>
      </c>
      <c r="D299">
        <v>962.5</v>
      </c>
      <c r="E299">
        <v>21</v>
      </c>
      <c r="F299">
        <v>5.9</v>
      </c>
      <c r="G299">
        <v>5</v>
      </c>
      <c r="H299">
        <v>1.4</v>
      </c>
      <c r="J299" t="b">
        <f t="shared" si="6"/>
        <v>1</v>
      </c>
      <c r="K299" t="s">
        <v>299</v>
      </c>
      <c r="L299">
        <f>SUMIF($B299:$B654,$K299,C299:$C654)</f>
        <v>5783</v>
      </c>
      <c r="M299">
        <f>SUMIF($B299:$B654,$K299,D299:$D654)</f>
        <v>1617.1</v>
      </c>
      <c r="N299">
        <f>SUMIF($B299:$B654,$K299,E299:$E654)</f>
        <v>36</v>
      </c>
      <c r="O299">
        <f>SUMIF($B299:$B654,$K299,F299:$F654)</f>
        <v>10.100000000000001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44131</v>
      </c>
      <c r="B300" t="s">
        <v>300</v>
      </c>
      <c r="C300">
        <v>368</v>
      </c>
      <c r="D300">
        <v>742.2</v>
      </c>
      <c r="E300">
        <v>3</v>
      </c>
      <c r="F300">
        <v>6.1</v>
      </c>
      <c r="G300">
        <v>2</v>
      </c>
      <c r="H300">
        <v>4</v>
      </c>
      <c r="J300" t="b">
        <f t="shared" si="6"/>
        <v>1</v>
      </c>
      <c r="K300" t="s">
        <v>300</v>
      </c>
      <c r="L300">
        <f>SUMIF($B300:$B655,$K300,C300:$C655)</f>
        <v>595</v>
      </c>
      <c r="M300">
        <f>SUMIF($B300:$B655,$K300,D300:$D655)</f>
        <v>1200</v>
      </c>
      <c r="N300">
        <f>SUMIF($B300:$B655,$K300,E300:$E655)</f>
        <v>3</v>
      </c>
      <c r="O300">
        <f>SUMIF($B300:$B655,$K300,F300:$F655)</f>
        <v>6.1</v>
      </c>
      <c r="P300">
        <f>SUMIF($B300:$B655,$K300,G300:$G655)</f>
        <v>3</v>
      </c>
      <c r="Q300">
        <f>SUMIF($B300:$B655,$K300,H300:$H655)</f>
        <v>6</v>
      </c>
    </row>
    <row r="301" spans="1:17" x14ac:dyDescent="0.25">
      <c r="A301" s="1">
        <v>44131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25</v>
      </c>
      <c r="M301">
        <f>SUMIF($B301:$B656,$K301,D301:$D656)</f>
        <v>247.39999999999998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44131</v>
      </c>
      <c r="B302" t="s">
        <v>302</v>
      </c>
      <c r="C302">
        <v>69</v>
      </c>
      <c r="D302">
        <v>421.6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100</v>
      </c>
      <c r="M302">
        <f>SUMIF($B302:$B657,$K302,D302:$D657)</f>
        <v>611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44131</v>
      </c>
      <c r="B303" t="s">
        <v>303</v>
      </c>
      <c r="C303">
        <v>274</v>
      </c>
      <c r="D303">
        <v>878.4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377</v>
      </c>
      <c r="M303">
        <f>SUMIF($B303:$B658,$K303,D303:$D658)</f>
        <v>1208.5999999999999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44131</v>
      </c>
      <c r="B304" t="s">
        <v>304</v>
      </c>
      <c r="C304">
        <v>59</v>
      </c>
      <c r="D304">
        <v>215.5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105</v>
      </c>
      <c r="M304">
        <f>SUMIF($B304:$B659,$K304,D304:$D659)</f>
        <v>383.5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44131</v>
      </c>
      <c r="B305" t="s">
        <v>305</v>
      </c>
      <c r="C305">
        <v>695</v>
      </c>
      <c r="D305">
        <v>1045.2</v>
      </c>
      <c r="E305">
        <v>3</v>
      </c>
      <c r="F305">
        <v>4.5</v>
      </c>
      <c r="G305">
        <v>2</v>
      </c>
      <c r="H305">
        <v>3</v>
      </c>
      <c r="J305" t="b">
        <f t="shared" si="6"/>
        <v>1</v>
      </c>
      <c r="K305" t="s">
        <v>305</v>
      </c>
      <c r="L305">
        <f>SUMIF($B305:$B660,$K305,C305:$C660)</f>
        <v>979</v>
      </c>
      <c r="M305">
        <f>SUMIF($B305:$B660,$K305,D305:$D660)</f>
        <v>1472.3000000000002</v>
      </c>
      <c r="N305">
        <f>SUMIF($B305:$B660,$K305,E305:$E660)</f>
        <v>5</v>
      </c>
      <c r="O305">
        <f>SUMIF($B305:$B660,$K305,F305:$F660)</f>
        <v>7.5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44131</v>
      </c>
      <c r="B306" t="s">
        <v>306</v>
      </c>
      <c r="C306">
        <v>31</v>
      </c>
      <c r="D306">
        <v>141.69999999999999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46</v>
      </c>
      <c r="M306">
        <f>SUMIF($B306:$B661,$K306,D306:$D661)</f>
        <v>210.29999999999998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44131</v>
      </c>
      <c r="B307" t="s">
        <v>307</v>
      </c>
      <c r="C307">
        <v>344</v>
      </c>
      <c r="D307">
        <v>756.6</v>
      </c>
      <c r="E307">
        <v>2</v>
      </c>
      <c r="F307">
        <v>4.4000000000000004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536</v>
      </c>
      <c r="M307">
        <f>SUMIF($B307:$B662,$K307,D307:$D662)</f>
        <v>1178.9000000000001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44131</v>
      </c>
      <c r="B308" t="s">
        <v>308</v>
      </c>
      <c r="C308">
        <v>404</v>
      </c>
      <c r="D308">
        <v>588.5</v>
      </c>
      <c r="E308">
        <v>7</v>
      </c>
      <c r="F308">
        <v>10.199999999999999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602</v>
      </c>
      <c r="M308">
        <f>SUMIF($B308:$B663,$K308,D308:$D663)</f>
        <v>876.9</v>
      </c>
      <c r="N308">
        <f>SUMIF($B308:$B663,$K308,E308:$E663)</f>
        <v>12</v>
      </c>
      <c r="O308">
        <f>SUMIF($B308:$B663,$K308,F308:$F663)</f>
        <v>17.5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44131</v>
      </c>
      <c r="B309" t="s">
        <v>309</v>
      </c>
      <c r="C309">
        <v>617</v>
      </c>
      <c r="D309">
        <v>606.1</v>
      </c>
      <c r="E309">
        <v>4</v>
      </c>
      <c r="F309">
        <v>3.9</v>
      </c>
      <c r="G309">
        <v>4</v>
      </c>
      <c r="H309">
        <v>3.9</v>
      </c>
      <c r="J309" t="b">
        <f t="shared" si="6"/>
        <v>1</v>
      </c>
      <c r="K309" t="s">
        <v>309</v>
      </c>
      <c r="L309">
        <f>SUMIF($B309:$B664,$K309,C309:$C664)</f>
        <v>941</v>
      </c>
      <c r="M309">
        <f>SUMIF($B309:$B664,$K309,D309:$D664)</f>
        <v>924.40000000000009</v>
      </c>
      <c r="N309">
        <f>SUMIF($B309:$B664,$K309,E309:$E664)</f>
        <v>6</v>
      </c>
      <c r="O309">
        <f>SUMIF($B309:$B664,$K309,F309:$F664)</f>
        <v>5.9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44131</v>
      </c>
      <c r="B310" t="s">
        <v>310</v>
      </c>
      <c r="C310">
        <v>354</v>
      </c>
      <c r="D310">
        <v>811.7</v>
      </c>
      <c r="E310">
        <v>2</v>
      </c>
      <c r="F310">
        <v>4.5999999999999996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489</v>
      </c>
      <c r="M310">
        <f>SUMIF($B310:$B665,$K310,D310:$D665)</f>
        <v>1121.2</v>
      </c>
      <c r="N310">
        <f>SUMIF($B310:$B665,$K310,E310:$E665)</f>
        <v>3</v>
      </c>
      <c r="O310">
        <f>SUMIF($B310:$B665,$K310,F310:$F665)</f>
        <v>6.8999999999999995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44131</v>
      </c>
      <c r="B311" t="s">
        <v>311</v>
      </c>
      <c r="C311">
        <v>336</v>
      </c>
      <c r="D311">
        <v>591.4</v>
      </c>
      <c r="E311">
        <v>4</v>
      </c>
      <c r="F311">
        <v>7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594</v>
      </c>
      <c r="M311">
        <f>SUMIF($B311:$B666,$K311,D311:$D666)</f>
        <v>1045.5</v>
      </c>
      <c r="N311">
        <f>SUMIF($B311:$B666,$K311,E311:$E666)</f>
        <v>6</v>
      </c>
      <c r="O311">
        <f>SUMIF($B311:$B666,$K311,F311:$F666)</f>
        <v>10.5</v>
      </c>
      <c r="P311">
        <f>SUMIF($B311:$B666,$K311,G311:$G666)</f>
        <v>4</v>
      </c>
      <c r="Q311">
        <f>SUMIF($B311:$B666,$K311,H311:$H666)</f>
        <v>7.1</v>
      </c>
    </row>
    <row r="312" spans="1:17" x14ac:dyDescent="0.25">
      <c r="A312" s="1">
        <v>44131</v>
      </c>
      <c r="B312" t="s">
        <v>312</v>
      </c>
      <c r="C312">
        <v>748</v>
      </c>
      <c r="D312">
        <v>1019.1</v>
      </c>
      <c r="E312">
        <v>3</v>
      </c>
      <c r="F312">
        <v>4.0999999999999996</v>
      </c>
      <c r="G312">
        <v>3</v>
      </c>
      <c r="H312">
        <v>4.0999999999999996</v>
      </c>
      <c r="J312" t="b">
        <f t="shared" si="6"/>
        <v>1</v>
      </c>
      <c r="K312" t="s">
        <v>312</v>
      </c>
      <c r="L312">
        <f>SUMIF($B312:$B667,$K312,C312:$C667)</f>
        <v>1175</v>
      </c>
      <c r="M312">
        <f>SUMIF($B312:$B667,$K312,D312:$D667)</f>
        <v>1600.9</v>
      </c>
      <c r="N312">
        <f>SUMIF($B312:$B667,$K312,E312:$E667)</f>
        <v>4</v>
      </c>
      <c r="O312">
        <f>SUMIF($B312:$B667,$K312,F312:$F667)</f>
        <v>5.5</v>
      </c>
      <c r="P312">
        <f>SUMIF($B312:$B667,$K312,G312:$G667)</f>
        <v>4</v>
      </c>
      <c r="Q312">
        <f>SUMIF($B312:$B667,$K312,H312:$H667)</f>
        <v>5.5</v>
      </c>
    </row>
    <row r="313" spans="1:17" x14ac:dyDescent="0.25">
      <c r="A313" s="1">
        <v>44131</v>
      </c>
      <c r="B313" t="s">
        <v>313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10</v>
      </c>
      <c r="M313">
        <f>SUMIF($B313:$B668,$K313,D313:$D668)</f>
        <v>865.8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44131</v>
      </c>
      <c r="B314" t="s">
        <v>314</v>
      </c>
      <c r="C314">
        <v>89</v>
      </c>
      <c r="D314">
        <v>200.6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146</v>
      </c>
      <c r="M314">
        <f>SUMIF($B314:$B669,$K314,D314:$D669)</f>
        <v>329.1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44131</v>
      </c>
      <c r="B315" t="s">
        <v>315</v>
      </c>
      <c r="C315">
        <v>38</v>
      </c>
      <c r="D315">
        <v>304.60000000000002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44131</v>
      </c>
      <c r="B316" t="s">
        <v>316</v>
      </c>
      <c r="C316">
        <v>161</v>
      </c>
      <c r="D316">
        <v>629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243</v>
      </c>
      <c r="M316">
        <f>SUMIF($B316:$B671,$K316,D316:$D671)</f>
        <v>949.4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44131</v>
      </c>
      <c r="B317" t="s">
        <v>317</v>
      </c>
      <c r="C317">
        <v>75</v>
      </c>
      <c r="D317">
        <v>305.5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116</v>
      </c>
      <c r="M317">
        <f>SUMIF($B317:$B672,$K317,D317:$D672)</f>
        <v>472.5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44131</v>
      </c>
      <c r="B318" t="s">
        <v>318</v>
      </c>
      <c r="C318">
        <v>154</v>
      </c>
      <c r="D318">
        <v>579.9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241</v>
      </c>
      <c r="M318">
        <f>SUMIF($B318:$B673,$K318,D318:$D673)</f>
        <v>907.5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44131</v>
      </c>
      <c r="B319" t="s">
        <v>319</v>
      </c>
      <c r="C319">
        <v>139</v>
      </c>
      <c r="D319">
        <v>301.60000000000002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319</v>
      </c>
      <c r="L319">
        <f>SUMIF($B319:$B674,$K319,C319:$C674)</f>
        <v>242</v>
      </c>
      <c r="M319">
        <f>SUMIF($B319:$B674,$K319,D319:$D674)</f>
        <v>525.1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44131</v>
      </c>
      <c r="B320" t="s">
        <v>320</v>
      </c>
      <c r="C320">
        <v>112</v>
      </c>
      <c r="D320">
        <v>641.6</v>
      </c>
      <c r="E320">
        <v>0</v>
      </c>
      <c r="F320">
        <v>0</v>
      </c>
      <c r="G320">
        <v>3</v>
      </c>
      <c r="H320">
        <v>17.2</v>
      </c>
      <c r="J320" t="b">
        <f t="shared" si="6"/>
        <v>1</v>
      </c>
      <c r="K320" t="s">
        <v>320</v>
      </c>
      <c r="L320">
        <f>SUMIF($B320:$B675,$K320,C320:$C675)</f>
        <v>184</v>
      </c>
      <c r="M320">
        <f>SUMIF($B320:$B675,$K320,D320:$D675)</f>
        <v>1054.0999999999999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44131</v>
      </c>
      <c r="B321" t="s">
        <v>321</v>
      </c>
      <c r="C321">
        <v>341</v>
      </c>
      <c r="D321">
        <v>701.1</v>
      </c>
      <c r="E321">
        <v>3</v>
      </c>
      <c r="F321">
        <v>6.2</v>
      </c>
      <c r="G321">
        <v>1</v>
      </c>
      <c r="H321">
        <v>2.1</v>
      </c>
      <c r="J321" t="b">
        <f t="shared" si="6"/>
        <v>1</v>
      </c>
      <c r="K321" t="s">
        <v>321</v>
      </c>
      <c r="L321">
        <f>SUMIF($B321:$B676,$K321,C321:$C676)</f>
        <v>491</v>
      </c>
      <c r="M321">
        <f>SUMIF($B321:$B676,$K321,D321:$D676)</f>
        <v>1009.5</v>
      </c>
      <c r="N321">
        <f>SUMIF($B321:$B676,$K321,E321:$E676)</f>
        <v>4</v>
      </c>
      <c r="O321">
        <f>SUMIF($B321:$B676,$K321,F321:$F676)</f>
        <v>8.3000000000000007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44131</v>
      </c>
      <c r="B322" t="s">
        <v>322</v>
      </c>
      <c r="C322">
        <v>238</v>
      </c>
      <c r="D322">
        <v>812.5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354</v>
      </c>
      <c r="M322">
        <f>SUMIF($B322:$B677,$K322,D322:$D677)</f>
        <v>1208.5</v>
      </c>
      <c r="N322">
        <f>SUMIF($B322:$B677,$K322,E322:$E677)</f>
        <v>5</v>
      </c>
      <c r="O322">
        <f>SUMIF($B322:$B677,$K322,F322:$F677)</f>
        <v>17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44131</v>
      </c>
      <c r="B323" t="s">
        <v>323</v>
      </c>
      <c r="C323">
        <v>184</v>
      </c>
      <c r="D323">
        <v>463.9</v>
      </c>
      <c r="E323">
        <v>0</v>
      </c>
      <c r="F323">
        <v>0</v>
      </c>
      <c r="G323">
        <v>8</v>
      </c>
      <c r="H323">
        <v>20.2</v>
      </c>
      <c r="J323" t="b">
        <f t="shared" si="6"/>
        <v>1</v>
      </c>
      <c r="K323" t="s">
        <v>323</v>
      </c>
      <c r="L323">
        <f>SUMIF($B323:$B678,$K323,C323:$C678)</f>
        <v>367</v>
      </c>
      <c r="M323">
        <f>SUMIF($B323:$B678,$K323,D323:$D678)</f>
        <v>925.3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">
        <v>44131</v>
      </c>
      <c r="B324" t="s">
        <v>324</v>
      </c>
      <c r="C324">
        <v>178</v>
      </c>
      <c r="D324">
        <v>676.7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283</v>
      </c>
      <c r="M324">
        <f>SUMIF($B324:$B679,$K324,D324:$D679)</f>
        <v>1075.9000000000001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44131</v>
      </c>
      <c r="B325" t="s">
        <v>325</v>
      </c>
      <c r="C325">
        <v>137</v>
      </c>
      <c r="D325">
        <v>786.3</v>
      </c>
      <c r="E325">
        <v>1</v>
      </c>
      <c r="F325">
        <v>5.7</v>
      </c>
      <c r="G325">
        <v>3</v>
      </c>
      <c r="H325">
        <v>17.2</v>
      </c>
      <c r="J325" t="b">
        <f t="shared" si="6"/>
        <v>1</v>
      </c>
      <c r="K325" t="s">
        <v>325</v>
      </c>
      <c r="L325">
        <f>SUMIF($B325:$B680,$K325,C325:$C680)</f>
        <v>213</v>
      </c>
      <c r="M325">
        <f>SUMIF($B325:$B680,$K325,D325:$D680)</f>
        <v>1222.5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">
        <v>44131</v>
      </c>
      <c r="B326" t="s">
        <v>326</v>
      </c>
      <c r="C326">
        <v>246</v>
      </c>
      <c r="D326">
        <v>491</v>
      </c>
      <c r="E326">
        <v>3</v>
      </c>
      <c r="F326">
        <v>6</v>
      </c>
      <c r="G326">
        <v>0</v>
      </c>
      <c r="H326">
        <v>0</v>
      </c>
      <c r="J326" t="b">
        <f t="shared" ref="J326:J359" si="7">EXACT(B326,K326)</f>
        <v>1</v>
      </c>
      <c r="K326" t="s">
        <v>326</v>
      </c>
      <c r="L326">
        <f>SUMIF($B326:$B681,$K326,C326:$C681)</f>
        <v>395</v>
      </c>
      <c r="M326">
        <f>SUMIF($B326:$B681,$K326,D326:$D681)</f>
        <v>788.4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44131</v>
      </c>
      <c r="B327" t="s">
        <v>327</v>
      </c>
      <c r="C327">
        <v>179</v>
      </c>
      <c r="D327">
        <v>906.9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291</v>
      </c>
      <c r="M327">
        <f>SUMIF($B327:$B682,$K327,D327:$D682)</f>
        <v>1474.3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44131</v>
      </c>
      <c r="B328" t="s">
        <v>328</v>
      </c>
      <c r="C328">
        <v>290</v>
      </c>
      <c r="D328">
        <v>567.20000000000005</v>
      </c>
      <c r="E328">
        <v>3</v>
      </c>
      <c r="F328">
        <v>5.9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418</v>
      </c>
      <c r="M328">
        <f>SUMIF($B328:$B683,$K328,D328:$D683)</f>
        <v>817.6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44131</v>
      </c>
      <c r="B329" t="s">
        <v>329</v>
      </c>
      <c r="C329">
        <v>107</v>
      </c>
      <c r="D329">
        <v>553.70000000000005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156</v>
      </c>
      <c r="M329">
        <f>SUMIF($B329:$B684,$K329,D329:$D684)</f>
        <v>807.30000000000007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44131</v>
      </c>
      <c r="B330" t="s">
        <v>330</v>
      </c>
      <c r="C330">
        <v>115</v>
      </c>
      <c r="D330">
        <v>181.6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240</v>
      </c>
      <c r="M330">
        <f>SUMIF($B330:$B685,$K330,D330:$D685)</f>
        <v>379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44131</v>
      </c>
      <c r="B331" t="s">
        <v>331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52</v>
      </c>
      <c r="M331">
        <f>SUMIF($B331:$B686,$K331,D331:$D686)</f>
        <v>267.2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44131</v>
      </c>
      <c r="B332" t="s">
        <v>332</v>
      </c>
      <c r="C332">
        <v>53</v>
      </c>
      <c r="D332">
        <v>354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93</v>
      </c>
      <c r="M332">
        <f>SUMIF($B332:$B687,$K332,D332:$D687)</f>
        <v>621.20000000000005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44131</v>
      </c>
      <c r="B333" t="s">
        <v>333</v>
      </c>
      <c r="C333">
        <v>94</v>
      </c>
      <c r="D333">
        <v>365.3</v>
      </c>
      <c r="E333">
        <v>1</v>
      </c>
      <c r="F333">
        <v>3.9</v>
      </c>
      <c r="G333">
        <v>1</v>
      </c>
      <c r="H333">
        <v>3.9</v>
      </c>
      <c r="J333" t="b">
        <f t="shared" si="7"/>
        <v>1</v>
      </c>
      <c r="K333" t="s">
        <v>333</v>
      </c>
      <c r="L333">
        <f>SUMIF($B333:$B688,$K333,C333:$C688)</f>
        <v>140</v>
      </c>
      <c r="M333">
        <f>SUMIF($B333:$B688,$K333,D333:$D688)</f>
        <v>544.1</v>
      </c>
      <c r="N333">
        <f>SUMIF($B333:$B688,$K333,E333:$E688)</f>
        <v>4</v>
      </c>
      <c r="O333">
        <f>SUMIF($B333:$B688,$K333,F333:$F688)</f>
        <v>15.6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44131</v>
      </c>
      <c r="B334" t="s">
        <v>334</v>
      </c>
      <c r="C334">
        <v>901</v>
      </c>
      <c r="D334">
        <v>816.3</v>
      </c>
      <c r="E334">
        <v>4</v>
      </c>
      <c r="F334">
        <v>3.6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1393</v>
      </c>
      <c r="M334">
        <f>SUMIF($B334:$B689,$K334,D334:$D689)</f>
        <v>1262.0999999999999</v>
      </c>
      <c r="N334">
        <f>SUMIF($B334:$B689,$K334,E334:$E689)</f>
        <v>5</v>
      </c>
      <c r="O334">
        <f>SUMIF($B334:$B689,$K334,F334:$F689)</f>
        <v>4.5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44131</v>
      </c>
      <c r="B335" t="s">
        <v>335</v>
      </c>
      <c r="C335">
        <v>92</v>
      </c>
      <c r="D335">
        <v>355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132</v>
      </c>
      <c r="M335">
        <f>SUMIF($B335:$B690,$K335,D335:$D690)</f>
        <v>509.4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44131</v>
      </c>
      <c r="B336" t="s">
        <v>336</v>
      </c>
      <c r="C336">
        <v>102</v>
      </c>
      <c r="D336">
        <v>692.4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180</v>
      </c>
      <c r="M336">
        <f>SUMIF($B336:$B691,$K336,D336:$D691)</f>
        <v>1221.9000000000001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44131</v>
      </c>
      <c r="B337" t="s">
        <v>337</v>
      </c>
      <c r="C337">
        <v>272</v>
      </c>
      <c r="D337">
        <v>1112.7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346</v>
      </c>
      <c r="M337">
        <f>SUMIF($B337:$B692,$K337,D337:$D692)</f>
        <v>1415.4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44131</v>
      </c>
      <c r="B338" t="s">
        <v>338</v>
      </c>
      <c r="C338">
        <v>197</v>
      </c>
      <c r="D338">
        <v>479.2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328</v>
      </c>
      <c r="M338">
        <f>SUMIF($B338:$B693,$K338,D338:$D693)</f>
        <v>797.9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44131</v>
      </c>
      <c r="B339" t="s">
        <v>339</v>
      </c>
      <c r="C339">
        <v>173</v>
      </c>
      <c r="D339">
        <v>710.2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263</v>
      </c>
      <c r="M339">
        <f>SUMIF($B339:$B694,$K339,D339:$D694)</f>
        <v>1079.7</v>
      </c>
      <c r="N339">
        <f>SUMIF($B339:$B694,$K339,E339:$E694)</f>
        <v>3</v>
      </c>
      <c r="O339">
        <f>SUMIF($B339:$B694,$K339,F339:$F694)</f>
        <v>12.299999999999999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44131</v>
      </c>
      <c r="B340" t="s">
        <v>340</v>
      </c>
      <c r="C340">
        <v>161</v>
      </c>
      <c r="D340">
        <v>673.2</v>
      </c>
      <c r="E340">
        <v>1</v>
      </c>
      <c r="F340">
        <v>4.2</v>
      </c>
      <c r="G340">
        <v>2</v>
      </c>
      <c r="H340">
        <v>8.4</v>
      </c>
      <c r="J340" t="b">
        <f t="shared" si="7"/>
        <v>1</v>
      </c>
      <c r="K340" t="s">
        <v>340</v>
      </c>
      <c r="L340">
        <f>SUMIF($B340:$B695,$K340,C340:$C695)</f>
        <v>233</v>
      </c>
      <c r="M340">
        <f>SUMIF($B340:$B695,$K340,D340:$D695)</f>
        <v>974.30000000000007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44131</v>
      </c>
      <c r="B341" t="s">
        <v>341</v>
      </c>
      <c r="C341">
        <v>115</v>
      </c>
      <c r="D341">
        <v>398.6</v>
      </c>
      <c r="E341">
        <v>2</v>
      </c>
      <c r="F341">
        <v>6.9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147</v>
      </c>
      <c r="M341">
        <f>SUMIF($B341:$B696,$K341,D341:$D696)</f>
        <v>509.5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44131</v>
      </c>
      <c r="B342" t="s">
        <v>342</v>
      </c>
      <c r="C342">
        <v>150</v>
      </c>
      <c r="D342">
        <v>685.7</v>
      </c>
      <c r="E342">
        <v>3</v>
      </c>
      <c r="F342">
        <v>13.7</v>
      </c>
      <c r="G342">
        <v>1</v>
      </c>
      <c r="H342">
        <v>4.5999999999999996</v>
      </c>
      <c r="J342" t="b">
        <f t="shared" si="7"/>
        <v>1</v>
      </c>
      <c r="K342" t="s">
        <v>342</v>
      </c>
      <c r="L342">
        <f>SUMIF($B342:$B697,$K342,C342:$C697)</f>
        <v>238</v>
      </c>
      <c r="M342">
        <f>SUMIF($B342:$B697,$K342,D342:$D697)</f>
        <v>1088</v>
      </c>
      <c r="N342">
        <f>SUMIF($B342:$B697,$K342,E342:$E697)</f>
        <v>4</v>
      </c>
      <c r="O342">
        <f>SUMIF($B342:$B697,$K342,F342:$F697)</f>
        <v>18.299999999999997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44131</v>
      </c>
      <c r="B343" t="s">
        <v>343</v>
      </c>
      <c r="C343">
        <v>332</v>
      </c>
      <c r="D343">
        <v>634.79999999999995</v>
      </c>
      <c r="E343">
        <v>4</v>
      </c>
      <c r="F343">
        <v>7.6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SUMIF($B343:$B698,$K343,C343:$C698)</f>
        <v>544</v>
      </c>
      <c r="M343">
        <f>SUMIF($B343:$B698,$K343,D343:$D698)</f>
        <v>1040.1999999999998</v>
      </c>
      <c r="N343">
        <f>SUMIF($B343:$B698,$K343,E343:$E698)</f>
        <v>9</v>
      </c>
      <c r="O343">
        <f>SUMIF($B343:$B698,$K343,F343:$F698)</f>
        <v>17.2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44131</v>
      </c>
      <c r="B344" t="s">
        <v>344</v>
      </c>
      <c r="C344">
        <v>111</v>
      </c>
      <c r="D344">
        <v>682.2</v>
      </c>
      <c r="E344">
        <v>0</v>
      </c>
      <c r="F344">
        <v>0</v>
      </c>
      <c r="G344">
        <v>4</v>
      </c>
      <c r="H344">
        <v>24.6</v>
      </c>
      <c r="J344" t="b">
        <f t="shared" si="7"/>
        <v>1</v>
      </c>
      <c r="K344" t="s">
        <v>344</v>
      </c>
      <c r="L344">
        <f>SUMIF($B344:$B699,$K344,C344:$C699)</f>
        <v>187</v>
      </c>
      <c r="M344">
        <f>SUMIF($B344:$B699,$K344,D344:$D699)</f>
        <v>1149.3000000000002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44131</v>
      </c>
      <c r="B345" t="s">
        <v>345</v>
      </c>
      <c r="C345">
        <v>83</v>
      </c>
      <c r="D345">
        <v>621.20000000000005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141</v>
      </c>
      <c r="M345">
        <f>SUMIF($B345:$B700,$K345,D345:$D700)</f>
        <v>1055.3000000000002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44131</v>
      </c>
      <c r="B346" t="s">
        <v>346</v>
      </c>
      <c r="C346">
        <v>1323</v>
      </c>
      <c r="D346">
        <v>843.8</v>
      </c>
      <c r="E346">
        <v>6</v>
      </c>
      <c r="F346">
        <v>3.8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2017</v>
      </c>
      <c r="M346">
        <f>SUMIF($B346:$B701,$K346,D346:$D701)</f>
        <v>1286.4000000000001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9</v>
      </c>
      <c r="Q346">
        <f>SUMIF($B346:$B701,$K346,H346:$H701)</f>
        <v>5.8</v>
      </c>
    </row>
    <row r="347" spans="1:17" x14ac:dyDescent="0.25">
      <c r="A347" s="1">
        <v>44131</v>
      </c>
      <c r="B347" t="s">
        <v>347</v>
      </c>
      <c r="C347">
        <v>143</v>
      </c>
      <c r="D347">
        <v>495.1</v>
      </c>
      <c r="E347">
        <v>1</v>
      </c>
      <c r="F347">
        <v>3.5</v>
      </c>
      <c r="G347">
        <v>1</v>
      </c>
      <c r="H347">
        <v>3.5</v>
      </c>
      <c r="J347" t="b">
        <f t="shared" si="7"/>
        <v>1</v>
      </c>
      <c r="K347" t="s">
        <v>347</v>
      </c>
      <c r="L347">
        <f>SUMIF($B347:$B702,$K347,C347:$C702)</f>
        <v>229</v>
      </c>
      <c r="M347">
        <f>SUMIF($B347:$B702,$K347,D347:$D702)</f>
        <v>792.90000000000009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44131</v>
      </c>
      <c r="B348" t="s">
        <v>348</v>
      </c>
      <c r="C348">
        <v>69</v>
      </c>
      <c r="D348">
        <v>403.1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114</v>
      </c>
      <c r="M348">
        <f>SUMIF($B348:$B703,$K348,D348:$D703)</f>
        <v>666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44131</v>
      </c>
      <c r="B349" t="s">
        <v>349</v>
      </c>
      <c r="C349">
        <v>70</v>
      </c>
      <c r="D349">
        <v>309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110</v>
      </c>
      <c r="M349">
        <f>SUMIF($B349:$B704,$K349,D349:$D704)</f>
        <v>485.6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44131</v>
      </c>
      <c r="B350" t="s">
        <v>350</v>
      </c>
      <c r="C350">
        <v>432</v>
      </c>
      <c r="D350">
        <v>665.6</v>
      </c>
      <c r="E350">
        <v>3</v>
      </c>
      <c r="F350">
        <v>4.5999999999999996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SUMIF($B350:$B705,$K350,C350:$C705)</f>
        <v>722</v>
      </c>
      <c r="M350">
        <f>SUMIF($B350:$B705,$K350,D350:$D705)</f>
        <v>1112.4000000000001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2</v>
      </c>
      <c r="Q350">
        <f>SUMIF($B350:$B705,$K350,H350:$H705)</f>
        <v>3</v>
      </c>
    </row>
    <row r="351" spans="1:17" x14ac:dyDescent="0.25">
      <c r="A351" s="1">
        <v>44131</v>
      </c>
      <c r="B351" t="s">
        <v>351</v>
      </c>
      <c r="C351">
        <v>174</v>
      </c>
      <c r="D351">
        <v>397.7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267</v>
      </c>
      <c r="M351">
        <f>SUMIF($B351:$B706,$K351,D351:$D706)</f>
        <v>610.29999999999995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44131</v>
      </c>
      <c r="B352" t="s">
        <v>352</v>
      </c>
      <c r="C352">
        <v>848</v>
      </c>
      <c r="D352">
        <v>676.9</v>
      </c>
      <c r="E352">
        <v>3</v>
      </c>
      <c r="F352">
        <v>2.4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1466</v>
      </c>
      <c r="M352">
        <f>SUMIF($B352:$B707,$K352,D352:$D707)</f>
        <v>1170.2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">
        <v>44131</v>
      </c>
      <c r="B353" t="s">
        <v>353</v>
      </c>
      <c r="C353">
        <v>67</v>
      </c>
      <c r="D353">
        <v>778.6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44131</v>
      </c>
      <c r="B354" t="s">
        <v>354</v>
      </c>
      <c r="C354">
        <v>326</v>
      </c>
      <c r="D354">
        <v>742.9</v>
      </c>
      <c r="E354">
        <v>2</v>
      </c>
      <c r="F354">
        <v>4.5999999999999996</v>
      </c>
      <c r="G354">
        <v>1</v>
      </c>
      <c r="H354">
        <v>2.2999999999999998</v>
      </c>
      <c r="J354" t="b">
        <f t="shared" si="7"/>
        <v>1</v>
      </c>
      <c r="K354" t="s">
        <v>354</v>
      </c>
      <c r="L354">
        <f>SUMIF($B354:$B709,$K354,C354:$C709)</f>
        <v>534</v>
      </c>
      <c r="M354">
        <f>SUMIF($B354:$B709,$K354,D354:$D709)</f>
        <v>1216.9000000000001</v>
      </c>
      <c r="N354">
        <f>SUMIF($B354:$B709,$K354,E354:$E709)</f>
        <v>4</v>
      </c>
      <c r="O354">
        <f>SUMIF($B354:$B709,$K354,F354:$F709)</f>
        <v>9.1999999999999993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44131</v>
      </c>
      <c r="B355" t="s">
        <v>355</v>
      </c>
      <c r="C355">
        <v>148</v>
      </c>
      <c r="D355">
        <v>678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227</v>
      </c>
      <c r="M355">
        <f>SUMIF($B355:$B710,$K355,D355:$D710)</f>
        <v>1039.9000000000001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44131</v>
      </c>
      <c r="B356" t="s">
        <v>356</v>
      </c>
      <c r="C356">
        <v>168</v>
      </c>
      <c r="D356">
        <v>350.5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266</v>
      </c>
      <c r="M356">
        <f>SUMIF($B356:$B711,$K356,D356:$D711)</f>
        <v>554.9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44131</v>
      </c>
      <c r="B357" t="s">
        <v>357</v>
      </c>
      <c r="C357">
        <v>127</v>
      </c>
      <c r="D357">
        <v>559.79999999999995</v>
      </c>
      <c r="E357">
        <v>0</v>
      </c>
      <c r="F357">
        <v>0</v>
      </c>
      <c r="G357">
        <v>1</v>
      </c>
      <c r="H357">
        <v>4.4000000000000004</v>
      </c>
      <c r="J357" t="b">
        <f t="shared" si="7"/>
        <v>1</v>
      </c>
      <c r="K357" t="s">
        <v>357</v>
      </c>
      <c r="L357">
        <f>SUMIF($B357:$B712,$K357,C357:$C712)</f>
        <v>165</v>
      </c>
      <c r="M357">
        <f>SUMIF($B357:$B712,$K357,D357:$D712)</f>
        <v>727.3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44131</v>
      </c>
      <c r="B358" t="s">
        <v>358</v>
      </c>
      <c r="C358">
        <v>426</v>
      </c>
      <c r="D358">
        <v>952.2</v>
      </c>
      <c r="E358">
        <v>2</v>
      </c>
      <c r="F358">
        <v>4.5</v>
      </c>
      <c r="G358">
        <v>1</v>
      </c>
      <c r="H358">
        <v>2.2000000000000002</v>
      </c>
      <c r="J358" t="b">
        <f t="shared" si="7"/>
        <v>1</v>
      </c>
      <c r="K358" t="s">
        <v>358</v>
      </c>
      <c r="L358">
        <f>SUMIF($B358:$B713,$K358,C358:$C713)</f>
        <v>688</v>
      </c>
      <c r="M358">
        <f>SUMIF($B358:$B713,$K358,D358:$D713)</f>
        <v>1537.8000000000002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">
        <v>44131</v>
      </c>
      <c r="B359" t="s">
        <v>359</v>
      </c>
      <c r="C359">
        <v>516</v>
      </c>
      <c r="D359">
        <v>400.5</v>
      </c>
      <c r="E359">
        <v>0</v>
      </c>
      <c r="F359">
        <v>0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SUMIF($B359:$B714,$K359,C359:$C714)</f>
        <v>746</v>
      </c>
      <c r="M359">
        <f>SUMIF($B359:$B714,$K359,D359:$D714)</f>
        <v>579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44117</v>
      </c>
      <c r="B360" t="s">
        <v>7</v>
      </c>
      <c r="C360">
        <v>79</v>
      </c>
      <c r="D360">
        <v>310.5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109793</v>
      </c>
    </row>
    <row r="361" spans="1:17" x14ac:dyDescent="0.25">
      <c r="A361" s="1">
        <v>44117</v>
      </c>
      <c r="B361" t="s">
        <v>8</v>
      </c>
      <c r="C361">
        <v>157</v>
      </c>
      <c r="D361">
        <v>492.8</v>
      </c>
      <c r="E361">
        <v>0</v>
      </c>
      <c r="F361">
        <v>0</v>
      </c>
      <c r="G361">
        <v>0</v>
      </c>
      <c r="H361">
        <v>0</v>
      </c>
      <c r="K361" s="8" t="s">
        <v>379</v>
      </c>
      <c r="L361" s="8">
        <v>177726</v>
      </c>
      <c r="M361" s="8" t="s">
        <v>378</v>
      </c>
      <c r="N361" s="7"/>
      <c r="O361" s="7"/>
    </row>
    <row r="362" spans="1:17" x14ac:dyDescent="0.25">
      <c r="A362" s="1">
        <v>44117</v>
      </c>
      <c r="B362" t="s">
        <v>9</v>
      </c>
      <c r="C362">
        <v>78</v>
      </c>
      <c r="D362">
        <v>287.60000000000002</v>
      </c>
      <c r="E362">
        <v>2</v>
      </c>
      <c r="F362">
        <v>7.4</v>
      </c>
      <c r="G362">
        <v>0</v>
      </c>
      <c r="H362">
        <v>0</v>
      </c>
      <c r="K362" s="10" t="s">
        <v>377</v>
      </c>
      <c r="L362" s="9">
        <f>SUM(L360:L361)</f>
        <v>287519</v>
      </c>
    </row>
    <row r="363" spans="1:17" x14ac:dyDescent="0.25">
      <c r="A363" s="1">
        <v>44117</v>
      </c>
      <c r="B363" t="s">
        <v>10</v>
      </c>
      <c r="C363">
        <v>64</v>
      </c>
      <c r="D363">
        <v>229.9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44117</v>
      </c>
      <c r="B364" t="s">
        <v>11</v>
      </c>
      <c r="C364">
        <v>140</v>
      </c>
      <c r="D364">
        <v>694.3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44117</v>
      </c>
      <c r="B365" t="s">
        <v>12</v>
      </c>
      <c r="C365">
        <v>150</v>
      </c>
      <c r="D365">
        <v>586.20000000000005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44117</v>
      </c>
      <c r="B366" t="s">
        <v>13</v>
      </c>
      <c r="C366">
        <v>243</v>
      </c>
      <c r="D366">
        <v>222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1">
        <v>44117</v>
      </c>
      <c r="B367" t="s">
        <v>14</v>
      </c>
      <c r="C367">
        <v>260</v>
      </c>
      <c r="D367">
        <v>355.6</v>
      </c>
      <c r="E367">
        <v>4</v>
      </c>
      <c r="F367">
        <v>5.5</v>
      </c>
      <c r="G367">
        <v>2</v>
      </c>
      <c r="H367">
        <v>2.7</v>
      </c>
    </row>
    <row r="368" spans="1:17" x14ac:dyDescent="0.25">
      <c r="A368" s="1">
        <v>44117</v>
      </c>
      <c r="B368" t="s">
        <v>15</v>
      </c>
      <c r="C368">
        <v>644</v>
      </c>
      <c r="D368">
        <v>303.89999999999998</v>
      </c>
      <c r="E368">
        <v>7</v>
      </c>
      <c r="F368">
        <v>3.3</v>
      </c>
      <c r="G368">
        <v>0</v>
      </c>
      <c r="H368">
        <v>0</v>
      </c>
    </row>
    <row r="369" spans="1:8" x14ac:dyDescent="0.25">
      <c r="A369" s="1">
        <v>44117</v>
      </c>
      <c r="B369" t="s">
        <v>16</v>
      </c>
      <c r="C369">
        <v>453</v>
      </c>
      <c r="D369">
        <v>404.8</v>
      </c>
      <c r="E369">
        <v>4</v>
      </c>
      <c r="F369">
        <v>3.6</v>
      </c>
      <c r="G369">
        <v>2</v>
      </c>
      <c r="H369">
        <v>1.8</v>
      </c>
    </row>
    <row r="370" spans="1:8" x14ac:dyDescent="0.25">
      <c r="A370" s="1">
        <v>44117</v>
      </c>
      <c r="B370" t="s">
        <v>17</v>
      </c>
      <c r="C370">
        <v>20</v>
      </c>
      <c r="D370">
        <v>196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44117</v>
      </c>
      <c r="B371" t="s">
        <v>18</v>
      </c>
      <c r="C371">
        <v>238</v>
      </c>
      <c r="D371">
        <v>425.3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44117</v>
      </c>
      <c r="B372" t="s">
        <v>19</v>
      </c>
      <c r="C372">
        <v>17</v>
      </c>
      <c r="D372">
        <v>457.5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44117</v>
      </c>
      <c r="B373" t="s">
        <v>20</v>
      </c>
      <c r="C373">
        <v>637</v>
      </c>
      <c r="D373">
        <v>405</v>
      </c>
      <c r="E373">
        <v>7</v>
      </c>
      <c r="F373">
        <v>4.5</v>
      </c>
      <c r="G373">
        <v>1</v>
      </c>
      <c r="H373">
        <v>0.6</v>
      </c>
    </row>
    <row r="374" spans="1:8" x14ac:dyDescent="0.25">
      <c r="A374" s="1">
        <v>44117</v>
      </c>
      <c r="B374" t="s">
        <v>21</v>
      </c>
      <c r="C374">
        <v>416</v>
      </c>
      <c r="D374">
        <v>453.8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44117</v>
      </c>
      <c r="B375" t="s">
        <v>22</v>
      </c>
      <c r="C375">
        <v>6198</v>
      </c>
      <c r="D375">
        <v>710.2</v>
      </c>
      <c r="E375">
        <v>79</v>
      </c>
      <c r="F375">
        <v>9.1</v>
      </c>
      <c r="G375">
        <v>9</v>
      </c>
      <c r="H375">
        <v>1</v>
      </c>
    </row>
    <row r="376" spans="1:8" x14ac:dyDescent="0.25">
      <c r="A376" s="1">
        <v>44117</v>
      </c>
      <c r="B376" t="s">
        <v>23</v>
      </c>
      <c r="C376">
        <v>354</v>
      </c>
      <c r="D376">
        <v>216.1</v>
      </c>
      <c r="E376">
        <v>3</v>
      </c>
      <c r="F376">
        <v>1.8</v>
      </c>
      <c r="G376">
        <v>1</v>
      </c>
      <c r="H376">
        <v>0.6</v>
      </c>
    </row>
    <row r="377" spans="1:8" x14ac:dyDescent="0.25">
      <c r="A377" s="1">
        <v>44117</v>
      </c>
      <c r="B377" t="s">
        <v>24</v>
      </c>
      <c r="C377">
        <v>14</v>
      </c>
      <c r="D377">
        <v>120.3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44117</v>
      </c>
      <c r="B378" t="s">
        <v>25</v>
      </c>
      <c r="C378">
        <v>426</v>
      </c>
      <c r="D378">
        <v>264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44117</v>
      </c>
      <c r="B379" t="s">
        <v>26</v>
      </c>
      <c r="C379">
        <v>138</v>
      </c>
      <c r="D379">
        <v>201.2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44117</v>
      </c>
      <c r="B380" t="s">
        <v>27</v>
      </c>
      <c r="C380">
        <v>52</v>
      </c>
      <c r="D380">
        <v>311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44117</v>
      </c>
      <c r="B381" t="s">
        <v>28</v>
      </c>
      <c r="C381">
        <v>9</v>
      </c>
      <c r="D381">
        <v>131.19999999999999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44117</v>
      </c>
      <c r="B382" t="s">
        <v>29</v>
      </c>
      <c r="C382">
        <v>86</v>
      </c>
      <c r="D382">
        <v>345.8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44117</v>
      </c>
      <c r="B383" t="s">
        <v>30</v>
      </c>
      <c r="C383">
        <v>323</v>
      </c>
      <c r="D383">
        <v>663.1</v>
      </c>
      <c r="E383">
        <v>1</v>
      </c>
      <c r="F383">
        <v>2.1</v>
      </c>
      <c r="G383">
        <v>1</v>
      </c>
      <c r="H383">
        <v>2.1</v>
      </c>
    </row>
    <row r="384" spans="1:8" x14ac:dyDescent="0.25">
      <c r="A384" s="1">
        <v>44117</v>
      </c>
      <c r="B384" t="s">
        <v>31</v>
      </c>
      <c r="C384">
        <v>164</v>
      </c>
      <c r="D384">
        <v>277.60000000000002</v>
      </c>
      <c r="E384">
        <v>3</v>
      </c>
      <c r="F384">
        <v>5.0999999999999996</v>
      </c>
      <c r="G384">
        <v>1</v>
      </c>
      <c r="H384">
        <v>1.7</v>
      </c>
    </row>
    <row r="385" spans="1:8" x14ac:dyDescent="0.25">
      <c r="A385" s="1">
        <v>44117</v>
      </c>
      <c r="B385" t="s">
        <v>32</v>
      </c>
      <c r="C385">
        <v>28</v>
      </c>
      <c r="D385">
        <v>176.5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44117</v>
      </c>
      <c r="B386" t="s">
        <v>33</v>
      </c>
      <c r="C386">
        <v>56</v>
      </c>
      <c r="D386">
        <v>155.80000000000001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44117</v>
      </c>
      <c r="B387" t="s">
        <v>34</v>
      </c>
      <c r="C387">
        <v>23</v>
      </c>
      <c r="D387">
        <v>229.5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44117</v>
      </c>
      <c r="B388" t="s">
        <v>35</v>
      </c>
      <c r="C388">
        <v>16</v>
      </c>
      <c r="D388">
        <v>118.7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44117</v>
      </c>
      <c r="B389" t="s">
        <v>36</v>
      </c>
      <c r="C389">
        <v>165</v>
      </c>
      <c r="D389">
        <v>471.5</v>
      </c>
      <c r="E389">
        <v>3</v>
      </c>
      <c r="F389">
        <v>8.6</v>
      </c>
      <c r="G389">
        <v>1</v>
      </c>
      <c r="H389">
        <v>2.9</v>
      </c>
    </row>
    <row r="390" spans="1:8" x14ac:dyDescent="0.25">
      <c r="A390" s="1">
        <v>44117</v>
      </c>
      <c r="B390" t="s">
        <v>37</v>
      </c>
      <c r="C390">
        <v>78</v>
      </c>
      <c r="D390">
        <v>418.6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44117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44117</v>
      </c>
      <c r="B392" t="s">
        <v>39</v>
      </c>
      <c r="C392">
        <v>97</v>
      </c>
      <c r="D392">
        <v>325.10000000000002</v>
      </c>
      <c r="E392">
        <v>1</v>
      </c>
      <c r="F392">
        <v>3.4</v>
      </c>
      <c r="G392">
        <v>2</v>
      </c>
      <c r="H392">
        <v>6.7</v>
      </c>
    </row>
    <row r="393" spans="1:8" x14ac:dyDescent="0.25">
      <c r="A393" s="1">
        <v>44117</v>
      </c>
      <c r="B393" t="s">
        <v>40</v>
      </c>
      <c r="C393">
        <v>326</v>
      </c>
      <c r="D393">
        <v>483</v>
      </c>
      <c r="E393">
        <v>4</v>
      </c>
      <c r="F393">
        <v>5.9</v>
      </c>
      <c r="G393">
        <v>0</v>
      </c>
      <c r="H393">
        <v>0</v>
      </c>
    </row>
    <row r="394" spans="1:8" x14ac:dyDescent="0.25">
      <c r="A394" s="1">
        <v>44117</v>
      </c>
      <c r="B394" t="s">
        <v>41</v>
      </c>
      <c r="C394">
        <v>139</v>
      </c>
      <c r="D394">
        <v>317.7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44117</v>
      </c>
      <c r="B395" t="s">
        <v>42</v>
      </c>
      <c r="C395">
        <v>96</v>
      </c>
      <c r="D395">
        <v>307.3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44117</v>
      </c>
      <c r="B396" t="s">
        <v>43</v>
      </c>
      <c r="C396">
        <v>75</v>
      </c>
      <c r="D396">
        <v>250.1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44117</v>
      </c>
      <c r="B397" t="s">
        <v>44</v>
      </c>
      <c r="C397">
        <v>81</v>
      </c>
      <c r="D397">
        <v>312.89999999999998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44117</v>
      </c>
      <c r="B398" t="s">
        <v>45</v>
      </c>
      <c r="C398">
        <v>161</v>
      </c>
      <c r="D398">
        <v>386.8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44117</v>
      </c>
      <c r="B399" t="s">
        <v>46</v>
      </c>
      <c r="C399">
        <v>229</v>
      </c>
      <c r="D399">
        <v>1123.0999999999999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44117</v>
      </c>
      <c r="B400" t="s">
        <v>47</v>
      </c>
      <c r="C400">
        <v>41</v>
      </c>
      <c r="D400">
        <v>355.3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44117</v>
      </c>
      <c r="B401" t="s">
        <v>48</v>
      </c>
      <c r="C401">
        <v>68</v>
      </c>
      <c r="D401">
        <v>288.5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44117</v>
      </c>
      <c r="B402" t="s">
        <v>49</v>
      </c>
      <c r="C402">
        <v>125</v>
      </c>
      <c r="D402">
        <v>358.5</v>
      </c>
      <c r="E402">
        <v>2</v>
      </c>
      <c r="F402">
        <v>5.7</v>
      </c>
      <c r="G402">
        <v>2</v>
      </c>
      <c r="H402">
        <v>5.7</v>
      </c>
    </row>
    <row r="403" spans="1:8" x14ac:dyDescent="0.25">
      <c r="A403" s="1">
        <v>44117</v>
      </c>
      <c r="B403" t="s">
        <v>50</v>
      </c>
      <c r="C403">
        <v>17</v>
      </c>
      <c r="D403">
        <v>157.6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44117</v>
      </c>
      <c r="B404" t="s">
        <v>51</v>
      </c>
      <c r="C404">
        <v>80</v>
      </c>
      <c r="D404">
        <v>313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">
        <v>44117</v>
      </c>
      <c r="B405" t="s">
        <v>52</v>
      </c>
      <c r="C405">
        <v>99</v>
      </c>
      <c r="D405">
        <v>424.7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44117</v>
      </c>
      <c r="B406" t="s">
        <v>53</v>
      </c>
      <c r="C406">
        <v>35</v>
      </c>
      <c r="D406">
        <v>153.9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44117</v>
      </c>
      <c r="B407" t="s">
        <v>54</v>
      </c>
      <c r="C407">
        <v>83</v>
      </c>
      <c r="D407">
        <v>282.60000000000002</v>
      </c>
      <c r="E407">
        <v>0</v>
      </c>
      <c r="F407">
        <v>0</v>
      </c>
      <c r="G407">
        <v>1</v>
      </c>
      <c r="H407">
        <v>3.4</v>
      </c>
    </row>
    <row r="408" spans="1:8" x14ac:dyDescent="0.25">
      <c r="A408" s="1">
        <v>44117</v>
      </c>
      <c r="B408" t="s">
        <v>55</v>
      </c>
      <c r="C408">
        <v>60</v>
      </c>
      <c r="D408">
        <v>194.8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44117</v>
      </c>
      <c r="B409" t="s">
        <v>56</v>
      </c>
      <c r="C409">
        <v>644</v>
      </c>
      <c r="D409">
        <v>349.9</v>
      </c>
      <c r="E409">
        <v>3</v>
      </c>
      <c r="F409">
        <v>1.6</v>
      </c>
      <c r="G409">
        <v>3</v>
      </c>
      <c r="H409">
        <v>1.6</v>
      </c>
    </row>
    <row r="410" spans="1:8" x14ac:dyDescent="0.25">
      <c r="A410" s="1">
        <v>44117</v>
      </c>
      <c r="B410" t="s">
        <v>57</v>
      </c>
      <c r="C410">
        <v>92</v>
      </c>
      <c r="D410">
        <v>532.70000000000005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44117</v>
      </c>
      <c r="B411" t="s">
        <v>58</v>
      </c>
      <c r="C411">
        <v>112</v>
      </c>
      <c r="D411">
        <v>310.60000000000002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44117</v>
      </c>
      <c r="B412" t="s">
        <v>59</v>
      </c>
      <c r="C412">
        <v>35</v>
      </c>
      <c r="D412">
        <v>168.9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44117</v>
      </c>
      <c r="B413" t="s">
        <v>60</v>
      </c>
      <c r="C413">
        <v>45</v>
      </c>
      <c r="D413">
        <v>161.69999999999999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44117</v>
      </c>
      <c r="B414" t="s">
        <v>61</v>
      </c>
      <c r="C414">
        <v>53</v>
      </c>
      <c r="D414">
        <v>348.9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44117</v>
      </c>
      <c r="B415" t="s">
        <v>62</v>
      </c>
      <c r="C415">
        <v>76</v>
      </c>
      <c r="D415">
        <v>347.6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44117</v>
      </c>
      <c r="B416" t="s">
        <v>63</v>
      </c>
      <c r="C416">
        <v>92</v>
      </c>
      <c r="D416">
        <v>343.9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44117</v>
      </c>
      <c r="B417" t="s">
        <v>64</v>
      </c>
      <c r="C417">
        <v>362</v>
      </c>
      <c r="D417">
        <v>539.29999999999995</v>
      </c>
      <c r="E417">
        <v>1</v>
      </c>
      <c r="F417">
        <v>1.5</v>
      </c>
      <c r="G417">
        <v>2</v>
      </c>
      <c r="H417">
        <v>3</v>
      </c>
    </row>
    <row r="418" spans="1:8" x14ac:dyDescent="0.25">
      <c r="A418" s="1">
        <v>44117</v>
      </c>
      <c r="B418" t="s">
        <v>65</v>
      </c>
      <c r="C418">
        <v>61</v>
      </c>
      <c r="D418">
        <v>169.5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44117</v>
      </c>
      <c r="B419" t="s">
        <v>66</v>
      </c>
      <c r="C419">
        <v>89</v>
      </c>
      <c r="D419">
        <v>252.1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44117</v>
      </c>
      <c r="B420" t="s">
        <v>67</v>
      </c>
      <c r="C420">
        <v>92</v>
      </c>
      <c r="D420">
        <v>435.2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44117</v>
      </c>
      <c r="B421" t="s">
        <v>68</v>
      </c>
      <c r="C421">
        <v>71</v>
      </c>
      <c r="D421">
        <v>282.5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44117</v>
      </c>
      <c r="B422" t="s">
        <v>69</v>
      </c>
      <c r="C422">
        <v>103</v>
      </c>
      <c r="D422">
        <v>355.7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44117</v>
      </c>
      <c r="B423" t="s">
        <v>70</v>
      </c>
      <c r="C423">
        <v>103</v>
      </c>
      <c r="D423">
        <v>360.3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1">
        <v>44117</v>
      </c>
      <c r="B424" t="s">
        <v>71</v>
      </c>
      <c r="C424">
        <v>39</v>
      </c>
      <c r="D424">
        <v>206.1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44117</v>
      </c>
      <c r="B425" t="s">
        <v>72</v>
      </c>
      <c r="C425">
        <v>226</v>
      </c>
      <c r="D425">
        <v>523.9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44117</v>
      </c>
      <c r="B426" t="s">
        <v>73</v>
      </c>
      <c r="C426">
        <v>103</v>
      </c>
      <c r="D426">
        <v>199.8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44117</v>
      </c>
      <c r="B427" t="s">
        <v>74</v>
      </c>
      <c r="C427">
        <v>202</v>
      </c>
      <c r="D427">
        <v>454.4</v>
      </c>
      <c r="E427">
        <v>1</v>
      </c>
      <c r="F427">
        <v>2.2000000000000002</v>
      </c>
      <c r="G427">
        <v>0</v>
      </c>
      <c r="H427">
        <v>0</v>
      </c>
    </row>
    <row r="428" spans="1:8" x14ac:dyDescent="0.25">
      <c r="A428" s="1">
        <v>44117</v>
      </c>
      <c r="B428" t="s">
        <v>75</v>
      </c>
      <c r="C428">
        <v>48</v>
      </c>
      <c r="D428">
        <v>197.3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44117</v>
      </c>
      <c r="B429" t="s">
        <v>76</v>
      </c>
      <c r="C429">
        <v>503</v>
      </c>
      <c r="D429">
        <v>485.5</v>
      </c>
      <c r="E429">
        <v>2</v>
      </c>
      <c r="F429">
        <v>1.9</v>
      </c>
      <c r="G429">
        <v>0</v>
      </c>
      <c r="H429">
        <v>0</v>
      </c>
    </row>
    <row r="430" spans="1:8" x14ac:dyDescent="0.25">
      <c r="A430" s="1">
        <v>44117</v>
      </c>
      <c r="B430" t="s">
        <v>77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44117</v>
      </c>
      <c r="B431" t="s">
        <v>78</v>
      </c>
      <c r="C431">
        <v>67</v>
      </c>
      <c r="D431">
        <v>119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44117</v>
      </c>
      <c r="B432" t="s">
        <v>79</v>
      </c>
      <c r="C432">
        <v>95</v>
      </c>
      <c r="D432">
        <v>292.60000000000002</v>
      </c>
      <c r="E432">
        <v>1</v>
      </c>
      <c r="F432">
        <v>3.1</v>
      </c>
      <c r="G432">
        <v>1</v>
      </c>
      <c r="H432">
        <v>3.1</v>
      </c>
    </row>
    <row r="433" spans="1:8" x14ac:dyDescent="0.25">
      <c r="A433" s="1">
        <v>44117</v>
      </c>
      <c r="B433" t="s">
        <v>80</v>
      </c>
      <c r="C433">
        <v>282</v>
      </c>
      <c r="D433">
        <v>280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44117</v>
      </c>
      <c r="B434" t="s">
        <v>81</v>
      </c>
      <c r="C434">
        <v>231</v>
      </c>
      <c r="D434">
        <v>750.5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44117</v>
      </c>
      <c r="B435" t="s">
        <v>82</v>
      </c>
      <c r="C435">
        <v>146</v>
      </c>
      <c r="D435">
        <v>551.79999999999995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44117</v>
      </c>
      <c r="B436" t="s">
        <v>83</v>
      </c>
      <c r="C436">
        <v>55</v>
      </c>
      <c r="D436">
        <v>496.5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44117</v>
      </c>
      <c r="B437" t="s">
        <v>84</v>
      </c>
      <c r="C437">
        <v>175</v>
      </c>
      <c r="D437">
        <v>301.7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44117</v>
      </c>
      <c r="B438" t="s">
        <v>85</v>
      </c>
      <c r="C438">
        <v>87</v>
      </c>
      <c r="D438">
        <v>331.8</v>
      </c>
      <c r="E438">
        <v>1</v>
      </c>
      <c r="F438">
        <v>3.8</v>
      </c>
      <c r="G438">
        <v>0</v>
      </c>
      <c r="H438">
        <v>0</v>
      </c>
    </row>
    <row r="439" spans="1:8" x14ac:dyDescent="0.25">
      <c r="A439" s="1">
        <v>44117</v>
      </c>
      <c r="B439" t="s">
        <v>86</v>
      </c>
      <c r="C439">
        <v>552</v>
      </c>
      <c r="D439">
        <v>462.8</v>
      </c>
      <c r="E439">
        <v>1</v>
      </c>
      <c r="F439">
        <v>0.8</v>
      </c>
      <c r="G439">
        <v>3</v>
      </c>
      <c r="H439">
        <v>2.5</v>
      </c>
    </row>
    <row r="440" spans="1:8" x14ac:dyDescent="0.25">
      <c r="A440" s="1">
        <v>44117</v>
      </c>
      <c r="B440" t="s">
        <v>87</v>
      </c>
      <c r="C440">
        <v>26</v>
      </c>
      <c r="D440">
        <v>131.9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44117</v>
      </c>
      <c r="B441" t="s">
        <v>88</v>
      </c>
      <c r="C441">
        <v>57</v>
      </c>
      <c r="D441">
        <v>209</v>
      </c>
      <c r="E441">
        <v>2</v>
      </c>
      <c r="F441">
        <v>7.3</v>
      </c>
      <c r="G441">
        <v>1</v>
      </c>
      <c r="H441">
        <v>3.7</v>
      </c>
    </row>
    <row r="442" spans="1:8" x14ac:dyDescent="0.25">
      <c r="A442" s="1">
        <v>44117</v>
      </c>
      <c r="B442" t="s">
        <v>89</v>
      </c>
      <c r="C442">
        <v>54</v>
      </c>
      <c r="D442">
        <v>129.9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44117</v>
      </c>
      <c r="B443" t="s">
        <v>90</v>
      </c>
      <c r="C443">
        <v>33</v>
      </c>
      <c r="D443">
        <v>174.4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44117</v>
      </c>
      <c r="B444" t="s">
        <v>91</v>
      </c>
      <c r="C444">
        <v>104</v>
      </c>
      <c r="D444">
        <v>413.9</v>
      </c>
      <c r="E444">
        <v>2</v>
      </c>
      <c r="F444">
        <v>8</v>
      </c>
      <c r="G444">
        <v>0</v>
      </c>
      <c r="H444">
        <v>0</v>
      </c>
    </row>
    <row r="445" spans="1:8" x14ac:dyDescent="0.25">
      <c r="A445" s="1">
        <v>44117</v>
      </c>
      <c r="B445" t="s">
        <v>92</v>
      </c>
      <c r="C445">
        <v>42</v>
      </c>
      <c r="D445">
        <v>132.9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44117</v>
      </c>
      <c r="B446" t="s">
        <v>93</v>
      </c>
      <c r="C446">
        <v>241</v>
      </c>
      <c r="D446">
        <v>665.8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44117</v>
      </c>
      <c r="B447" t="s">
        <v>94</v>
      </c>
      <c r="C447">
        <v>456</v>
      </c>
      <c r="D447">
        <v>389.2</v>
      </c>
      <c r="E447">
        <v>6</v>
      </c>
      <c r="F447">
        <v>5.0999999999999996</v>
      </c>
      <c r="G447">
        <v>3</v>
      </c>
      <c r="H447">
        <v>2.6</v>
      </c>
    </row>
    <row r="448" spans="1:8" x14ac:dyDescent="0.25">
      <c r="A448" s="1">
        <v>44117</v>
      </c>
      <c r="B448" t="s">
        <v>95</v>
      </c>
      <c r="C448">
        <v>27</v>
      </c>
      <c r="D448">
        <v>292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44117</v>
      </c>
      <c r="B449" t="s">
        <v>96</v>
      </c>
      <c r="C449">
        <v>97</v>
      </c>
      <c r="D449">
        <v>502.3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44117</v>
      </c>
      <c r="B450" t="s">
        <v>97</v>
      </c>
      <c r="C450">
        <v>84</v>
      </c>
      <c r="D450">
        <v>326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44117</v>
      </c>
      <c r="B451" t="s">
        <v>98</v>
      </c>
      <c r="C451">
        <v>809</v>
      </c>
      <c r="D451">
        <v>345.1</v>
      </c>
      <c r="E451">
        <v>1</v>
      </c>
      <c r="F451">
        <v>0.4</v>
      </c>
      <c r="G451">
        <v>4</v>
      </c>
      <c r="H451">
        <v>1.7</v>
      </c>
    </row>
    <row r="452" spans="1:8" x14ac:dyDescent="0.25">
      <c r="A452" s="1">
        <v>44117</v>
      </c>
      <c r="B452" t="s">
        <v>99</v>
      </c>
      <c r="C452">
        <v>35</v>
      </c>
      <c r="D452">
        <v>151.1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44117</v>
      </c>
      <c r="B453" t="s">
        <v>100</v>
      </c>
      <c r="C453">
        <v>416</v>
      </c>
      <c r="D453">
        <v>388.6</v>
      </c>
      <c r="E453">
        <v>11</v>
      </c>
      <c r="F453">
        <v>10.3</v>
      </c>
      <c r="G453">
        <v>5</v>
      </c>
      <c r="H453">
        <v>4.7</v>
      </c>
    </row>
    <row r="454" spans="1:8" x14ac:dyDescent="0.25">
      <c r="A454" s="1">
        <v>44117</v>
      </c>
      <c r="B454" t="s">
        <v>101</v>
      </c>
      <c r="C454">
        <v>26</v>
      </c>
      <c r="D454">
        <v>139.9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1">
        <v>44117</v>
      </c>
      <c r="B455" t="s">
        <v>102</v>
      </c>
      <c r="C455">
        <v>470</v>
      </c>
      <c r="D455">
        <v>294.39999999999998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44117</v>
      </c>
      <c r="B456" t="s">
        <v>103</v>
      </c>
      <c r="C456">
        <v>54</v>
      </c>
      <c r="D456">
        <v>162.80000000000001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44117</v>
      </c>
      <c r="B457" t="s">
        <v>104</v>
      </c>
      <c r="C457">
        <v>37</v>
      </c>
      <c r="D457">
        <v>137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44117</v>
      </c>
      <c r="B458" t="s">
        <v>105</v>
      </c>
      <c r="C458">
        <v>136</v>
      </c>
      <c r="D458">
        <v>310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44117</v>
      </c>
      <c r="B459" t="s">
        <v>106</v>
      </c>
      <c r="C459">
        <v>51</v>
      </c>
      <c r="D459">
        <v>236.7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44117</v>
      </c>
      <c r="B460" t="s">
        <v>107</v>
      </c>
      <c r="C460">
        <v>125</v>
      </c>
      <c r="D460">
        <v>314.7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44117</v>
      </c>
      <c r="B461" t="s">
        <v>108</v>
      </c>
      <c r="C461">
        <v>75</v>
      </c>
      <c r="D461">
        <v>244.1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44117</v>
      </c>
      <c r="B462" t="s">
        <v>109</v>
      </c>
      <c r="C462">
        <v>31</v>
      </c>
      <c r="D462">
        <v>183.2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44117</v>
      </c>
      <c r="B463" t="s">
        <v>110</v>
      </c>
      <c r="C463">
        <v>82</v>
      </c>
      <c r="D463">
        <v>310.2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44117</v>
      </c>
      <c r="B464" t="s">
        <v>111</v>
      </c>
      <c r="C464">
        <v>118</v>
      </c>
      <c r="D464">
        <v>235.8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1">
        <v>44117</v>
      </c>
      <c r="B465" t="s">
        <v>112</v>
      </c>
      <c r="C465">
        <v>56</v>
      </c>
      <c r="D465">
        <v>147.1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44117</v>
      </c>
      <c r="B466" t="s">
        <v>113</v>
      </c>
      <c r="C466">
        <v>84</v>
      </c>
      <c r="D466">
        <v>351.4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44117</v>
      </c>
      <c r="B467" t="s">
        <v>114</v>
      </c>
      <c r="C467">
        <v>246</v>
      </c>
      <c r="D467">
        <v>423.7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44117</v>
      </c>
      <c r="B468" t="s">
        <v>115</v>
      </c>
      <c r="C468">
        <v>130</v>
      </c>
      <c r="D468">
        <v>351.1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44117</v>
      </c>
      <c r="B469" t="s">
        <v>116</v>
      </c>
      <c r="C469">
        <v>377</v>
      </c>
      <c r="D469">
        <v>513.4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44117</v>
      </c>
      <c r="B470" t="s">
        <v>117</v>
      </c>
      <c r="C470">
        <v>52</v>
      </c>
      <c r="D470">
        <v>418.1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44117</v>
      </c>
      <c r="B471" t="s">
        <v>118</v>
      </c>
      <c r="C471">
        <v>946</v>
      </c>
      <c r="D471">
        <v>406.2</v>
      </c>
      <c r="E471">
        <v>5</v>
      </c>
      <c r="F471">
        <v>2.1</v>
      </c>
      <c r="G471">
        <v>0</v>
      </c>
      <c r="H471">
        <v>0</v>
      </c>
    </row>
    <row r="472" spans="1:8" x14ac:dyDescent="0.25">
      <c r="A472" s="1">
        <v>44117</v>
      </c>
      <c r="B472" t="s">
        <v>119</v>
      </c>
      <c r="C472">
        <v>41</v>
      </c>
      <c r="D472">
        <v>289.3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44117</v>
      </c>
      <c r="B473" t="s">
        <v>120</v>
      </c>
      <c r="C473">
        <v>114</v>
      </c>
      <c r="D473">
        <v>468.9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44117</v>
      </c>
      <c r="B474" t="s">
        <v>121</v>
      </c>
      <c r="C474">
        <v>35</v>
      </c>
      <c r="D474">
        <v>243.6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44117</v>
      </c>
      <c r="B475" t="s">
        <v>122</v>
      </c>
      <c r="C475">
        <v>560</v>
      </c>
      <c r="D475">
        <v>343.8</v>
      </c>
      <c r="E475">
        <v>12</v>
      </c>
      <c r="F475">
        <v>7.4</v>
      </c>
      <c r="G475">
        <v>6</v>
      </c>
      <c r="H475">
        <v>3.7</v>
      </c>
    </row>
    <row r="476" spans="1:8" x14ac:dyDescent="0.25">
      <c r="A476" s="1">
        <v>44117</v>
      </c>
      <c r="B476" t="s">
        <v>123</v>
      </c>
      <c r="C476">
        <v>708</v>
      </c>
      <c r="D476">
        <v>453.8</v>
      </c>
      <c r="E476">
        <v>7</v>
      </c>
      <c r="F476">
        <v>4.5</v>
      </c>
      <c r="G476">
        <v>6</v>
      </c>
      <c r="H476">
        <v>3.8</v>
      </c>
    </row>
    <row r="477" spans="1:8" x14ac:dyDescent="0.25">
      <c r="A477" s="1">
        <v>44117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44117</v>
      </c>
      <c r="B478" t="s">
        <v>125</v>
      </c>
      <c r="C478">
        <v>109</v>
      </c>
      <c r="D478">
        <v>178.8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44117</v>
      </c>
      <c r="B479" t="s">
        <v>126</v>
      </c>
      <c r="C479">
        <v>142</v>
      </c>
      <c r="D479">
        <v>293.3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44117</v>
      </c>
      <c r="B480" t="s">
        <v>127</v>
      </c>
      <c r="C480">
        <v>66</v>
      </c>
      <c r="D480">
        <v>360.8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44117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44117</v>
      </c>
      <c r="B482" t="s">
        <v>129</v>
      </c>
      <c r="C482">
        <v>27</v>
      </c>
      <c r="D482">
        <v>221.1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44117</v>
      </c>
      <c r="B483" t="s">
        <v>130</v>
      </c>
      <c r="C483">
        <v>144</v>
      </c>
      <c r="D483">
        <v>367.5</v>
      </c>
      <c r="E483">
        <v>1</v>
      </c>
      <c r="F483">
        <v>2.6</v>
      </c>
      <c r="G483">
        <v>3</v>
      </c>
      <c r="H483">
        <v>7.7</v>
      </c>
    </row>
    <row r="484" spans="1:8" x14ac:dyDescent="0.25">
      <c r="A484" s="1">
        <v>44117</v>
      </c>
      <c r="B484" t="s">
        <v>131</v>
      </c>
      <c r="C484">
        <v>64</v>
      </c>
      <c r="D484">
        <v>235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44117</v>
      </c>
      <c r="B485" t="s">
        <v>132</v>
      </c>
      <c r="C485">
        <v>19</v>
      </c>
      <c r="D485">
        <v>102.2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44117</v>
      </c>
      <c r="B486" t="s">
        <v>133</v>
      </c>
      <c r="C486">
        <v>101</v>
      </c>
      <c r="D486">
        <v>200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44117</v>
      </c>
      <c r="B487" t="s">
        <v>134</v>
      </c>
      <c r="C487">
        <v>83</v>
      </c>
      <c r="D487">
        <v>144.1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44117</v>
      </c>
      <c r="B488" t="s">
        <v>135</v>
      </c>
      <c r="C488">
        <v>76</v>
      </c>
      <c r="D488">
        <v>87.3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44117</v>
      </c>
      <c r="B489" t="s">
        <v>136</v>
      </c>
      <c r="C489">
        <v>68</v>
      </c>
      <c r="D489">
        <v>421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44117</v>
      </c>
      <c r="B490" t="s">
        <v>137</v>
      </c>
      <c r="C490">
        <v>43</v>
      </c>
      <c r="D490">
        <v>179.4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44117</v>
      </c>
      <c r="B491" t="s">
        <v>138</v>
      </c>
      <c r="C491">
        <v>79</v>
      </c>
      <c r="D491">
        <v>220</v>
      </c>
      <c r="E491">
        <v>3</v>
      </c>
      <c r="F491">
        <v>8.4</v>
      </c>
      <c r="G491">
        <v>1</v>
      </c>
      <c r="H491">
        <v>2.8</v>
      </c>
    </row>
    <row r="492" spans="1:8" x14ac:dyDescent="0.25">
      <c r="A492" s="1">
        <v>44117</v>
      </c>
      <c r="B492" t="s">
        <v>139</v>
      </c>
      <c r="C492">
        <v>132</v>
      </c>
      <c r="D492">
        <v>328.8</v>
      </c>
      <c r="E492">
        <v>2</v>
      </c>
      <c r="F492">
        <v>5</v>
      </c>
      <c r="G492">
        <v>0</v>
      </c>
      <c r="H492">
        <v>0</v>
      </c>
    </row>
    <row r="493" spans="1:8" x14ac:dyDescent="0.25">
      <c r="A493" s="1">
        <v>44117</v>
      </c>
      <c r="B493" t="s">
        <v>140</v>
      </c>
      <c r="C493">
        <v>400</v>
      </c>
      <c r="D493">
        <v>432.8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1">
        <v>44117</v>
      </c>
      <c r="B494" t="s">
        <v>141</v>
      </c>
      <c r="C494">
        <v>182</v>
      </c>
      <c r="D494">
        <v>583.29999999999995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44117</v>
      </c>
      <c r="B495" t="s">
        <v>142</v>
      </c>
      <c r="C495">
        <v>359</v>
      </c>
      <c r="D495">
        <v>442.4</v>
      </c>
      <c r="E495">
        <v>9</v>
      </c>
      <c r="F495">
        <v>11.1</v>
      </c>
      <c r="G495">
        <v>4</v>
      </c>
      <c r="H495">
        <v>4.9000000000000004</v>
      </c>
    </row>
    <row r="496" spans="1:8" x14ac:dyDescent="0.25">
      <c r="A496" s="1">
        <v>44117</v>
      </c>
      <c r="B496" t="s">
        <v>143</v>
      </c>
      <c r="C496">
        <v>90</v>
      </c>
      <c r="D496">
        <v>188.3</v>
      </c>
      <c r="E496">
        <v>1</v>
      </c>
      <c r="F496">
        <v>2.1</v>
      </c>
      <c r="G496">
        <v>1</v>
      </c>
      <c r="H496">
        <v>2.1</v>
      </c>
    </row>
    <row r="497" spans="1:8" x14ac:dyDescent="0.25">
      <c r="A497" s="1">
        <v>44117</v>
      </c>
      <c r="B497" t="s">
        <v>144</v>
      </c>
      <c r="C497">
        <v>104</v>
      </c>
      <c r="D497">
        <v>632.1</v>
      </c>
      <c r="E497">
        <v>1</v>
      </c>
      <c r="F497">
        <v>6.1</v>
      </c>
      <c r="G497">
        <v>2</v>
      </c>
      <c r="H497">
        <v>12.2</v>
      </c>
    </row>
    <row r="498" spans="1:8" x14ac:dyDescent="0.25">
      <c r="A498" s="1">
        <v>44117</v>
      </c>
      <c r="B498" t="s">
        <v>145</v>
      </c>
      <c r="C498">
        <v>159</v>
      </c>
      <c r="D498">
        <v>355.8</v>
      </c>
      <c r="E498">
        <v>0</v>
      </c>
      <c r="F498">
        <v>0</v>
      </c>
      <c r="G498">
        <v>1</v>
      </c>
      <c r="H498">
        <v>2.2000000000000002</v>
      </c>
    </row>
    <row r="499" spans="1:8" x14ac:dyDescent="0.25">
      <c r="A499" s="1">
        <v>44117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44117</v>
      </c>
      <c r="B500" t="s">
        <v>147</v>
      </c>
      <c r="C500">
        <v>41</v>
      </c>
      <c r="D500">
        <v>264.2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44117</v>
      </c>
      <c r="B501" t="s">
        <v>148</v>
      </c>
      <c r="C501">
        <v>275</v>
      </c>
      <c r="D501">
        <v>302.8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44117</v>
      </c>
      <c r="B502" t="s">
        <v>149</v>
      </c>
      <c r="C502">
        <v>452</v>
      </c>
      <c r="D502">
        <v>517.20000000000005</v>
      </c>
      <c r="E502">
        <v>2</v>
      </c>
      <c r="F502">
        <v>2.2999999999999998</v>
      </c>
      <c r="G502">
        <v>1</v>
      </c>
      <c r="H502">
        <v>1.1000000000000001</v>
      </c>
    </row>
    <row r="503" spans="1:8" x14ac:dyDescent="0.25">
      <c r="A503" s="1">
        <v>44117</v>
      </c>
      <c r="B503" t="s">
        <v>150</v>
      </c>
      <c r="C503">
        <v>169</v>
      </c>
      <c r="D503">
        <v>482.6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44117</v>
      </c>
      <c r="B504" t="s">
        <v>151</v>
      </c>
      <c r="C504">
        <v>79</v>
      </c>
      <c r="D504">
        <v>163.1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44117</v>
      </c>
      <c r="B505" t="s">
        <v>152</v>
      </c>
      <c r="C505">
        <v>116</v>
      </c>
      <c r="D505">
        <v>208.3</v>
      </c>
      <c r="E505">
        <v>5</v>
      </c>
      <c r="F505">
        <v>9</v>
      </c>
      <c r="G505">
        <v>0</v>
      </c>
      <c r="H505">
        <v>0</v>
      </c>
    </row>
    <row r="506" spans="1:8" x14ac:dyDescent="0.25">
      <c r="A506" s="1">
        <v>44117</v>
      </c>
      <c r="B506" t="s">
        <v>153</v>
      </c>
      <c r="C506">
        <v>142</v>
      </c>
      <c r="D506">
        <v>193.8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44117</v>
      </c>
      <c r="B507" t="s">
        <v>154</v>
      </c>
      <c r="C507">
        <v>125</v>
      </c>
      <c r="D507">
        <v>294.60000000000002</v>
      </c>
      <c r="E507">
        <v>0</v>
      </c>
      <c r="F507">
        <v>0</v>
      </c>
      <c r="G507">
        <v>3</v>
      </c>
      <c r="H507">
        <v>7.1</v>
      </c>
    </row>
    <row r="508" spans="1:8" x14ac:dyDescent="0.25">
      <c r="A508" s="1">
        <v>44117</v>
      </c>
      <c r="B508" t="s">
        <v>155</v>
      </c>
      <c r="C508">
        <v>150</v>
      </c>
      <c r="D508">
        <v>299.10000000000002</v>
      </c>
      <c r="E508">
        <v>3</v>
      </c>
      <c r="F508">
        <v>6</v>
      </c>
      <c r="G508">
        <v>0</v>
      </c>
      <c r="H508">
        <v>0</v>
      </c>
    </row>
    <row r="509" spans="1:8" x14ac:dyDescent="0.25">
      <c r="A509" s="1">
        <v>44117</v>
      </c>
      <c r="B509" t="s">
        <v>156</v>
      </c>
      <c r="C509">
        <v>155</v>
      </c>
      <c r="D509">
        <v>375.5</v>
      </c>
      <c r="E509">
        <v>2</v>
      </c>
      <c r="F509">
        <v>4.8</v>
      </c>
      <c r="G509">
        <v>0</v>
      </c>
      <c r="H509">
        <v>0</v>
      </c>
    </row>
    <row r="510" spans="1:8" x14ac:dyDescent="0.25">
      <c r="A510" s="1">
        <v>44117</v>
      </c>
      <c r="B510" t="s">
        <v>157</v>
      </c>
      <c r="C510">
        <v>49</v>
      </c>
      <c r="D510">
        <v>177.8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44117</v>
      </c>
      <c r="B511" t="s">
        <v>158</v>
      </c>
      <c r="C511">
        <v>140</v>
      </c>
      <c r="D511">
        <v>410.4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44117</v>
      </c>
      <c r="B512" t="s">
        <v>159</v>
      </c>
      <c r="C512">
        <v>104</v>
      </c>
      <c r="D512">
        <v>381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44117</v>
      </c>
      <c r="B513" t="s">
        <v>160</v>
      </c>
      <c r="C513">
        <v>88</v>
      </c>
      <c r="D513">
        <v>162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44117</v>
      </c>
      <c r="B514" t="s">
        <v>161</v>
      </c>
      <c r="C514">
        <v>15</v>
      </c>
      <c r="D514">
        <v>118.2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44117</v>
      </c>
      <c r="B515" t="s">
        <v>162</v>
      </c>
      <c r="C515">
        <v>331</v>
      </c>
      <c r="D515">
        <v>503.4</v>
      </c>
      <c r="E515">
        <v>5</v>
      </c>
      <c r="F515">
        <v>7.6</v>
      </c>
      <c r="G515">
        <v>0</v>
      </c>
      <c r="H515">
        <v>0</v>
      </c>
    </row>
    <row r="516" spans="1:8" x14ac:dyDescent="0.25">
      <c r="A516" s="1">
        <v>44117</v>
      </c>
      <c r="B516" t="s">
        <v>163</v>
      </c>
      <c r="C516">
        <v>41</v>
      </c>
      <c r="D516">
        <v>89.6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44117</v>
      </c>
      <c r="B517" t="s">
        <v>164</v>
      </c>
      <c r="C517">
        <v>53</v>
      </c>
      <c r="D517">
        <v>233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44117</v>
      </c>
      <c r="B518" t="s">
        <v>165</v>
      </c>
      <c r="C518">
        <v>201</v>
      </c>
      <c r="D518">
        <v>680.8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44117</v>
      </c>
      <c r="B519" t="s">
        <v>166</v>
      </c>
      <c r="C519">
        <v>262</v>
      </c>
      <c r="D519">
        <v>465.2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44117</v>
      </c>
      <c r="B520" t="s">
        <v>167</v>
      </c>
      <c r="C520">
        <v>61</v>
      </c>
      <c r="D520">
        <v>270.8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44117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44117</v>
      </c>
      <c r="B522" t="s">
        <v>169</v>
      </c>
      <c r="C522">
        <v>38</v>
      </c>
      <c r="D522">
        <v>101.5</v>
      </c>
      <c r="E522">
        <v>1</v>
      </c>
      <c r="F522">
        <v>2.7</v>
      </c>
      <c r="G522">
        <v>0</v>
      </c>
      <c r="H522">
        <v>0</v>
      </c>
    </row>
    <row r="523" spans="1:8" x14ac:dyDescent="0.25">
      <c r="A523" s="1">
        <v>44117</v>
      </c>
      <c r="B523" t="s">
        <v>170</v>
      </c>
      <c r="C523">
        <v>43</v>
      </c>
      <c r="D523">
        <v>374.2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">
        <v>44117</v>
      </c>
      <c r="B524" t="s">
        <v>171</v>
      </c>
      <c r="C524">
        <v>94</v>
      </c>
      <c r="D524">
        <v>333.8</v>
      </c>
      <c r="E524">
        <v>2</v>
      </c>
      <c r="F524">
        <v>7.1</v>
      </c>
      <c r="G524">
        <v>2</v>
      </c>
      <c r="H524">
        <v>7.1</v>
      </c>
    </row>
    <row r="525" spans="1:8" x14ac:dyDescent="0.25">
      <c r="A525" s="1">
        <v>44117</v>
      </c>
      <c r="B525" t="s">
        <v>172</v>
      </c>
      <c r="C525">
        <v>314</v>
      </c>
      <c r="D525">
        <v>503.3</v>
      </c>
      <c r="E525">
        <v>2</v>
      </c>
      <c r="F525">
        <v>3.2</v>
      </c>
      <c r="G525">
        <v>4</v>
      </c>
      <c r="H525">
        <v>6.4</v>
      </c>
    </row>
    <row r="526" spans="1:8" x14ac:dyDescent="0.25">
      <c r="A526" s="1">
        <v>44117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44117</v>
      </c>
      <c r="B527" t="s">
        <v>174</v>
      </c>
      <c r="C527">
        <v>456</v>
      </c>
      <c r="D527">
        <v>367.5</v>
      </c>
      <c r="E527">
        <v>4</v>
      </c>
      <c r="F527">
        <v>3.2</v>
      </c>
      <c r="G527">
        <v>0</v>
      </c>
      <c r="H527">
        <v>0</v>
      </c>
    </row>
    <row r="528" spans="1:8" x14ac:dyDescent="0.25">
      <c r="A528" s="1">
        <v>44117</v>
      </c>
      <c r="B528" t="s">
        <v>175</v>
      </c>
      <c r="C528">
        <v>556</v>
      </c>
      <c r="D528">
        <v>444.4</v>
      </c>
      <c r="E528">
        <v>3</v>
      </c>
      <c r="F528">
        <v>2.4</v>
      </c>
      <c r="G528">
        <v>1</v>
      </c>
      <c r="H528">
        <v>0.8</v>
      </c>
    </row>
    <row r="529" spans="1:8" x14ac:dyDescent="0.25">
      <c r="A529" s="1">
        <v>44117</v>
      </c>
      <c r="B529" t="s">
        <v>176</v>
      </c>
      <c r="C529">
        <v>153</v>
      </c>
      <c r="D529">
        <v>565.5</v>
      </c>
      <c r="E529">
        <v>2</v>
      </c>
      <c r="F529">
        <v>7.4</v>
      </c>
      <c r="G529">
        <v>0</v>
      </c>
      <c r="H529">
        <v>0</v>
      </c>
    </row>
    <row r="530" spans="1:8" x14ac:dyDescent="0.25">
      <c r="A530" s="1">
        <v>44117</v>
      </c>
      <c r="B530" t="s">
        <v>177</v>
      </c>
      <c r="C530">
        <v>350</v>
      </c>
      <c r="D530">
        <v>457.3</v>
      </c>
      <c r="E530">
        <v>3</v>
      </c>
      <c r="F530">
        <v>3.9</v>
      </c>
      <c r="G530">
        <v>4</v>
      </c>
      <c r="H530">
        <v>5.2</v>
      </c>
    </row>
    <row r="531" spans="1:8" x14ac:dyDescent="0.25">
      <c r="A531" s="1">
        <v>44117</v>
      </c>
      <c r="B531" t="s">
        <v>178</v>
      </c>
      <c r="C531">
        <v>190</v>
      </c>
      <c r="D531">
        <v>241.7</v>
      </c>
      <c r="E531">
        <v>4</v>
      </c>
      <c r="F531">
        <v>5.0999999999999996</v>
      </c>
      <c r="G531">
        <v>0</v>
      </c>
      <c r="H531">
        <v>0</v>
      </c>
    </row>
    <row r="532" spans="1:8" x14ac:dyDescent="0.25">
      <c r="A532" s="1">
        <v>44117</v>
      </c>
      <c r="B532" t="s">
        <v>179</v>
      </c>
      <c r="C532">
        <v>52</v>
      </c>
      <c r="D532">
        <v>144.9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44117</v>
      </c>
      <c r="B533" t="s">
        <v>180</v>
      </c>
      <c r="C533">
        <v>117</v>
      </c>
      <c r="D533">
        <v>384.9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44117</v>
      </c>
      <c r="B534" t="s">
        <v>181</v>
      </c>
      <c r="C534">
        <v>145</v>
      </c>
      <c r="D534">
        <v>311.2</v>
      </c>
      <c r="E534">
        <v>0</v>
      </c>
      <c r="F534">
        <v>0</v>
      </c>
      <c r="G534">
        <v>1</v>
      </c>
      <c r="H534">
        <v>2.1</v>
      </c>
    </row>
    <row r="535" spans="1:8" x14ac:dyDescent="0.25">
      <c r="A535" s="1">
        <v>44117</v>
      </c>
      <c r="B535" t="s">
        <v>182</v>
      </c>
      <c r="C535">
        <v>61</v>
      </c>
      <c r="D535">
        <v>265.7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44117</v>
      </c>
      <c r="B536" t="s">
        <v>183</v>
      </c>
      <c r="C536">
        <v>97</v>
      </c>
      <c r="D536">
        <v>287.60000000000002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44117</v>
      </c>
      <c r="B537" t="s">
        <v>184</v>
      </c>
      <c r="C537">
        <v>96</v>
      </c>
      <c r="D537">
        <v>410.1</v>
      </c>
      <c r="E537">
        <v>0</v>
      </c>
      <c r="F537">
        <v>0</v>
      </c>
      <c r="G537">
        <v>2</v>
      </c>
      <c r="H537">
        <v>8.5</v>
      </c>
    </row>
    <row r="538" spans="1:8" x14ac:dyDescent="0.25">
      <c r="A538" s="1">
        <v>44117</v>
      </c>
      <c r="B538" t="s">
        <v>185</v>
      </c>
      <c r="C538">
        <v>57</v>
      </c>
      <c r="D538">
        <v>394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44117</v>
      </c>
      <c r="B539" t="s">
        <v>186</v>
      </c>
      <c r="C539">
        <v>8</v>
      </c>
      <c r="D539">
        <v>83.9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44117</v>
      </c>
      <c r="B540" t="s">
        <v>187</v>
      </c>
      <c r="C540">
        <v>96</v>
      </c>
      <c r="D540">
        <v>423.2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">
        <v>44117</v>
      </c>
      <c r="B541" t="s">
        <v>188</v>
      </c>
      <c r="C541">
        <v>85</v>
      </c>
      <c r="D541">
        <v>339.6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1">
        <v>44117</v>
      </c>
      <c r="B542" t="s">
        <v>189</v>
      </c>
      <c r="C542">
        <v>27</v>
      </c>
      <c r="D542">
        <v>112.7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44117</v>
      </c>
      <c r="B543" t="s">
        <v>190</v>
      </c>
      <c r="C543">
        <v>195</v>
      </c>
      <c r="D543">
        <v>587.1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44117</v>
      </c>
      <c r="B544" t="s">
        <v>191</v>
      </c>
      <c r="C544">
        <v>202</v>
      </c>
      <c r="D544">
        <v>166.2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44117</v>
      </c>
      <c r="B545" t="s">
        <v>192</v>
      </c>
      <c r="C545">
        <v>82</v>
      </c>
      <c r="D545">
        <v>181.8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44117</v>
      </c>
      <c r="B546" t="s">
        <v>193</v>
      </c>
      <c r="C546">
        <v>22</v>
      </c>
      <c r="D546">
        <v>116.8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44117</v>
      </c>
      <c r="B547" t="s">
        <v>194</v>
      </c>
      <c r="C547">
        <v>219</v>
      </c>
      <c r="D547">
        <v>269.7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44117</v>
      </c>
      <c r="B548" t="s">
        <v>195</v>
      </c>
      <c r="C548">
        <v>51</v>
      </c>
      <c r="D548">
        <v>150.4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44117</v>
      </c>
      <c r="B549" t="s">
        <v>196</v>
      </c>
      <c r="C549">
        <v>44</v>
      </c>
      <c r="D549">
        <v>90.1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44117</v>
      </c>
      <c r="B550" t="s">
        <v>197</v>
      </c>
      <c r="C550">
        <v>83</v>
      </c>
      <c r="D550">
        <v>429.1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44117</v>
      </c>
      <c r="B551" t="s">
        <v>198</v>
      </c>
      <c r="C551">
        <v>47</v>
      </c>
      <c r="D551">
        <v>141.6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44117</v>
      </c>
      <c r="B552" t="s">
        <v>199</v>
      </c>
      <c r="C552">
        <v>79</v>
      </c>
      <c r="D552">
        <v>129.9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44117</v>
      </c>
      <c r="B553" t="s">
        <v>200</v>
      </c>
      <c r="C553">
        <v>68</v>
      </c>
      <c r="D553">
        <v>621.6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44117</v>
      </c>
      <c r="B554" t="s">
        <v>201</v>
      </c>
      <c r="C554">
        <v>136</v>
      </c>
      <c r="D554">
        <v>366.3</v>
      </c>
      <c r="E554">
        <v>0</v>
      </c>
      <c r="F554">
        <v>0</v>
      </c>
      <c r="G554">
        <v>1</v>
      </c>
      <c r="H554">
        <v>2.7</v>
      </c>
    </row>
    <row r="555" spans="1:8" x14ac:dyDescent="0.25">
      <c r="A555" s="1">
        <v>44117</v>
      </c>
      <c r="B555" t="s">
        <v>202</v>
      </c>
      <c r="C555">
        <v>164</v>
      </c>
      <c r="D555">
        <v>373.5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44117</v>
      </c>
      <c r="B556" t="s">
        <v>203</v>
      </c>
      <c r="C556">
        <v>63</v>
      </c>
      <c r="D556">
        <v>174.9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44117</v>
      </c>
      <c r="B557" t="s">
        <v>204</v>
      </c>
      <c r="C557">
        <v>50</v>
      </c>
      <c r="D557">
        <v>359.3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44117</v>
      </c>
      <c r="B558" t="s">
        <v>205</v>
      </c>
      <c r="C558">
        <v>28</v>
      </c>
      <c r="D558">
        <v>356.8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44117</v>
      </c>
      <c r="B559" t="s">
        <v>206</v>
      </c>
      <c r="C559">
        <v>78</v>
      </c>
      <c r="D559">
        <v>320.5</v>
      </c>
      <c r="E559">
        <v>4</v>
      </c>
      <c r="F559">
        <v>16.399999999999999</v>
      </c>
      <c r="G559">
        <v>0</v>
      </c>
      <c r="H559">
        <v>0</v>
      </c>
    </row>
    <row r="560" spans="1:8" x14ac:dyDescent="0.25">
      <c r="A560" s="1">
        <v>44117</v>
      </c>
      <c r="B560" t="s">
        <v>207</v>
      </c>
      <c r="C560">
        <v>55</v>
      </c>
      <c r="D560">
        <v>323.2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44117</v>
      </c>
      <c r="B561" t="s">
        <v>208</v>
      </c>
      <c r="C561">
        <v>220</v>
      </c>
      <c r="D561">
        <v>346.7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1">
        <v>44117</v>
      </c>
      <c r="B562" t="s">
        <v>209</v>
      </c>
      <c r="C562">
        <v>119</v>
      </c>
      <c r="D562">
        <v>413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44117</v>
      </c>
      <c r="B563" t="s">
        <v>210</v>
      </c>
      <c r="C563">
        <v>202</v>
      </c>
      <c r="D563">
        <v>467.9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44117</v>
      </c>
      <c r="B564" t="s">
        <v>211</v>
      </c>
      <c r="C564">
        <v>658</v>
      </c>
      <c r="D564">
        <v>370.4</v>
      </c>
      <c r="E564">
        <v>10</v>
      </c>
      <c r="F564">
        <v>5.6</v>
      </c>
      <c r="G564">
        <v>2</v>
      </c>
      <c r="H564">
        <v>1.1000000000000001</v>
      </c>
    </row>
    <row r="565" spans="1:8" x14ac:dyDescent="0.25">
      <c r="A565" s="1">
        <v>44117</v>
      </c>
      <c r="B565" t="s">
        <v>212</v>
      </c>
      <c r="C565">
        <v>435</v>
      </c>
      <c r="D565">
        <v>510.4</v>
      </c>
      <c r="E565">
        <v>2</v>
      </c>
      <c r="F565">
        <v>2.2999999999999998</v>
      </c>
      <c r="G565">
        <v>1</v>
      </c>
      <c r="H565">
        <v>1.2</v>
      </c>
    </row>
    <row r="566" spans="1:8" x14ac:dyDescent="0.25">
      <c r="A566" s="1">
        <v>44117</v>
      </c>
      <c r="B566" t="s">
        <v>361</v>
      </c>
      <c r="C566">
        <v>45</v>
      </c>
      <c r="D566">
        <v>99.5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44117</v>
      </c>
      <c r="B567" t="s">
        <v>213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44117</v>
      </c>
      <c r="B568" t="s">
        <v>214</v>
      </c>
      <c r="C568">
        <v>84</v>
      </c>
      <c r="D568">
        <v>268.8</v>
      </c>
      <c r="E568">
        <v>1</v>
      </c>
      <c r="F568">
        <v>3.2</v>
      </c>
      <c r="G568">
        <v>6</v>
      </c>
      <c r="H568">
        <v>19.2</v>
      </c>
    </row>
    <row r="569" spans="1:8" x14ac:dyDescent="0.25">
      <c r="A569" s="1">
        <v>44117</v>
      </c>
      <c r="B569" t="s">
        <v>215</v>
      </c>
      <c r="C569">
        <v>109</v>
      </c>
      <c r="D569">
        <v>230.5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44117</v>
      </c>
      <c r="B570" t="s">
        <v>216</v>
      </c>
      <c r="C570">
        <v>174</v>
      </c>
      <c r="D570">
        <v>399.9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1">
        <v>44117</v>
      </c>
      <c r="B571" t="s">
        <v>217</v>
      </c>
      <c r="C571">
        <v>83</v>
      </c>
      <c r="D571">
        <v>355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44117</v>
      </c>
      <c r="B572" t="s">
        <v>218</v>
      </c>
      <c r="C572">
        <v>64</v>
      </c>
      <c r="D572">
        <v>229.8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44117</v>
      </c>
      <c r="B573" t="s">
        <v>219</v>
      </c>
      <c r="C573">
        <v>92</v>
      </c>
      <c r="D573">
        <v>370.4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44117</v>
      </c>
      <c r="B574" t="s">
        <v>220</v>
      </c>
      <c r="C574">
        <v>98</v>
      </c>
      <c r="D574">
        <v>523.70000000000005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44117</v>
      </c>
      <c r="B575" t="s">
        <v>221</v>
      </c>
      <c r="C575">
        <v>60</v>
      </c>
      <c r="D575">
        <v>228.6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44117</v>
      </c>
      <c r="B576" t="s">
        <v>222</v>
      </c>
      <c r="C576">
        <v>59</v>
      </c>
      <c r="D576">
        <v>154.4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">
        <v>44117</v>
      </c>
      <c r="B577" t="s">
        <v>223</v>
      </c>
      <c r="C577">
        <v>34</v>
      </c>
      <c r="D577">
        <v>143.80000000000001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44117</v>
      </c>
      <c r="B578" t="s">
        <v>224</v>
      </c>
      <c r="C578">
        <v>135</v>
      </c>
      <c r="D578">
        <v>424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44117</v>
      </c>
      <c r="B579" t="s">
        <v>225</v>
      </c>
      <c r="C579">
        <v>50</v>
      </c>
      <c r="D579">
        <v>273.89999999999998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44117</v>
      </c>
      <c r="B580" t="s">
        <v>226</v>
      </c>
      <c r="C580">
        <v>20</v>
      </c>
      <c r="D580">
        <v>111.1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44117</v>
      </c>
      <c r="B581" t="s">
        <v>227</v>
      </c>
      <c r="C581">
        <v>116</v>
      </c>
      <c r="D581">
        <v>391.5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44117</v>
      </c>
      <c r="B582" t="s">
        <v>228</v>
      </c>
      <c r="C582">
        <v>160</v>
      </c>
      <c r="D582">
        <v>285.8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44117</v>
      </c>
      <c r="B583" t="s">
        <v>229</v>
      </c>
      <c r="C583">
        <v>42</v>
      </c>
      <c r="D583">
        <v>164.9</v>
      </c>
      <c r="E583">
        <v>0</v>
      </c>
      <c r="F583">
        <v>0</v>
      </c>
      <c r="G583">
        <v>1</v>
      </c>
      <c r="H583">
        <v>3.9</v>
      </c>
    </row>
    <row r="584" spans="1:8" x14ac:dyDescent="0.25">
      <c r="A584" s="1">
        <v>44117</v>
      </c>
      <c r="B584" t="s">
        <v>230</v>
      </c>
      <c r="C584">
        <v>71</v>
      </c>
      <c r="D584">
        <v>729.3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44117</v>
      </c>
      <c r="B585" t="s">
        <v>231</v>
      </c>
      <c r="C585">
        <v>6</v>
      </c>
      <c r="D585">
        <v>50.7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44117</v>
      </c>
      <c r="B586" t="s">
        <v>232</v>
      </c>
      <c r="C586">
        <v>43</v>
      </c>
      <c r="D586">
        <v>144.6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44117</v>
      </c>
      <c r="B587" t="s">
        <v>233</v>
      </c>
      <c r="C587">
        <v>393</v>
      </c>
      <c r="D587">
        <v>427.6</v>
      </c>
      <c r="E587">
        <v>5</v>
      </c>
      <c r="F587">
        <v>5.4</v>
      </c>
      <c r="G587">
        <v>1</v>
      </c>
      <c r="H587">
        <v>1.1000000000000001</v>
      </c>
    </row>
    <row r="588" spans="1:8" x14ac:dyDescent="0.25">
      <c r="A588" s="1">
        <v>44117</v>
      </c>
      <c r="B588" t="s">
        <v>234</v>
      </c>
      <c r="C588">
        <v>99</v>
      </c>
      <c r="D588">
        <v>251.3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44117</v>
      </c>
      <c r="B589" t="s">
        <v>235</v>
      </c>
      <c r="C589">
        <v>83</v>
      </c>
      <c r="D589">
        <v>591.79999999999995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44117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44117</v>
      </c>
      <c r="B591" t="s">
        <v>237</v>
      </c>
      <c r="C591">
        <v>154</v>
      </c>
      <c r="D591">
        <v>321.5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44117</v>
      </c>
      <c r="B592" t="s">
        <v>238</v>
      </c>
      <c r="C592">
        <v>117</v>
      </c>
      <c r="D592">
        <v>364.1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44117</v>
      </c>
      <c r="B593" t="s">
        <v>239</v>
      </c>
      <c r="C593">
        <v>119</v>
      </c>
      <c r="D593">
        <v>274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44117</v>
      </c>
      <c r="B594" t="s">
        <v>240</v>
      </c>
      <c r="C594">
        <v>24</v>
      </c>
      <c r="D594">
        <v>196.8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44117</v>
      </c>
      <c r="B595" t="s">
        <v>241</v>
      </c>
      <c r="C595">
        <v>256</v>
      </c>
      <c r="D595">
        <v>462.9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44117</v>
      </c>
      <c r="B596" t="s">
        <v>242</v>
      </c>
      <c r="C596">
        <v>308</v>
      </c>
      <c r="D596">
        <v>379.1</v>
      </c>
      <c r="E596">
        <v>2</v>
      </c>
      <c r="F596">
        <v>2.5</v>
      </c>
      <c r="G596">
        <v>1</v>
      </c>
      <c r="H596">
        <v>1.2</v>
      </c>
    </row>
    <row r="597" spans="1:8" x14ac:dyDescent="0.25">
      <c r="A597" s="1">
        <v>44117</v>
      </c>
      <c r="B597" t="s">
        <v>243</v>
      </c>
      <c r="C597">
        <v>54</v>
      </c>
      <c r="D597">
        <v>224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">
        <v>44117</v>
      </c>
      <c r="B598" t="s">
        <v>244</v>
      </c>
      <c r="C598">
        <v>101</v>
      </c>
      <c r="D598">
        <v>267.8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44117</v>
      </c>
      <c r="B599" t="s">
        <v>245</v>
      </c>
      <c r="C599">
        <v>53</v>
      </c>
      <c r="D599">
        <v>233.2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44117</v>
      </c>
      <c r="B600" t="s">
        <v>246</v>
      </c>
      <c r="C600">
        <v>143</v>
      </c>
      <c r="D600">
        <v>455.1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44117</v>
      </c>
      <c r="B601" t="s">
        <v>247</v>
      </c>
      <c r="C601">
        <v>17</v>
      </c>
      <c r="D601">
        <v>312.3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44117</v>
      </c>
      <c r="B602" t="s">
        <v>248</v>
      </c>
      <c r="C602">
        <v>110</v>
      </c>
      <c r="D602">
        <v>838.9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44117</v>
      </c>
      <c r="B603" t="s">
        <v>249</v>
      </c>
      <c r="C603">
        <v>94</v>
      </c>
      <c r="D603">
        <v>214.8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44117</v>
      </c>
      <c r="B604" t="s">
        <v>250</v>
      </c>
      <c r="C604">
        <v>66</v>
      </c>
      <c r="D604">
        <v>328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44117</v>
      </c>
      <c r="B605" t="s">
        <v>251</v>
      </c>
      <c r="C605">
        <v>251</v>
      </c>
      <c r="D605">
        <v>543.4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44117</v>
      </c>
      <c r="B606" t="s">
        <v>252</v>
      </c>
      <c r="C606">
        <v>96</v>
      </c>
      <c r="D606">
        <v>251.5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44117</v>
      </c>
      <c r="B607" t="s">
        <v>253</v>
      </c>
      <c r="C607">
        <v>246</v>
      </c>
      <c r="D607">
        <v>451.8</v>
      </c>
      <c r="E607">
        <v>5</v>
      </c>
      <c r="F607">
        <v>9.1999999999999993</v>
      </c>
      <c r="G607">
        <v>1</v>
      </c>
      <c r="H607">
        <v>1.8</v>
      </c>
    </row>
    <row r="608" spans="1:8" x14ac:dyDescent="0.25">
      <c r="A608" s="1">
        <v>44117</v>
      </c>
      <c r="B608" t="s">
        <v>254</v>
      </c>
      <c r="C608">
        <v>24</v>
      </c>
      <c r="D608">
        <v>116.7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44117</v>
      </c>
      <c r="B609" t="s">
        <v>255</v>
      </c>
      <c r="C609">
        <v>103</v>
      </c>
      <c r="D609">
        <v>176.8</v>
      </c>
      <c r="E609">
        <v>2</v>
      </c>
      <c r="F609">
        <v>3.4</v>
      </c>
      <c r="G609">
        <v>0</v>
      </c>
      <c r="H609">
        <v>0</v>
      </c>
    </row>
    <row r="610" spans="1:8" x14ac:dyDescent="0.25">
      <c r="A610" s="1">
        <v>44117</v>
      </c>
      <c r="B610" t="s">
        <v>256</v>
      </c>
      <c r="C610">
        <v>343</v>
      </c>
      <c r="D610">
        <v>444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44117</v>
      </c>
      <c r="B611" t="s">
        <v>257</v>
      </c>
      <c r="C611">
        <v>4193</v>
      </c>
      <c r="D611">
        <v>643.9</v>
      </c>
      <c r="E611">
        <v>38</v>
      </c>
      <c r="F611">
        <v>5.8</v>
      </c>
      <c r="G611">
        <v>11</v>
      </c>
      <c r="H611">
        <v>1.7</v>
      </c>
    </row>
    <row r="612" spans="1:8" x14ac:dyDescent="0.25">
      <c r="A612" s="1">
        <v>44117</v>
      </c>
      <c r="B612" t="s">
        <v>258</v>
      </c>
      <c r="C612">
        <v>6</v>
      </c>
      <c r="D612">
        <v>352.1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44117</v>
      </c>
      <c r="B613" t="s">
        <v>259</v>
      </c>
      <c r="C613">
        <v>141</v>
      </c>
      <c r="D613">
        <v>616.29999999999995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44117</v>
      </c>
      <c r="B614" t="s">
        <v>260</v>
      </c>
      <c r="C614">
        <v>201</v>
      </c>
      <c r="D614">
        <v>223.4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44117</v>
      </c>
      <c r="B615" t="s">
        <v>261</v>
      </c>
      <c r="C615">
        <v>79</v>
      </c>
      <c r="D615">
        <v>170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44117</v>
      </c>
      <c r="B616" t="s">
        <v>262</v>
      </c>
      <c r="C616">
        <v>31</v>
      </c>
      <c r="D616">
        <v>313.8</v>
      </c>
      <c r="E616">
        <v>1</v>
      </c>
      <c r="F616">
        <v>10.1</v>
      </c>
      <c r="G616">
        <v>0</v>
      </c>
      <c r="H616">
        <v>0</v>
      </c>
    </row>
    <row r="617" spans="1:8" x14ac:dyDescent="0.25">
      <c r="A617" s="1">
        <v>44117</v>
      </c>
      <c r="B617" t="s">
        <v>263</v>
      </c>
      <c r="C617">
        <v>412</v>
      </c>
      <c r="D617">
        <v>523.29999999999995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44117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44117</v>
      </c>
      <c r="B619" t="s">
        <v>265</v>
      </c>
      <c r="C619">
        <v>54</v>
      </c>
      <c r="D619">
        <v>159.6</v>
      </c>
      <c r="E619">
        <v>0</v>
      </c>
      <c r="F619">
        <v>0</v>
      </c>
      <c r="G619">
        <v>4</v>
      </c>
      <c r="H619">
        <v>11.8</v>
      </c>
    </row>
    <row r="620" spans="1:8" x14ac:dyDescent="0.25">
      <c r="A620" s="1">
        <v>44117</v>
      </c>
      <c r="B620" t="s">
        <v>266</v>
      </c>
      <c r="C620">
        <v>3351</v>
      </c>
      <c r="D620">
        <v>613.9</v>
      </c>
      <c r="E620">
        <v>36</v>
      </c>
      <c r="F620">
        <v>6.6</v>
      </c>
      <c r="G620">
        <v>20</v>
      </c>
      <c r="H620">
        <v>3.7</v>
      </c>
    </row>
    <row r="621" spans="1:8" x14ac:dyDescent="0.25">
      <c r="A621" s="1">
        <v>44117</v>
      </c>
      <c r="B621" t="s">
        <v>267</v>
      </c>
      <c r="C621">
        <v>515</v>
      </c>
      <c r="D621">
        <v>332</v>
      </c>
      <c r="E621">
        <v>4</v>
      </c>
      <c r="F621">
        <v>2.6</v>
      </c>
      <c r="G621">
        <v>2</v>
      </c>
      <c r="H621">
        <v>1.3</v>
      </c>
    </row>
    <row r="622" spans="1:8" x14ac:dyDescent="0.25">
      <c r="A622" s="1">
        <v>44117</v>
      </c>
      <c r="B622" t="s">
        <v>268</v>
      </c>
      <c r="C622">
        <v>9</v>
      </c>
      <c r="D622">
        <v>85.3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44117</v>
      </c>
      <c r="B623" t="s">
        <v>269</v>
      </c>
      <c r="C623">
        <v>36</v>
      </c>
      <c r="D623">
        <v>308.60000000000002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44117</v>
      </c>
      <c r="B624" t="s">
        <v>270</v>
      </c>
      <c r="C624">
        <v>93</v>
      </c>
      <c r="D624">
        <v>318.39999999999998</v>
      </c>
      <c r="E624">
        <v>1</v>
      </c>
      <c r="F624">
        <v>3.4</v>
      </c>
      <c r="G624">
        <v>0</v>
      </c>
      <c r="H624">
        <v>0</v>
      </c>
    </row>
    <row r="625" spans="1:8" x14ac:dyDescent="0.25">
      <c r="A625" s="1">
        <v>44117</v>
      </c>
      <c r="B625" t="s">
        <v>271</v>
      </c>
      <c r="C625">
        <v>137</v>
      </c>
      <c r="D625">
        <v>148.19999999999999</v>
      </c>
      <c r="E625">
        <v>3</v>
      </c>
      <c r="F625">
        <v>3.2</v>
      </c>
      <c r="G625">
        <v>1</v>
      </c>
      <c r="H625">
        <v>1.1000000000000001</v>
      </c>
    </row>
    <row r="626" spans="1:8" x14ac:dyDescent="0.25">
      <c r="A626" s="1">
        <v>44117</v>
      </c>
      <c r="B626" t="s">
        <v>272</v>
      </c>
      <c r="C626">
        <v>84</v>
      </c>
      <c r="D626">
        <v>333.1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44117</v>
      </c>
      <c r="B627" t="s">
        <v>273</v>
      </c>
      <c r="C627">
        <v>6</v>
      </c>
      <c r="D627">
        <v>25.9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44117</v>
      </c>
      <c r="B628" t="s">
        <v>274</v>
      </c>
      <c r="C628">
        <v>104</v>
      </c>
      <c r="D628">
        <v>185.2</v>
      </c>
      <c r="E628">
        <v>0</v>
      </c>
      <c r="F628">
        <v>0</v>
      </c>
      <c r="G628">
        <v>1</v>
      </c>
      <c r="H628">
        <v>1.8</v>
      </c>
    </row>
    <row r="629" spans="1:8" x14ac:dyDescent="0.25">
      <c r="A629" s="1">
        <v>44117</v>
      </c>
      <c r="B629" t="s">
        <v>275</v>
      </c>
      <c r="C629">
        <v>281</v>
      </c>
      <c r="D629">
        <v>602.9</v>
      </c>
      <c r="E629">
        <v>1</v>
      </c>
      <c r="F629">
        <v>2.1</v>
      </c>
      <c r="G629">
        <v>0</v>
      </c>
      <c r="H629">
        <v>0</v>
      </c>
    </row>
    <row r="630" spans="1:8" x14ac:dyDescent="0.25">
      <c r="A630" s="1">
        <v>44117</v>
      </c>
      <c r="B630" t="s">
        <v>276</v>
      </c>
      <c r="C630">
        <v>30</v>
      </c>
      <c r="D630">
        <v>154.9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44117</v>
      </c>
      <c r="B631" t="s">
        <v>277</v>
      </c>
      <c r="C631">
        <v>55</v>
      </c>
      <c r="D631">
        <v>317.5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44117</v>
      </c>
      <c r="B632" t="s">
        <v>278</v>
      </c>
      <c r="C632">
        <v>53</v>
      </c>
      <c r="D632">
        <v>167.3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44117</v>
      </c>
      <c r="B633" t="s">
        <v>279</v>
      </c>
      <c r="C633">
        <v>77</v>
      </c>
      <c r="D633">
        <v>449.1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44117</v>
      </c>
      <c r="B634" t="s">
        <v>280</v>
      </c>
      <c r="C634">
        <v>31</v>
      </c>
      <c r="D634">
        <v>142.69999999999999</v>
      </c>
      <c r="E634">
        <v>1</v>
      </c>
      <c r="F634">
        <v>4.5999999999999996</v>
      </c>
      <c r="G634">
        <v>0</v>
      </c>
      <c r="H634">
        <v>0</v>
      </c>
    </row>
    <row r="635" spans="1:8" x14ac:dyDescent="0.25">
      <c r="A635" s="1">
        <v>44117</v>
      </c>
      <c r="B635" t="s">
        <v>281</v>
      </c>
      <c r="C635">
        <v>94</v>
      </c>
      <c r="D635">
        <v>385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44117</v>
      </c>
      <c r="B636" t="s">
        <v>282</v>
      </c>
      <c r="C636">
        <v>116</v>
      </c>
      <c r="D636">
        <v>262.89999999999998</v>
      </c>
      <c r="E636">
        <v>1</v>
      </c>
      <c r="F636">
        <v>2.2999999999999998</v>
      </c>
      <c r="G636">
        <v>0</v>
      </c>
      <c r="H636">
        <v>0</v>
      </c>
    </row>
    <row r="637" spans="1:8" x14ac:dyDescent="0.25">
      <c r="A637" s="1">
        <v>44117</v>
      </c>
      <c r="B637" t="s">
        <v>283</v>
      </c>
      <c r="C637">
        <v>35</v>
      </c>
      <c r="D637">
        <v>140</v>
      </c>
      <c r="E637">
        <v>1</v>
      </c>
      <c r="F637">
        <v>4</v>
      </c>
      <c r="G637">
        <v>0</v>
      </c>
      <c r="H637">
        <v>0</v>
      </c>
    </row>
    <row r="638" spans="1:8" x14ac:dyDescent="0.25">
      <c r="A638" s="1">
        <v>44117</v>
      </c>
      <c r="B638" t="s">
        <v>362</v>
      </c>
      <c r="C638">
        <v>272</v>
      </c>
      <c r="D638">
        <v>418.9</v>
      </c>
      <c r="E638">
        <v>2</v>
      </c>
      <c r="F638">
        <v>3.1</v>
      </c>
      <c r="G638">
        <v>0</v>
      </c>
      <c r="H638">
        <v>0</v>
      </c>
    </row>
    <row r="639" spans="1:8" x14ac:dyDescent="0.25">
      <c r="A639" s="1">
        <v>44117</v>
      </c>
      <c r="B639" t="s">
        <v>284</v>
      </c>
      <c r="C639">
        <v>63</v>
      </c>
      <c r="D639">
        <v>115.8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44117</v>
      </c>
      <c r="B640" t="s">
        <v>285</v>
      </c>
      <c r="C640">
        <v>20</v>
      </c>
      <c r="D640">
        <v>409.2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44117</v>
      </c>
      <c r="B641" t="s">
        <v>286</v>
      </c>
      <c r="C641">
        <v>13</v>
      </c>
      <c r="D641">
        <v>95.8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44117</v>
      </c>
      <c r="B642" t="s">
        <v>287</v>
      </c>
      <c r="C642">
        <v>136</v>
      </c>
      <c r="D642">
        <v>363.2</v>
      </c>
      <c r="E642">
        <v>2</v>
      </c>
      <c r="F642">
        <v>5.3</v>
      </c>
      <c r="G642">
        <v>1</v>
      </c>
      <c r="H642">
        <v>2.7</v>
      </c>
    </row>
    <row r="643" spans="1:8" x14ac:dyDescent="0.25">
      <c r="A643" s="1">
        <v>44117</v>
      </c>
      <c r="B643" t="s">
        <v>288</v>
      </c>
      <c r="C643">
        <v>59</v>
      </c>
      <c r="D643">
        <v>229.1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">
        <v>44117</v>
      </c>
      <c r="B644" t="s">
        <v>289</v>
      </c>
      <c r="C644">
        <v>168</v>
      </c>
      <c r="D644">
        <v>398.5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44117</v>
      </c>
      <c r="B645" t="s">
        <v>290</v>
      </c>
      <c r="C645">
        <v>763</v>
      </c>
      <c r="D645">
        <v>347.2</v>
      </c>
      <c r="E645">
        <v>2</v>
      </c>
      <c r="F645">
        <v>0.9</v>
      </c>
      <c r="G645">
        <v>1</v>
      </c>
      <c r="H645">
        <v>0.5</v>
      </c>
    </row>
    <row r="646" spans="1:8" x14ac:dyDescent="0.25">
      <c r="A646" s="1">
        <v>44117</v>
      </c>
      <c r="B646" t="s">
        <v>291</v>
      </c>
      <c r="C646">
        <v>154</v>
      </c>
      <c r="D646">
        <v>723.9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44117</v>
      </c>
      <c r="B647" t="s">
        <v>292</v>
      </c>
      <c r="C647">
        <v>79</v>
      </c>
      <c r="D647">
        <v>234.1</v>
      </c>
      <c r="E647">
        <v>0</v>
      </c>
      <c r="F647">
        <v>0</v>
      </c>
      <c r="G647">
        <v>1</v>
      </c>
      <c r="H647">
        <v>3</v>
      </c>
    </row>
    <row r="648" spans="1:8" x14ac:dyDescent="0.25">
      <c r="A648" s="1">
        <v>44117</v>
      </c>
      <c r="B648" t="s">
        <v>293</v>
      </c>
      <c r="C648">
        <v>80</v>
      </c>
      <c r="D648">
        <v>236.1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44117</v>
      </c>
      <c r="B649" t="s">
        <v>294</v>
      </c>
      <c r="C649">
        <v>81</v>
      </c>
      <c r="D649">
        <v>252.7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44117</v>
      </c>
      <c r="B650" t="s">
        <v>295</v>
      </c>
      <c r="C650">
        <v>76</v>
      </c>
      <c r="D650">
        <v>180.4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44117</v>
      </c>
      <c r="B651" t="s">
        <v>296</v>
      </c>
      <c r="C651">
        <v>61</v>
      </c>
      <c r="D651">
        <v>446.4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44117</v>
      </c>
      <c r="B652" t="s">
        <v>297</v>
      </c>
      <c r="C652">
        <v>127</v>
      </c>
      <c r="D652">
        <v>430.8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44117</v>
      </c>
      <c r="B653" t="s">
        <v>298</v>
      </c>
      <c r="C653">
        <v>12</v>
      </c>
      <c r="D653">
        <v>57.1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44117</v>
      </c>
      <c r="B654" t="s">
        <v>299</v>
      </c>
      <c r="C654">
        <v>2341</v>
      </c>
      <c r="D654">
        <v>654.6</v>
      </c>
      <c r="E654">
        <v>15</v>
      </c>
      <c r="F654">
        <v>4.2</v>
      </c>
      <c r="G654">
        <v>0</v>
      </c>
      <c r="H654">
        <v>0</v>
      </c>
    </row>
    <row r="655" spans="1:8" x14ac:dyDescent="0.25">
      <c r="A655" s="1">
        <v>44117</v>
      </c>
      <c r="B655" t="s">
        <v>300</v>
      </c>
      <c r="C655">
        <v>227</v>
      </c>
      <c r="D655">
        <v>457.8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44117</v>
      </c>
      <c r="B656" t="s">
        <v>301</v>
      </c>
      <c r="C656">
        <v>7</v>
      </c>
      <c r="D656">
        <v>69.3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44117</v>
      </c>
      <c r="B657" t="s">
        <v>302</v>
      </c>
      <c r="C657">
        <v>31</v>
      </c>
      <c r="D657">
        <v>189.4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44117</v>
      </c>
      <c r="B658" t="s">
        <v>303</v>
      </c>
      <c r="C658">
        <v>103</v>
      </c>
      <c r="D658">
        <v>330.2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44117</v>
      </c>
      <c r="B659" t="s">
        <v>304</v>
      </c>
      <c r="C659">
        <v>46</v>
      </c>
      <c r="D659">
        <v>168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44117</v>
      </c>
      <c r="B660" t="s">
        <v>305</v>
      </c>
      <c r="C660">
        <v>284</v>
      </c>
      <c r="D660">
        <v>427.1</v>
      </c>
      <c r="E660">
        <v>2</v>
      </c>
      <c r="F660">
        <v>3</v>
      </c>
      <c r="G660">
        <v>3</v>
      </c>
      <c r="H660">
        <v>4.5</v>
      </c>
    </row>
    <row r="661" spans="1:8" x14ac:dyDescent="0.25">
      <c r="A661" s="1">
        <v>44117</v>
      </c>
      <c r="B661" t="s">
        <v>306</v>
      </c>
      <c r="C661">
        <v>15</v>
      </c>
      <c r="D661">
        <v>68.599999999999994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44117</v>
      </c>
      <c r="B662" t="s">
        <v>307</v>
      </c>
      <c r="C662">
        <v>192</v>
      </c>
      <c r="D662">
        <v>422.3</v>
      </c>
      <c r="E662">
        <v>0</v>
      </c>
      <c r="F662">
        <v>0</v>
      </c>
      <c r="G662">
        <v>2</v>
      </c>
      <c r="H662">
        <v>4.4000000000000004</v>
      </c>
    </row>
    <row r="663" spans="1:8" x14ac:dyDescent="0.25">
      <c r="A663" s="1">
        <v>44117</v>
      </c>
      <c r="B663" t="s">
        <v>308</v>
      </c>
      <c r="C663">
        <v>198</v>
      </c>
      <c r="D663">
        <v>288.39999999999998</v>
      </c>
      <c r="E663">
        <v>5</v>
      </c>
      <c r="F663">
        <v>7.3</v>
      </c>
      <c r="G663">
        <v>1</v>
      </c>
      <c r="H663">
        <v>1.5</v>
      </c>
    </row>
    <row r="664" spans="1:8" x14ac:dyDescent="0.25">
      <c r="A664" s="1">
        <v>44117</v>
      </c>
      <c r="B664" t="s">
        <v>309</v>
      </c>
      <c r="C664">
        <v>324</v>
      </c>
      <c r="D664">
        <v>318.3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44117</v>
      </c>
      <c r="B665" t="s">
        <v>310</v>
      </c>
      <c r="C665">
        <v>135</v>
      </c>
      <c r="D665">
        <v>309.5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44117</v>
      </c>
      <c r="B666" t="s">
        <v>311</v>
      </c>
      <c r="C666">
        <v>258</v>
      </c>
      <c r="D666">
        <v>454.1</v>
      </c>
      <c r="E666">
        <v>2</v>
      </c>
      <c r="F666">
        <v>3.5</v>
      </c>
      <c r="G666">
        <v>3</v>
      </c>
      <c r="H666">
        <v>5.3</v>
      </c>
    </row>
    <row r="667" spans="1:8" x14ac:dyDescent="0.25">
      <c r="A667" s="1">
        <v>44117</v>
      </c>
      <c r="B667" t="s">
        <v>312</v>
      </c>
      <c r="C667">
        <v>427</v>
      </c>
      <c r="D667">
        <v>581.79999999999995</v>
      </c>
      <c r="E667">
        <v>1</v>
      </c>
      <c r="F667">
        <v>1.4</v>
      </c>
      <c r="G667">
        <v>1</v>
      </c>
      <c r="H667">
        <v>1.4</v>
      </c>
    </row>
    <row r="668" spans="1:8" x14ac:dyDescent="0.25">
      <c r="A668" s="1">
        <v>44117</v>
      </c>
      <c r="B668" t="s">
        <v>313</v>
      </c>
      <c r="C668">
        <v>7</v>
      </c>
      <c r="D668">
        <v>606.1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44117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44117</v>
      </c>
      <c r="B670" t="s">
        <v>315</v>
      </c>
      <c r="C670">
        <v>12</v>
      </c>
      <c r="D670">
        <v>96.2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44117</v>
      </c>
      <c r="B671" t="s">
        <v>316</v>
      </c>
      <c r="C671">
        <v>82</v>
      </c>
      <c r="D671">
        <v>320.39999999999998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44117</v>
      </c>
      <c r="B672" t="s">
        <v>317</v>
      </c>
      <c r="C672">
        <v>41</v>
      </c>
      <c r="D672">
        <v>167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44117</v>
      </c>
      <c r="B673" t="s">
        <v>318</v>
      </c>
      <c r="C673">
        <v>87</v>
      </c>
      <c r="D673">
        <v>327.60000000000002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44117</v>
      </c>
      <c r="B674" t="s">
        <v>319</v>
      </c>
      <c r="C674">
        <v>103</v>
      </c>
      <c r="D674">
        <v>223.5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44117</v>
      </c>
      <c r="B675" t="s">
        <v>320</v>
      </c>
      <c r="C675">
        <v>72</v>
      </c>
      <c r="D675">
        <v>412.5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44117</v>
      </c>
      <c r="B676" t="s">
        <v>321</v>
      </c>
      <c r="C676">
        <v>150</v>
      </c>
      <c r="D676">
        <v>308.39999999999998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44117</v>
      </c>
      <c r="B677" t="s">
        <v>322</v>
      </c>
      <c r="C677">
        <v>116</v>
      </c>
      <c r="D677">
        <v>396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44117</v>
      </c>
      <c r="B678" t="s">
        <v>323</v>
      </c>
      <c r="C678">
        <v>183</v>
      </c>
      <c r="D678">
        <v>461.4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44117</v>
      </c>
      <c r="B679" t="s">
        <v>324</v>
      </c>
      <c r="C679">
        <v>105</v>
      </c>
      <c r="D679">
        <v>399.2</v>
      </c>
      <c r="E679">
        <v>0</v>
      </c>
      <c r="F679">
        <v>0</v>
      </c>
      <c r="G679">
        <v>1</v>
      </c>
      <c r="H679">
        <v>3.8</v>
      </c>
    </row>
    <row r="680" spans="1:8" x14ac:dyDescent="0.25">
      <c r="A680" s="1">
        <v>44117</v>
      </c>
      <c r="B680" t="s">
        <v>325</v>
      </c>
      <c r="C680">
        <v>76</v>
      </c>
      <c r="D680">
        <v>436.2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44117</v>
      </c>
      <c r="B681" t="s">
        <v>326</v>
      </c>
      <c r="C681">
        <v>149</v>
      </c>
      <c r="D681">
        <v>297.39999999999998</v>
      </c>
      <c r="E681">
        <v>1</v>
      </c>
      <c r="F681">
        <v>2</v>
      </c>
      <c r="G681">
        <v>1</v>
      </c>
      <c r="H681">
        <v>2</v>
      </c>
    </row>
    <row r="682" spans="1:8" x14ac:dyDescent="0.25">
      <c r="A682" s="1">
        <v>44117</v>
      </c>
      <c r="B682" t="s">
        <v>327</v>
      </c>
      <c r="C682">
        <v>112</v>
      </c>
      <c r="D682">
        <v>567.4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44117</v>
      </c>
      <c r="B683" t="s">
        <v>328</v>
      </c>
      <c r="C683">
        <v>128</v>
      </c>
      <c r="D683">
        <v>250.4</v>
      </c>
      <c r="E683">
        <v>2</v>
      </c>
      <c r="F683">
        <v>3.9</v>
      </c>
      <c r="G683">
        <v>2</v>
      </c>
      <c r="H683">
        <v>3.9</v>
      </c>
    </row>
    <row r="684" spans="1:8" x14ac:dyDescent="0.25">
      <c r="A684" s="1">
        <v>44117</v>
      </c>
      <c r="B684" t="s">
        <v>329</v>
      </c>
      <c r="C684">
        <v>49</v>
      </c>
      <c r="D684">
        <v>253.6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44117</v>
      </c>
      <c r="B685" t="s">
        <v>330</v>
      </c>
      <c r="C685">
        <v>125</v>
      </c>
      <c r="D685">
        <v>197.4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44117</v>
      </c>
      <c r="B686" t="s">
        <v>331</v>
      </c>
      <c r="C686">
        <v>26</v>
      </c>
      <c r="D686">
        <v>133.6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44117</v>
      </c>
      <c r="B687" t="s">
        <v>332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44117</v>
      </c>
      <c r="B688" t="s">
        <v>333</v>
      </c>
      <c r="C688">
        <v>46</v>
      </c>
      <c r="D688">
        <v>178.8</v>
      </c>
      <c r="E688">
        <v>3</v>
      </c>
      <c r="F688">
        <v>11.7</v>
      </c>
      <c r="G688">
        <v>1</v>
      </c>
      <c r="H688">
        <v>3.9</v>
      </c>
    </row>
    <row r="689" spans="1:8" x14ac:dyDescent="0.25">
      <c r="A689" s="1">
        <v>44117</v>
      </c>
      <c r="B689" t="s">
        <v>334</v>
      </c>
      <c r="C689">
        <v>492</v>
      </c>
      <c r="D689">
        <v>445.8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44117</v>
      </c>
      <c r="B690" t="s">
        <v>335</v>
      </c>
      <c r="C690">
        <v>40</v>
      </c>
      <c r="D690">
        <v>154.4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44117</v>
      </c>
      <c r="B691" t="s">
        <v>336</v>
      </c>
      <c r="C691">
        <v>78</v>
      </c>
      <c r="D691">
        <v>529.5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44117</v>
      </c>
      <c r="B692" t="s">
        <v>337</v>
      </c>
      <c r="C692">
        <v>74</v>
      </c>
      <c r="D692">
        <v>302.7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44117</v>
      </c>
      <c r="B693" t="s">
        <v>338</v>
      </c>
      <c r="C693">
        <v>131</v>
      </c>
      <c r="D693">
        <v>318.7</v>
      </c>
      <c r="E693">
        <v>4</v>
      </c>
      <c r="F693">
        <v>9.6999999999999993</v>
      </c>
      <c r="G693">
        <v>0</v>
      </c>
      <c r="H693">
        <v>0</v>
      </c>
    </row>
    <row r="694" spans="1:8" x14ac:dyDescent="0.25">
      <c r="A694" s="1">
        <v>44117</v>
      </c>
      <c r="B694" t="s">
        <v>339</v>
      </c>
      <c r="C694">
        <v>90</v>
      </c>
      <c r="D694">
        <v>369.5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44117</v>
      </c>
      <c r="B695" t="s">
        <v>340</v>
      </c>
      <c r="C695">
        <v>72</v>
      </c>
      <c r="D695">
        <v>301.10000000000002</v>
      </c>
      <c r="E695">
        <v>0</v>
      </c>
      <c r="F695">
        <v>0</v>
      </c>
      <c r="G695">
        <v>1</v>
      </c>
      <c r="H695">
        <v>4.2</v>
      </c>
    </row>
    <row r="696" spans="1:8" x14ac:dyDescent="0.25">
      <c r="A696" s="1">
        <v>44117</v>
      </c>
      <c r="B696" t="s">
        <v>341</v>
      </c>
      <c r="C696">
        <v>32</v>
      </c>
      <c r="D696">
        <v>110.9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44117</v>
      </c>
      <c r="B697" t="s">
        <v>342</v>
      </c>
      <c r="C697">
        <v>88</v>
      </c>
      <c r="D697">
        <v>402.3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44117</v>
      </c>
      <c r="B698" t="s">
        <v>343</v>
      </c>
      <c r="C698">
        <v>212</v>
      </c>
      <c r="D698">
        <v>405.4</v>
      </c>
      <c r="E698">
        <v>5</v>
      </c>
      <c r="F698">
        <v>9.6</v>
      </c>
      <c r="G698">
        <v>1</v>
      </c>
      <c r="H698">
        <v>1.9</v>
      </c>
    </row>
    <row r="699" spans="1:8" x14ac:dyDescent="0.25">
      <c r="A699" s="1">
        <v>44117</v>
      </c>
      <c r="B699" t="s">
        <v>344</v>
      </c>
      <c r="C699">
        <v>76</v>
      </c>
      <c r="D699">
        <v>467.1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44117</v>
      </c>
      <c r="B700" t="s">
        <v>345</v>
      </c>
      <c r="C700">
        <v>58</v>
      </c>
      <c r="D700">
        <v>434.1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44117</v>
      </c>
      <c r="B701" t="s">
        <v>346</v>
      </c>
      <c r="C701">
        <v>694</v>
      </c>
      <c r="D701">
        <v>442.6</v>
      </c>
      <c r="E701">
        <v>2</v>
      </c>
      <c r="F701">
        <v>1.3</v>
      </c>
      <c r="G701">
        <v>2</v>
      </c>
      <c r="H701">
        <v>1.3</v>
      </c>
    </row>
    <row r="702" spans="1:8" x14ac:dyDescent="0.25">
      <c r="A702" s="1">
        <v>44117</v>
      </c>
      <c r="B702" t="s">
        <v>347</v>
      </c>
      <c r="C702">
        <v>86</v>
      </c>
      <c r="D702">
        <v>297.8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44117</v>
      </c>
      <c r="B703" t="s">
        <v>348</v>
      </c>
      <c r="C703">
        <v>45</v>
      </c>
      <c r="D703">
        <v>262.89999999999998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44117</v>
      </c>
      <c r="B704" t="s">
        <v>349</v>
      </c>
      <c r="C704">
        <v>40</v>
      </c>
      <c r="D704">
        <v>176.6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44117</v>
      </c>
      <c r="B705" t="s">
        <v>350</v>
      </c>
      <c r="C705">
        <v>290</v>
      </c>
      <c r="D705">
        <v>446.8</v>
      </c>
      <c r="E705">
        <v>2</v>
      </c>
      <c r="F705">
        <v>3.1</v>
      </c>
      <c r="G705">
        <v>1</v>
      </c>
      <c r="H705">
        <v>1.5</v>
      </c>
    </row>
    <row r="706" spans="1:8" x14ac:dyDescent="0.25">
      <c r="A706" s="1">
        <v>44117</v>
      </c>
      <c r="B706" t="s">
        <v>351</v>
      </c>
      <c r="C706">
        <v>93</v>
      </c>
      <c r="D706">
        <v>212.6</v>
      </c>
      <c r="E706">
        <v>2</v>
      </c>
      <c r="F706">
        <v>4.5999999999999996</v>
      </c>
      <c r="G706">
        <v>0</v>
      </c>
      <c r="H706">
        <v>0</v>
      </c>
    </row>
    <row r="707" spans="1:8" x14ac:dyDescent="0.25">
      <c r="A707" s="1">
        <v>44117</v>
      </c>
      <c r="B707" t="s">
        <v>352</v>
      </c>
      <c r="C707">
        <v>618</v>
      </c>
      <c r="D707">
        <v>493.3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44117</v>
      </c>
      <c r="B708" t="s">
        <v>353</v>
      </c>
      <c r="C708">
        <v>33</v>
      </c>
      <c r="D708">
        <v>383.5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44117</v>
      </c>
      <c r="B709" t="s">
        <v>354</v>
      </c>
      <c r="C709">
        <v>208</v>
      </c>
      <c r="D709">
        <v>474</v>
      </c>
      <c r="E709">
        <v>2</v>
      </c>
      <c r="F709">
        <v>4.5999999999999996</v>
      </c>
      <c r="G709">
        <v>0</v>
      </c>
      <c r="H709">
        <v>0</v>
      </c>
    </row>
    <row r="710" spans="1:8" x14ac:dyDescent="0.25">
      <c r="A710" s="1">
        <v>44117</v>
      </c>
      <c r="B710" t="s">
        <v>355</v>
      </c>
      <c r="C710">
        <v>79</v>
      </c>
      <c r="D710">
        <v>361.9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44117</v>
      </c>
      <c r="B711" t="s">
        <v>356</v>
      </c>
      <c r="C711">
        <v>98</v>
      </c>
      <c r="D711">
        <v>204.4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44117</v>
      </c>
      <c r="B712" t="s">
        <v>357</v>
      </c>
      <c r="C712">
        <v>38</v>
      </c>
      <c r="D712">
        <v>167.5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44117</v>
      </c>
      <c r="B713" t="s">
        <v>358</v>
      </c>
      <c r="C713">
        <v>262</v>
      </c>
      <c r="D713">
        <v>585.6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44117</v>
      </c>
      <c r="B714" t="s">
        <v>359</v>
      </c>
      <c r="C714">
        <v>230</v>
      </c>
      <c r="D714">
        <v>178.5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883-08FE-46C7-A229-4B9617263224}">
  <dimension ref="A1:Q6039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273580</v>
      </c>
      <c r="D2">
        <f t="shared" ref="D2:H2" si="0">SUM(D3:D4)</f>
        <v>482294.69999999966</v>
      </c>
      <c r="E2">
        <f t="shared" si="0"/>
        <v>13818</v>
      </c>
      <c r="F2">
        <f t="shared" si="0"/>
        <v>29097.499999999993</v>
      </c>
      <c r="G2">
        <f t="shared" si="0"/>
        <v>6752</v>
      </c>
      <c r="H2">
        <f t="shared" si="0"/>
        <v>13680.900000000001</v>
      </c>
    </row>
    <row r="3" spans="1:17" x14ac:dyDescent="0.25">
      <c r="A3" t="s">
        <v>384</v>
      </c>
      <c r="C3">
        <v>93544</v>
      </c>
      <c r="D3">
        <v>158327.89999999997</v>
      </c>
      <c r="E3">
        <v>12616</v>
      </c>
      <c r="F3">
        <v>26777.499999999993</v>
      </c>
      <c r="G3">
        <v>6288</v>
      </c>
      <c r="H3">
        <v>12762.7</v>
      </c>
    </row>
    <row r="4" spans="1:17" x14ac:dyDescent="0.25">
      <c r="A4">
        <f>2*355+4</f>
        <v>714</v>
      </c>
      <c r="B4" t="s">
        <v>363</v>
      </c>
      <c r="C4">
        <f>SUM(C5:C714)</f>
        <v>180036</v>
      </c>
      <c r="D4">
        <f t="shared" ref="D4:H4" si="1">SUM(D5:D714)</f>
        <v>323966.7999999997</v>
      </c>
      <c r="E4">
        <f t="shared" si="1"/>
        <v>1202</v>
      </c>
      <c r="F4">
        <f t="shared" si="1"/>
        <v>2319.9999999999991</v>
      </c>
      <c r="G4">
        <f t="shared" si="1"/>
        <v>464</v>
      </c>
      <c r="H4">
        <f t="shared" si="1"/>
        <v>918.20000000000027</v>
      </c>
      <c r="K4" t="s">
        <v>363</v>
      </c>
      <c r="L4">
        <f>SUM(L5:L359)</f>
        <v>180036</v>
      </c>
      <c r="M4">
        <f t="shared" ref="M4:Q4" si="2">SUM(M5:M359)</f>
        <v>323966.79999999976</v>
      </c>
      <c r="N4">
        <f t="shared" si="2"/>
        <v>1202</v>
      </c>
      <c r="O4">
        <f t="shared" si="2"/>
        <v>2319.9999999999991</v>
      </c>
      <c r="P4">
        <f t="shared" si="2"/>
        <v>464</v>
      </c>
      <c r="Q4">
        <f t="shared" si="2"/>
        <v>918.20000000000039</v>
      </c>
    </row>
    <row r="5" spans="1:17" x14ac:dyDescent="0.25">
      <c r="A5" s="1">
        <v>44124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 t="shared" ref="J5:J68" si="3">EXACT(B360,K5)</f>
        <v>1</v>
      </c>
      <c r="K5" t="s">
        <v>7</v>
      </c>
      <c r="L5">
        <f>SUMIF($B5:$B360,$K5,C5:$C360)</f>
        <v>192</v>
      </c>
      <c r="M5">
        <f>SUMIF($B5:$B360,$K5,D5:$D360)</f>
        <v>754.6</v>
      </c>
      <c r="N5">
        <f>SUMIF($B5:$B360,$K5,E5:$E360)</f>
        <v>0</v>
      </c>
      <c r="O5">
        <f>SUMIF($B5:$B360,$K5,F5:$F360)</f>
        <v>0</v>
      </c>
      <c r="P5">
        <f>SUMIF($B5:$B360,$K5,G5:$G360)</f>
        <v>2</v>
      </c>
      <c r="Q5">
        <f>SUMIF($B5:$B360,$K5,H5:$H360)</f>
        <v>7.8</v>
      </c>
    </row>
    <row r="6" spans="1:17" x14ac:dyDescent="0.25">
      <c r="A6" s="1">
        <v>44124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si="3"/>
        <v>1</v>
      </c>
      <c r="K6" t="s">
        <v>8</v>
      </c>
      <c r="L6">
        <f>SUMIF($B6:$B361,$K6,C6:$C361)</f>
        <v>392</v>
      </c>
      <c r="M6">
        <f>SUMIF($B6:$B361,$K6,D6:$D361)</f>
        <v>1230.4000000000001</v>
      </c>
      <c r="N6">
        <f>SUMIF($B6:$B361,$K6,E6:$E361)</f>
        <v>0</v>
      </c>
      <c r="O6">
        <f>SUMIF($B6:$B361,$K6,F6:$F361)</f>
        <v>0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44124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294</v>
      </c>
      <c r="M7">
        <f>SUMIF($B7:$B362,$K7,D7:$D362)</f>
        <v>1084</v>
      </c>
      <c r="N7">
        <f>SUMIF($B7:$B362,$K7,E7:$E362)</f>
        <v>4</v>
      </c>
      <c r="O7">
        <f>SUMIF($B7:$B362,$K7,F7:$F362)</f>
        <v>14.8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44124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150</v>
      </c>
      <c r="M8">
        <f>SUMIF($B8:$B363,$K8,D8:$D363)</f>
        <v>538.79999999999995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44124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322</v>
      </c>
      <c r="M9">
        <f>SUMIF($B9:$B364,$K9,D9:$D364)</f>
        <v>1596.8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44124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378</v>
      </c>
      <c r="M10">
        <f>SUMIF($B10:$B365,$K10,D10:$D365)</f>
        <v>1477.2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44124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806</v>
      </c>
      <c r="M11">
        <f>SUMIF($B11:$B366,$K11,D11:$D366)</f>
        <v>736.6</v>
      </c>
      <c r="N11">
        <f>SUMIF($B11:$B366,$K11,E11:$E366)</f>
        <v>6</v>
      </c>
      <c r="O11">
        <f>SUMIF($B11:$B366,$K11,F11:$F366)</f>
        <v>5.4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44124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672</v>
      </c>
      <c r="M12">
        <f>SUMIF($B12:$B367,$K12,D12:$D367)</f>
        <v>919.2</v>
      </c>
      <c r="N12">
        <f>SUMIF($B12:$B367,$K12,E12:$E367)</f>
        <v>2</v>
      </c>
      <c r="O12">
        <f>SUMIF($B12:$B367,$K12,F12:$F367)</f>
        <v>2.8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44124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1796</v>
      </c>
      <c r="M13">
        <f>SUMIF($B13:$B368,$K13,D13:$D368)</f>
        <v>847.6</v>
      </c>
      <c r="N13">
        <f>SUMIF($B13:$B368,$K13,E13:$E368)</f>
        <v>26</v>
      </c>
      <c r="O13">
        <f>SUMIF($B13:$B368,$K13,F13:$F368)</f>
        <v>12.2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44124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1366</v>
      </c>
      <c r="M14">
        <f>SUMIF($B14:$B369,$K14,D14:$D369)</f>
        <v>1220.8</v>
      </c>
      <c r="N14">
        <f>SUMIF($B14:$B369,$K14,E14:$E369)</f>
        <v>12</v>
      </c>
      <c r="O14">
        <f>SUMIF($B14:$B369,$K14,F14:$F369)</f>
        <v>10.8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">
        <v>44124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86</v>
      </c>
      <c r="M15">
        <f>SUMIF($B15:$B370,$K15,D15:$D370)</f>
        <v>842.8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44124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650</v>
      </c>
      <c r="M16">
        <f>SUMIF($B16:$B371,$K16,D16:$D371)</f>
        <v>1161.4000000000001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2</v>
      </c>
      <c r="Q16">
        <f>SUMIF($B16:$B371,$K16,H16:$H371)</f>
        <v>3.6</v>
      </c>
    </row>
    <row r="17" spans="1:17" x14ac:dyDescent="0.25">
      <c r="A17" s="1">
        <v>44124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32</v>
      </c>
      <c r="M17">
        <f>SUMIF($B17:$B372,$K17,D17:$D372)</f>
        <v>861.2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44124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1734</v>
      </c>
      <c r="M18">
        <f>SUMIF($B18:$B373,$K18,D18:$D373)</f>
        <v>1102.5999999999999</v>
      </c>
      <c r="N18">
        <f>SUMIF($B18:$B373,$K18,E18:$E373)</f>
        <v>2</v>
      </c>
      <c r="O18">
        <f>SUMIF($B18:$B373,$K18,F18:$F373)</f>
        <v>1.2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44124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1138</v>
      </c>
      <c r="M19">
        <f>SUMIF($B19:$B374,$K19,D19:$D374)</f>
        <v>1241.4000000000001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44124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15674</v>
      </c>
      <c r="M20">
        <f>SUMIF($B20:$B375,$K20,D20:$D375)</f>
        <v>1796</v>
      </c>
      <c r="N20">
        <f>SUMIF($B20:$B375,$K20,E20:$E375)</f>
        <v>162</v>
      </c>
      <c r="O20">
        <f>SUMIF($B20:$B375,$K20,F20:$F375)</f>
        <v>18.600000000000001</v>
      </c>
      <c r="P20">
        <f>SUMIF($B20:$B375,$K20,G20:$G375)</f>
        <v>12</v>
      </c>
      <c r="Q20">
        <f>SUMIF($B20:$B375,$K20,H20:$H375)</f>
        <v>1.4</v>
      </c>
    </row>
    <row r="21" spans="1:17" x14ac:dyDescent="0.25">
      <c r="A21" s="1">
        <v>44124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852</v>
      </c>
      <c r="M21">
        <f>SUMIF($B21:$B376,$K21,D21:$D376)</f>
        <v>520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2</v>
      </c>
      <c r="Q21">
        <f>SUMIF($B21:$B376,$K21,H21:$H376)</f>
        <v>1.2</v>
      </c>
    </row>
    <row r="22" spans="1:17" x14ac:dyDescent="0.25">
      <c r="A22" s="1">
        <v>44124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34</v>
      </c>
      <c r="M22">
        <f>SUMIF($B22:$B377,$K22,D22:$D377)</f>
        <v>292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44124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1288</v>
      </c>
      <c r="M23">
        <f>SUMIF($B23:$B378,$K23,D23:$D378)</f>
        <v>798.2</v>
      </c>
      <c r="N23">
        <f>SUMIF($B23:$B378,$K23,E23:$E378)</f>
        <v>6</v>
      </c>
      <c r="O23">
        <f>SUMIF($B23:$B378,$K23,F23:$F378)</f>
        <v>3.8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44124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494</v>
      </c>
      <c r="M24">
        <f>SUMIF($B24:$B379,$K24,D24:$D379)</f>
        <v>720.2</v>
      </c>
      <c r="N24">
        <f>SUMIF($B24:$B379,$K24,E24:$E379)</f>
        <v>2</v>
      </c>
      <c r="O24">
        <f>SUMIF($B24:$B379,$K24,F24:$F379)</f>
        <v>3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44124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116</v>
      </c>
      <c r="M25">
        <f>SUMIF($B25:$B380,$K25,D25:$D380)</f>
        <v>693.8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44124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44124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270</v>
      </c>
      <c r="M27">
        <f>SUMIF($B27:$B382,$K27,D27:$D382)</f>
        <v>1085.8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44124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768</v>
      </c>
      <c r="M28">
        <f>SUMIF($B28:$B383,$K28,D28:$D383)</f>
        <v>1576.6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">
        <v>44124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524</v>
      </c>
      <c r="M29">
        <f>SUMIF($B29:$B384,$K29,D29:$D384)</f>
        <v>887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44124</v>
      </c>
      <c r="B30" t="s">
        <v>32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92</v>
      </c>
      <c r="M30">
        <f>SUMIF($B30:$B385,$K30,D30:$D385)</f>
        <v>579.79999999999995</v>
      </c>
      <c r="N30">
        <f>SUMIF($B30:$B385,$K30,E30:$E385)</f>
        <v>2</v>
      </c>
      <c r="O30">
        <f>SUMIF($B30:$B385,$K30,F30:$F385)</f>
        <v>12.6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44124</v>
      </c>
      <c r="B31" t="s">
        <v>33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33</v>
      </c>
      <c r="L31">
        <f>SUMIF($B31:$B386,$K31,C31:$C386)</f>
        <v>136</v>
      </c>
      <c r="M31">
        <f>SUMIF($B31:$B386,$K31,D31:$D386)</f>
        <v>378.4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4</v>
      </c>
      <c r="Q31">
        <f>SUMIF($B31:$B386,$K31,H31:$H386)</f>
        <v>11.2</v>
      </c>
    </row>
    <row r="32" spans="1:17" x14ac:dyDescent="0.25">
      <c r="A32" s="1">
        <v>44124</v>
      </c>
      <c r="B32" t="s">
        <v>34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64</v>
      </c>
      <c r="M32">
        <f>SUMIF($B32:$B387,$K32,D32:$D387)</f>
        <v>638.6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44124</v>
      </c>
      <c r="B33" t="s">
        <v>35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126</v>
      </c>
      <c r="M33">
        <f>SUMIF($B33:$B388,$K33,D33:$D388)</f>
        <v>934.6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44124</v>
      </c>
      <c r="B34" t="s">
        <v>36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3"/>
        <v>1</v>
      </c>
      <c r="K34" t="s">
        <v>36</v>
      </c>
      <c r="L34">
        <f>SUMIF($B34:$B389,$K34,C34:$C389)</f>
        <v>428</v>
      </c>
      <c r="M34">
        <f>SUMIF($B34:$B389,$K34,D34:$D389)</f>
        <v>1223.2</v>
      </c>
      <c r="N34">
        <f>SUMIF($B34:$B389,$K34,E34:$E389)</f>
        <v>4</v>
      </c>
      <c r="O34">
        <f>SUMIF($B34:$B389,$K34,F34:$F389)</f>
        <v>11.4</v>
      </c>
      <c r="P34">
        <f>SUMIF($B34:$B389,$K34,G34:$G389)</f>
        <v>2</v>
      </c>
      <c r="Q34">
        <f>SUMIF($B34:$B389,$K34,H34:$H389)</f>
        <v>5.8</v>
      </c>
    </row>
    <row r="35" spans="1:17" x14ac:dyDescent="0.25">
      <c r="A35" s="1">
        <v>44124</v>
      </c>
      <c r="B35" t="s">
        <v>37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190</v>
      </c>
      <c r="M35">
        <f>SUMIF($B35:$B390,$K35,D35:$D390)</f>
        <v>1019.6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44124</v>
      </c>
      <c r="B36" t="s">
        <v>38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94</v>
      </c>
      <c r="M36">
        <f>SUMIF($B36:$B391,$K36,D36:$D391)</f>
        <v>718.4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44124</v>
      </c>
      <c r="B37" t="s">
        <v>39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318</v>
      </c>
      <c r="M37">
        <f>SUMIF($B37:$B392,$K37,D37:$D392)</f>
        <v>1065.8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44124</v>
      </c>
      <c r="B38" t="s">
        <v>40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956</v>
      </c>
      <c r="M38">
        <f>SUMIF($B38:$B393,$K38,D38:$D393)</f>
        <v>1416.4</v>
      </c>
      <c r="N38">
        <f>SUMIF($B38:$B393,$K38,E38:$E393)</f>
        <v>14</v>
      </c>
      <c r="O38">
        <f>SUMIF($B38:$B393,$K38,F38:$F393)</f>
        <v>20.8</v>
      </c>
      <c r="P38">
        <f>SUMIF($B38:$B393,$K38,G38:$G393)</f>
        <v>4</v>
      </c>
      <c r="Q38">
        <f>SUMIF($B38:$B393,$K38,H38:$H393)</f>
        <v>6</v>
      </c>
    </row>
    <row r="39" spans="1:17" x14ac:dyDescent="0.25">
      <c r="A39" s="1">
        <v>44124</v>
      </c>
      <c r="B39" t="s">
        <v>41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3"/>
        <v>1</v>
      </c>
      <c r="K39" t="s">
        <v>41</v>
      </c>
      <c r="L39">
        <f>SUMIF($B39:$B394,$K39,C39:$C394)</f>
        <v>426</v>
      </c>
      <c r="M39">
        <f>SUMIF($B39:$B394,$K39,D39:$D394)</f>
        <v>973.8</v>
      </c>
      <c r="N39">
        <f>SUMIF($B39:$B394,$K39,E39:$E394)</f>
        <v>6</v>
      </c>
      <c r="O39">
        <f>SUMIF($B39:$B394,$K39,F39:$F394)</f>
        <v>13.8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">
        <v>44124</v>
      </c>
      <c r="B40" t="s">
        <v>42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326</v>
      </c>
      <c r="M40">
        <f>SUMIF($B40:$B395,$K40,D40:$D395)</f>
        <v>1043.5999999999999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44124</v>
      </c>
      <c r="B41" t="s">
        <v>43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3"/>
        <v>1</v>
      </c>
      <c r="K41" t="s">
        <v>43</v>
      </c>
      <c r="L41">
        <f>SUMIF($B41:$B396,$K41,C41:$C396)</f>
        <v>266</v>
      </c>
      <c r="M41">
        <f>SUMIF($B41:$B396,$K41,D41:$D396)</f>
        <v>887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2</v>
      </c>
      <c r="Q41">
        <f>SUMIF($B41:$B396,$K41,H41:$H396)</f>
        <v>6.6</v>
      </c>
    </row>
    <row r="42" spans="1:17" x14ac:dyDescent="0.25">
      <c r="A42" s="1">
        <v>44124</v>
      </c>
      <c r="B42" t="s">
        <v>44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172</v>
      </c>
      <c r="M42">
        <f>SUMIF($B42:$B397,$K42,D42:$D397)</f>
        <v>664.4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44124</v>
      </c>
      <c r="B43" t="s">
        <v>45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45</v>
      </c>
      <c r="L43">
        <f>SUMIF($B43:$B398,$K43,C43:$C398)</f>
        <v>404</v>
      </c>
      <c r="M43">
        <f>SUMIF($B43:$B398,$K43,D43:$D398)</f>
        <v>970.6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44124</v>
      </c>
      <c r="B44" t="s">
        <v>46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454</v>
      </c>
      <c r="M44">
        <f>SUMIF($B44:$B399,$K44,D44:$D399)</f>
        <v>2226.6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44124</v>
      </c>
      <c r="B45" t="s">
        <v>47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44124</v>
      </c>
      <c r="B46" t="s">
        <v>48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192</v>
      </c>
      <c r="M46">
        <f>SUMIF($B46:$B401,$K46,D46:$D401)</f>
        <v>814.6</v>
      </c>
      <c r="N46">
        <f>SUMIF($B46:$B401,$K46,E46:$E401)</f>
        <v>2</v>
      </c>
      <c r="O46">
        <f>SUMIF($B46:$B401,$K46,F46:$F401)</f>
        <v>8.4</v>
      </c>
      <c r="P46">
        <f>SUMIF($B46:$B401,$K46,G46:$G401)</f>
        <v>2</v>
      </c>
      <c r="Q46">
        <f>SUMIF($B46:$B401,$K46,H46:$H401)</f>
        <v>8.4</v>
      </c>
    </row>
    <row r="47" spans="1:17" x14ac:dyDescent="0.25">
      <c r="A47" s="1">
        <v>44124</v>
      </c>
      <c r="B47" t="s">
        <v>49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402</v>
      </c>
      <c r="M47">
        <f>SUMIF($B47:$B402,$K47,D47:$D402)</f>
        <v>1152.8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2</v>
      </c>
      <c r="Q47">
        <f>SUMIF($B47:$B402,$K47,H47:$H402)</f>
        <v>5.8</v>
      </c>
    </row>
    <row r="48" spans="1:17" x14ac:dyDescent="0.25">
      <c r="A48" s="1">
        <v>44124</v>
      </c>
      <c r="B48" t="s">
        <v>50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80</v>
      </c>
      <c r="M48">
        <f>SUMIF($B48:$B403,$K48,D48:$D403)</f>
        <v>741.8</v>
      </c>
      <c r="N48">
        <f>SUMIF($B48:$B403,$K48,E48:$E403)</f>
        <v>4</v>
      </c>
      <c r="O48">
        <f>SUMIF($B48:$B403,$K48,F48:$F403)</f>
        <v>37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44124</v>
      </c>
      <c r="B49" t="s">
        <v>51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280</v>
      </c>
      <c r="M49">
        <f>SUMIF($B49:$B404,$K49,D49:$D404)</f>
        <v>1095.5999999999999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44124</v>
      </c>
      <c r="B50" t="s">
        <v>52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280</v>
      </c>
      <c r="M50">
        <f>SUMIF($B50:$B405,$K50,D50:$D405)</f>
        <v>1201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44124</v>
      </c>
      <c r="B51" t="s">
        <v>53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66</v>
      </c>
      <c r="M51">
        <f>SUMIF($B51:$B406,$K51,D51:$D406)</f>
        <v>290.2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44124</v>
      </c>
      <c r="B52" t="s">
        <v>54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294</v>
      </c>
      <c r="M52">
        <f>SUMIF($B52:$B407,$K52,D52:$D407)</f>
        <v>1001.2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44124</v>
      </c>
      <c r="B53" t="s">
        <v>55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55</v>
      </c>
      <c r="L53">
        <f>SUMIF($B53:$B408,$K53,C53:$C408)</f>
        <v>232</v>
      </c>
      <c r="M53">
        <f>SUMIF($B53:$B408,$K53,D53:$D408)</f>
        <v>753.2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44124</v>
      </c>
      <c r="B54" t="s">
        <v>56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3"/>
        <v>1</v>
      </c>
      <c r="K54" t="s">
        <v>56</v>
      </c>
      <c r="L54">
        <f>SUMIF($B54:$B409,$K54,C54:$C409)</f>
        <v>2206</v>
      </c>
      <c r="M54">
        <f>SUMIF($B54:$B409,$K54,D54:$D409)</f>
        <v>1198.4000000000001</v>
      </c>
      <c r="N54">
        <f>SUMIF($B54:$B409,$K54,E54:$E409)</f>
        <v>16</v>
      </c>
      <c r="O54">
        <f>SUMIF($B54:$B409,$K54,F54:$F409)</f>
        <v>8.6</v>
      </c>
      <c r="P54">
        <f>SUMIF($B54:$B409,$K54,G54:$G409)</f>
        <v>4</v>
      </c>
      <c r="Q54">
        <f>SUMIF($B54:$B409,$K54,H54:$H409)</f>
        <v>2.2000000000000002</v>
      </c>
    </row>
    <row r="55" spans="1:17" x14ac:dyDescent="0.25">
      <c r="A55" s="1">
        <v>44124</v>
      </c>
      <c r="B55" t="s">
        <v>57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226</v>
      </c>
      <c r="M55">
        <f>SUMIF($B55:$B410,$K55,D55:$D410)</f>
        <v>1308.5999999999999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44124</v>
      </c>
      <c r="B56" t="s">
        <v>58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410</v>
      </c>
      <c r="M56">
        <f>SUMIF($B56:$B411,$K56,D56:$D411)</f>
        <v>1137.2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44124</v>
      </c>
      <c r="B57" t="s">
        <v>59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92</v>
      </c>
      <c r="M57">
        <f>SUMIF($B57:$B412,$K57,D57:$D412)</f>
        <v>443.8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44124</v>
      </c>
      <c r="B58" t="s">
        <v>60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6</v>
      </c>
      <c r="O58">
        <f>SUMIF($B58:$B413,$K58,F58:$F413)</f>
        <v>21.6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44124</v>
      </c>
      <c r="B59" t="s">
        <v>61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130</v>
      </c>
      <c r="M59">
        <f>SUMIF($B59:$B414,$K59,D59:$D414)</f>
        <v>855.8</v>
      </c>
      <c r="N59">
        <f>SUMIF($B59:$B414,$K59,E59:$E414)</f>
        <v>4</v>
      </c>
      <c r="O59">
        <f>SUMIF($B59:$B414,$K59,F59:$F414)</f>
        <v>26.4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44124</v>
      </c>
      <c r="B60" t="s">
        <v>62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396</v>
      </c>
      <c r="M60">
        <f>SUMIF($B60:$B415,$K60,D60:$D415)</f>
        <v>1811</v>
      </c>
      <c r="N60">
        <f>SUMIF($B60:$B415,$K60,E60:$E415)</f>
        <v>2</v>
      </c>
      <c r="O60">
        <f>SUMIF($B60:$B415,$K60,F60:$F415)</f>
        <v>9.1999999999999993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44124</v>
      </c>
      <c r="B61" t="s">
        <v>63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274</v>
      </c>
      <c r="M61">
        <f>SUMIF($B61:$B416,$K61,D61:$D416)</f>
        <v>1024.4000000000001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44124</v>
      </c>
      <c r="B62" t="s">
        <v>64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64</v>
      </c>
      <c r="L62">
        <f>SUMIF($B62:$B417,$K62,C62:$C417)</f>
        <v>886</v>
      </c>
      <c r="M62">
        <f>SUMIF($B62:$B417,$K62,D62:$D417)</f>
        <v>1320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44124</v>
      </c>
      <c r="B63" t="s">
        <v>65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272</v>
      </c>
      <c r="M63">
        <f>SUMIF($B63:$B418,$K63,D63:$D418)</f>
        <v>755.8</v>
      </c>
      <c r="N63">
        <f>SUMIF($B63:$B418,$K63,E63:$E418)</f>
        <v>4</v>
      </c>
      <c r="O63">
        <f>SUMIF($B63:$B418,$K63,F63:$F418)</f>
        <v>11.2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44124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234</v>
      </c>
      <c r="M64">
        <f>SUMIF($B64:$B419,$K64,D64:$D419)</f>
        <v>663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44124</v>
      </c>
      <c r="B65" t="s">
        <v>67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220</v>
      </c>
      <c r="M65">
        <f>SUMIF($B65:$B420,$K65,D65:$D420)</f>
        <v>1040.8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44124</v>
      </c>
      <c r="B66" t="s">
        <v>68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236</v>
      </c>
      <c r="M66">
        <f>SUMIF($B66:$B421,$K66,D66:$D421)</f>
        <v>939.2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44124</v>
      </c>
      <c r="B67" t="s">
        <v>69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372</v>
      </c>
      <c r="M67">
        <f>SUMIF($B67:$B422,$K67,D67:$D422)</f>
        <v>1284.8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44124</v>
      </c>
      <c r="B68" t="s">
        <v>70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280</v>
      </c>
      <c r="M68">
        <f>SUMIF($B68:$B423,$K68,D68:$D423)</f>
        <v>979.4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44124</v>
      </c>
      <c r="B69" t="s">
        <v>71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ref="J69:J132" si="4">EXACT(B424,K69)</f>
        <v>1</v>
      </c>
      <c r="K69" t="s">
        <v>71</v>
      </c>
      <c r="L69">
        <f>SUMIF($B69:$B424,$K69,C69:$C424)</f>
        <v>58</v>
      </c>
      <c r="M69">
        <f>SUMIF($B69:$B424,$K69,D69:$D424)</f>
        <v>306.60000000000002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44124</v>
      </c>
      <c r="B70" t="s">
        <v>72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si="4"/>
        <v>1</v>
      </c>
      <c r="K70" t="s">
        <v>72</v>
      </c>
      <c r="L70">
        <f>SUMIF($B70:$B425,$K70,C70:$C425)</f>
        <v>612</v>
      </c>
      <c r="M70">
        <f>SUMIF($B70:$B425,$K70,D70:$D425)</f>
        <v>1418.8</v>
      </c>
      <c r="N70">
        <f>SUMIF($B70:$B425,$K70,E70:$E425)</f>
        <v>2</v>
      </c>
      <c r="O70">
        <f>SUMIF($B70:$B425,$K70,F70:$F425)</f>
        <v>4.5999999999999996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44124</v>
      </c>
      <c r="B71" t="s">
        <v>73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318</v>
      </c>
      <c r="M71">
        <f>SUMIF($B71:$B426,$K71,D71:$D426)</f>
        <v>616.79999999999995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44124</v>
      </c>
      <c r="B72" t="s">
        <v>74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4"/>
        <v>1</v>
      </c>
      <c r="K72" t="s">
        <v>74</v>
      </c>
      <c r="L72">
        <f>SUMIF($B72:$B427,$K72,C72:$C427)</f>
        <v>484</v>
      </c>
      <c r="M72">
        <f>SUMIF($B72:$B427,$K72,D72:$D427)</f>
        <v>1088.8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44124</v>
      </c>
      <c r="B73" t="s">
        <v>75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166</v>
      </c>
      <c r="M73">
        <f>SUMIF($B73:$B428,$K73,D73:$D428)</f>
        <v>682.2</v>
      </c>
      <c r="N73">
        <f>SUMIF($B73:$B428,$K73,E73:$E428)</f>
        <v>6</v>
      </c>
      <c r="O73">
        <f>SUMIF($B73:$B428,$K73,F73:$F428)</f>
        <v>24.6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44124</v>
      </c>
      <c r="B74" t="s">
        <v>76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76</v>
      </c>
      <c r="L74">
        <f>SUMIF($B74:$B429,$K74,C74:$C429)</f>
        <v>1354</v>
      </c>
      <c r="M74">
        <f>SUMIF($B74:$B429,$K74,D74:$D429)</f>
        <v>1307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44124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36</v>
      </c>
      <c r="M75">
        <f>SUMIF($B75:$B430,$K75,D75:$D430)</f>
        <v>145.80000000000001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44124</v>
      </c>
      <c r="B76" t="s">
        <v>78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248</v>
      </c>
      <c r="M76">
        <f>SUMIF($B76:$B431,$K76,D76:$D431)</f>
        <v>440.6</v>
      </c>
      <c r="N76">
        <f>SUMIF($B76:$B431,$K76,E76:$E431)</f>
        <v>4</v>
      </c>
      <c r="O76">
        <f>SUMIF($B76:$B431,$K76,F76:$F431)</f>
        <v>7.2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44124</v>
      </c>
      <c r="B77" t="s">
        <v>79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344</v>
      </c>
      <c r="M77">
        <f>SUMIF($B77:$B432,$K77,D77:$D432)</f>
        <v>1059.4000000000001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44124</v>
      </c>
      <c r="B78" t="s">
        <v>80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4"/>
        <v>1</v>
      </c>
      <c r="K78" t="s">
        <v>80</v>
      </c>
      <c r="L78">
        <f>SUMIF($B78:$B433,$K78,C78:$C433)</f>
        <v>774</v>
      </c>
      <c r="M78">
        <f>SUMIF($B78:$B433,$K78,D78:$D433)</f>
        <v>768.4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44124</v>
      </c>
      <c r="B79" t="s">
        <v>81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81</v>
      </c>
      <c r="L79">
        <f>SUMIF($B79:$B434,$K79,C79:$C434)</f>
        <v>540</v>
      </c>
      <c r="M79">
        <f>SUMIF($B79:$B434,$K79,D79:$D434)</f>
        <v>1754.4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44124</v>
      </c>
      <c r="B80" t="s">
        <v>82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390</v>
      </c>
      <c r="M80">
        <f>SUMIF($B80:$B435,$K80,D80:$D435)</f>
        <v>1473.8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44124</v>
      </c>
      <c r="B81" t="s">
        <v>83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140</v>
      </c>
      <c r="M81">
        <f>SUMIF($B81:$B436,$K81,D81:$D436)</f>
        <v>1263.8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44124</v>
      </c>
      <c r="B82" t="s">
        <v>84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528</v>
      </c>
      <c r="M82">
        <f>SUMIF($B82:$B437,$K82,D82:$D437)</f>
        <v>910.4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44124</v>
      </c>
      <c r="B83" t="s">
        <v>85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248</v>
      </c>
      <c r="M83">
        <f>SUMIF($B83:$B438,$K83,D83:$D438)</f>
        <v>945.8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44124</v>
      </c>
      <c r="B84" t="s">
        <v>86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4"/>
        <v>1</v>
      </c>
      <c r="K84" t="s">
        <v>86</v>
      </c>
      <c r="L84">
        <f>SUMIF($B84:$B439,$K84,C84:$C439)</f>
        <v>1504</v>
      </c>
      <c r="M84">
        <f>SUMIF($B84:$B439,$K84,D84:$D439)</f>
        <v>1260.8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12</v>
      </c>
      <c r="Q84">
        <f>SUMIF($B84:$B439,$K84,H84:$H439)</f>
        <v>10</v>
      </c>
    </row>
    <row r="85" spans="1:17" x14ac:dyDescent="0.25">
      <c r="A85" s="1">
        <v>44124</v>
      </c>
      <c r="B85" t="s">
        <v>87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190</v>
      </c>
      <c r="M85">
        <f>SUMIF($B85:$B440,$K85,D85:$D440)</f>
        <v>963.6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44124</v>
      </c>
      <c r="B86" t="s">
        <v>88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88</v>
      </c>
      <c r="L86">
        <f>SUMIF($B86:$B441,$K86,C86:$C441)</f>
        <v>220</v>
      </c>
      <c r="M86">
        <f>SUMIF($B86:$B441,$K86,D86:$D441)</f>
        <v>806.6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44124</v>
      </c>
      <c r="B87" t="s">
        <v>89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89</v>
      </c>
      <c r="L87">
        <f>SUMIF($B87:$B442,$K87,C87:$C442)</f>
        <v>176</v>
      </c>
      <c r="M87">
        <f>SUMIF($B87:$B442,$K87,D87:$D442)</f>
        <v>423.6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44124</v>
      </c>
      <c r="B88" t="s">
        <v>90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SUMIF($B88:$B443,$K88,C88:$C443)</f>
        <v>164</v>
      </c>
      <c r="M88">
        <f>SUMIF($B88:$B443,$K88,D88:$D443)</f>
        <v>866.6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44124</v>
      </c>
      <c r="B89" t="s">
        <v>91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208</v>
      </c>
      <c r="M89">
        <f>SUMIF($B89:$B444,$K89,D89:$D444)</f>
        <v>827.8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44124</v>
      </c>
      <c r="B90" t="s">
        <v>92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92</v>
      </c>
      <c r="L90">
        <f>SUMIF($B90:$B445,$K90,C90:$C445)</f>
        <v>128</v>
      </c>
      <c r="M90">
        <f>SUMIF($B90:$B445,$K90,D90:$D445)</f>
        <v>405</v>
      </c>
      <c r="N90">
        <f>SUMIF($B90:$B445,$K90,E90:$E445)</f>
        <v>2</v>
      </c>
      <c r="O90">
        <f>SUMIF($B90:$B445,$K90,F90:$F445)</f>
        <v>6.4</v>
      </c>
      <c r="P90">
        <f>SUMIF($B90:$B445,$K90,G90:$G445)</f>
        <v>2</v>
      </c>
      <c r="Q90">
        <f>SUMIF($B90:$B445,$K90,H90:$H445)</f>
        <v>6.4</v>
      </c>
    </row>
    <row r="91" spans="1:17" x14ac:dyDescent="0.25">
      <c r="A91" s="1">
        <v>44124</v>
      </c>
      <c r="B91" t="s">
        <v>93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93</v>
      </c>
      <c r="L91">
        <f>SUMIF($B91:$B446,$K91,C91:$C446)</f>
        <v>640</v>
      </c>
      <c r="M91">
        <f>SUMIF($B91:$B446,$K91,D91:$D446)</f>
        <v>1768.2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44124</v>
      </c>
      <c r="B92" t="s">
        <v>94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4"/>
        <v>1</v>
      </c>
      <c r="K92" t="s">
        <v>94</v>
      </c>
      <c r="L92">
        <f>SUMIF($B92:$B447,$K92,C92:$C447)</f>
        <v>1108</v>
      </c>
      <c r="M92">
        <f>SUMIF($B92:$B447,$K92,D92:$D447)</f>
        <v>945.6</v>
      </c>
      <c r="N92">
        <f>SUMIF($B92:$B447,$K92,E92:$E447)</f>
        <v>14</v>
      </c>
      <c r="O92">
        <f>SUMIF($B92:$B447,$K92,F92:$F447)</f>
        <v>12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44124</v>
      </c>
      <c r="B93" t="s">
        <v>95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74</v>
      </c>
      <c r="M93">
        <f>SUMIF($B93:$B448,$K93,D93:$D448)</f>
        <v>800.2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44124</v>
      </c>
      <c r="B94" t="s">
        <v>96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SUMIF($B94:$B449,$K94,C94:$C449)</f>
        <v>254</v>
      </c>
      <c r="M94">
        <f>SUMIF($B94:$B449,$K94,D94:$D449)</f>
        <v>1315.2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44124</v>
      </c>
      <c r="B95" t="s">
        <v>97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SUMIF($B95:$B450,$K95,C95:$C450)</f>
        <v>184</v>
      </c>
      <c r="M95">
        <f>SUMIF($B95:$B450,$K95,D95:$D450)</f>
        <v>714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44124</v>
      </c>
      <c r="B96" t="s">
        <v>98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4"/>
        <v>1</v>
      </c>
      <c r="K96" t="s">
        <v>98</v>
      </c>
      <c r="L96">
        <f>SUMIF($B96:$B451,$K96,C96:$C451)</f>
        <v>2166</v>
      </c>
      <c r="M96">
        <f>SUMIF($B96:$B451,$K96,D96:$D451)</f>
        <v>924</v>
      </c>
      <c r="N96">
        <f>SUMIF($B96:$B451,$K96,E96:$E451)</f>
        <v>4</v>
      </c>
      <c r="O96">
        <f>SUMIF($B96:$B451,$K96,F96:$F451)</f>
        <v>1.8</v>
      </c>
      <c r="P96">
        <f>SUMIF($B96:$B451,$K96,G96:$G451)</f>
        <v>6</v>
      </c>
      <c r="Q96">
        <f>SUMIF($B96:$B451,$K96,H96:$H451)</f>
        <v>2.6</v>
      </c>
    </row>
    <row r="97" spans="1:17" x14ac:dyDescent="0.25">
      <c r="A97" s="1">
        <v>44124</v>
      </c>
      <c r="B97" t="s">
        <v>99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132</v>
      </c>
      <c r="M97">
        <f>SUMIF($B97:$B452,$K97,D97:$D452)</f>
        <v>570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44124</v>
      </c>
      <c r="B98" t="s">
        <v>100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4"/>
        <v>1</v>
      </c>
      <c r="K98" t="s">
        <v>100</v>
      </c>
      <c r="L98">
        <f>SUMIF($B98:$B453,$K98,C98:$C453)</f>
        <v>1086</v>
      </c>
      <c r="M98">
        <f>SUMIF($B98:$B453,$K98,D98:$D453)</f>
        <v>1014.4</v>
      </c>
      <c r="N98">
        <f>SUMIF($B98:$B453,$K98,E98:$E453)</f>
        <v>18</v>
      </c>
      <c r="O98">
        <f>SUMIF($B98:$B453,$K98,F98:$F453)</f>
        <v>16.8</v>
      </c>
      <c r="P98">
        <f>SUMIF($B98:$B453,$K98,G98:$G453)</f>
        <v>4</v>
      </c>
      <c r="Q98">
        <f>SUMIF($B98:$B453,$K98,H98:$H453)</f>
        <v>3.8</v>
      </c>
    </row>
    <row r="99" spans="1:17" x14ac:dyDescent="0.25">
      <c r="A99" s="1">
        <v>44124</v>
      </c>
      <c r="B99" t="s">
        <v>101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84</v>
      </c>
      <c r="M99">
        <f>SUMIF($B99:$B454,$K99,D99:$D454)</f>
        <v>451.8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44124</v>
      </c>
      <c r="B100" t="s">
        <v>102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102</v>
      </c>
      <c r="L100">
        <f>SUMIF($B100:$B455,$K100,C100:$C455)</f>
        <v>1600</v>
      </c>
      <c r="M100">
        <f>SUMIF($B100:$B455,$K100,D100:$D455)</f>
        <v>1002.2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4</v>
      </c>
      <c r="Q100">
        <f>SUMIF($B100:$B455,$K100,H100:$H455)</f>
        <v>2.6</v>
      </c>
    </row>
    <row r="101" spans="1:17" x14ac:dyDescent="0.25">
      <c r="A101" s="1">
        <v>44124</v>
      </c>
      <c r="B101" t="s">
        <v>103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182</v>
      </c>
      <c r="M101">
        <f>SUMIF($B101:$B456,$K101,D101:$D456)</f>
        <v>548.6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44124</v>
      </c>
      <c r="B102" t="s">
        <v>104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106</v>
      </c>
      <c r="M102">
        <f>SUMIF($B102:$B457,$K102,D102:$D457)</f>
        <v>392.4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44124</v>
      </c>
      <c r="B103" t="s">
        <v>105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594</v>
      </c>
      <c r="M103">
        <f>SUMIF($B103:$B458,$K103,D103:$D458)</f>
        <v>1353.8</v>
      </c>
      <c r="N103">
        <f>SUMIF($B103:$B458,$K103,E103:$E458)</f>
        <v>4</v>
      </c>
      <c r="O103">
        <f>SUMIF($B103:$B458,$K103,F103:$F458)</f>
        <v>9.1999999999999993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44124</v>
      </c>
      <c r="B104" t="s">
        <v>106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224</v>
      </c>
      <c r="M104">
        <f>SUMIF($B104:$B459,$K104,D104:$D459)</f>
        <v>1039.8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44124</v>
      </c>
      <c r="B105" t="s">
        <v>107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340</v>
      </c>
      <c r="M105">
        <f>SUMIF($B105:$B460,$K105,D105:$D460)</f>
        <v>855.8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44124</v>
      </c>
      <c r="B106" t="s">
        <v>108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240</v>
      </c>
      <c r="M106">
        <f>SUMIF($B106:$B461,$K106,D106:$D461)</f>
        <v>781.2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44124</v>
      </c>
      <c r="B107" t="s">
        <v>109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88</v>
      </c>
      <c r="M107">
        <f>SUMIF($B107:$B462,$K107,D107:$D462)</f>
        <v>520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44124</v>
      </c>
      <c r="B108" t="s">
        <v>110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246</v>
      </c>
      <c r="M108">
        <f>SUMIF($B108:$B463,$K108,D108:$D463)</f>
        <v>930.8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44124</v>
      </c>
      <c r="B109" t="s">
        <v>111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386</v>
      </c>
      <c r="M109">
        <f>SUMIF($B109:$B464,$K109,D109:$D464)</f>
        <v>771.2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44124</v>
      </c>
      <c r="B110" t="s">
        <v>112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148</v>
      </c>
      <c r="M110">
        <f>SUMIF($B110:$B465,$K110,D110:$D465)</f>
        <v>388.6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44124</v>
      </c>
      <c r="B111" t="s">
        <v>113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113</v>
      </c>
      <c r="L111">
        <f>SUMIF($B111:$B466,$K111,C111:$C466)</f>
        <v>210</v>
      </c>
      <c r="M111">
        <f>SUMIF($B111:$B466,$K111,D111:$D466)</f>
        <v>878.6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44124</v>
      </c>
      <c r="B112" t="s">
        <v>114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SUMIF($B112:$B467,$K112,C112:$C467)</f>
        <v>626</v>
      </c>
      <c r="M112">
        <f>SUMIF($B112:$B467,$K112,D112:$D467)</f>
        <v>1078.2</v>
      </c>
      <c r="N112">
        <f>SUMIF($B112:$B467,$K112,E112:$E467)</f>
        <v>4</v>
      </c>
      <c r="O112">
        <f>SUMIF($B112:$B467,$K112,F112:$F467)</f>
        <v>6.8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44124</v>
      </c>
      <c r="B113" t="s">
        <v>115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366</v>
      </c>
      <c r="M113">
        <f>SUMIF($B113:$B468,$K113,D113:$D468)</f>
        <v>988.6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44124</v>
      </c>
      <c r="B114" t="s">
        <v>116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4"/>
        <v>1</v>
      </c>
      <c r="K114" t="s">
        <v>116</v>
      </c>
      <c r="L114">
        <f>SUMIF($B114:$B469,$K114,C114:$C469)</f>
        <v>960</v>
      </c>
      <c r="M114">
        <f>SUMIF($B114:$B469,$K114,D114:$D469)</f>
        <v>1307.4000000000001</v>
      </c>
      <c r="N114">
        <f>SUMIF($B114:$B469,$K114,E114:$E469)</f>
        <v>6</v>
      </c>
      <c r="O114">
        <f>SUMIF($B114:$B469,$K114,F114:$F469)</f>
        <v>8.1999999999999993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44124</v>
      </c>
      <c r="B115" t="s">
        <v>117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140</v>
      </c>
      <c r="M115">
        <f>SUMIF($B115:$B470,$K115,D115:$D470)</f>
        <v>1125.8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44124</v>
      </c>
      <c r="B116" t="s">
        <v>118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2082</v>
      </c>
      <c r="M116">
        <f>SUMIF($B116:$B471,$K116,D116:$D471)</f>
        <v>894</v>
      </c>
      <c r="N116">
        <f>SUMIF($B116:$B471,$K116,E116:$E471)</f>
        <v>2</v>
      </c>
      <c r="O116">
        <f>SUMIF($B116:$B471,$K116,F116:$F471)</f>
        <v>0.8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44124</v>
      </c>
      <c r="B117" t="s">
        <v>119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112</v>
      </c>
      <c r="M117">
        <f>SUMIF($B117:$B472,$K117,D117:$D472)</f>
        <v>790.4</v>
      </c>
      <c r="N117">
        <f>SUMIF($B117:$B472,$K117,E117:$E472)</f>
        <v>2</v>
      </c>
      <c r="O117">
        <f>SUMIF($B117:$B472,$K117,F117:$F472)</f>
        <v>14.2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44124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120</v>
      </c>
      <c r="L118">
        <f>SUMIF($B118:$B473,$K118,C118:$C473)</f>
        <v>214</v>
      </c>
      <c r="M118">
        <f>SUMIF($B118:$B473,$K118,D118:$D473)</f>
        <v>880.2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6</v>
      </c>
      <c r="Q118">
        <f>SUMIF($B118:$B473,$K118,H118:$H473)</f>
        <v>24.6</v>
      </c>
    </row>
    <row r="119" spans="1:17" x14ac:dyDescent="0.25">
      <c r="A119" s="1">
        <v>44124</v>
      </c>
      <c r="B119" t="s">
        <v>121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126</v>
      </c>
      <c r="M119">
        <f>SUMIF($B119:$B474,$K119,D119:$D474)</f>
        <v>876.8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44124</v>
      </c>
      <c r="B120" t="s">
        <v>122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4"/>
        <v>1</v>
      </c>
      <c r="K120" t="s">
        <v>122</v>
      </c>
      <c r="L120">
        <f>SUMIF($B120:$B475,$K120,C120:$C475)</f>
        <v>1594</v>
      </c>
      <c r="M120">
        <f>SUMIF($B120:$B475,$K120,D120:$D475)</f>
        <v>978.6</v>
      </c>
      <c r="N120">
        <f>SUMIF($B120:$B475,$K120,E120:$E475)</f>
        <v>18</v>
      </c>
      <c r="O120">
        <f>SUMIF($B120:$B475,$K120,F120:$F475)</f>
        <v>11</v>
      </c>
      <c r="P120">
        <f>SUMIF($B120:$B475,$K120,G120:$G475)</f>
        <v>4</v>
      </c>
      <c r="Q120">
        <f>SUMIF($B120:$B475,$K120,H120:$H475)</f>
        <v>2.4</v>
      </c>
    </row>
    <row r="121" spans="1:17" x14ac:dyDescent="0.25">
      <c r="A121" s="1">
        <v>44124</v>
      </c>
      <c r="B121" t="s">
        <v>123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123</v>
      </c>
      <c r="L121">
        <f>SUMIF($B121:$B476,$K121,C121:$C476)</f>
        <v>1894</v>
      </c>
      <c r="M121">
        <f>SUMIF($B121:$B476,$K121,D121:$D476)</f>
        <v>1214</v>
      </c>
      <c r="N121">
        <f>SUMIF($B121:$B476,$K121,E121:$E476)</f>
        <v>18</v>
      </c>
      <c r="O121">
        <f>SUMIF($B121:$B476,$K121,F121:$F476)</f>
        <v>11.6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44124</v>
      </c>
      <c r="B122" t="s">
        <v>124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4"/>
        <v>1</v>
      </c>
      <c r="K122" t="s">
        <v>124</v>
      </c>
      <c r="L122">
        <f>SUMIF($B122:$B477,$K122,C122:$C477)</f>
        <v>382</v>
      </c>
      <c r="M122">
        <f>SUMIF($B122:$B477,$K122,D122:$D477)</f>
        <v>1261.4000000000001</v>
      </c>
      <c r="N122">
        <f>SUMIF($B122:$B477,$K122,E122:$E477)</f>
        <v>14</v>
      </c>
      <c r="O122">
        <f>SUMIF($B122:$B477,$K122,F122:$F477)</f>
        <v>46.2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44124</v>
      </c>
      <c r="B123" t="s">
        <v>125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444</v>
      </c>
      <c r="M123">
        <f>SUMIF($B123:$B478,$K123,D123:$D478)</f>
        <v>728.4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44124</v>
      </c>
      <c r="B124" t="s">
        <v>126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380</v>
      </c>
      <c r="M124">
        <f>SUMIF($B124:$B479,$K124,D124:$D479)</f>
        <v>784.8</v>
      </c>
      <c r="N124">
        <f>SUMIF($B124:$B479,$K124,E124:$E479)</f>
        <v>4</v>
      </c>
      <c r="O124">
        <f>SUMIF($B124:$B479,$K124,F124:$F479)</f>
        <v>8.1999999999999993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44124</v>
      </c>
      <c r="B125" t="s">
        <v>127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204</v>
      </c>
      <c r="M125">
        <f>SUMIF($B125:$B480,$K125,D125:$D480)</f>
        <v>1115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44124</v>
      </c>
      <c r="B126" t="s">
        <v>128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72</v>
      </c>
      <c r="M126">
        <f>SUMIF($B126:$B481,$K126,D126:$D481)</f>
        <v>458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44124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70</v>
      </c>
      <c r="M127">
        <f>SUMIF($B127:$B482,$K127,D127:$D482)</f>
        <v>573.4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44124</v>
      </c>
      <c r="B128" t="s">
        <v>130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386</v>
      </c>
      <c r="M128">
        <f>SUMIF($B128:$B483,$K128,D128:$D483)</f>
        <v>985.2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">
        <v>44124</v>
      </c>
      <c r="B129" t="s">
        <v>131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131</v>
      </c>
      <c r="L129">
        <f>SUMIF($B129:$B484,$K129,C129:$C484)</f>
        <v>182</v>
      </c>
      <c r="M129">
        <f>SUMIF($B129:$B484,$K129,D129:$D484)</f>
        <v>668.2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4</v>
      </c>
      <c r="Q129">
        <f>SUMIF($B129:$B484,$K129,H129:$H484)</f>
        <v>14.6</v>
      </c>
    </row>
    <row r="130" spans="1:17" x14ac:dyDescent="0.25">
      <c r="A130" s="1">
        <v>44124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62</v>
      </c>
      <c r="M130">
        <f>SUMIF($B130:$B485,$K130,D130:$D485)</f>
        <v>333.6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44124</v>
      </c>
      <c r="B131" t="s">
        <v>133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133</v>
      </c>
      <c r="L131">
        <f>SUMIF($B131:$B486,$K131,C131:$C486)</f>
        <v>242</v>
      </c>
      <c r="M131">
        <f>SUMIF($B131:$B486,$K131,D131:$D486)</f>
        <v>479.2</v>
      </c>
      <c r="N131">
        <f>SUMIF($B131:$B486,$K131,E131:$E486)</f>
        <v>4</v>
      </c>
      <c r="O131">
        <f>SUMIF($B131:$B486,$K131,F131:$F486)</f>
        <v>8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44124</v>
      </c>
      <c r="B132" t="s">
        <v>134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326</v>
      </c>
      <c r="M132">
        <f>SUMIF($B132:$B487,$K132,D132:$D487)</f>
        <v>566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44124</v>
      </c>
      <c r="B133" t="s">
        <v>135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ref="J133:J196" si="5">EXACT(B488,K133)</f>
        <v>1</v>
      </c>
      <c r="K133" t="s">
        <v>135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2</v>
      </c>
      <c r="O133">
        <f>SUMIF($B133:$B488,$K133,F133:$F488)</f>
        <v>2.2000000000000002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44124</v>
      </c>
      <c r="B134" t="s">
        <v>136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si="5"/>
        <v>1</v>
      </c>
      <c r="K134" t="s">
        <v>136</v>
      </c>
      <c r="L134">
        <f>SUMIF($B134:$B489,$K134,C134:$C489)</f>
        <v>202</v>
      </c>
      <c r="M134">
        <f>SUMIF($B134:$B489,$K134,D134:$D489)</f>
        <v>1250.5999999999999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44124</v>
      </c>
      <c r="B135" t="s">
        <v>137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172</v>
      </c>
      <c r="M135">
        <f>SUMIF($B135:$B490,$K135,D135:$D490)</f>
        <v>717.6</v>
      </c>
      <c r="N135">
        <f>SUMIF($B135:$B490,$K135,E135:$E490)</f>
        <v>2</v>
      </c>
      <c r="O135">
        <f>SUMIF($B135:$B490,$K135,F135:$F490)</f>
        <v>8.4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44124</v>
      </c>
      <c r="B136" t="s">
        <v>138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5"/>
        <v>1</v>
      </c>
      <c r="K136" t="s">
        <v>138</v>
      </c>
      <c r="L136">
        <f>SUMIF($B136:$B491,$K136,C136:$C491)</f>
        <v>320</v>
      </c>
      <c r="M136">
        <f>SUMIF($B136:$B491,$K136,D136:$D491)</f>
        <v>891</v>
      </c>
      <c r="N136">
        <f>SUMIF($B136:$B491,$K136,E136:$E491)</f>
        <v>10</v>
      </c>
      <c r="O136">
        <f>SUMIF($B136:$B491,$K136,F136:$F491)</f>
        <v>27.8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44124</v>
      </c>
      <c r="B137" t="s">
        <v>139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366</v>
      </c>
      <c r="M137">
        <f>SUMIF($B137:$B492,$K137,D137:$D492)</f>
        <v>911.8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44124</v>
      </c>
      <c r="B138" t="s">
        <v>140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1260</v>
      </c>
      <c r="M138">
        <f>SUMIF($B138:$B493,$K138,D138:$D493)</f>
        <v>1363.2</v>
      </c>
      <c r="N138">
        <f>SUMIF($B138:$B493,$K138,E138:$E493)</f>
        <v>6</v>
      </c>
      <c r="O138">
        <f>SUMIF($B138:$B493,$K138,F138:$F493)</f>
        <v>6.4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44124</v>
      </c>
      <c r="B139" t="s">
        <v>141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406</v>
      </c>
      <c r="M139">
        <f>SUMIF($B139:$B494,$K139,D139:$D494)</f>
        <v>1301.2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44124</v>
      </c>
      <c r="B140" t="s">
        <v>142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5"/>
        <v>1</v>
      </c>
      <c r="K140" t="s">
        <v>142</v>
      </c>
      <c r="L140">
        <f>SUMIF($B140:$B495,$K140,C140:$C495)</f>
        <v>954</v>
      </c>
      <c r="M140">
        <f>SUMIF($B140:$B495,$K140,D140:$D495)</f>
        <v>1175.8</v>
      </c>
      <c r="N140">
        <f>SUMIF($B140:$B495,$K140,E140:$E495)</f>
        <v>6</v>
      </c>
      <c r="O140">
        <f>SUMIF($B140:$B495,$K140,F140:$F495)</f>
        <v>7.4</v>
      </c>
      <c r="P140">
        <f>SUMIF($B140:$B495,$K140,G140:$G495)</f>
        <v>6</v>
      </c>
      <c r="Q140">
        <f>SUMIF($B140:$B495,$K140,H140:$H495)</f>
        <v>7.4</v>
      </c>
    </row>
    <row r="141" spans="1:17" x14ac:dyDescent="0.25">
      <c r="A141" s="1">
        <v>44124</v>
      </c>
      <c r="B141" t="s">
        <v>143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224</v>
      </c>
      <c r="M141">
        <f>SUMIF($B141:$B496,$K141,D141:$D496)</f>
        <v>468.6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44124</v>
      </c>
      <c r="B142" t="s">
        <v>144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144</v>
      </c>
      <c r="L142">
        <f>SUMIF($B142:$B497,$K142,C142:$C497)</f>
        <v>204</v>
      </c>
      <c r="M142">
        <f>SUMIF($B142:$B497,$K142,D142:$D497)</f>
        <v>1239.8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44124</v>
      </c>
      <c r="B143" t="s">
        <v>145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145</v>
      </c>
      <c r="L143">
        <f>SUMIF($B143:$B498,$K143,C143:$C498)</f>
        <v>448</v>
      </c>
      <c r="M143">
        <f>SUMIF($B143:$B498,$K143,D143:$D498)</f>
        <v>1002.4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2</v>
      </c>
      <c r="Q143">
        <f>SUMIF($B143:$B498,$K143,H143:$H498)</f>
        <v>4.4000000000000004</v>
      </c>
    </row>
    <row r="144" spans="1:17" x14ac:dyDescent="0.25">
      <c r="A144" s="1">
        <v>44124</v>
      </c>
      <c r="B144" t="s">
        <v>146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216</v>
      </c>
      <c r="M144">
        <f>SUMIF($B144:$B499,$K144,D144:$D499)</f>
        <v>972.6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44124</v>
      </c>
      <c r="B145" t="s">
        <v>147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147</v>
      </c>
      <c r="L145">
        <f>SUMIF($B145:$B500,$K145,C145:$C500)</f>
        <v>110</v>
      </c>
      <c r="M145">
        <f>SUMIF($B145:$B500,$K145,D145:$D500)</f>
        <v>708.8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44124</v>
      </c>
      <c r="B146" t="s">
        <v>148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5"/>
        <v>1</v>
      </c>
      <c r="K146" t="s">
        <v>148</v>
      </c>
      <c r="L146">
        <f>SUMIF($B146:$B501,$K146,C146:$C501)</f>
        <v>808</v>
      </c>
      <c r="M146">
        <f>SUMIF($B146:$B501,$K146,D146:$D501)</f>
        <v>889.6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">
        <v>44124</v>
      </c>
      <c r="B147" t="s">
        <v>149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149</v>
      </c>
      <c r="L147">
        <f>SUMIF($B147:$B502,$K147,C147:$C502)</f>
        <v>1010</v>
      </c>
      <c r="M147">
        <f>SUMIF($B147:$B502,$K147,D147:$D502)</f>
        <v>1155.5999999999999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">
        <v>44124</v>
      </c>
      <c r="B148" t="s">
        <v>150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150</v>
      </c>
      <c r="L148">
        <f>SUMIF($B148:$B503,$K148,C148:$C503)</f>
        <v>340</v>
      </c>
      <c r="M148">
        <f>SUMIF($B148:$B503,$K148,D148:$D503)</f>
        <v>971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2</v>
      </c>
      <c r="Q148">
        <f>SUMIF($B148:$B503,$K148,H148:$H503)</f>
        <v>5.8</v>
      </c>
    </row>
    <row r="149" spans="1:17" x14ac:dyDescent="0.25">
      <c r="A149" s="1">
        <v>44124</v>
      </c>
      <c r="B149" t="s">
        <v>151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258</v>
      </c>
      <c r="M149">
        <f>SUMIF($B149:$B504,$K149,D149:$D504)</f>
        <v>532.79999999999995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44124</v>
      </c>
      <c r="B150" t="s">
        <v>152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5"/>
        <v>1</v>
      </c>
      <c r="K150" t="s">
        <v>152</v>
      </c>
      <c r="L150">
        <f>SUMIF($B150:$B505,$K150,C150:$C505)</f>
        <v>428</v>
      </c>
      <c r="M150">
        <f>SUMIF($B150:$B505,$K150,D150:$D505)</f>
        <v>768.4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4</v>
      </c>
      <c r="Q150">
        <f>SUMIF($B150:$B505,$K150,H150:$H505)</f>
        <v>7.2</v>
      </c>
    </row>
    <row r="151" spans="1:17" x14ac:dyDescent="0.25">
      <c r="A151" s="1">
        <v>44124</v>
      </c>
      <c r="B151" t="s">
        <v>153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544</v>
      </c>
      <c r="M151">
        <f>SUMIF($B151:$B506,$K151,D151:$D506)</f>
        <v>742.6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44124</v>
      </c>
      <c r="B152" t="s">
        <v>154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154</v>
      </c>
      <c r="L152">
        <f>SUMIF($B152:$B507,$K152,C152:$C507)</f>
        <v>410</v>
      </c>
      <c r="M152">
        <f>SUMIF($B152:$B507,$K152,D152:$D507)</f>
        <v>966.4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2</v>
      </c>
      <c r="Q152">
        <f>SUMIF($B152:$B507,$K152,H152:$H507)</f>
        <v>4.8</v>
      </c>
    </row>
    <row r="153" spans="1:17" x14ac:dyDescent="0.25">
      <c r="A153" s="1">
        <v>44124</v>
      </c>
      <c r="B153" t="s">
        <v>155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5"/>
        <v>1</v>
      </c>
      <c r="K153" t="s">
        <v>155</v>
      </c>
      <c r="L153">
        <f>SUMIF($B153:$B508,$K153,C153:$C508)</f>
        <v>488</v>
      </c>
      <c r="M153">
        <f>SUMIF($B153:$B508,$K153,D153:$D508)</f>
        <v>973.2</v>
      </c>
      <c r="N153">
        <f>SUMIF($B153:$B508,$K153,E153:$E508)</f>
        <v>6</v>
      </c>
      <c r="O153">
        <f>SUMIF($B153:$B508,$K153,F153:$F508)</f>
        <v>12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44124</v>
      </c>
      <c r="B154" t="s">
        <v>156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500</v>
      </c>
      <c r="M154">
        <f>SUMIF($B154:$B509,$K154,D154:$D509)</f>
        <v>1211.4000000000001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44124</v>
      </c>
      <c r="B155" t="s">
        <v>157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154</v>
      </c>
      <c r="M155">
        <f>SUMIF($B155:$B510,$K155,D155:$D510)</f>
        <v>558.79999999999995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44124</v>
      </c>
      <c r="B156" t="s">
        <v>158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464</v>
      </c>
      <c r="M156">
        <f>SUMIF($B156:$B511,$K156,D156:$D511)</f>
        <v>1360.4</v>
      </c>
      <c r="N156">
        <f>SUMIF($B156:$B511,$K156,E156:$E511)</f>
        <v>4</v>
      </c>
      <c r="O156">
        <f>SUMIF($B156:$B511,$K156,F156:$F511)</f>
        <v>11.8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44124</v>
      </c>
      <c r="B157" t="s">
        <v>159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44124</v>
      </c>
      <c r="B158" t="s">
        <v>160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212</v>
      </c>
      <c r="M158">
        <f>SUMIF($B158:$B513,$K158,D158:$D513)</f>
        <v>390.2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44124</v>
      </c>
      <c r="B159" t="s">
        <v>161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54</v>
      </c>
      <c r="M159">
        <f>SUMIF($B159:$B514,$K159,D159:$D514)</f>
        <v>425.4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44124</v>
      </c>
      <c r="B160" t="s">
        <v>162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162</v>
      </c>
      <c r="L160">
        <f>SUMIF($B160:$B515,$K160,C160:$C515)</f>
        <v>1060</v>
      </c>
      <c r="M160">
        <f>SUMIF($B160:$B515,$K160,D160:$D515)</f>
        <v>1612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4</v>
      </c>
      <c r="Q160">
        <f>SUMIF($B160:$B515,$K160,H160:$H515)</f>
        <v>6</v>
      </c>
    </row>
    <row r="161" spans="1:17" x14ac:dyDescent="0.25">
      <c r="A161" s="1">
        <v>44124</v>
      </c>
      <c r="B161" t="s">
        <v>163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5"/>
        <v>1</v>
      </c>
      <c r="K161" t="s">
        <v>163</v>
      </c>
      <c r="L161">
        <f>SUMIF($B161:$B516,$K161,C161:$C516)</f>
        <v>222</v>
      </c>
      <c r="M161">
        <f>SUMIF($B161:$B516,$K161,D161:$D516)</f>
        <v>485.2</v>
      </c>
      <c r="N161">
        <f>SUMIF($B161:$B516,$K161,E161:$E516)</f>
        <v>4</v>
      </c>
      <c r="O161">
        <f>SUMIF($B161:$B516,$K161,F161:$F516)</f>
        <v>8.8000000000000007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44124</v>
      </c>
      <c r="B162" t="s">
        <v>164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110</v>
      </c>
      <c r="M162">
        <f>SUMIF($B162:$B517,$K162,D162:$D517)</f>
        <v>483.6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44124</v>
      </c>
      <c r="B163" t="s">
        <v>165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165</v>
      </c>
      <c r="L163">
        <f>SUMIF($B163:$B518,$K163,C163:$C518)</f>
        <v>466</v>
      </c>
      <c r="M163">
        <f>SUMIF($B163:$B518,$K163,D163:$D518)</f>
        <v>1578.2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44124</v>
      </c>
      <c r="B164" t="s">
        <v>166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5"/>
        <v>1</v>
      </c>
      <c r="K164" t="s">
        <v>166</v>
      </c>
      <c r="L164">
        <f>SUMIF($B164:$B519,$K164,C164:$C519)</f>
        <v>694</v>
      </c>
      <c r="M164">
        <f>SUMIF($B164:$B519,$K164,D164:$D519)</f>
        <v>1232.2</v>
      </c>
      <c r="N164">
        <f>SUMIF($B164:$B519,$K164,E164:$E519)</f>
        <v>4</v>
      </c>
      <c r="O164">
        <f>SUMIF($B164:$B519,$K164,F164:$F519)</f>
        <v>7.2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44124</v>
      </c>
      <c r="B165" t="s">
        <v>167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200</v>
      </c>
      <c r="M165">
        <f>SUMIF($B165:$B520,$K165,D165:$D520)</f>
        <v>888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44124</v>
      </c>
      <c r="B166" t="s">
        <v>168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224</v>
      </c>
      <c r="M166">
        <f>SUMIF($B166:$B521,$K166,D166:$D521)</f>
        <v>1424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44124</v>
      </c>
      <c r="B167" t="s">
        <v>169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118</v>
      </c>
      <c r="M167">
        <f>SUMIF($B167:$B522,$K167,D167:$D522)</f>
        <v>315.2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44124</v>
      </c>
      <c r="B168" t="s">
        <v>170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98</v>
      </c>
      <c r="M168">
        <f>SUMIF($B168:$B523,$K168,D168:$D523)</f>
        <v>852.8</v>
      </c>
      <c r="N168">
        <f>SUMIF($B168:$B523,$K168,E168:$E523)</f>
        <v>4</v>
      </c>
      <c r="O168">
        <f>SUMIF($B168:$B523,$K168,F168:$F523)</f>
        <v>34.799999999999997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44124</v>
      </c>
      <c r="B169" t="s">
        <v>171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5"/>
        <v>1</v>
      </c>
      <c r="K169" t="s">
        <v>171</v>
      </c>
      <c r="L169">
        <f>SUMIF($B169:$B524,$K169,C169:$C524)</f>
        <v>202</v>
      </c>
      <c r="M169">
        <f>SUMIF($B169:$B524,$K169,D169:$D524)</f>
        <v>717.2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6</v>
      </c>
      <c r="Q169">
        <f>SUMIF($B169:$B524,$K169,H169:$H524)</f>
        <v>21.4</v>
      </c>
    </row>
    <row r="170" spans="1:17" x14ac:dyDescent="0.25">
      <c r="A170" s="1">
        <v>44124</v>
      </c>
      <c r="B170" t="s">
        <v>172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172</v>
      </c>
      <c r="L170">
        <f>SUMIF($B170:$B525,$K170,C170:$C525)</f>
        <v>808</v>
      </c>
      <c r="M170">
        <f>SUMIF($B170:$B525,$K170,D170:$D525)</f>
        <v>1295.2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44124</v>
      </c>
      <c r="B171" t="s">
        <v>173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96</v>
      </c>
      <c r="M171">
        <f>SUMIF($B171:$B526,$K171,D171:$D526)</f>
        <v>851</v>
      </c>
      <c r="N171">
        <f>SUMIF($B171:$B526,$K171,E171:$E526)</f>
        <v>2</v>
      </c>
      <c r="O171">
        <f>SUMIF($B171:$B526,$K171,F171:$F526)</f>
        <v>17.8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">
        <v>44124</v>
      </c>
      <c r="B172" t="s">
        <v>174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828</v>
      </c>
      <c r="M172">
        <f>SUMIF($B172:$B527,$K172,D172:$D527)</f>
        <v>667.2</v>
      </c>
      <c r="N172">
        <f>SUMIF($B172:$B527,$K172,E172:$E527)</f>
        <v>6</v>
      </c>
      <c r="O172">
        <f>SUMIF($B172:$B527,$K172,F172:$F527)</f>
        <v>4.8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44124</v>
      </c>
      <c r="B173" t="s">
        <v>175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1606</v>
      </c>
      <c r="M173">
        <f>SUMIF($B173:$B528,$K173,D173:$D528)</f>
        <v>1283.8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44124</v>
      </c>
      <c r="B174" t="s">
        <v>176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412</v>
      </c>
      <c r="M174">
        <f>SUMIF($B174:$B529,$K174,D174:$D529)</f>
        <v>1522.8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44124</v>
      </c>
      <c r="B175" t="s">
        <v>177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5"/>
        <v>1</v>
      </c>
      <c r="K175" t="s">
        <v>177</v>
      </c>
      <c r="L175">
        <f>SUMIF($B175:$B530,$K175,C175:$C530)</f>
        <v>804</v>
      </c>
      <c r="M175">
        <f>SUMIF($B175:$B530,$K175,D175:$D530)</f>
        <v>1050.5999999999999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8</v>
      </c>
      <c r="Q175">
        <f>SUMIF($B175:$B530,$K175,H175:$H530)</f>
        <v>10.4</v>
      </c>
    </row>
    <row r="176" spans="1:17" x14ac:dyDescent="0.25">
      <c r="A176" s="1">
        <v>44124</v>
      </c>
      <c r="B176" t="s">
        <v>178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5"/>
        <v>1</v>
      </c>
      <c r="K176" t="s">
        <v>178</v>
      </c>
      <c r="L176">
        <f>SUMIF($B176:$B531,$K176,C176:$C531)</f>
        <v>504</v>
      </c>
      <c r="M176">
        <f>SUMIF($B176:$B531,$K176,D176:$D531)</f>
        <v>641.20000000000005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44124</v>
      </c>
      <c r="B177" t="s">
        <v>179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SUMIF($B177:$B532,$K177,C177:$C532)</f>
        <v>204</v>
      </c>
      <c r="M177">
        <f>SUMIF($B177:$B532,$K177,D177:$D532)</f>
        <v>568.6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44124</v>
      </c>
      <c r="B178" t="s">
        <v>180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5"/>
        <v>1</v>
      </c>
      <c r="K178" t="s">
        <v>180</v>
      </c>
      <c r="L178">
        <f>SUMIF($B178:$B533,$K178,C178:$C533)</f>
        <v>278</v>
      </c>
      <c r="M178">
        <f>SUMIF($B178:$B533,$K178,D178:$D533)</f>
        <v>914.4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44124</v>
      </c>
      <c r="B179" t="s">
        <v>181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432</v>
      </c>
      <c r="M179">
        <f>SUMIF($B179:$B534,$K179,D179:$D534)</f>
        <v>927</v>
      </c>
      <c r="N179">
        <f>SUMIF($B179:$B534,$K179,E179:$E534)</f>
        <v>4</v>
      </c>
      <c r="O179">
        <f>SUMIF($B179:$B534,$K179,F179:$F534)</f>
        <v>8.6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44124</v>
      </c>
      <c r="B180" t="s">
        <v>182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278</v>
      </c>
      <c r="M180">
        <f>SUMIF($B180:$B535,$K180,D180:$D535)</f>
        <v>1211</v>
      </c>
      <c r="N180">
        <f>SUMIF($B180:$B535,$K180,E180:$E535)</f>
        <v>2</v>
      </c>
      <c r="O180">
        <f>SUMIF($B180:$B535,$K180,F180:$F535)</f>
        <v>8.8000000000000007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44124</v>
      </c>
      <c r="B181" t="s">
        <v>183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183</v>
      </c>
      <c r="L181">
        <f>SUMIF($B181:$B536,$K181,C181:$C536)</f>
        <v>246</v>
      </c>
      <c r="M181">
        <f>SUMIF($B181:$B536,$K181,D181:$D536)</f>
        <v>729.4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44124</v>
      </c>
      <c r="B182" t="s">
        <v>184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5"/>
        <v>1</v>
      </c>
      <c r="K182" t="s">
        <v>184</v>
      </c>
      <c r="L182">
        <f>SUMIF($B182:$B537,$K182,C182:$C537)</f>
        <v>234</v>
      </c>
      <c r="M182">
        <f>SUMIF($B182:$B537,$K182,D182:$D537)</f>
        <v>999.6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14</v>
      </c>
      <c r="Q182">
        <f>SUMIF($B182:$B537,$K182,H182:$H537)</f>
        <v>59.8</v>
      </c>
    </row>
    <row r="183" spans="1:17" x14ac:dyDescent="0.25">
      <c r="A183" s="1">
        <v>44124</v>
      </c>
      <c r="B183" t="s">
        <v>185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156</v>
      </c>
      <c r="M183">
        <f>SUMIF($B183:$B538,$K183,D183:$D538)</f>
        <v>1078.4000000000001</v>
      </c>
      <c r="N183">
        <f>SUMIF($B183:$B538,$K183,E183:$E538)</f>
        <v>4</v>
      </c>
      <c r="O183">
        <f>SUMIF($B183:$B538,$K183,F183:$F538)</f>
        <v>27.6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44124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22</v>
      </c>
      <c r="M184">
        <f>SUMIF($B184:$B539,$K184,D184:$D539)</f>
        <v>230.6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44124</v>
      </c>
      <c r="B185" t="s">
        <v>187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187</v>
      </c>
      <c r="L185">
        <f>SUMIF($B185:$B540,$K185,C185:$C540)</f>
        <v>212</v>
      </c>
      <c r="M185">
        <f>SUMIF($B185:$B540,$K185,D185:$D540)</f>
        <v>934.6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4</v>
      </c>
      <c r="Q185">
        <f>SUMIF($B185:$B540,$K185,H185:$H540)</f>
        <v>17.600000000000001</v>
      </c>
    </row>
    <row r="186" spans="1:17" x14ac:dyDescent="0.25">
      <c r="A186" s="1">
        <v>44124</v>
      </c>
      <c r="B186" t="s">
        <v>188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258</v>
      </c>
      <c r="M186">
        <f>SUMIF($B186:$B541,$K186,D186:$D541)</f>
        <v>1030.8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44124</v>
      </c>
      <c r="B187" t="s">
        <v>189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100</v>
      </c>
      <c r="M187">
        <f>SUMIF($B187:$B542,$K187,D187:$D542)</f>
        <v>417.2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44124</v>
      </c>
      <c r="B188" t="s">
        <v>190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504</v>
      </c>
      <c r="M188">
        <f>SUMIF($B188:$B543,$K188,D188:$D543)</f>
        <v>1517.4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44124</v>
      </c>
      <c r="B189" t="s">
        <v>191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518</v>
      </c>
      <c r="M189">
        <f>SUMIF($B189:$B544,$K189,D189:$D544)</f>
        <v>426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44124</v>
      </c>
      <c r="B190" t="s">
        <v>192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298</v>
      </c>
      <c r="M190">
        <f>SUMIF($B190:$B545,$K190,D190:$D545)</f>
        <v>660.8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44124</v>
      </c>
      <c r="B191" t="s">
        <v>193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62</v>
      </c>
      <c r="M191">
        <f>SUMIF($B191:$B546,$K191,D191:$D546)</f>
        <v>329.2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44124</v>
      </c>
      <c r="B192" t="s">
        <v>194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694</v>
      </c>
      <c r="M192">
        <f>SUMIF($B192:$B547,$K192,D192:$D547)</f>
        <v>854.8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44124</v>
      </c>
      <c r="B193" t="s">
        <v>195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148</v>
      </c>
      <c r="M193">
        <f>SUMIF($B193:$B548,$K193,D193:$D548)</f>
        <v>436.4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44124</v>
      </c>
      <c r="B194" t="s">
        <v>196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120</v>
      </c>
      <c r="M194">
        <f>SUMIF($B194:$B549,$K194,D194:$D549)</f>
        <v>245.8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44124</v>
      </c>
      <c r="B195" t="s">
        <v>197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44124</v>
      </c>
      <c r="B196" t="s">
        <v>198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244</v>
      </c>
      <c r="M196">
        <f>SUMIF($B196:$B551,$K196,D196:$D551)</f>
        <v>735.2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44124</v>
      </c>
      <c r="B197" t="s">
        <v>199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ref="J197:J260" si="6">EXACT(B552,K197)</f>
        <v>1</v>
      </c>
      <c r="K197" t="s">
        <v>199</v>
      </c>
      <c r="L197">
        <f>SUMIF($B197:$B552,$K197,C197:$C552)</f>
        <v>296</v>
      </c>
      <c r="M197">
        <f>SUMIF($B197:$B552,$K197,D197:$D552)</f>
        <v>486.8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44124</v>
      </c>
      <c r="B198" t="s">
        <v>200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si="6"/>
        <v>1</v>
      </c>
      <c r="K198" t="s">
        <v>200</v>
      </c>
      <c r="L198">
        <f>SUMIF($B198:$B553,$K198,C198:$C553)</f>
        <v>162</v>
      </c>
      <c r="M198">
        <f>SUMIF($B198:$B553,$K198,D198:$D553)</f>
        <v>1481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44124</v>
      </c>
      <c r="B199" t="s">
        <v>201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456</v>
      </c>
      <c r="M199">
        <f>SUMIF($B199:$B554,$K199,D199:$D554)</f>
        <v>1228.2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44124</v>
      </c>
      <c r="B200" t="s">
        <v>202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202</v>
      </c>
      <c r="L200">
        <f>SUMIF($B200:$B555,$K200,C200:$C555)</f>
        <v>426</v>
      </c>
      <c r="M200">
        <f>SUMIF($B200:$B555,$K200,D200:$D555)</f>
        <v>970.2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44124</v>
      </c>
      <c r="B201" t="s">
        <v>203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286</v>
      </c>
      <c r="M201">
        <f>SUMIF($B201:$B556,$K201,D201:$D556)</f>
        <v>794.2</v>
      </c>
      <c r="N201">
        <f>SUMIF($B201:$B556,$K201,E201:$E556)</f>
        <v>4</v>
      </c>
      <c r="O201">
        <f>SUMIF($B201:$B556,$K201,F201:$F556)</f>
        <v>11.2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44124</v>
      </c>
      <c r="B202" t="s">
        <v>204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124</v>
      </c>
      <c r="M202">
        <f>SUMIF($B202:$B557,$K202,D202:$D557)</f>
        <v>891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44124</v>
      </c>
      <c r="B203" t="s">
        <v>205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76</v>
      </c>
      <c r="M203">
        <f>SUMIF($B203:$B558,$K203,D203:$D558)</f>
        <v>968.6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44124</v>
      </c>
      <c r="B204" t="s">
        <v>206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6"/>
        <v>1</v>
      </c>
      <c r="K204" t="s">
        <v>206</v>
      </c>
      <c r="L204">
        <f>SUMIF($B204:$B559,$K204,C204:$C559)</f>
        <v>312</v>
      </c>
      <c r="M204">
        <f>SUMIF($B204:$B559,$K204,D204:$D559)</f>
        <v>1281.8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44124</v>
      </c>
      <c r="B205" t="s">
        <v>207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SUMIF($B205:$B560,$K205,C205:$C560)</f>
        <v>120</v>
      </c>
      <c r="M205">
        <f>SUMIF($B205:$B560,$K205,D205:$D560)</f>
        <v>705</v>
      </c>
      <c r="N205">
        <f>SUMIF($B205:$B560,$K205,E205:$E560)</f>
        <v>4</v>
      </c>
      <c r="O205">
        <f>SUMIF($B205:$B560,$K205,F205:$F560)</f>
        <v>23.6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44124</v>
      </c>
      <c r="B206" t="s">
        <v>208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700</v>
      </c>
      <c r="M206">
        <f>SUMIF($B206:$B561,$K206,D206:$D561)</f>
        <v>1103</v>
      </c>
      <c r="N206">
        <f>SUMIF($B206:$B561,$K206,E206:$E561)</f>
        <v>8</v>
      </c>
      <c r="O206">
        <f>SUMIF($B206:$B561,$K206,F206:$F561)</f>
        <v>12.6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44124</v>
      </c>
      <c r="B207" t="s">
        <v>209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278</v>
      </c>
      <c r="M207">
        <f>SUMIF($B207:$B562,$K207,D207:$D562)</f>
        <v>965</v>
      </c>
      <c r="N207">
        <f>SUMIF($B207:$B562,$K207,E207:$E562)</f>
        <v>4</v>
      </c>
      <c r="O207">
        <f>SUMIF($B207:$B562,$K207,F207:$F562)</f>
        <v>13.8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44124</v>
      </c>
      <c r="B208" t="s">
        <v>210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510</v>
      </c>
      <c r="M208">
        <f>SUMIF($B208:$B563,$K208,D208:$D563)</f>
        <v>1181.4000000000001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44124</v>
      </c>
      <c r="B209" t="s">
        <v>211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6"/>
        <v>1</v>
      </c>
      <c r="K209" t="s">
        <v>211</v>
      </c>
      <c r="L209">
        <f>SUMIF($B209:$B564,$K209,C209:$C564)</f>
        <v>1574</v>
      </c>
      <c r="M209">
        <f>SUMIF($B209:$B564,$K209,D209:$D564)</f>
        <v>886</v>
      </c>
      <c r="N209">
        <f>SUMIF($B209:$B564,$K209,E209:$E564)</f>
        <v>22</v>
      </c>
      <c r="O209">
        <f>SUMIF($B209:$B564,$K209,F209:$F564)</f>
        <v>12.4</v>
      </c>
      <c r="P209">
        <f>SUMIF($B209:$B564,$K209,G209:$G564)</f>
        <v>4</v>
      </c>
      <c r="Q209">
        <f>SUMIF($B209:$B564,$K209,H209:$H564)</f>
        <v>2.2000000000000002</v>
      </c>
    </row>
    <row r="210" spans="1:17" x14ac:dyDescent="0.25">
      <c r="A210" s="1">
        <v>44124</v>
      </c>
      <c r="B210" t="s">
        <v>212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6"/>
        <v>1</v>
      </c>
      <c r="K210" t="s">
        <v>212</v>
      </c>
      <c r="L210">
        <f>SUMIF($B210:$B565,$K210,C210:$C565)</f>
        <v>1120</v>
      </c>
      <c r="M210">
        <f>SUMIF($B210:$B565,$K210,D210:$D565)</f>
        <v>1314.2</v>
      </c>
      <c r="N210">
        <f>SUMIF($B210:$B565,$K210,E210:$E565)</f>
        <v>4</v>
      </c>
      <c r="O210">
        <f>SUMIF($B210:$B565,$K210,F210:$F565)</f>
        <v>4.5999999999999996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44124</v>
      </c>
      <c r="B211" t="s">
        <v>361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120</v>
      </c>
      <c r="M211">
        <f>SUMIF($B211:$B566,$K211,D211:$D566)</f>
        <v>265.39999999999998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44124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36</v>
      </c>
      <c r="M212">
        <f>SUMIF($B212:$B567,$K212,D212:$D567)</f>
        <v>487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44124</v>
      </c>
      <c r="B213" t="s">
        <v>214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214</v>
      </c>
      <c r="L213">
        <f>SUMIF($B213:$B568,$K213,C213:$C568)</f>
        <v>144</v>
      </c>
      <c r="M213">
        <f>SUMIF($B213:$B568,$K213,D213:$D568)</f>
        <v>460.8</v>
      </c>
      <c r="N213">
        <f>SUMIF($B213:$B568,$K213,E213:$E568)</f>
        <v>4</v>
      </c>
      <c r="O213">
        <f>SUMIF($B213:$B568,$K213,F213:$F568)</f>
        <v>12.8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">
        <v>44124</v>
      </c>
      <c r="B214" t="s">
        <v>215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215</v>
      </c>
      <c r="L214">
        <f>SUMIF($B214:$B569,$K214,C214:$C569)</f>
        <v>310</v>
      </c>
      <c r="M214">
        <f>SUMIF($B214:$B569,$K214,D214:$D569)</f>
        <v>655.6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44124</v>
      </c>
      <c r="B215" t="s">
        <v>216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486</v>
      </c>
      <c r="M215">
        <f>SUMIF($B215:$B570,$K215,D215:$D570)</f>
        <v>1117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44124</v>
      </c>
      <c r="B216" t="s">
        <v>217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217</v>
      </c>
      <c r="L216">
        <f>SUMIF($B216:$B571,$K216,C216:$C571)</f>
        <v>220</v>
      </c>
      <c r="M216">
        <f>SUMIF($B216:$B571,$K216,D216:$D571)</f>
        <v>940.8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44124</v>
      </c>
      <c r="B217" t="s">
        <v>218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156</v>
      </c>
      <c r="M217">
        <f>SUMIF($B217:$B572,$K217,D217:$D572)</f>
        <v>560.20000000000005</v>
      </c>
      <c r="N217">
        <f>SUMIF($B217:$B572,$K217,E217:$E572)</f>
        <v>4</v>
      </c>
      <c r="O217">
        <f>SUMIF($B217:$B572,$K217,F217:$F572)</f>
        <v>14.4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44124</v>
      </c>
      <c r="B218" t="s">
        <v>219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282</v>
      </c>
      <c r="M218">
        <f>SUMIF($B218:$B573,$K218,D218:$D573)</f>
        <v>1135.2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44124</v>
      </c>
      <c r="B219" t="s">
        <v>220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SUMIF($B219:$B574,$K219,C219:$C574)</f>
        <v>246</v>
      </c>
      <c r="M219">
        <f>SUMIF($B219:$B574,$K219,D219:$D574)</f>
        <v>1314.6</v>
      </c>
      <c r="N219">
        <f>SUMIF($B219:$B574,$K219,E219:$E574)</f>
        <v>6</v>
      </c>
      <c r="O219">
        <f>SUMIF($B219:$B574,$K219,F219:$F574)</f>
        <v>32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44124</v>
      </c>
      <c r="B220" t="s">
        <v>221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226</v>
      </c>
      <c r="M220">
        <f>SUMIF($B220:$B575,$K220,D220:$D575)</f>
        <v>861.2</v>
      </c>
      <c r="N220">
        <f>SUMIF($B220:$B575,$K220,E220:$E575)</f>
        <v>4</v>
      </c>
      <c r="O220">
        <f>SUMIF($B220:$B575,$K220,F220:$F575)</f>
        <v>15.2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44124</v>
      </c>
      <c r="B221" t="s">
        <v>222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144</v>
      </c>
      <c r="M221">
        <f>SUMIF($B221:$B576,$K221,D221:$D576)</f>
        <v>376.8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44124</v>
      </c>
      <c r="B222" t="s">
        <v>223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86</v>
      </c>
      <c r="M222">
        <f>SUMIF($B222:$B577,$K222,D222:$D577)</f>
        <v>363.6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44124</v>
      </c>
      <c r="B223" t="s">
        <v>224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6"/>
        <v>1</v>
      </c>
      <c r="K223" t="s">
        <v>224</v>
      </c>
      <c r="L223">
        <f>SUMIF($B223:$B578,$K223,C223:$C578)</f>
        <v>486</v>
      </c>
      <c r="M223">
        <f>SUMIF($B223:$B578,$K223,D223:$D578)</f>
        <v>1526.6</v>
      </c>
      <c r="N223">
        <f>SUMIF($B223:$B578,$K223,E223:$E578)</f>
        <v>2</v>
      </c>
      <c r="O223">
        <f>SUMIF($B223:$B578,$K223,F223:$F578)</f>
        <v>6.2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44124</v>
      </c>
      <c r="B224" t="s">
        <v>225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126</v>
      </c>
      <c r="M224">
        <f>SUMIF($B224:$B579,$K224,D224:$D579)</f>
        <v>690.4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44124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60</v>
      </c>
      <c r="M225">
        <f>SUMIF($B225:$B580,$K225,D225:$D580)</f>
        <v>333.2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44124</v>
      </c>
      <c r="B226" t="s">
        <v>227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376</v>
      </c>
      <c r="M226">
        <f>SUMIF($B226:$B581,$K226,D226:$D581)</f>
        <v>1269.2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6</v>
      </c>
      <c r="Q226">
        <f>SUMIF($B226:$B581,$K226,H226:$H581)</f>
        <v>20.2</v>
      </c>
    </row>
    <row r="227" spans="1:17" x14ac:dyDescent="0.25">
      <c r="A227" s="1">
        <v>44124</v>
      </c>
      <c r="B227" t="s">
        <v>228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228</v>
      </c>
      <c r="L227">
        <f>SUMIF($B227:$B582,$K227,C227:$C582)</f>
        <v>598</v>
      </c>
      <c r="M227">
        <f>SUMIF($B227:$B582,$K227,D227:$D582)</f>
        <v>1068.2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44124</v>
      </c>
      <c r="B228" t="s">
        <v>229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120</v>
      </c>
      <c r="M228">
        <f>SUMIF($B228:$B583,$K228,D228:$D583)</f>
        <v>471.2</v>
      </c>
      <c r="N228">
        <f>SUMIF($B228:$B583,$K228,E228:$E583)</f>
        <v>4</v>
      </c>
      <c r="O228">
        <f>SUMIF($B228:$B583,$K228,F228:$F583)</f>
        <v>15.8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44124</v>
      </c>
      <c r="B229" t="s">
        <v>230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198</v>
      </c>
      <c r="M229">
        <f>SUMIF($B229:$B584,$K229,D229:$D584)</f>
        <v>2033.8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44124</v>
      </c>
      <c r="B230" t="s">
        <v>231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42</v>
      </c>
      <c r="M230">
        <f>SUMIF($B230:$B585,$K230,D230:$D585)</f>
        <v>354.8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44124</v>
      </c>
      <c r="B231" t="s">
        <v>232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146</v>
      </c>
      <c r="M231">
        <f>SUMIF($B231:$B586,$K231,D231:$D586)</f>
        <v>491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44124</v>
      </c>
      <c r="B232" t="s">
        <v>233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6"/>
        <v>1</v>
      </c>
      <c r="K232" t="s">
        <v>233</v>
      </c>
      <c r="L232">
        <f>SUMIF($B232:$B587,$K232,C232:$C587)</f>
        <v>1084</v>
      </c>
      <c r="M232">
        <f>SUMIF($B232:$B587,$K232,D232:$D587)</f>
        <v>1179.4000000000001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">
        <v>44124</v>
      </c>
      <c r="B233" t="s">
        <v>234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234</v>
      </c>
      <c r="L233">
        <f>SUMIF($B233:$B588,$K233,C233:$C588)</f>
        <v>250</v>
      </c>
      <c r="M233">
        <f>SUMIF($B233:$B588,$K233,D233:$D588)</f>
        <v>634.79999999999995</v>
      </c>
      <c r="N233">
        <f>SUMIF($B233:$B588,$K233,E233:$E588)</f>
        <v>4</v>
      </c>
      <c r="O233">
        <f>SUMIF($B233:$B588,$K233,F233:$F588)</f>
        <v>10.199999999999999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44124</v>
      </c>
      <c r="B234" t="s">
        <v>235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230</v>
      </c>
      <c r="M234">
        <f>SUMIF($B234:$B589,$K234,D234:$D589)</f>
        <v>1639.8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44124</v>
      </c>
      <c r="B235" t="s">
        <v>236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118</v>
      </c>
      <c r="M235">
        <f>SUMIF($B235:$B590,$K235,D235:$D590)</f>
        <v>1153.4000000000001</v>
      </c>
      <c r="N235">
        <f>SUMIF($B235:$B590,$K235,E235:$E590)</f>
        <v>2</v>
      </c>
      <c r="O235">
        <f>SUMIF($B235:$B590,$K235,F235:$F590)</f>
        <v>19.600000000000001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44124</v>
      </c>
      <c r="B236" t="s">
        <v>237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344</v>
      </c>
      <c r="M236">
        <f>SUMIF($B236:$B591,$K236,D236:$D591)</f>
        <v>718</v>
      </c>
      <c r="N236">
        <f>SUMIF($B236:$B591,$K236,E236:$E591)</f>
        <v>6</v>
      </c>
      <c r="O236">
        <f>SUMIF($B236:$B591,$K236,F236:$F591)</f>
        <v>12.6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44124</v>
      </c>
      <c r="B237" t="s">
        <v>238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238</v>
      </c>
      <c r="L237">
        <f>SUMIF($B237:$B592,$K237,C237:$C592)</f>
        <v>304</v>
      </c>
      <c r="M237">
        <f>SUMIF($B237:$B592,$K237,D237:$D592)</f>
        <v>946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44124</v>
      </c>
      <c r="B238" t="s">
        <v>239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450</v>
      </c>
      <c r="M238">
        <f>SUMIF($B238:$B593,$K238,D238:$D593)</f>
        <v>1036.2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44124</v>
      </c>
      <c r="B239" t="s">
        <v>240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70</v>
      </c>
      <c r="M239">
        <f>SUMIF($B239:$B594,$K239,D239:$D594)</f>
        <v>574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44124</v>
      </c>
      <c r="B240" t="s">
        <v>241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241</v>
      </c>
      <c r="L240">
        <f>SUMIF($B240:$B595,$K240,C240:$C595)</f>
        <v>748</v>
      </c>
      <c r="M240">
        <f>SUMIF($B240:$B595,$K240,D240:$D595)</f>
        <v>1352.4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44124</v>
      </c>
      <c r="B241" t="s">
        <v>242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242</v>
      </c>
      <c r="L241">
        <f>SUMIF($B241:$B596,$K241,C241:$C596)</f>
        <v>808</v>
      </c>
      <c r="M241">
        <f>SUMIF($B241:$B596,$K241,D241:$D596)</f>
        <v>994.4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44124</v>
      </c>
      <c r="B242" t="s">
        <v>243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144</v>
      </c>
      <c r="M242">
        <f>SUMIF($B242:$B597,$K242,D242:$D597)</f>
        <v>597.20000000000005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44124</v>
      </c>
      <c r="B243" t="s">
        <v>244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244</v>
      </c>
      <c r="L243">
        <f>SUMIF($B243:$B598,$K243,C243:$C598)</f>
        <v>318</v>
      </c>
      <c r="M243">
        <f>SUMIF($B243:$B598,$K243,D243:$D598)</f>
        <v>843.2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44124</v>
      </c>
      <c r="B244" t="s">
        <v>245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166</v>
      </c>
      <c r="M244">
        <f>SUMIF($B244:$B599,$K244,D244:$D599)</f>
        <v>730.4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44124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6"/>
        <v>1</v>
      </c>
      <c r="K245" t="s">
        <v>246</v>
      </c>
      <c r="L245">
        <f>SUMIF($B245:$B600,$K245,C245:$C600)</f>
        <v>286</v>
      </c>
      <c r="M245">
        <f>SUMIF($B245:$B600,$K245,D245:$D600)</f>
        <v>910.2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6</v>
      </c>
      <c r="Q245">
        <f>SUMIF($B245:$B600,$K245,H245:$H600)</f>
        <v>19</v>
      </c>
    </row>
    <row r="246" spans="1:17" x14ac:dyDescent="0.25">
      <c r="A246" s="1">
        <v>44124</v>
      </c>
      <c r="B246" t="s">
        <v>247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38</v>
      </c>
      <c r="M246">
        <f>SUMIF($B246:$B601,$K246,D246:$D601)</f>
        <v>698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44124</v>
      </c>
      <c r="B247" t="s">
        <v>248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236</v>
      </c>
      <c r="M247">
        <f>SUMIF($B247:$B602,$K247,D247:$D602)</f>
        <v>1799.8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44124</v>
      </c>
      <c r="B248" t="s">
        <v>249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266</v>
      </c>
      <c r="M248">
        <f>SUMIF($B248:$B603,$K248,D248:$D603)</f>
        <v>607.79999999999995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44124</v>
      </c>
      <c r="B249" t="s">
        <v>250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288</v>
      </c>
      <c r="M249">
        <f>SUMIF($B249:$B604,$K249,D249:$D604)</f>
        <v>1431.4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44124</v>
      </c>
      <c r="B250" t="s">
        <v>251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251</v>
      </c>
      <c r="L250">
        <f>SUMIF($B250:$B605,$K250,C250:$C605)</f>
        <v>730</v>
      </c>
      <c r="M250">
        <f>SUMIF($B250:$B605,$K250,D250:$D605)</f>
        <v>1580.4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44124</v>
      </c>
      <c r="B251" t="s">
        <v>252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228</v>
      </c>
      <c r="M251">
        <f>SUMIF($B251:$B606,$K251,D251:$D606)</f>
        <v>597.20000000000005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44124</v>
      </c>
      <c r="B252" t="s">
        <v>253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6"/>
        <v>1</v>
      </c>
      <c r="K252" t="s">
        <v>253</v>
      </c>
      <c r="L252">
        <f>SUMIF($B252:$B607,$K252,C252:$C607)</f>
        <v>772</v>
      </c>
      <c r="M252">
        <f>SUMIF($B252:$B607,$K252,D252:$D607)</f>
        <v>1417.8</v>
      </c>
      <c r="N252">
        <f>SUMIF($B252:$B607,$K252,E252:$E607)</f>
        <v>8</v>
      </c>
      <c r="O252">
        <f>SUMIF($B252:$B607,$K252,F252:$F607)</f>
        <v>14.6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44124</v>
      </c>
      <c r="B253" t="s">
        <v>254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58</v>
      </c>
      <c r="M253">
        <f>SUMIF($B253:$B608,$K253,D253:$D608)</f>
        <v>282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44124</v>
      </c>
      <c r="B254" t="s">
        <v>255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SUMIF($B254:$B609,$K254,C254:$C609)</f>
        <v>298</v>
      </c>
      <c r="M254">
        <f>SUMIF($B254:$B609,$K254,D254:$D609)</f>
        <v>511.6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44124</v>
      </c>
      <c r="B255" t="s">
        <v>256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6"/>
        <v>1</v>
      </c>
      <c r="K255" t="s">
        <v>256</v>
      </c>
      <c r="L255">
        <f>SUMIF($B255:$B610,$K255,C255:$C610)</f>
        <v>1042</v>
      </c>
      <c r="M255">
        <f>SUMIF($B255:$B610,$K255,D255:$D610)</f>
        <v>1348.8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44124</v>
      </c>
      <c r="B256" t="s">
        <v>257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6"/>
        <v>1</v>
      </c>
      <c r="K256" t="s">
        <v>257</v>
      </c>
      <c r="L256">
        <f>SUMIF($B256:$B611,$K256,C256:$C611)</f>
        <v>10544</v>
      </c>
      <c r="M256">
        <f>SUMIF($B256:$B611,$K256,D256:$D611)</f>
        <v>1619.2</v>
      </c>
      <c r="N256">
        <f>SUMIF($B256:$B611,$K256,E256:$E611)</f>
        <v>72</v>
      </c>
      <c r="O256">
        <f>SUMIF($B256:$B611,$K256,F256:$F611)</f>
        <v>11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">
        <v>44124</v>
      </c>
      <c r="B257" t="s">
        <v>258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6</v>
      </c>
      <c r="M257">
        <f>SUMIF($B257:$B612,$K257,D257:$D612)</f>
        <v>352.2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44124</v>
      </c>
      <c r="B258" t="s">
        <v>259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364</v>
      </c>
      <c r="M258">
        <f>SUMIF($B258:$B613,$K258,D258:$D613)</f>
        <v>1591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44124</v>
      </c>
      <c r="B259" t="s">
        <v>260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306</v>
      </c>
      <c r="M259">
        <f>SUMIF($B259:$B614,$K259,D259:$D614)</f>
        <v>658.4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44124</v>
      </c>
      <c r="B260" t="s">
        <v>261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80</v>
      </c>
      <c r="M260">
        <f>SUMIF($B260:$B615,$K260,D260:$D615)</f>
        <v>809.8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44124</v>
      </c>
      <c r="B261" t="s">
        <v>262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ref="J261:J324" si="7">EXACT(B616,K261)</f>
        <v>1</v>
      </c>
      <c r="K261" t="s">
        <v>262</v>
      </c>
      <c r="L261">
        <f>SUMIF($B261:$B616,$K261,C261:$C616)</f>
        <v>1202</v>
      </c>
      <c r="M261">
        <f>SUMIF($B261:$B616,$K261,D261:$D616)</f>
        <v>1526.8</v>
      </c>
      <c r="N261">
        <f>SUMIF($B261:$B616,$K261,E261:$E616)</f>
        <v>4</v>
      </c>
      <c r="O261">
        <f>SUMIF($B261:$B616,$K261,F261:$F616)</f>
        <v>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44124</v>
      </c>
      <c r="B262" t="s">
        <v>263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si="7"/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2</v>
      </c>
      <c r="O262">
        <f>SUMIF($B262:$B617,$K262,F262:$F617)</f>
        <v>211.2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44124</v>
      </c>
      <c r="B263" t="s">
        <v>264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7"/>
        <v>1</v>
      </c>
      <c r="K263" t="s">
        <v>264</v>
      </c>
      <c r="L263">
        <f>SUMIF($B263:$B618,$K263,C263:$C618)</f>
        <v>182</v>
      </c>
      <c r="M263">
        <f>SUMIF($B263:$B618,$K263,D263:$D618)</f>
        <v>537.79999999999995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8</v>
      </c>
      <c r="Q263">
        <f>SUMIF($B263:$B618,$K263,H263:$H618)</f>
        <v>23.6</v>
      </c>
    </row>
    <row r="264" spans="1:17" x14ac:dyDescent="0.25">
      <c r="A264" s="1">
        <v>44124</v>
      </c>
      <c r="B264" t="s">
        <v>265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7"/>
        <v>1</v>
      </c>
      <c r="K264" t="s">
        <v>265</v>
      </c>
      <c r="L264">
        <f>SUMIF($B264:$B619,$K264,C264:$C619)</f>
        <v>7870</v>
      </c>
      <c r="M264">
        <f>SUMIF($B264:$B619,$K264,D264:$D619)</f>
        <v>1441.8</v>
      </c>
      <c r="N264">
        <f>SUMIF($B264:$B619,$K264,E264:$E619)</f>
        <v>84</v>
      </c>
      <c r="O264">
        <f>SUMIF($B264:$B619,$K264,F264:$F619)</f>
        <v>15.4</v>
      </c>
      <c r="P264">
        <f>SUMIF($B264:$B619,$K264,G264:$G619)</f>
        <v>36</v>
      </c>
      <c r="Q264">
        <f>SUMIF($B264:$B619,$K264,H264:$H619)</f>
        <v>6.6</v>
      </c>
    </row>
    <row r="265" spans="1:17" x14ac:dyDescent="0.25">
      <c r="A265" s="1">
        <v>44124</v>
      </c>
      <c r="B265" t="s">
        <v>266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7"/>
        <v>1</v>
      </c>
      <c r="K265" t="s">
        <v>266</v>
      </c>
      <c r="L265">
        <f>SUMIF($B265:$B620,$K265,C265:$C620)</f>
        <v>1560</v>
      </c>
      <c r="M265">
        <f>SUMIF($B265:$B620,$K265,D265:$D620)</f>
        <v>1005.8</v>
      </c>
      <c r="N265">
        <f>SUMIF($B265:$B620,$K265,E265:$E620)</f>
        <v>2</v>
      </c>
      <c r="O265">
        <f>SUMIF($B265:$B620,$K265,F265:$F620)</f>
        <v>1.2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">
        <v>44124</v>
      </c>
      <c r="B266" t="s">
        <v>267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24</v>
      </c>
      <c r="M266">
        <f>SUMIF($B266:$B621,$K266,D266:$D621)</f>
        <v>227.4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44124</v>
      </c>
      <c r="B267" t="s">
        <v>268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126</v>
      </c>
      <c r="M267">
        <f>SUMIF($B267:$B622,$K267,D267:$D622)</f>
        <v>1080.2</v>
      </c>
      <c r="N267">
        <f>SUMIF($B267:$B622,$K267,E267:$E622)</f>
        <v>2</v>
      </c>
      <c r="O267">
        <f>SUMIF($B267:$B622,$K267,F267:$F622)</f>
        <v>17.2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44124</v>
      </c>
      <c r="B268" t="s">
        <v>269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292</v>
      </c>
      <c r="M268">
        <f>SUMIF($B268:$B623,$K268,D268:$D623)</f>
        <v>999.8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44124</v>
      </c>
      <c r="B269" t="s">
        <v>270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7"/>
        <v>1</v>
      </c>
      <c r="K269" t="s">
        <v>270</v>
      </c>
      <c r="L269">
        <f>SUMIF($B269:$B624,$K269,C269:$C624)</f>
        <v>396</v>
      </c>
      <c r="M269">
        <f>SUMIF($B269:$B624,$K269,D269:$D624)</f>
        <v>428.4</v>
      </c>
      <c r="N269">
        <f>SUMIF($B269:$B624,$K269,E269:$E624)</f>
        <v>4</v>
      </c>
      <c r="O269">
        <f>SUMIF($B269:$B624,$K269,F269:$F624)</f>
        <v>4.4000000000000004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44124</v>
      </c>
      <c r="B270" t="s">
        <v>271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224</v>
      </c>
      <c r="M270">
        <f>SUMIF($B270:$B625,$K270,D270:$D625)</f>
        <v>888.2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44124</v>
      </c>
      <c r="B271" t="s">
        <v>272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34</v>
      </c>
      <c r="M271">
        <f>SUMIF($B271:$B626,$K271,D271:$D626)</f>
        <v>146.4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44124</v>
      </c>
      <c r="B272" t="s">
        <v>273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7"/>
        <v>1</v>
      </c>
      <c r="K272" t="s">
        <v>273</v>
      </c>
      <c r="L272">
        <f>SUMIF($B272:$B627,$K272,C272:$C627)</f>
        <v>310</v>
      </c>
      <c r="M272">
        <f>SUMIF($B272:$B627,$K272,D272:$D627)</f>
        <v>552</v>
      </c>
      <c r="N272">
        <f>SUMIF($B272:$B627,$K272,E272:$E627)</f>
        <v>6</v>
      </c>
      <c r="O272">
        <f>SUMIF($B272:$B627,$K272,F272:$F627)</f>
        <v>10.6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44124</v>
      </c>
      <c r="B273" t="s">
        <v>274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7"/>
        <v>1</v>
      </c>
      <c r="K273" t="s">
        <v>274</v>
      </c>
      <c r="L273">
        <f>SUMIF($B273:$B628,$K273,C273:$C628)</f>
        <v>718</v>
      </c>
      <c r="M273">
        <f>SUMIF($B273:$B628,$K273,D273:$D628)</f>
        <v>1540.6</v>
      </c>
      <c r="N273">
        <f>SUMIF($B273:$B628,$K273,E273:$E628)</f>
        <v>12</v>
      </c>
      <c r="O273">
        <f>SUMIF($B273:$B628,$K273,F273:$F628)</f>
        <v>25.8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44124</v>
      </c>
      <c r="B274" t="s">
        <v>275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132</v>
      </c>
      <c r="M274">
        <f>SUMIF($B274:$B629,$K274,D274:$D629)</f>
        <v>681.6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44124</v>
      </c>
      <c r="B275" t="s">
        <v>276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144</v>
      </c>
      <c r="M275">
        <f>SUMIF($B275:$B630,$K275,D275:$D630)</f>
        <v>831.4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44124</v>
      </c>
      <c r="B276" t="s">
        <v>277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156</v>
      </c>
      <c r="M276">
        <f>SUMIF($B276:$B631,$K276,D276:$D631)</f>
        <v>492.4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44124</v>
      </c>
      <c r="B277" t="s">
        <v>278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240</v>
      </c>
      <c r="M277">
        <f>SUMIF($B277:$B632,$K277,D277:$D632)</f>
        <v>1399.8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44124</v>
      </c>
      <c r="B278" t="s">
        <v>279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106</v>
      </c>
      <c r="M278">
        <f>SUMIF($B278:$B633,$K278,D278:$D633)</f>
        <v>487.8</v>
      </c>
      <c r="N278">
        <f>SUMIF($B278:$B633,$K278,E278:$E633)</f>
        <v>2</v>
      </c>
      <c r="O278">
        <f>SUMIF($B278:$B633,$K278,F278:$F633)</f>
        <v>9.1999999999999993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44124</v>
      </c>
      <c r="B279" t="s">
        <v>280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304</v>
      </c>
      <c r="M279">
        <f>SUMIF($B279:$B634,$K279,D279:$D634)</f>
        <v>1245</v>
      </c>
      <c r="N279">
        <f>SUMIF($B279:$B634,$K279,E279:$E634)</f>
        <v>8</v>
      </c>
      <c r="O279">
        <f>SUMIF($B279:$B634,$K279,F279:$F634)</f>
        <v>32.799999999999997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44124</v>
      </c>
      <c r="B280" t="s">
        <v>281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220</v>
      </c>
      <c r="M280">
        <f>SUMIF($B280:$B635,$K280,D280:$D635)</f>
        <v>498.6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44124</v>
      </c>
      <c r="B281" t="s">
        <v>282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90</v>
      </c>
      <c r="M281">
        <f>SUMIF($B281:$B636,$K281,D281:$D636)</f>
        <v>359.8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44124</v>
      </c>
      <c r="B282" t="s">
        <v>283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736</v>
      </c>
      <c r="M282">
        <f>SUMIF($B282:$B637,$K282,D282:$D637)</f>
        <v>1133.5999999999999</v>
      </c>
      <c r="N282">
        <f>SUMIF($B282:$B637,$K282,E282:$E637)</f>
        <v>8</v>
      </c>
      <c r="O282">
        <f>SUMIF($B282:$B637,$K282,F282:$F637)</f>
        <v>12.4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44124</v>
      </c>
      <c r="B283" t="s">
        <v>362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664</v>
      </c>
      <c r="M283">
        <f>SUMIF($B283:$B638,$K283,D283:$D638)</f>
        <v>737.8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44124</v>
      </c>
      <c r="B284" t="s">
        <v>284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242</v>
      </c>
      <c r="M284">
        <f>SUMIF($B284:$B639,$K284,D284:$D639)</f>
        <v>444.6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44124</v>
      </c>
      <c r="B285" t="s">
        <v>285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66</v>
      </c>
      <c r="M285">
        <f>SUMIF($B285:$B640,$K285,D285:$D640)</f>
        <v>1350.2</v>
      </c>
      <c r="N285">
        <f>SUMIF($B285:$B640,$K285,E285:$E640)</f>
        <v>2</v>
      </c>
      <c r="O285">
        <f>SUMIF($B285:$B640,$K285,F285:$F640)</f>
        <v>41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44124</v>
      </c>
      <c r="B286" t="s">
        <v>286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44124</v>
      </c>
      <c r="B287" t="s">
        <v>287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287</v>
      </c>
      <c r="L287">
        <f>SUMIF($B287:$B642,$K287,C287:$C642)</f>
        <v>424</v>
      </c>
      <c r="M287">
        <f>SUMIF($B287:$B642,$K287,D287:$D642)</f>
        <v>1132.4000000000001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4</v>
      </c>
      <c r="Q287">
        <f>SUMIF($B287:$B642,$K287,H287:$H642)</f>
        <v>10.6</v>
      </c>
    </row>
    <row r="288" spans="1:17" x14ac:dyDescent="0.25">
      <c r="A288" s="1">
        <v>44124</v>
      </c>
      <c r="B288" t="s">
        <v>288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288</v>
      </c>
      <c r="L288">
        <f>SUMIF($B288:$B643,$K288,C288:$C643)</f>
        <v>168</v>
      </c>
      <c r="M288">
        <f>SUMIF($B288:$B643,$K288,D288:$D643)</f>
        <v>652.20000000000005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4</v>
      </c>
      <c r="Q288">
        <f>SUMIF($B288:$B643,$K288,H288:$H643)</f>
        <v>15.6</v>
      </c>
    </row>
    <row r="289" spans="1:17" x14ac:dyDescent="0.25">
      <c r="A289" s="1">
        <v>44124</v>
      </c>
      <c r="B289" t="s">
        <v>289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289</v>
      </c>
      <c r="L289">
        <f>SUMIF($B289:$B644,$K289,C289:$C644)</f>
        <v>452</v>
      </c>
      <c r="M289">
        <f>SUMIF($B289:$B644,$K289,D289:$D644)</f>
        <v>1072.2</v>
      </c>
      <c r="N289">
        <f>SUMIF($B289:$B644,$K289,E289:$E644)</f>
        <v>4</v>
      </c>
      <c r="O289">
        <f>SUMIF($B289:$B644,$K289,F289:$F644)</f>
        <v>9.4</v>
      </c>
      <c r="P289">
        <f>SUMIF($B289:$B644,$K289,G289:$G644)</f>
        <v>2</v>
      </c>
      <c r="Q289">
        <f>SUMIF($B289:$B644,$K289,H289:$H644)</f>
        <v>4.8</v>
      </c>
    </row>
    <row r="290" spans="1:17" x14ac:dyDescent="0.25">
      <c r="A290" s="1">
        <v>44124</v>
      </c>
      <c r="B290" t="s">
        <v>290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7"/>
        <v>1</v>
      </c>
      <c r="K290" t="s">
        <v>290</v>
      </c>
      <c r="L290">
        <f>SUMIF($B290:$B645,$K290,C290:$C645)</f>
        <v>1850</v>
      </c>
      <c r="M290">
        <f>SUMIF($B290:$B645,$K290,D290:$D645)</f>
        <v>841.8</v>
      </c>
      <c r="N290">
        <f>SUMIF($B290:$B645,$K290,E290:$E645)</f>
        <v>4</v>
      </c>
      <c r="O290">
        <f>SUMIF($B290:$B645,$K290,F290:$F645)</f>
        <v>1.8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44124</v>
      </c>
      <c r="B291" t="s">
        <v>291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291</v>
      </c>
      <c r="L291">
        <f>SUMIF($B291:$B646,$K291,C291:$C646)</f>
        <v>492</v>
      </c>
      <c r="M291">
        <f>SUMIF($B291:$B646,$K291,D291:$D646)</f>
        <v>2312.6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44124</v>
      </c>
      <c r="B292" t="s">
        <v>292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268</v>
      </c>
      <c r="M292">
        <f>SUMIF($B292:$B647,$K292,D292:$D647)</f>
        <v>794.2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44124</v>
      </c>
      <c r="B293" t="s">
        <v>293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210</v>
      </c>
      <c r="M293">
        <f>SUMIF($B293:$B648,$K293,D293:$D648)</f>
        <v>619.79999999999995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44124</v>
      </c>
      <c r="B294" t="s">
        <v>294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146</v>
      </c>
      <c r="M294">
        <f>SUMIF($B294:$B649,$K294,D294:$D649)</f>
        <v>455.6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44124</v>
      </c>
      <c r="B295" t="s">
        <v>295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296</v>
      </c>
      <c r="M295">
        <f>SUMIF($B295:$B650,$K295,D295:$D650)</f>
        <v>702.8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44124</v>
      </c>
      <c r="B296" t="s">
        <v>296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148</v>
      </c>
      <c r="M296">
        <f>SUMIF($B296:$B651,$K296,D296:$D651)</f>
        <v>1083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44124</v>
      </c>
      <c r="B297" t="s">
        <v>297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348</v>
      </c>
      <c r="M297">
        <f>SUMIF($B297:$B652,$K297,D297:$D652)</f>
        <v>1180.5999999999999</v>
      </c>
      <c r="N297">
        <f>SUMIF($B297:$B652,$K297,E297:$E652)</f>
        <v>6</v>
      </c>
      <c r="O297">
        <f>SUMIF($B297:$B652,$K297,F297:$F652)</f>
        <v>20.399999999999999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44124</v>
      </c>
      <c r="B298" t="s">
        <v>298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SUMIF($B298:$B653,$K298,C298:$C653)</f>
        <v>46</v>
      </c>
      <c r="M298">
        <f>SUMIF($B298:$B653,$K298,D298:$D653)</f>
        <v>218.8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44124</v>
      </c>
      <c r="B299" t="s">
        <v>299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7"/>
        <v>1</v>
      </c>
      <c r="K299" t="s">
        <v>299</v>
      </c>
      <c r="L299">
        <f>SUMIF($B299:$B654,$K299,C299:$C654)</f>
        <v>6190</v>
      </c>
      <c r="M299">
        <f>SUMIF($B299:$B654,$K299,D299:$D654)</f>
        <v>1731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44124</v>
      </c>
      <c r="B300" t="s">
        <v>300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660</v>
      </c>
      <c r="M300">
        <f>SUMIF($B300:$B655,$K300,D300:$D655)</f>
        <v>1331.2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44124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36</v>
      </c>
      <c r="M301">
        <f>SUMIF($B301:$B656,$K301,D301:$D656)</f>
        <v>356.2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44124</v>
      </c>
      <c r="B302" t="s">
        <v>302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SUMIF($B302:$B657,$K302,C302:$C657)</f>
        <v>116</v>
      </c>
      <c r="M302">
        <f>SUMIF($B302:$B657,$K302,D302:$D657)</f>
        <v>708.8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44124</v>
      </c>
      <c r="B303" t="s">
        <v>303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352</v>
      </c>
      <c r="M303">
        <f>SUMIF($B303:$B658,$K303,D303:$D658)</f>
        <v>1128.4000000000001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44124</v>
      </c>
      <c r="B304" t="s">
        <v>304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120</v>
      </c>
      <c r="M304">
        <f>SUMIF($B304:$B659,$K304,D304:$D659)</f>
        <v>438.2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44124</v>
      </c>
      <c r="B305" t="s">
        <v>305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305</v>
      </c>
      <c r="L305">
        <f>SUMIF($B305:$B660,$K305,C305:$C660)</f>
        <v>982</v>
      </c>
      <c r="M305">
        <f>SUMIF($B305:$B660,$K305,D305:$D660)</f>
        <v>1476.8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44124</v>
      </c>
      <c r="B306" t="s">
        <v>306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64</v>
      </c>
      <c r="M306">
        <f>SUMIF($B306:$B661,$K306,D306:$D661)</f>
        <v>292.60000000000002</v>
      </c>
      <c r="N306">
        <f>SUMIF($B306:$B661,$K306,E306:$E661)</f>
        <v>4</v>
      </c>
      <c r="O306">
        <f>SUMIF($B306:$B661,$K306,F306:$F661)</f>
        <v>18.2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44124</v>
      </c>
      <c r="B307" t="s">
        <v>307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SUMIF($B307:$B662,$K307,C307:$C662)</f>
        <v>540</v>
      </c>
      <c r="M307">
        <f>SUMIF($B307:$B662,$K307,D307:$D662)</f>
        <v>1187.8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44124</v>
      </c>
      <c r="B308" t="s">
        <v>308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7"/>
        <v>1</v>
      </c>
      <c r="K308" t="s">
        <v>308</v>
      </c>
      <c r="L308">
        <f>SUMIF($B308:$B663,$K308,C308:$C663)</f>
        <v>560</v>
      </c>
      <c r="M308">
        <f>SUMIF($B308:$B663,$K308,D308:$D663)</f>
        <v>815.8</v>
      </c>
      <c r="N308">
        <f>SUMIF($B308:$B663,$K308,E308:$E663)</f>
        <v>12</v>
      </c>
      <c r="O308">
        <f>SUMIF($B308:$B663,$K308,F308:$F663)</f>
        <v>17.399999999999999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44124</v>
      </c>
      <c r="B309" t="s">
        <v>309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309</v>
      </c>
      <c r="L309">
        <f>SUMIF($B309:$B664,$K309,C309:$C664)</f>
        <v>1036</v>
      </c>
      <c r="M309">
        <f>SUMIF($B309:$B664,$K309,D309:$D664)</f>
        <v>1017.6</v>
      </c>
      <c r="N309">
        <f>SUMIF($B309:$B664,$K309,E309:$E664)</f>
        <v>4</v>
      </c>
      <c r="O309">
        <f>SUMIF($B309:$B664,$K309,F309:$F664)</f>
        <v>4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44124</v>
      </c>
      <c r="B310" t="s">
        <v>310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310</v>
      </c>
      <c r="L310">
        <f>SUMIF($B310:$B665,$K310,C310:$C665)</f>
        <v>474</v>
      </c>
      <c r="M310">
        <f>SUMIF($B310:$B665,$K310,D310:$D665)</f>
        <v>1086.8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44124</v>
      </c>
      <c r="B311" t="s">
        <v>311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7"/>
        <v>1</v>
      </c>
      <c r="K311" t="s">
        <v>311</v>
      </c>
      <c r="L311">
        <f>SUMIF($B311:$B666,$K311,C311:$C666)</f>
        <v>586</v>
      </c>
      <c r="M311">
        <f>SUMIF($B311:$B666,$K311,D311:$D666)</f>
        <v>1031.4000000000001</v>
      </c>
      <c r="N311">
        <f>SUMIF($B311:$B666,$K311,E311:$E666)</f>
        <v>6</v>
      </c>
      <c r="O311">
        <f>SUMIF($B311:$B666,$K311,F311:$F666)</f>
        <v>10.6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44124</v>
      </c>
      <c r="B312" t="s">
        <v>312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312</v>
      </c>
      <c r="L312">
        <f>SUMIF($B312:$B667,$K312,C312:$C667)</f>
        <v>1176</v>
      </c>
      <c r="M312">
        <f>SUMIF($B312:$B667,$K312,D312:$D667)</f>
        <v>1602.2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44124</v>
      </c>
      <c r="B313" t="s">
        <v>313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8</v>
      </c>
      <c r="M313">
        <f>SUMIF($B313:$B668,$K313,D313:$D668)</f>
        <v>692.6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44124</v>
      </c>
      <c r="B314" t="s">
        <v>314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158</v>
      </c>
      <c r="M314">
        <f>SUMIF($B314:$B669,$K314,D314:$D669)</f>
        <v>356.2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44124</v>
      </c>
      <c r="B315" t="s">
        <v>315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40</v>
      </c>
      <c r="M315">
        <f>SUMIF($B315:$B670,$K315,D315:$D670)</f>
        <v>320.60000000000002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44124</v>
      </c>
      <c r="B316" t="s">
        <v>316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248</v>
      </c>
      <c r="M316">
        <f>SUMIF($B316:$B671,$K316,D316:$D671)</f>
        <v>969</v>
      </c>
      <c r="N316">
        <f>SUMIF($B316:$B671,$K316,E316:$E671)</f>
        <v>2</v>
      </c>
      <c r="O316">
        <f>SUMIF($B316:$B671,$K316,F316:$F671)</f>
        <v>7.8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44124</v>
      </c>
      <c r="B317" t="s">
        <v>317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122</v>
      </c>
      <c r="M317">
        <f>SUMIF($B317:$B672,$K317,D317:$D672)</f>
        <v>497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44124</v>
      </c>
      <c r="B318" t="s">
        <v>318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318</v>
      </c>
      <c r="L318">
        <f>SUMIF($B318:$B673,$K318,C318:$C673)</f>
        <v>250</v>
      </c>
      <c r="M318">
        <f>SUMIF($B318:$B673,$K318,D318:$D673)</f>
        <v>941.4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44124</v>
      </c>
      <c r="B319" t="s">
        <v>319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319</v>
      </c>
      <c r="L319">
        <f>SUMIF($B319:$B674,$K319,C319:$C674)</f>
        <v>268</v>
      </c>
      <c r="M319">
        <f>SUMIF($B319:$B674,$K319,D319:$D674)</f>
        <v>581.4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4.4000000000000004</v>
      </c>
    </row>
    <row r="320" spans="1:17" x14ac:dyDescent="0.25">
      <c r="A320" s="1">
        <v>44124</v>
      </c>
      <c r="B320" t="s">
        <v>320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176</v>
      </c>
      <c r="M320">
        <f>SUMIF($B320:$B675,$K320,D320:$D675)</f>
        <v>1008.2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44124</v>
      </c>
      <c r="B321" t="s">
        <v>321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7"/>
        <v>1</v>
      </c>
      <c r="K321" t="s">
        <v>321</v>
      </c>
      <c r="L321">
        <f>SUMIF($B321:$B676,$K321,C321:$C676)</f>
        <v>480</v>
      </c>
      <c r="M321">
        <f>SUMIF($B321:$B676,$K321,D321:$D676)</f>
        <v>987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44124</v>
      </c>
      <c r="B322" t="s">
        <v>322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338</v>
      </c>
      <c r="M322">
        <f>SUMIF($B322:$B677,$K322,D322:$D677)</f>
        <v>1154</v>
      </c>
      <c r="N322">
        <f>SUMIF($B322:$B677,$K322,E322:$E677)</f>
        <v>6</v>
      </c>
      <c r="O322">
        <f>SUMIF($B322:$B677,$K322,F322:$F677)</f>
        <v>20.399999999999999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44124</v>
      </c>
      <c r="B323" t="s">
        <v>323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7"/>
        <v>1</v>
      </c>
      <c r="K323" t="s">
        <v>323</v>
      </c>
      <c r="L323">
        <f>SUMIF($B323:$B678,$K323,C323:$C678)</f>
        <v>380</v>
      </c>
      <c r="M323">
        <f>SUMIF($B323:$B678,$K323,D323:$D678)</f>
        <v>958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14</v>
      </c>
      <c r="Q323">
        <f>SUMIF($B323:$B678,$K323,H323:$H678)</f>
        <v>35.200000000000003</v>
      </c>
    </row>
    <row r="324" spans="1:17" x14ac:dyDescent="0.25">
      <c r="A324" s="1">
        <v>44124</v>
      </c>
      <c r="B324" t="s">
        <v>324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274</v>
      </c>
      <c r="M324">
        <f>SUMIF($B324:$B679,$K324,D324:$D679)</f>
        <v>1041.5999999999999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44124</v>
      </c>
      <c r="B325" t="s">
        <v>325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ref="J325:J359" si="8">EXACT(B680,K325)</f>
        <v>1</v>
      </c>
      <c r="K325" t="s">
        <v>325</v>
      </c>
      <c r="L325">
        <f>SUMIF($B325:$B680,$K325,C325:$C680)</f>
        <v>260</v>
      </c>
      <c r="M325">
        <f>SUMIF($B325:$B680,$K325,D325:$D680)</f>
        <v>1492.2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44124</v>
      </c>
      <c r="B326" t="s">
        <v>326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si="8"/>
        <v>1</v>
      </c>
      <c r="K326" t="s">
        <v>326</v>
      </c>
      <c r="L326">
        <f>SUMIF($B326:$B681,$K326,C326:$C681)</f>
        <v>410</v>
      </c>
      <c r="M326">
        <f>SUMIF($B326:$B681,$K326,D326:$D681)</f>
        <v>818.2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44124</v>
      </c>
      <c r="B327" t="s">
        <v>327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216</v>
      </c>
      <c r="M327">
        <f>SUMIF($B327:$B682,$K327,D327:$D682)</f>
        <v>1094.4000000000001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">
        <v>44124</v>
      </c>
      <c r="B328" t="s">
        <v>328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328</v>
      </c>
      <c r="L328">
        <f>SUMIF($B328:$B683,$K328,C328:$C683)</f>
        <v>486</v>
      </c>
      <c r="M328">
        <f>SUMIF($B328:$B683,$K328,D328:$D683)</f>
        <v>950.6</v>
      </c>
      <c r="N328">
        <f>SUMIF($B328:$B683,$K328,E328:$E683)</f>
        <v>10</v>
      </c>
      <c r="O328">
        <f>SUMIF($B328:$B683,$K328,F328:$F683)</f>
        <v>19.600000000000001</v>
      </c>
      <c r="P328">
        <f>SUMIF($B328:$B683,$K328,G328:$G683)</f>
        <v>6</v>
      </c>
      <c r="Q328">
        <f>SUMIF($B328:$B683,$K328,H328:$H683)</f>
        <v>11.8</v>
      </c>
    </row>
    <row r="329" spans="1:17" x14ac:dyDescent="0.25">
      <c r="A329" s="1">
        <v>44124</v>
      </c>
      <c r="B329" t="s">
        <v>329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156</v>
      </c>
      <c r="M329">
        <f>SUMIF($B329:$B684,$K329,D329:$D684)</f>
        <v>807.2</v>
      </c>
      <c r="N329">
        <f>SUMIF($B329:$B684,$K329,E329:$E684)</f>
        <v>4</v>
      </c>
      <c r="O329">
        <f>SUMIF($B329:$B684,$K329,F329:$F684)</f>
        <v>20.6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44124</v>
      </c>
      <c r="B330" t="s">
        <v>330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348</v>
      </c>
      <c r="M330">
        <f>SUMIF($B330:$B685,$K330,D330:$D685)</f>
        <v>549.6</v>
      </c>
      <c r="N330">
        <f>SUMIF($B330:$B685,$K330,E330:$E685)</f>
        <v>6</v>
      </c>
      <c r="O330">
        <f>SUMIF($B330:$B685,$K330,F330:$F685)</f>
        <v>9.4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44124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56</v>
      </c>
      <c r="M331">
        <f>SUMIF($B331:$B686,$K331,D331:$D686)</f>
        <v>287.8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44124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80</v>
      </c>
      <c r="M332">
        <f>SUMIF($B332:$B687,$K332,D332:$D687)</f>
        <v>534.4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44124</v>
      </c>
      <c r="B333" t="s">
        <v>333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164</v>
      </c>
      <c r="M333">
        <f>SUMIF($B333:$B688,$K333,D333:$D688)</f>
        <v>637.4</v>
      </c>
      <c r="N333">
        <f>SUMIF($B333:$B688,$K333,E333:$E688)</f>
        <v>6</v>
      </c>
      <c r="O333">
        <f>SUMIF($B333:$B688,$K333,F333:$F688)</f>
        <v>23.4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44124</v>
      </c>
      <c r="B334" t="s">
        <v>334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8"/>
        <v>1</v>
      </c>
      <c r="K334" t="s">
        <v>334</v>
      </c>
      <c r="L334">
        <f>SUMIF($B334:$B689,$K334,C334:$C689)</f>
        <v>1428</v>
      </c>
      <c r="M334">
        <f>SUMIF($B334:$B689,$K334,D334:$D689)</f>
        <v>1293.8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44124</v>
      </c>
      <c r="B335" t="s">
        <v>335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126</v>
      </c>
      <c r="M335">
        <f>SUMIF($B335:$B690,$K335,D335:$D690)</f>
        <v>486.2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44124</v>
      </c>
      <c r="B336" t="s">
        <v>336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224</v>
      </c>
      <c r="M336">
        <f>SUMIF($B336:$B691,$K336,D336:$D691)</f>
        <v>1520.6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44124</v>
      </c>
      <c r="B337" t="s">
        <v>337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310</v>
      </c>
      <c r="M337">
        <f>SUMIF($B337:$B692,$K337,D337:$D692)</f>
        <v>1268.2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44124</v>
      </c>
      <c r="B338" t="s">
        <v>338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8"/>
        <v>1</v>
      </c>
      <c r="K338" t="s">
        <v>338</v>
      </c>
      <c r="L338">
        <f>SUMIF($B338:$B693,$K338,C338:$C693)</f>
        <v>344</v>
      </c>
      <c r="M338">
        <f>SUMIF($B338:$B693,$K338,D338:$D693)</f>
        <v>836.8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">
        <v>44124</v>
      </c>
      <c r="B339" t="s">
        <v>339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274</v>
      </c>
      <c r="M339">
        <f>SUMIF($B339:$B694,$K339,D339:$D694)</f>
        <v>1124.8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44124</v>
      </c>
      <c r="B340" t="s">
        <v>340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228</v>
      </c>
      <c r="M340">
        <f>SUMIF($B340:$B695,$K340,D340:$D695)</f>
        <v>953.4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44124</v>
      </c>
      <c r="B341" t="s">
        <v>341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170</v>
      </c>
      <c r="M341">
        <f>SUMIF($B341:$B696,$K341,D341:$D696)</f>
        <v>589.20000000000005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44124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8"/>
        <v>1</v>
      </c>
      <c r="K342" t="s">
        <v>342</v>
      </c>
      <c r="L342">
        <f>SUMIF($B342:$B697,$K342,C342:$C697)</f>
        <v>288</v>
      </c>
      <c r="M342">
        <f>SUMIF($B342:$B697,$K342,D342:$D697)</f>
        <v>1316.6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18.2</v>
      </c>
    </row>
    <row r="343" spans="1:17" x14ac:dyDescent="0.25">
      <c r="A343" s="1">
        <v>44124</v>
      </c>
      <c r="B343" t="s">
        <v>343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8"/>
        <v>1</v>
      </c>
      <c r="K343" t="s">
        <v>343</v>
      </c>
      <c r="L343">
        <f>SUMIF($B343:$B698,$K343,C343:$C698)</f>
        <v>584</v>
      </c>
      <c r="M343">
        <f>SUMIF($B343:$B698,$K343,D343:$D698)</f>
        <v>1116.5999999999999</v>
      </c>
      <c r="N343">
        <f>SUMIF($B343:$B698,$K343,E343:$E698)</f>
        <v>8</v>
      </c>
      <c r="O343">
        <f>SUMIF($B343:$B698,$K343,F343:$F698)</f>
        <v>15.2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44124</v>
      </c>
      <c r="B344" t="s">
        <v>344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8"/>
        <v>1</v>
      </c>
      <c r="K344" t="s">
        <v>344</v>
      </c>
      <c r="L344">
        <f>SUMIF($B344:$B699,$K344,C344:$C699)</f>
        <v>226</v>
      </c>
      <c r="M344">
        <f>SUMIF($B344:$B699,$K344,D344:$D699)</f>
        <v>1389</v>
      </c>
      <c r="N344">
        <f>SUMIF($B344:$B699,$K344,E344:$E699)</f>
        <v>2</v>
      </c>
      <c r="O344">
        <f>SUMIF($B344:$B699,$K344,F344:$F699)</f>
        <v>12.2</v>
      </c>
      <c r="P344">
        <f>SUMIF($B344:$B699,$K344,G344:$G699)</f>
        <v>8</v>
      </c>
      <c r="Q344">
        <f>SUMIF($B344:$B699,$K344,H344:$H699)</f>
        <v>49.2</v>
      </c>
    </row>
    <row r="345" spans="1:17" x14ac:dyDescent="0.25">
      <c r="A345" s="1">
        <v>44124</v>
      </c>
      <c r="B345" t="s">
        <v>345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136</v>
      </c>
      <c r="M345">
        <f>SUMIF($B345:$B700,$K345,D345:$D700)</f>
        <v>1017.8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44124</v>
      </c>
      <c r="B346" t="s">
        <v>346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8"/>
        <v>1</v>
      </c>
      <c r="K346" t="s">
        <v>346</v>
      </c>
      <c r="L346">
        <f>SUMIF($B346:$B701,$K346,C346:$C701)</f>
        <v>2070</v>
      </c>
      <c r="M346">
        <f>SUMIF($B346:$B701,$K346,D346:$D701)</f>
        <v>1320.2</v>
      </c>
      <c r="N346">
        <f>SUMIF($B346:$B701,$K346,E346:$E701)</f>
        <v>16</v>
      </c>
      <c r="O346">
        <f>SUMIF($B346:$B701,$K346,F346:$F701)</f>
        <v>10.199999999999999</v>
      </c>
      <c r="P346">
        <f>SUMIF($B346:$B701,$K346,G346:$G701)</f>
        <v>4</v>
      </c>
      <c r="Q346">
        <f>SUMIF($B346:$B701,$K346,H346:$H701)</f>
        <v>2.6</v>
      </c>
    </row>
    <row r="347" spans="1:17" x14ac:dyDescent="0.25">
      <c r="A347" s="1">
        <v>44124</v>
      </c>
      <c r="B347" t="s">
        <v>347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347</v>
      </c>
      <c r="L347">
        <f>SUMIF($B347:$B702,$K347,C347:$C702)</f>
        <v>288</v>
      </c>
      <c r="M347">
        <f>SUMIF($B347:$B702,$K347,D347:$D702)</f>
        <v>997.2</v>
      </c>
      <c r="N347">
        <f>SUMIF($B347:$B702,$K347,E347:$E702)</f>
        <v>4</v>
      </c>
      <c r="O347">
        <f>SUMIF($B347:$B702,$K347,F347:$F702)</f>
        <v>13.8</v>
      </c>
      <c r="P347">
        <f>SUMIF($B347:$B702,$K347,G347:$G702)</f>
        <v>2</v>
      </c>
      <c r="Q347">
        <f>SUMIF($B347:$B702,$K347,H347:$H702)</f>
        <v>7</v>
      </c>
    </row>
    <row r="348" spans="1:17" x14ac:dyDescent="0.25">
      <c r="A348" s="1">
        <v>44124</v>
      </c>
      <c r="B348" t="s">
        <v>348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110</v>
      </c>
      <c r="M348">
        <f>SUMIF($B348:$B703,$K348,D348:$D703)</f>
        <v>642.6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44124</v>
      </c>
      <c r="B349" t="s">
        <v>349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134</v>
      </c>
      <c r="M349">
        <f>SUMIF($B349:$B704,$K349,D349:$D704)</f>
        <v>591.6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44124</v>
      </c>
      <c r="B350" t="s">
        <v>350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8"/>
        <v>1</v>
      </c>
      <c r="K350" t="s">
        <v>350</v>
      </c>
      <c r="L350">
        <f>SUMIF($B350:$B705,$K350,C350:$C705)</f>
        <v>778</v>
      </c>
      <c r="M350">
        <f>SUMIF($B350:$B705,$K350,D350:$D705)</f>
        <v>1198.5999999999999</v>
      </c>
      <c r="N350">
        <f>SUMIF($B350:$B705,$K350,E350:$E705)</f>
        <v>4</v>
      </c>
      <c r="O350">
        <f>SUMIF($B350:$B705,$K350,F350:$F705)</f>
        <v>6.2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44124</v>
      </c>
      <c r="B351" t="s">
        <v>351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SUMIF($B351:$B706,$K351,C351:$C706)</f>
        <v>268</v>
      </c>
      <c r="M351">
        <f>SUMIF($B351:$B706,$K351,D351:$D706)</f>
        <v>612.6</v>
      </c>
      <c r="N351">
        <f>SUMIF($B351:$B706,$K351,E351:$E706)</f>
        <v>6</v>
      </c>
      <c r="O351">
        <f>SUMIF($B351:$B706,$K351,F351:$F706)</f>
        <v>13.8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44124</v>
      </c>
      <c r="B352" t="s">
        <v>352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352</v>
      </c>
      <c r="L352">
        <f>SUMIF($B352:$B707,$K352,C352:$C707)</f>
        <v>1428</v>
      </c>
      <c r="M352">
        <f>SUMIF($B352:$B707,$K352,D352:$D707)</f>
        <v>1139.8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44124</v>
      </c>
      <c r="B353" t="s">
        <v>353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104</v>
      </c>
      <c r="M353">
        <f>SUMIF($B353:$B708,$K353,D353:$D708)</f>
        <v>1208.5999999999999</v>
      </c>
      <c r="N353">
        <f>SUMIF($B353:$B708,$K353,E353:$E708)</f>
        <v>2</v>
      </c>
      <c r="O353">
        <f>SUMIF($B353:$B708,$K353,F353:$F708)</f>
        <v>23.2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44124</v>
      </c>
      <c r="B354" t="s">
        <v>354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552</v>
      </c>
      <c r="M354">
        <f>SUMIF($B354:$B709,$K354,D354:$D709)</f>
        <v>1257.8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44124</v>
      </c>
      <c r="B355" t="s">
        <v>355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280</v>
      </c>
      <c r="M355">
        <f>SUMIF($B355:$B710,$K355,D355:$D710)</f>
        <v>1282.5999999999999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44124</v>
      </c>
      <c r="B356" t="s">
        <v>356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276</v>
      </c>
      <c r="M356">
        <f>SUMIF($B356:$B711,$K356,D356:$D711)</f>
        <v>575.79999999999995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44124</v>
      </c>
      <c r="B357" t="s">
        <v>357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166</v>
      </c>
      <c r="M357">
        <f>SUMIF($B357:$B712,$K357,D357:$D712)</f>
        <v>731.8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44124</v>
      </c>
      <c r="B358" t="s">
        <v>358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606</v>
      </c>
      <c r="M358">
        <f>SUMIF($B358:$B713,$K358,D358:$D713)</f>
        <v>1354.6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4</v>
      </c>
      <c r="Q358">
        <f>SUMIF($B358:$B713,$K358,H358:$H713)</f>
        <v>9</v>
      </c>
    </row>
    <row r="359" spans="1:17" x14ac:dyDescent="0.25">
      <c r="A359" s="1">
        <v>44124</v>
      </c>
      <c r="B359" t="s">
        <v>359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770</v>
      </c>
      <c r="M359">
        <f>SUMIF($B359:$B714,$K359,D359:$D714)</f>
        <v>597.6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44110</v>
      </c>
      <c r="B360" t="s">
        <v>7</v>
      </c>
      <c r="C360">
        <v>96</v>
      </c>
      <c r="D360">
        <v>377.3</v>
      </c>
      <c r="E360">
        <v>0</v>
      </c>
      <c r="F360">
        <v>0</v>
      </c>
      <c r="G360">
        <v>1</v>
      </c>
      <c r="H360">
        <v>3.9</v>
      </c>
      <c r="K360">
        <f>SUM(C5:C359)</f>
        <v>90018</v>
      </c>
      <c r="L360">
        <f>SUM(C5:C359)</f>
        <v>90018</v>
      </c>
    </row>
    <row r="361" spans="1:17" x14ac:dyDescent="0.25">
      <c r="A361" s="1">
        <v>44110</v>
      </c>
      <c r="B361" t="s">
        <v>8</v>
      </c>
      <c r="C361">
        <v>196</v>
      </c>
      <c r="D361">
        <v>615.20000000000005</v>
      </c>
      <c r="E361">
        <v>0</v>
      </c>
      <c r="F361">
        <v>0</v>
      </c>
      <c r="G361">
        <v>1</v>
      </c>
      <c r="H361">
        <v>3.1</v>
      </c>
      <c r="K361" s="8" t="s">
        <v>379</v>
      </c>
      <c r="L361" s="8">
        <v>184507</v>
      </c>
      <c r="M361" s="8" t="s">
        <v>378</v>
      </c>
      <c r="N361" s="7"/>
      <c r="O361" s="7"/>
    </row>
    <row r="362" spans="1:17" x14ac:dyDescent="0.25">
      <c r="A362" s="1">
        <v>44110</v>
      </c>
      <c r="B362" t="s">
        <v>9</v>
      </c>
      <c r="C362">
        <v>147</v>
      </c>
      <c r="D362">
        <v>542</v>
      </c>
      <c r="E362">
        <v>2</v>
      </c>
      <c r="F362">
        <v>7.4</v>
      </c>
      <c r="G362">
        <v>0</v>
      </c>
      <c r="H362">
        <v>0</v>
      </c>
      <c r="K362" s="10" t="s">
        <v>377</v>
      </c>
      <c r="L362" s="9">
        <f>SUM(L360:L361)</f>
        <v>274525</v>
      </c>
    </row>
    <row r="363" spans="1:17" x14ac:dyDescent="0.25">
      <c r="A363" s="1">
        <v>44110</v>
      </c>
      <c r="B363" t="s">
        <v>10</v>
      </c>
      <c r="C363">
        <v>75</v>
      </c>
      <c r="D363">
        <v>269.39999999999998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44110</v>
      </c>
      <c r="B364" t="s">
        <v>11</v>
      </c>
      <c r="C364">
        <v>161</v>
      </c>
      <c r="D364">
        <v>798.4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44110</v>
      </c>
      <c r="B365" t="s">
        <v>12</v>
      </c>
      <c r="C365">
        <v>189</v>
      </c>
      <c r="D365">
        <v>738.6</v>
      </c>
      <c r="E365">
        <v>1</v>
      </c>
      <c r="F365">
        <v>3.9</v>
      </c>
      <c r="G365">
        <v>0</v>
      </c>
      <c r="H365">
        <v>0</v>
      </c>
    </row>
    <row r="366" spans="1:17" x14ac:dyDescent="0.25">
      <c r="A366" s="1">
        <v>44110</v>
      </c>
      <c r="B366" t="s">
        <v>13</v>
      </c>
      <c r="C366">
        <v>403</v>
      </c>
      <c r="D366">
        <v>368.3</v>
      </c>
      <c r="E366">
        <v>3</v>
      </c>
      <c r="F366">
        <v>2.7</v>
      </c>
      <c r="G366">
        <v>0</v>
      </c>
      <c r="H366">
        <v>0</v>
      </c>
    </row>
    <row r="367" spans="1:17" x14ac:dyDescent="0.25">
      <c r="A367" s="1">
        <v>44110</v>
      </c>
      <c r="B367" t="s">
        <v>14</v>
      </c>
      <c r="C367">
        <v>336</v>
      </c>
      <c r="D367">
        <v>459.6</v>
      </c>
      <c r="E367">
        <v>1</v>
      </c>
      <c r="F367">
        <v>1.4</v>
      </c>
      <c r="G367">
        <v>3</v>
      </c>
      <c r="H367">
        <v>4.0999999999999996</v>
      </c>
    </row>
    <row r="368" spans="1:17" x14ac:dyDescent="0.25">
      <c r="A368" s="1">
        <v>44110</v>
      </c>
      <c r="B368" t="s">
        <v>15</v>
      </c>
      <c r="C368">
        <v>898</v>
      </c>
      <c r="D368">
        <v>423.8</v>
      </c>
      <c r="E368">
        <v>13</v>
      </c>
      <c r="F368">
        <v>6.1</v>
      </c>
      <c r="G368">
        <v>0</v>
      </c>
      <c r="H368">
        <v>0</v>
      </c>
    </row>
    <row r="369" spans="1:8" x14ac:dyDescent="0.25">
      <c r="A369" s="1">
        <v>44110</v>
      </c>
      <c r="B369" t="s">
        <v>16</v>
      </c>
      <c r="C369">
        <v>683</v>
      </c>
      <c r="D369">
        <v>610.4</v>
      </c>
      <c r="E369">
        <v>6</v>
      </c>
      <c r="F369">
        <v>5.4</v>
      </c>
      <c r="G369">
        <v>5</v>
      </c>
      <c r="H369">
        <v>4.5</v>
      </c>
    </row>
    <row r="370" spans="1:8" x14ac:dyDescent="0.25">
      <c r="A370" s="1">
        <v>44110</v>
      </c>
      <c r="B370" t="s">
        <v>17</v>
      </c>
      <c r="C370">
        <v>43</v>
      </c>
      <c r="D370">
        <v>421.4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44110</v>
      </c>
      <c r="B371" t="s">
        <v>18</v>
      </c>
      <c r="C371">
        <v>325</v>
      </c>
      <c r="D371">
        <v>580.70000000000005</v>
      </c>
      <c r="E371">
        <v>0</v>
      </c>
      <c r="F371">
        <v>0</v>
      </c>
      <c r="G371">
        <v>1</v>
      </c>
      <c r="H371">
        <v>1.8</v>
      </c>
    </row>
    <row r="372" spans="1:8" x14ac:dyDescent="0.25">
      <c r="A372" s="1">
        <v>44110</v>
      </c>
      <c r="B372" t="s">
        <v>19</v>
      </c>
      <c r="C372">
        <v>16</v>
      </c>
      <c r="D372">
        <v>430.6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44110</v>
      </c>
      <c r="B373" t="s">
        <v>20</v>
      </c>
      <c r="C373">
        <v>867</v>
      </c>
      <c r="D373">
        <v>551.29999999999995</v>
      </c>
      <c r="E373">
        <v>1</v>
      </c>
      <c r="F373">
        <v>0.6</v>
      </c>
      <c r="G373">
        <v>3</v>
      </c>
      <c r="H373">
        <v>1.9</v>
      </c>
    </row>
    <row r="374" spans="1:8" x14ac:dyDescent="0.25">
      <c r="A374" s="1">
        <v>44110</v>
      </c>
      <c r="B374" t="s">
        <v>21</v>
      </c>
      <c r="C374">
        <v>569</v>
      </c>
      <c r="D374">
        <v>620.70000000000005</v>
      </c>
      <c r="E374">
        <v>3</v>
      </c>
      <c r="F374">
        <v>3.3</v>
      </c>
      <c r="G374">
        <v>2</v>
      </c>
      <c r="H374">
        <v>2.2000000000000002</v>
      </c>
    </row>
    <row r="375" spans="1:8" x14ac:dyDescent="0.25">
      <c r="A375" s="1">
        <v>44110</v>
      </c>
      <c r="B375" t="s">
        <v>22</v>
      </c>
      <c r="C375">
        <v>7837</v>
      </c>
      <c r="D375">
        <v>898</v>
      </c>
      <c r="E375">
        <v>81</v>
      </c>
      <c r="F375">
        <v>9.3000000000000007</v>
      </c>
      <c r="G375">
        <v>6</v>
      </c>
      <c r="H375">
        <v>0.7</v>
      </c>
    </row>
    <row r="376" spans="1:8" x14ac:dyDescent="0.25">
      <c r="A376" s="1">
        <v>44110</v>
      </c>
      <c r="B376" t="s">
        <v>23</v>
      </c>
      <c r="C376">
        <v>426</v>
      </c>
      <c r="D376">
        <v>260</v>
      </c>
      <c r="E376">
        <v>2</v>
      </c>
      <c r="F376">
        <v>1.2</v>
      </c>
      <c r="G376">
        <v>1</v>
      </c>
      <c r="H376">
        <v>0.6</v>
      </c>
    </row>
    <row r="377" spans="1:8" x14ac:dyDescent="0.25">
      <c r="A377" s="1">
        <v>44110</v>
      </c>
      <c r="B377" t="s">
        <v>24</v>
      </c>
      <c r="C377">
        <v>17</v>
      </c>
      <c r="D377">
        <v>146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44110</v>
      </c>
      <c r="B378" t="s">
        <v>25</v>
      </c>
      <c r="C378">
        <v>644</v>
      </c>
      <c r="D378">
        <v>399.1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44110</v>
      </c>
      <c r="B379" t="s">
        <v>26</v>
      </c>
      <c r="C379">
        <v>247</v>
      </c>
      <c r="D379">
        <v>360.1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1">
        <v>44110</v>
      </c>
      <c r="B380" t="s">
        <v>27</v>
      </c>
      <c r="C380">
        <v>58</v>
      </c>
      <c r="D380">
        <v>346.9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44110</v>
      </c>
      <c r="B381" t="s">
        <v>28</v>
      </c>
      <c r="C381">
        <v>25</v>
      </c>
      <c r="D381">
        <v>364.5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44110</v>
      </c>
      <c r="B382" t="s">
        <v>29</v>
      </c>
      <c r="C382">
        <v>135</v>
      </c>
      <c r="D382">
        <v>542.9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44110</v>
      </c>
      <c r="B383" t="s">
        <v>30</v>
      </c>
      <c r="C383">
        <v>384</v>
      </c>
      <c r="D383">
        <v>788.3</v>
      </c>
      <c r="E383">
        <v>0</v>
      </c>
      <c r="F383">
        <v>0</v>
      </c>
      <c r="G383">
        <v>2</v>
      </c>
      <c r="H383">
        <v>4.0999999999999996</v>
      </c>
    </row>
    <row r="384" spans="1:8" x14ac:dyDescent="0.25">
      <c r="A384" s="1">
        <v>44110</v>
      </c>
      <c r="B384" t="s">
        <v>31</v>
      </c>
      <c r="C384">
        <v>262</v>
      </c>
      <c r="D384">
        <v>443.5</v>
      </c>
      <c r="E384">
        <v>2</v>
      </c>
      <c r="F384">
        <v>3.4</v>
      </c>
      <c r="G384">
        <v>1</v>
      </c>
      <c r="H384">
        <v>1.7</v>
      </c>
    </row>
    <row r="385" spans="1:8" x14ac:dyDescent="0.25">
      <c r="A385" s="1">
        <v>44110</v>
      </c>
      <c r="B385" t="s">
        <v>32</v>
      </c>
      <c r="C385">
        <v>46</v>
      </c>
      <c r="D385">
        <v>289.89999999999998</v>
      </c>
      <c r="E385">
        <v>1</v>
      </c>
      <c r="F385">
        <v>6.3</v>
      </c>
      <c r="G385">
        <v>0</v>
      </c>
      <c r="H385">
        <v>0</v>
      </c>
    </row>
    <row r="386" spans="1:8" x14ac:dyDescent="0.25">
      <c r="A386" s="1">
        <v>44110</v>
      </c>
      <c r="B386" t="s">
        <v>33</v>
      </c>
      <c r="C386">
        <v>68</v>
      </c>
      <c r="D386">
        <v>189.2</v>
      </c>
      <c r="E386">
        <v>0</v>
      </c>
      <c r="F386">
        <v>0</v>
      </c>
      <c r="G386">
        <v>2</v>
      </c>
      <c r="H386">
        <v>5.6</v>
      </c>
    </row>
    <row r="387" spans="1:8" x14ac:dyDescent="0.25">
      <c r="A387" s="1">
        <v>44110</v>
      </c>
      <c r="B387" t="s">
        <v>34</v>
      </c>
      <c r="C387">
        <v>32</v>
      </c>
      <c r="D387">
        <v>319.3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44110</v>
      </c>
      <c r="B388" t="s">
        <v>35</v>
      </c>
      <c r="C388">
        <v>63</v>
      </c>
      <c r="D388">
        <v>467.3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44110</v>
      </c>
      <c r="B389" t="s">
        <v>36</v>
      </c>
      <c r="C389">
        <v>214</v>
      </c>
      <c r="D389">
        <v>611.6</v>
      </c>
      <c r="E389">
        <v>2</v>
      </c>
      <c r="F389">
        <v>5.7</v>
      </c>
      <c r="G389">
        <v>1</v>
      </c>
      <c r="H389">
        <v>2.9</v>
      </c>
    </row>
    <row r="390" spans="1:8" x14ac:dyDescent="0.25">
      <c r="A390" s="1">
        <v>44110</v>
      </c>
      <c r="B390" t="s">
        <v>37</v>
      </c>
      <c r="C390">
        <v>95</v>
      </c>
      <c r="D390">
        <v>509.8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44110</v>
      </c>
      <c r="B391" t="s">
        <v>38</v>
      </c>
      <c r="C391">
        <v>47</v>
      </c>
      <c r="D391">
        <v>359.2</v>
      </c>
      <c r="E391">
        <v>1</v>
      </c>
      <c r="F391">
        <v>7.6</v>
      </c>
      <c r="G391">
        <v>0</v>
      </c>
      <c r="H391">
        <v>0</v>
      </c>
    </row>
    <row r="392" spans="1:8" x14ac:dyDescent="0.25">
      <c r="A392" s="1">
        <v>44110</v>
      </c>
      <c r="B392" t="s">
        <v>39</v>
      </c>
      <c r="C392">
        <v>159</v>
      </c>
      <c r="D392">
        <v>532.9</v>
      </c>
      <c r="E392">
        <v>1</v>
      </c>
      <c r="F392">
        <v>3.4</v>
      </c>
      <c r="G392">
        <v>0</v>
      </c>
      <c r="H392">
        <v>0</v>
      </c>
    </row>
    <row r="393" spans="1:8" x14ac:dyDescent="0.25">
      <c r="A393" s="1">
        <v>44110</v>
      </c>
      <c r="B393" t="s">
        <v>40</v>
      </c>
      <c r="C393">
        <v>478</v>
      </c>
      <c r="D393">
        <v>708.2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">
        <v>44110</v>
      </c>
      <c r="B394" t="s">
        <v>41</v>
      </c>
      <c r="C394">
        <v>213</v>
      </c>
      <c r="D394">
        <v>486.9</v>
      </c>
      <c r="E394">
        <v>3</v>
      </c>
      <c r="F394">
        <v>6.9</v>
      </c>
      <c r="G394">
        <v>2</v>
      </c>
      <c r="H394">
        <v>4.5999999999999996</v>
      </c>
    </row>
    <row r="395" spans="1:8" x14ac:dyDescent="0.25">
      <c r="A395" s="1">
        <v>44110</v>
      </c>
      <c r="B395" t="s">
        <v>42</v>
      </c>
      <c r="C395">
        <v>163</v>
      </c>
      <c r="D395">
        <v>521.79999999999995</v>
      </c>
      <c r="E395">
        <v>1</v>
      </c>
      <c r="F395">
        <v>3.2</v>
      </c>
      <c r="G395">
        <v>0</v>
      </c>
      <c r="H395">
        <v>0</v>
      </c>
    </row>
    <row r="396" spans="1:8" x14ac:dyDescent="0.25">
      <c r="A396" s="1">
        <v>44110</v>
      </c>
      <c r="B396" t="s">
        <v>43</v>
      </c>
      <c r="C396">
        <v>133</v>
      </c>
      <c r="D396">
        <v>443.5</v>
      </c>
      <c r="E396">
        <v>0</v>
      </c>
      <c r="F396">
        <v>0</v>
      </c>
      <c r="G396">
        <v>1</v>
      </c>
      <c r="H396">
        <v>3.3</v>
      </c>
    </row>
    <row r="397" spans="1:8" x14ac:dyDescent="0.25">
      <c r="A397" s="1">
        <v>44110</v>
      </c>
      <c r="B397" t="s">
        <v>44</v>
      </c>
      <c r="C397">
        <v>86</v>
      </c>
      <c r="D397">
        <v>332.2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44110</v>
      </c>
      <c r="B398" t="s">
        <v>45</v>
      </c>
      <c r="C398">
        <v>202</v>
      </c>
      <c r="D398">
        <v>485.3</v>
      </c>
      <c r="E398">
        <v>3</v>
      </c>
      <c r="F398">
        <v>7.2</v>
      </c>
      <c r="G398">
        <v>1</v>
      </c>
      <c r="H398">
        <v>2.4</v>
      </c>
    </row>
    <row r="399" spans="1:8" x14ac:dyDescent="0.25">
      <c r="A399" s="1">
        <v>44110</v>
      </c>
      <c r="B399" t="s">
        <v>46</v>
      </c>
      <c r="C399">
        <v>227</v>
      </c>
      <c r="D399">
        <v>1113.3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44110</v>
      </c>
      <c r="B400" t="s">
        <v>47</v>
      </c>
      <c r="C400">
        <v>49</v>
      </c>
      <c r="D400">
        <v>424.6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44110</v>
      </c>
      <c r="B401" t="s">
        <v>48</v>
      </c>
      <c r="C401">
        <v>96</v>
      </c>
      <c r="D401">
        <v>407.3</v>
      </c>
      <c r="E401">
        <v>1</v>
      </c>
      <c r="F401">
        <v>4.2</v>
      </c>
      <c r="G401">
        <v>1</v>
      </c>
      <c r="H401">
        <v>4.2</v>
      </c>
    </row>
    <row r="402" spans="1:8" x14ac:dyDescent="0.25">
      <c r="A402" s="1">
        <v>44110</v>
      </c>
      <c r="B402" t="s">
        <v>49</v>
      </c>
      <c r="C402">
        <v>201</v>
      </c>
      <c r="D402">
        <v>576.4</v>
      </c>
      <c r="E402">
        <v>2</v>
      </c>
      <c r="F402">
        <v>5.7</v>
      </c>
      <c r="G402">
        <v>1</v>
      </c>
      <c r="H402">
        <v>2.9</v>
      </c>
    </row>
    <row r="403" spans="1:8" x14ac:dyDescent="0.25">
      <c r="A403" s="1">
        <v>44110</v>
      </c>
      <c r="B403" t="s">
        <v>50</v>
      </c>
      <c r="C403">
        <v>40</v>
      </c>
      <c r="D403">
        <v>370.9</v>
      </c>
      <c r="E403">
        <v>2</v>
      </c>
      <c r="F403">
        <v>18.5</v>
      </c>
      <c r="G403">
        <v>0</v>
      </c>
      <c r="H403">
        <v>0</v>
      </c>
    </row>
    <row r="404" spans="1:8" x14ac:dyDescent="0.25">
      <c r="A404" s="1">
        <v>44110</v>
      </c>
      <c r="B404" t="s">
        <v>51</v>
      </c>
      <c r="C404">
        <v>140</v>
      </c>
      <c r="D404">
        <v>547.79999999999995</v>
      </c>
      <c r="E404">
        <v>1</v>
      </c>
      <c r="F404">
        <v>3.9</v>
      </c>
      <c r="G404">
        <v>0</v>
      </c>
      <c r="H404">
        <v>0</v>
      </c>
    </row>
    <row r="405" spans="1:8" x14ac:dyDescent="0.25">
      <c r="A405" s="1">
        <v>44110</v>
      </c>
      <c r="B405" t="s">
        <v>52</v>
      </c>
      <c r="C405">
        <v>140</v>
      </c>
      <c r="D405">
        <v>600.5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44110</v>
      </c>
      <c r="B406" t="s">
        <v>53</v>
      </c>
      <c r="C406">
        <v>33</v>
      </c>
      <c r="D406">
        <v>145.1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44110</v>
      </c>
      <c r="B407" t="s">
        <v>54</v>
      </c>
      <c r="C407">
        <v>147</v>
      </c>
      <c r="D407">
        <v>500.6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44110</v>
      </c>
      <c r="B408" t="s">
        <v>55</v>
      </c>
      <c r="C408">
        <v>116</v>
      </c>
      <c r="D408">
        <v>376.6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44110</v>
      </c>
      <c r="B409" t="s">
        <v>56</v>
      </c>
      <c r="C409">
        <v>1103</v>
      </c>
      <c r="D409">
        <v>599.20000000000005</v>
      </c>
      <c r="E409">
        <v>8</v>
      </c>
      <c r="F409">
        <v>4.3</v>
      </c>
      <c r="G409">
        <v>2</v>
      </c>
      <c r="H409">
        <v>1.1000000000000001</v>
      </c>
    </row>
    <row r="410" spans="1:8" x14ac:dyDescent="0.25">
      <c r="A410" s="1">
        <v>44110</v>
      </c>
      <c r="B410" t="s">
        <v>57</v>
      </c>
      <c r="C410">
        <v>113</v>
      </c>
      <c r="D410">
        <v>654.29999999999995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">
        <v>44110</v>
      </c>
      <c r="B411" t="s">
        <v>58</v>
      </c>
      <c r="C411">
        <v>205</v>
      </c>
      <c r="D411">
        <v>568.6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44110</v>
      </c>
      <c r="B412" t="s">
        <v>59</v>
      </c>
      <c r="C412">
        <v>46</v>
      </c>
      <c r="D412">
        <v>221.9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44110</v>
      </c>
      <c r="B413" t="s">
        <v>60</v>
      </c>
      <c r="C413">
        <v>63</v>
      </c>
      <c r="D413">
        <v>226.4</v>
      </c>
      <c r="E413">
        <v>3</v>
      </c>
      <c r="F413">
        <v>10.8</v>
      </c>
      <c r="G413">
        <v>0</v>
      </c>
      <c r="H413">
        <v>0</v>
      </c>
    </row>
    <row r="414" spans="1:8" x14ac:dyDescent="0.25">
      <c r="A414" s="1">
        <v>44110</v>
      </c>
      <c r="B414" t="s">
        <v>61</v>
      </c>
      <c r="C414">
        <v>65</v>
      </c>
      <c r="D414">
        <v>427.9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44110</v>
      </c>
      <c r="B415" t="s">
        <v>62</v>
      </c>
      <c r="C415">
        <v>198</v>
      </c>
      <c r="D415">
        <v>905.5</v>
      </c>
      <c r="E415">
        <v>1</v>
      </c>
      <c r="F415">
        <v>4.5999999999999996</v>
      </c>
      <c r="G415">
        <v>0</v>
      </c>
      <c r="H415">
        <v>0</v>
      </c>
    </row>
    <row r="416" spans="1:8" x14ac:dyDescent="0.25">
      <c r="A416" s="1">
        <v>44110</v>
      </c>
      <c r="B416" t="s">
        <v>63</v>
      </c>
      <c r="C416">
        <v>137</v>
      </c>
      <c r="D416">
        <v>512.20000000000005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44110</v>
      </c>
      <c r="B417" t="s">
        <v>64</v>
      </c>
      <c r="C417">
        <v>443</v>
      </c>
      <c r="D417">
        <v>660</v>
      </c>
      <c r="E417">
        <v>3</v>
      </c>
      <c r="F417">
        <v>4.5</v>
      </c>
      <c r="G417">
        <v>0</v>
      </c>
      <c r="H417">
        <v>0</v>
      </c>
    </row>
    <row r="418" spans="1:8" x14ac:dyDescent="0.25">
      <c r="A418" s="1">
        <v>44110</v>
      </c>
      <c r="B418" t="s">
        <v>65</v>
      </c>
      <c r="C418">
        <v>136</v>
      </c>
      <c r="D418">
        <v>377.9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1">
        <v>44110</v>
      </c>
      <c r="B419" t="s">
        <v>66</v>
      </c>
      <c r="C419">
        <v>117</v>
      </c>
      <c r="D419">
        <v>331.5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44110</v>
      </c>
      <c r="B420" t="s">
        <v>67</v>
      </c>
      <c r="C420">
        <v>110</v>
      </c>
      <c r="D420">
        <v>520.4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44110</v>
      </c>
      <c r="B421" t="s">
        <v>68</v>
      </c>
      <c r="C421">
        <v>118</v>
      </c>
      <c r="D421">
        <v>469.6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1">
        <v>44110</v>
      </c>
      <c r="B422" t="s">
        <v>69</v>
      </c>
      <c r="C422">
        <v>186</v>
      </c>
      <c r="D422">
        <v>642.4</v>
      </c>
      <c r="E422">
        <v>0</v>
      </c>
      <c r="F422">
        <v>0</v>
      </c>
      <c r="G422">
        <v>1</v>
      </c>
      <c r="H422">
        <v>3.5</v>
      </c>
    </row>
    <row r="423" spans="1:8" x14ac:dyDescent="0.25">
      <c r="A423" s="1">
        <v>44110</v>
      </c>
      <c r="B423" t="s">
        <v>70</v>
      </c>
      <c r="C423">
        <v>140</v>
      </c>
      <c r="D423">
        <v>489.7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44110</v>
      </c>
      <c r="B424" t="s">
        <v>71</v>
      </c>
      <c r="C424">
        <v>29</v>
      </c>
      <c r="D424">
        <v>153.30000000000001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44110</v>
      </c>
      <c r="B425" t="s">
        <v>72</v>
      </c>
      <c r="C425">
        <v>306</v>
      </c>
      <c r="D425">
        <v>709.4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44110</v>
      </c>
      <c r="B426" t="s">
        <v>73</v>
      </c>
      <c r="C426">
        <v>159</v>
      </c>
      <c r="D426">
        <v>308.39999999999998</v>
      </c>
      <c r="E426">
        <v>3</v>
      </c>
      <c r="F426">
        <v>5.8</v>
      </c>
      <c r="G426">
        <v>0</v>
      </c>
      <c r="H426">
        <v>0</v>
      </c>
    </row>
    <row r="427" spans="1:8" x14ac:dyDescent="0.25">
      <c r="A427" s="1">
        <v>44110</v>
      </c>
      <c r="B427" t="s">
        <v>74</v>
      </c>
      <c r="C427">
        <v>242</v>
      </c>
      <c r="D427">
        <v>544.4</v>
      </c>
      <c r="E427">
        <v>2</v>
      </c>
      <c r="F427">
        <v>4.5</v>
      </c>
      <c r="G427">
        <v>1</v>
      </c>
      <c r="H427">
        <v>2.2000000000000002</v>
      </c>
    </row>
    <row r="428" spans="1:8" x14ac:dyDescent="0.25">
      <c r="A428" s="1">
        <v>44110</v>
      </c>
      <c r="B428" t="s">
        <v>75</v>
      </c>
      <c r="C428">
        <v>83</v>
      </c>
      <c r="D428">
        <v>341.1</v>
      </c>
      <c r="E428">
        <v>3</v>
      </c>
      <c r="F428">
        <v>12.3</v>
      </c>
      <c r="G428">
        <v>0</v>
      </c>
      <c r="H428">
        <v>0</v>
      </c>
    </row>
    <row r="429" spans="1:8" x14ac:dyDescent="0.25">
      <c r="A429" s="1">
        <v>44110</v>
      </c>
      <c r="B429" t="s">
        <v>76</v>
      </c>
      <c r="C429">
        <v>677</v>
      </c>
      <c r="D429">
        <v>653.5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44110</v>
      </c>
      <c r="B430" t="s">
        <v>77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44110</v>
      </c>
      <c r="B431" t="s">
        <v>78</v>
      </c>
      <c r="C431">
        <v>124</v>
      </c>
      <c r="D431">
        <v>220.3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1">
        <v>44110</v>
      </c>
      <c r="B432" t="s">
        <v>79</v>
      </c>
      <c r="C432">
        <v>172</v>
      </c>
      <c r="D432">
        <v>529.70000000000005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44110</v>
      </c>
      <c r="B433" t="s">
        <v>80</v>
      </c>
      <c r="C433">
        <v>387</v>
      </c>
      <c r="D433">
        <v>384.2</v>
      </c>
      <c r="E433">
        <v>0</v>
      </c>
      <c r="F433">
        <v>0</v>
      </c>
      <c r="G433">
        <v>2</v>
      </c>
      <c r="H433">
        <v>2</v>
      </c>
    </row>
    <row r="434" spans="1:8" x14ac:dyDescent="0.25">
      <c r="A434" s="1">
        <v>44110</v>
      </c>
      <c r="B434" t="s">
        <v>81</v>
      </c>
      <c r="C434">
        <v>270</v>
      </c>
      <c r="D434">
        <v>877.2</v>
      </c>
      <c r="E434">
        <v>2</v>
      </c>
      <c r="F434">
        <v>6.5</v>
      </c>
      <c r="G434">
        <v>0</v>
      </c>
      <c r="H434">
        <v>0</v>
      </c>
    </row>
    <row r="435" spans="1:8" x14ac:dyDescent="0.25">
      <c r="A435" s="1">
        <v>44110</v>
      </c>
      <c r="B435" t="s">
        <v>82</v>
      </c>
      <c r="C435">
        <v>195</v>
      </c>
      <c r="D435">
        <v>736.9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44110</v>
      </c>
      <c r="B436" t="s">
        <v>83</v>
      </c>
      <c r="C436">
        <v>70</v>
      </c>
      <c r="D436">
        <v>631.9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44110</v>
      </c>
      <c r="B437" t="s">
        <v>84</v>
      </c>
      <c r="C437">
        <v>264</v>
      </c>
      <c r="D437">
        <v>455.2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44110</v>
      </c>
      <c r="B438" t="s">
        <v>85</v>
      </c>
      <c r="C438">
        <v>124</v>
      </c>
      <c r="D438">
        <v>472.9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44110</v>
      </c>
      <c r="B439" t="s">
        <v>86</v>
      </c>
      <c r="C439">
        <v>752</v>
      </c>
      <c r="D439">
        <v>630.4</v>
      </c>
      <c r="E439">
        <v>1</v>
      </c>
      <c r="F439">
        <v>0.8</v>
      </c>
      <c r="G439">
        <v>6</v>
      </c>
      <c r="H439">
        <v>5</v>
      </c>
    </row>
    <row r="440" spans="1:8" x14ac:dyDescent="0.25">
      <c r="A440" s="1">
        <v>44110</v>
      </c>
      <c r="B440" t="s">
        <v>87</v>
      </c>
      <c r="C440">
        <v>95</v>
      </c>
      <c r="D440">
        <v>481.8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44110</v>
      </c>
      <c r="B441" t="s">
        <v>88</v>
      </c>
      <c r="C441">
        <v>110</v>
      </c>
      <c r="D441">
        <v>403.3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44110</v>
      </c>
      <c r="B442" t="s">
        <v>89</v>
      </c>
      <c r="C442">
        <v>88</v>
      </c>
      <c r="D442">
        <v>211.8</v>
      </c>
      <c r="E442">
        <v>3</v>
      </c>
      <c r="F442">
        <v>7.2</v>
      </c>
      <c r="G442">
        <v>1</v>
      </c>
      <c r="H442">
        <v>2.4</v>
      </c>
    </row>
    <row r="443" spans="1:8" x14ac:dyDescent="0.25">
      <c r="A443" s="1">
        <v>44110</v>
      </c>
      <c r="B443" t="s">
        <v>90</v>
      </c>
      <c r="C443">
        <v>82</v>
      </c>
      <c r="D443">
        <v>433.3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44110</v>
      </c>
      <c r="B444" t="s">
        <v>91</v>
      </c>
      <c r="C444">
        <v>104</v>
      </c>
      <c r="D444">
        <v>413.9</v>
      </c>
      <c r="E444">
        <v>1</v>
      </c>
      <c r="F444">
        <v>4</v>
      </c>
      <c r="G444">
        <v>0</v>
      </c>
      <c r="H444">
        <v>0</v>
      </c>
    </row>
    <row r="445" spans="1:8" x14ac:dyDescent="0.25">
      <c r="A445" s="1">
        <v>44110</v>
      </c>
      <c r="B445" t="s">
        <v>92</v>
      </c>
      <c r="C445">
        <v>64</v>
      </c>
      <c r="D445">
        <v>202.5</v>
      </c>
      <c r="E445">
        <v>1</v>
      </c>
      <c r="F445">
        <v>3.2</v>
      </c>
      <c r="G445">
        <v>1</v>
      </c>
      <c r="H445">
        <v>3.2</v>
      </c>
    </row>
    <row r="446" spans="1:8" x14ac:dyDescent="0.25">
      <c r="A446" s="1">
        <v>44110</v>
      </c>
      <c r="B446" t="s">
        <v>93</v>
      </c>
      <c r="C446">
        <v>320</v>
      </c>
      <c r="D446">
        <v>884.1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44110</v>
      </c>
      <c r="B447" t="s">
        <v>94</v>
      </c>
      <c r="C447">
        <v>554</v>
      </c>
      <c r="D447">
        <v>472.8</v>
      </c>
      <c r="E447">
        <v>7</v>
      </c>
      <c r="F447">
        <v>6</v>
      </c>
      <c r="G447">
        <v>2</v>
      </c>
      <c r="H447">
        <v>1.7</v>
      </c>
    </row>
    <row r="448" spans="1:8" x14ac:dyDescent="0.25">
      <c r="A448" s="1">
        <v>44110</v>
      </c>
      <c r="B448" t="s">
        <v>95</v>
      </c>
      <c r="C448">
        <v>37</v>
      </c>
      <c r="D448">
        <v>400.1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44110</v>
      </c>
      <c r="B449" t="s">
        <v>96</v>
      </c>
      <c r="C449">
        <v>127</v>
      </c>
      <c r="D449">
        <v>657.6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44110</v>
      </c>
      <c r="B450" t="s">
        <v>97</v>
      </c>
      <c r="C450">
        <v>92</v>
      </c>
      <c r="D450">
        <v>357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44110</v>
      </c>
      <c r="B451" t="s">
        <v>98</v>
      </c>
      <c r="C451">
        <v>1083</v>
      </c>
      <c r="D451">
        <v>462</v>
      </c>
      <c r="E451">
        <v>2</v>
      </c>
      <c r="F451">
        <v>0.9</v>
      </c>
      <c r="G451">
        <v>3</v>
      </c>
      <c r="H451">
        <v>1.3</v>
      </c>
    </row>
    <row r="452" spans="1:8" x14ac:dyDescent="0.25">
      <c r="A452" s="1">
        <v>44110</v>
      </c>
      <c r="B452" t="s">
        <v>99</v>
      </c>
      <c r="C452">
        <v>66</v>
      </c>
      <c r="D452">
        <v>285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44110</v>
      </c>
      <c r="B453" t="s">
        <v>100</v>
      </c>
      <c r="C453">
        <v>543</v>
      </c>
      <c r="D453">
        <v>507.2</v>
      </c>
      <c r="E453">
        <v>9</v>
      </c>
      <c r="F453">
        <v>8.4</v>
      </c>
      <c r="G453">
        <v>2</v>
      </c>
      <c r="H453">
        <v>1.9</v>
      </c>
    </row>
    <row r="454" spans="1:8" x14ac:dyDescent="0.25">
      <c r="A454" s="1">
        <v>44110</v>
      </c>
      <c r="B454" t="s">
        <v>101</v>
      </c>
      <c r="C454">
        <v>42</v>
      </c>
      <c r="D454">
        <v>225.9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44110</v>
      </c>
      <c r="B455" t="s">
        <v>102</v>
      </c>
      <c r="C455">
        <v>800</v>
      </c>
      <c r="D455">
        <v>501.1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44110</v>
      </c>
      <c r="B456" t="s">
        <v>103</v>
      </c>
      <c r="C456">
        <v>91</v>
      </c>
      <c r="D456">
        <v>274.3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44110</v>
      </c>
      <c r="B457" t="s">
        <v>104</v>
      </c>
      <c r="C457">
        <v>53</v>
      </c>
      <c r="D457">
        <v>196.2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44110</v>
      </c>
      <c r="B458" t="s">
        <v>105</v>
      </c>
      <c r="C458">
        <v>297</v>
      </c>
      <c r="D458">
        <v>676.9</v>
      </c>
      <c r="E458">
        <v>2</v>
      </c>
      <c r="F458">
        <v>4.5999999999999996</v>
      </c>
      <c r="G458">
        <v>0</v>
      </c>
      <c r="H458">
        <v>0</v>
      </c>
    </row>
    <row r="459" spans="1:8" x14ac:dyDescent="0.25">
      <c r="A459" s="1">
        <v>44110</v>
      </c>
      <c r="B459" t="s">
        <v>106</v>
      </c>
      <c r="C459">
        <v>112</v>
      </c>
      <c r="D459">
        <v>519.9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44110</v>
      </c>
      <c r="B460" t="s">
        <v>107</v>
      </c>
      <c r="C460">
        <v>170</v>
      </c>
      <c r="D460">
        <v>427.9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44110</v>
      </c>
      <c r="B461" t="s">
        <v>108</v>
      </c>
      <c r="C461">
        <v>120</v>
      </c>
      <c r="D461">
        <v>390.6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44110</v>
      </c>
      <c r="B462" t="s">
        <v>109</v>
      </c>
      <c r="C462">
        <v>44</v>
      </c>
      <c r="D462">
        <v>260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44110</v>
      </c>
      <c r="B463" t="s">
        <v>110</v>
      </c>
      <c r="C463">
        <v>123</v>
      </c>
      <c r="D463">
        <v>465.4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44110</v>
      </c>
      <c r="B464" t="s">
        <v>111</v>
      </c>
      <c r="C464">
        <v>193</v>
      </c>
      <c r="D464">
        <v>385.6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44110</v>
      </c>
      <c r="B465" t="s">
        <v>112</v>
      </c>
      <c r="C465">
        <v>74</v>
      </c>
      <c r="D465">
        <v>194.3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44110</v>
      </c>
      <c r="B466" t="s">
        <v>113</v>
      </c>
      <c r="C466">
        <v>105</v>
      </c>
      <c r="D466">
        <v>439.3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44110</v>
      </c>
      <c r="B467" t="s">
        <v>114</v>
      </c>
      <c r="C467">
        <v>313</v>
      </c>
      <c r="D467">
        <v>539.1</v>
      </c>
      <c r="E467">
        <v>2</v>
      </c>
      <c r="F467">
        <v>3.4</v>
      </c>
      <c r="G467">
        <v>0</v>
      </c>
      <c r="H467">
        <v>0</v>
      </c>
    </row>
    <row r="468" spans="1:8" x14ac:dyDescent="0.25">
      <c r="A468" s="1">
        <v>44110</v>
      </c>
      <c r="B468" t="s">
        <v>115</v>
      </c>
      <c r="C468">
        <v>183</v>
      </c>
      <c r="D468">
        <v>494.3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44110</v>
      </c>
      <c r="B469" t="s">
        <v>116</v>
      </c>
      <c r="C469">
        <v>480</v>
      </c>
      <c r="D469">
        <v>653.70000000000005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44110</v>
      </c>
      <c r="B470" t="s">
        <v>117</v>
      </c>
      <c r="C470">
        <v>70</v>
      </c>
      <c r="D470">
        <v>562.9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44110</v>
      </c>
      <c r="B471" t="s">
        <v>118</v>
      </c>
      <c r="C471">
        <v>1041</v>
      </c>
      <c r="D471">
        <v>447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1">
        <v>44110</v>
      </c>
      <c r="B472" t="s">
        <v>119</v>
      </c>
      <c r="C472">
        <v>56</v>
      </c>
      <c r="D472">
        <v>395.2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1">
        <v>44110</v>
      </c>
      <c r="B473" t="s">
        <v>120</v>
      </c>
      <c r="C473">
        <v>107</v>
      </c>
      <c r="D473">
        <v>440.1</v>
      </c>
      <c r="E473">
        <v>1</v>
      </c>
      <c r="F473">
        <v>4.0999999999999996</v>
      </c>
      <c r="G473">
        <v>3</v>
      </c>
      <c r="H473">
        <v>12.3</v>
      </c>
    </row>
    <row r="474" spans="1:8" x14ac:dyDescent="0.25">
      <c r="A474" s="1">
        <v>44110</v>
      </c>
      <c r="B474" t="s">
        <v>121</v>
      </c>
      <c r="C474">
        <v>63</v>
      </c>
      <c r="D474">
        <v>438.4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44110</v>
      </c>
      <c r="B475" t="s">
        <v>122</v>
      </c>
      <c r="C475">
        <v>797</v>
      </c>
      <c r="D475">
        <v>489.3</v>
      </c>
      <c r="E475">
        <v>9</v>
      </c>
      <c r="F475">
        <v>5.5</v>
      </c>
      <c r="G475">
        <v>2</v>
      </c>
      <c r="H475">
        <v>1.2</v>
      </c>
    </row>
    <row r="476" spans="1:8" x14ac:dyDescent="0.25">
      <c r="A476" s="1">
        <v>44110</v>
      </c>
      <c r="B476" t="s">
        <v>123</v>
      </c>
      <c r="C476">
        <v>947</v>
      </c>
      <c r="D476">
        <v>607</v>
      </c>
      <c r="E476">
        <v>9</v>
      </c>
      <c r="F476">
        <v>5.8</v>
      </c>
      <c r="G476">
        <v>5</v>
      </c>
      <c r="H476">
        <v>3.2</v>
      </c>
    </row>
    <row r="477" spans="1:8" x14ac:dyDescent="0.25">
      <c r="A477" s="1">
        <v>44110</v>
      </c>
      <c r="B477" t="s">
        <v>124</v>
      </c>
      <c r="C477">
        <v>191</v>
      </c>
      <c r="D477">
        <v>630.70000000000005</v>
      </c>
      <c r="E477">
        <v>7</v>
      </c>
      <c r="F477">
        <v>23.1</v>
      </c>
      <c r="G477">
        <v>1</v>
      </c>
      <c r="H477">
        <v>3.3</v>
      </c>
    </row>
    <row r="478" spans="1:8" x14ac:dyDescent="0.25">
      <c r="A478" s="1">
        <v>44110</v>
      </c>
      <c r="B478" t="s">
        <v>125</v>
      </c>
      <c r="C478">
        <v>222</v>
      </c>
      <c r="D478">
        <v>364.2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44110</v>
      </c>
      <c r="B479" t="s">
        <v>126</v>
      </c>
      <c r="C479">
        <v>190</v>
      </c>
      <c r="D479">
        <v>392.4</v>
      </c>
      <c r="E479">
        <v>2</v>
      </c>
      <c r="F479">
        <v>4.0999999999999996</v>
      </c>
      <c r="G479">
        <v>0</v>
      </c>
      <c r="H479">
        <v>0</v>
      </c>
    </row>
    <row r="480" spans="1:8" x14ac:dyDescent="0.25">
      <c r="A480" s="1">
        <v>44110</v>
      </c>
      <c r="B480" t="s">
        <v>127</v>
      </c>
      <c r="C480">
        <v>102</v>
      </c>
      <c r="D480">
        <v>557.5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44110</v>
      </c>
      <c r="B481" t="s">
        <v>128</v>
      </c>
      <c r="C481">
        <v>36</v>
      </c>
      <c r="D481">
        <v>229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44110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44110</v>
      </c>
      <c r="B483" t="s">
        <v>130</v>
      </c>
      <c r="C483">
        <v>193</v>
      </c>
      <c r="D483">
        <v>492.6</v>
      </c>
      <c r="E483">
        <v>2</v>
      </c>
      <c r="F483">
        <v>5.0999999999999996</v>
      </c>
      <c r="G483">
        <v>1</v>
      </c>
      <c r="H483">
        <v>2.6</v>
      </c>
    </row>
    <row r="484" spans="1:8" x14ac:dyDescent="0.25">
      <c r="A484" s="1">
        <v>44110</v>
      </c>
      <c r="B484" t="s">
        <v>131</v>
      </c>
      <c r="C484">
        <v>91</v>
      </c>
      <c r="D484">
        <v>334.1</v>
      </c>
      <c r="E484">
        <v>2</v>
      </c>
      <c r="F484">
        <v>7.3</v>
      </c>
      <c r="G484">
        <v>2</v>
      </c>
      <c r="H484">
        <v>7.3</v>
      </c>
    </row>
    <row r="485" spans="1:8" x14ac:dyDescent="0.25">
      <c r="A485" s="1">
        <v>44110</v>
      </c>
      <c r="B485" t="s">
        <v>132</v>
      </c>
      <c r="C485">
        <v>31</v>
      </c>
      <c r="D485">
        <v>166.8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44110</v>
      </c>
      <c r="B486" t="s">
        <v>133</v>
      </c>
      <c r="C486">
        <v>121</v>
      </c>
      <c r="D486">
        <v>239.6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44110</v>
      </c>
      <c r="B487" t="s">
        <v>134</v>
      </c>
      <c r="C487">
        <v>163</v>
      </c>
      <c r="D487">
        <v>283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44110</v>
      </c>
      <c r="B488" t="s">
        <v>135</v>
      </c>
      <c r="C488">
        <v>147</v>
      </c>
      <c r="D488">
        <v>168.8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44110</v>
      </c>
      <c r="B489" t="s">
        <v>136</v>
      </c>
      <c r="C489">
        <v>101</v>
      </c>
      <c r="D489">
        <v>625.29999999999995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44110</v>
      </c>
      <c r="B490" t="s">
        <v>137</v>
      </c>
      <c r="C490">
        <v>86</v>
      </c>
      <c r="D490">
        <v>358.8</v>
      </c>
      <c r="E490">
        <v>1</v>
      </c>
      <c r="F490">
        <v>4.2</v>
      </c>
      <c r="G490">
        <v>0</v>
      </c>
      <c r="H490">
        <v>0</v>
      </c>
    </row>
    <row r="491" spans="1:8" x14ac:dyDescent="0.25">
      <c r="A491" s="1">
        <v>44110</v>
      </c>
      <c r="B491" t="s">
        <v>138</v>
      </c>
      <c r="C491">
        <v>160</v>
      </c>
      <c r="D491">
        <v>445.5</v>
      </c>
      <c r="E491">
        <v>5</v>
      </c>
      <c r="F491">
        <v>13.9</v>
      </c>
      <c r="G491">
        <v>1</v>
      </c>
      <c r="H491">
        <v>2.8</v>
      </c>
    </row>
    <row r="492" spans="1:8" x14ac:dyDescent="0.25">
      <c r="A492" s="1">
        <v>44110</v>
      </c>
      <c r="B492" t="s">
        <v>139</v>
      </c>
      <c r="C492">
        <v>183</v>
      </c>
      <c r="D492">
        <v>455.9</v>
      </c>
      <c r="E492">
        <v>1</v>
      </c>
      <c r="F492">
        <v>2.5</v>
      </c>
      <c r="G492">
        <v>0</v>
      </c>
      <c r="H492">
        <v>0</v>
      </c>
    </row>
    <row r="493" spans="1:8" x14ac:dyDescent="0.25">
      <c r="A493" s="1">
        <v>44110</v>
      </c>
      <c r="B493" t="s">
        <v>140</v>
      </c>
      <c r="C493">
        <v>630</v>
      </c>
      <c r="D493">
        <v>681.6</v>
      </c>
      <c r="E493">
        <v>3</v>
      </c>
      <c r="F493">
        <v>3.2</v>
      </c>
      <c r="G493">
        <v>0</v>
      </c>
      <c r="H493">
        <v>0</v>
      </c>
    </row>
    <row r="494" spans="1:8" x14ac:dyDescent="0.25">
      <c r="A494" s="1">
        <v>44110</v>
      </c>
      <c r="B494" t="s">
        <v>141</v>
      </c>
      <c r="C494">
        <v>203</v>
      </c>
      <c r="D494">
        <v>650.6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44110</v>
      </c>
      <c r="B495" t="s">
        <v>142</v>
      </c>
      <c r="C495">
        <v>477</v>
      </c>
      <c r="D495">
        <v>587.9</v>
      </c>
      <c r="E495">
        <v>3</v>
      </c>
      <c r="F495">
        <v>3.7</v>
      </c>
      <c r="G495">
        <v>3</v>
      </c>
      <c r="H495">
        <v>3.7</v>
      </c>
    </row>
    <row r="496" spans="1:8" x14ac:dyDescent="0.25">
      <c r="A496" s="1">
        <v>44110</v>
      </c>
      <c r="B496" t="s">
        <v>143</v>
      </c>
      <c r="C496">
        <v>112</v>
      </c>
      <c r="D496">
        <v>234.3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44110</v>
      </c>
      <c r="B497" t="s">
        <v>144</v>
      </c>
      <c r="C497">
        <v>102</v>
      </c>
      <c r="D497">
        <v>619.9</v>
      </c>
      <c r="E497">
        <v>0</v>
      </c>
      <c r="F497">
        <v>0</v>
      </c>
      <c r="G497">
        <v>2</v>
      </c>
      <c r="H497">
        <v>12.2</v>
      </c>
    </row>
    <row r="498" spans="1:8" x14ac:dyDescent="0.25">
      <c r="A498" s="1">
        <v>44110</v>
      </c>
      <c r="B498" t="s">
        <v>145</v>
      </c>
      <c r="C498">
        <v>224</v>
      </c>
      <c r="D498">
        <v>501.2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">
        <v>44110</v>
      </c>
      <c r="B499" t="s">
        <v>146</v>
      </c>
      <c r="C499">
        <v>108</v>
      </c>
      <c r="D499">
        <v>486.3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44110</v>
      </c>
      <c r="B500" t="s">
        <v>147</v>
      </c>
      <c r="C500">
        <v>55</v>
      </c>
      <c r="D500">
        <v>354.4</v>
      </c>
      <c r="E500">
        <v>1</v>
      </c>
      <c r="F500">
        <v>6.4</v>
      </c>
      <c r="G500">
        <v>1</v>
      </c>
      <c r="H500">
        <v>6.4</v>
      </c>
    </row>
    <row r="501" spans="1:8" x14ac:dyDescent="0.25">
      <c r="A501" s="1">
        <v>44110</v>
      </c>
      <c r="B501" t="s">
        <v>148</v>
      </c>
      <c r="C501">
        <v>404</v>
      </c>
      <c r="D501">
        <v>444.8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44110</v>
      </c>
      <c r="B502" t="s">
        <v>149</v>
      </c>
      <c r="C502">
        <v>505</v>
      </c>
      <c r="D502">
        <v>577.79999999999995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44110</v>
      </c>
      <c r="B503" t="s">
        <v>150</v>
      </c>
      <c r="C503">
        <v>170</v>
      </c>
      <c r="D503">
        <v>485.5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44110</v>
      </c>
      <c r="B504" t="s">
        <v>151</v>
      </c>
      <c r="C504">
        <v>129</v>
      </c>
      <c r="D504">
        <v>266.39999999999998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44110</v>
      </c>
      <c r="B505" t="s">
        <v>152</v>
      </c>
      <c r="C505">
        <v>214</v>
      </c>
      <c r="D505">
        <v>384.2</v>
      </c>
      <c r="E505">
        <v>3</v>
      </c>
      <c r="F505">
        <v>5.4</v>
      </c>
      <c r="G505">
        <v>2</v>
      </c>
      <c r="H505">
        <v>3.6</v>
      </c>
    </row>
    <row r="506" spans="1:8" x14ac:dyDescent="0.25">
      <c r="A506" s="1">
        <v>44110</v>
      </c>
      <c r="B506" t="s">
        <v>153</v>
      </c>
      <c r="C506">
        <v>272</v>
      </c>
      <c r="D506">
        <v>371.3</v>
      </c>
      <c r="E506">
        <v>2</v>
      </c>
      <c r="F506">
        <v>2.7</v>
      </c>
      <c r="G506">
        <v>0</v>
      </c>
      <c r="H506">
        <v>0</v>
      </c>
    </row>
    <row r="507" spans="1:8" x14ac:dyDescent="0.25">
      <c r="A507" s="1">
        <v>44110</v>
      </c>
      <c r="B507" t="s">
        <v>154</v>
      </c>
      <c r="C507">
        <v>205</v>
      </c>
      <c r="D507">
        <v>483.2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44110</v>
      </c>
      <c r="B508" t="s">
        <v>155</v>
      </c>
      <c r="C508">
        <v>244</v>
      </c>
      <c r="D508">
        <v>486.6</v>
      </c>
      <c r="E508">
        <v>3</v>
      </c>
      <c r="F508">
        <v>6</v>
      </c>
      <c r="G508">
        <v>1</v>
      </c>
      <c r="H508">
        <v>2</v>
      </c>
    </row>
    <row r="509" spans="1:8" x14ac:dyDescent="0.25">
      <c r="A509" s="1">
        <v>44110</v>
      </c>
      <c r="B509" t="s">
        <v>156</v>
      </c>
      <c r="C509">
        <v>250</v>
      </c>
      <c r="D509">
        <v>605.70000000000005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44110</v>
      </c>
      <c r="B510" t="s">
        <v>157</v>
      </c>
      <c r="C510">
        <v>77</v>
      </c>
      <c r="D510">
        <v>279.39999999999998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44110</v>
      </c>
      <c r="B511" t="s">
        <v>158</v>
      </c>
      <c r="C511">
        <v>232</v>
      </c>
      <c r="D511">
        <v>680.2</v>
      </c>
      <c r="E511">
        <v>2</v>
      </c>
      <c r="F511">
        <v>5.9</v>
      </c>
      <c r="G511">
        <v>0</v>
      </c>
      <c r="H511">
        <v>0</v>
      </c>
    </row>
    <row r="512" spans="1:8" x14ac:dyDescent="0.25">
      <c r="A512" s="1">
        <v>44110</v>
      </c>
      <c r="B512" t="s">
        <v>159</v>
      </c>
      <c r="C512">
        <v>170</v>
      </c>
      <c r="D512">
        <v>622.79999999999995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44110</v>
      </c>
      <c r="B513" t="s">
        <v>160</v>
      </c>
      <c r="C513">
        <v>106</v>
      </c>
      <c r="D513">
        <v>195.1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44110</v>
      </c>
      <c r="B514" t="s">
        <v>161</v>
      </c>
      <c r="C514">
        <v>27</v>
      </c>
      <c r="D514">
        <v>212.7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44110</v>
      </c>
      <c r="B515" t="s">
        <v>162</v>
      </c>
      <c r="C515">
        <v>530</v>
      </c>
      <c r="D515">
        <v>806</v>
      </c>
      <c r="E515">
        <v>4</v>
      </c>
      <c r="F515">
        <v>6.1</v>
      </c>
      <c r="G515">
        <v>2</v>
      </c>
      <c r="H515">
        <v>3</v>
      </c>
    </row>
    <row r="516" spans="1:8" x14ac:dyDescent="0.25">
      <c r="A516" s="1">
        <v>44110</v>
      </c>
      <c r="B516" t="s">
        <v>163</v>
      </c>
      <c r="C516">
        <v>111</v>
      </c>
      <c r="D516">
        <v>242.6</v>
      </c>
      <c r="E516">
        <v>2</v>
      </c>
      <c r="F516">
        <v>4.4000000000000004</v>
      </c>
      <c r="G516">
        <v>1</v>
      </c>
      <c r="H516">
        <v>2.2000000000000002</v>
      </c>
    </row>
    <row r="517" spans="1:8" x14ac:dyDescent="0.25">
      <c r="A517" s="1">
        <v>44110</v>
      </c>
      <c r="B517" t="s">
        <v>164</v>
      </c>
      <c r="C517">
        <v>55</v>
      </c>
      <c r="D517">
        <v>241.8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44110</v>
      </c>
      <c r="B518" t="s">
        <v>165</v>
      </c>
      <c r="C518">
        <v>233</v>
      </c>
      <c r="D518">
        <v>789.1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44110</v>
      </c>
      <c r="B519" t="s">
        <v>166</v>
      </c>
      <c r="C519">
        <v>347</v>
      </c>
      <c r="D519">
        <v>616.1</v>
      </c>
      <c r="E519">
        <v>2</v>
      </c>
      <c r="F519">
        <v>3.6</v>
      </c>
      <c r="G519">
        <v>1</v>
      </c>
      <c r="H519">
        <v>1.8</v>
      </c>
    </row>
    <row r="520" spans="1:8" x14ac:dyDescent="0.25">
      <c r="A520" s="1">
        <v>44110</v>
      </c>
      <c r="B520" t="s">
        <v>167</v>
      </c>
      <c r="C520">
        <v>100</v>
      </c>
      <c r="D520">
        <v>444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44110</v>
      </c>
      <c r="B521" t="s">
        <v>168</v>
      </c>
      <c r="C521">
        <v>112</v>
      </c>
      <c r="D521">
        <v>712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44110</v>
      </c>
      <c r="B522" t="s">
        <v>169</v>
      </c>
      <c r="C522">
        <v>59</v>
      </c>
      <c r="D522">
        <v>157.6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44110</v>
      </c>
      <c r="B523" t="s">
        <v>170</v>
      </c>
      <c r="C523">
        <v>49</v>
      </c>
      <c r="D523">
        <v>426.4</v>
      </c>
      <c r="E523">
        <v>2</v>
      </c>
      <c r="F523">
        <v>17.399999999999999</v>
      </c>
      <c r="G523">
        <v>0</v>
      </c>
      <c r="H523">
        <v>0</v>
      </c>
    </row>
    <row r="524" spans="1:8" x14ac:dyDescent="0.25">
      <c r="A524" s="1">
        <v>44110</v>
      </c>
      <c r="B524" t="s">
        <v>171</v>
      </c>
      <c r="C524">
        <v>101</v>
      </c>
      <c r="D524">
        <v>358.6</v>
      </c>
      <c r="E524">
        <v>1</v>
      </c>
      <c r="F524">
        <v>3.6</v>
      </c>
      <c r="G524">
        <v>3</v>
      </c>
      <c r="H524">
        <v>10.7</v>
      </c>
    </row>
    <row r="525" spans="1:8" x14ac:dyDescent="0.25">
      <c r="A525" s="1">
        <v>44110</v>
      </c>
      <c r="B525" t="s">
        <v>172</v>
      </c>
      <c r="C525">
        <v>404</v>
      </c>
      <c r="D525">
        <v>647.6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44110</v>
      </c>
      <c r="B526" t="s">
        <v>173</v>
      </c>
      <c r="C526">
        <v>48</v>
      </c>
      <c r="D526">
        <v>425.5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44110</v>
      </c>
      <c r="B527" t="s">
        <v>174</v>
      </c>
      <c r="C527">
        <v>414</v>
      </c>
      <c r="D527">
        <v>333.6</v>
      </c>
      <c r="E527">
        <v>3</v>
      </c>
      <c r="F527">
        <v>2.4</v>
      </c>
      <c r="G527">
        <v>2</v>
      </c>
      <c r="H527">
        <v>1.6</v>
      </c>
    </row>
    <row r="528" spans="1:8" x14ac:dyDescent="0.25">
      <c r="A528" s="1">
        <v>44110</v>
      </c>
      <c r="B528" t="s">
        <v>175</v>
      </c>
      <c r="C528">
        <v>803</v>
      </c>
      <c r="D528">
        <v>641.9</v>
      </c>
      <c r="E528">
        <v>2</v>
      </c>
      <c r="F528">
        <v>1.6</v>
      </c>
      <c r="G528">
        <v>2</v>
      </c>
      <c r="H528">
        <v>1.6</v>
      </c>
    </row>
    <row r="529" spans="1:8" x14ac:dyDescent="0.25">
      <c r="A529" s="1">
        <v>44110</v>
      </c>
      <c r="B529" t="s">
        <v>176</v>
      </c>
      <c r="C529">
        <v>206</v>
      </c>
      <c r="D529">
        <v>761.4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44110</v>
      </c>
      <c r="B530" t="s">
        <v>177</v>
      </c>
      <c r="C530">
        <v>402</v>
      </c>
      <c r="D530">
        <v>525.29999999999995</v>
      </c>
      <c r="E530">
        <v>1</v>
      </c>
      <c r="F530">
        <v>1.3</v>
      </c>
      <c r="G530">
        <v>4</v>
      </c>
      <c r="H530">
        <v>5.2</v>
      </c>
    </row>
    <row r="531" spans="1:8" x14ac:dyDescent="0.25">
      <c r="A531" s="1">
        <v>44110</v>
      </c>
      <c r="B531" t="s">
        <v>178</v>
      </c>
      <c r="C531">
        <v>252</v>
      </c>
      <c r="D531">
        <v>320.60000000000002</v>
      </c>
      <c r="E531">
        <v>5</v>
      </c>
      <c r="F531">
        <v>6.4</v>
      </c>
      <c r="G531">
        <v>0</v>
      </c>
      <c r="H531">
        <v>0</v>
      </c>
    </row>
    <row r="532" spans="1:8" x14ac:dyDescent="0.25">
      <c r="A532" s="1">
        <v>44110</v>
      </c>
      <c r="B532" t="s">
        <v>179</v>
      </c>
      <c r="C532">
        <v>102</v>
      </c>
      <c r="D532">
        <v>284.3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44110</v>
      </c>
      <c r="B533" t="s">
        <v>180</v>
      </c>
      <c r="C533">
        <v>139</v>
      </c>
      <c r="D533">
        <v>457.2</v>
      </c>
      <c r="E533">
        <v>1</v>
      </c>
      <c r="F533">
        <v>3.3</v>
      </c>
      <c r="G533">
        <v>1</v>
      </c>
      <c r="H533">
        <v>3.3</v>
      </c>
    </row>
    <row r="534" spans="1:8" x14ac:dyDescent="0.25">
      <c r="A534" s="1">
        <v>44110</v>
      </c>
      <c r="B534" t="s">
        <v>181</v>
      </c>
      <c r="C534">
        <v>216</v>
      </c>
      <c r="D534">
        <v>463.5</v>
      </c>
      <c r="E534">
        <v>2</v>
      </c>
      <c r="F534">
        <v>4.3</v>
      </c>
      <c r="G534">
        <v>0</v>
      </c>
      <c r="H534">
        <v>0</v>
      </c>
    </row>
    <row r="535" spans="1:8" x14ac:dyDescent="0.25">
      <c r="A535" s="1">
        <v>44110</v>
      </c>
      <c r="B535" t="s">
        <v>182</v>
      </c>
      <c r="C535">
        <v>139</v>
      </c>
      <c r="D535">
        <v>605.5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44110</v>
      </c>
      <c r="B536" t="s">
        <v>183</v>
      </c>
      <c r="C536">
        <v>123</v>
      </c>
      <c r="D536">
        <v>364.7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44110</v>
      </c>
      <c r="B537" t="s">
        <v>184</v>
      </c>
      <c r="C537">
        <v>117</v>
      </c>
      <c r="D537">
        <v>499.8</v>
      </c>
      <c r="E537">
        <v>0</v>
      </c>
      <c r="F537">
        <v>0</v>
      </c>
      <c r="G537">
        <v>7</v>
      </c>
      <c r="H537">
        <v>29.9</v>
      </c>
    </row>
    <row r="538" spans="1:8" x14ac:dyDescent="0.25">
      <c r="A538" s="1">
        <v>44110</v>
      </c>
      <c r="B538" t="s">
        <v>185</v>
      </c>
      <c r="C538">
        <v>78</v>
      </c>
      <c r="D538">
        <v>539.20000000000005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44110</v>
      </c>
      <c r="B539" t="s">
        <v>186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44110</v>
      </c>
      <c r="B540" t="s">
        <v>187</v>
      </c>
      <c r="C540">
        <v>106</v>
      </c>
      <c r="D540">
        <v>467.3</v>
      </c>
      <c r="E540">
        <v>0</v>
      </c>
      <c r="F540">
        <v>0</v>
      </c>
      <c r="G540">
        <v>2</v>
      </c>
      <c r="H540">
        <v>8.8000000000000007</v>
      </c>
    </row>
    <row r="541" spans="1:8" x14ac:dyDescent="0.25">
      <c r="A541" s="1">
        <v>44110</v>
      </c>
      <c r="B541" t="s">
        <v>188</v>
      </c>
      <c r="C541">
        <v>129</v>
      </c>
      <c r="D541">
        <v>515.4</v>
      </c>
      <c r="E541">
        <v>0</v>
      </c>
      <c r="F541">
        <v>0</v>
      </c>
      <c r="G541">
        <v>1</v>
      </c>
      <c r="H541">
        <v>4</v>
      </c>
    </row>
    <row r="542" spans="1:8" x14ac:dyDescent="0.25">
      <c r="A542" s="1">
        <v>44110</v>
      </c>
      <c r="B542" t="s">
        <v>189</v>
      </c>
      <c r="C542">
        <v>50</v>
      </c>
      <c r="D542">
        <v>208.6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44110</v>
      </c>
      <c r="B543" t="s">
        <v>190</v>
      </c>
      <c r="C543">
        <v>252</v>
      </c>
      <c r="D543">
        <v>758.7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44110</v>
      </c>
      <c r="B544" t="s">
        <v>191</v>
      </c>
      <c r="C544">
        <v>259</v>
      </c>
      <c r="D544">
        <v>213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44110</v>
      </c>
      <c r="B545" t="s">
        <v>192</v>
      </c>
      <c r="C545">
        <v>149</v>
      </c>
      <c r="D545">
        <v>330.4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44110</v>
      </c>
      <c r="B546" t="s">
        <v>193</v>
      </c>
      <c r="C546">
        <v>31</v>
      </c>
      <c r="D546">
        <v>164.6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44110</v>
      </c>
      <c r="B547" t="s">
        <v>194</v>
      </c>
      <c r="C547">
        <v>347</v>
      </c>
      <c r="D547">
        <v>427.4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44110</v>
      </c>
      <c r="B548" t="s">
        <v>195</v>
      </c>
      <c r="C548">
        <v>74</v>
      </c>
      <c r="D548">
        <v>218.2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44110</v>
      </c>
      <c r="B549" t="s">
        <v>196</v>
      </c>
      <c r="C549">
        <v>60</v>
      </c>
      <c r="D549">
        <v>122.9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44110</v>
      </c>
      <c r="B550" t="s">
        <v>197</v>
      </c>
      <c r="C550">
        <v>126</v>
      </c>
      <c r="D550">
        <v>651.5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44110</v>
      </c>
      <c r="B551" t="s">
        <v>198</v>
      </c>
      <c r="C551">
        <v>122</v>
      </c>
      <c r="D551">
        <v>367.6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44110</v>
      </c>
      <c r="B552" t="s">
        <v>199</v>
      </c>
      <c r="C552">
        <v>148</v>
      </c>
      <c r="D552">
        <v>243.4</v>
      </c>
      <c r="E552">
        <v>2</v>
      </c>
      <c r="F552">
        <v>3.3</v>
      </c>
      <c r="G552">
        <v>0</v>
      </c>
      <c r="H552">
        <v>0</v>
      </c>
    </row>
    <row r="553" spans="1:8" x14ac:dyDescent="0.25">
      <c r="A553" s="1">
        <v>44110</v>
      </c>
      <c r="B553" t="s">
        <v>200</v>
      </c>
      <c r="C553">
        <v>81</v>
      </c>
      <c r="D553">
        <v>740.5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44110</v>
      </c>
      <c r="B554" t="s">
        <v>201</v>
      </c>
      <c r="C554">
        <v>228</v>
      </c>
      <c r="D554">
        <v>614.1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1">
        <v>44110</v>
      </c>
      <c r="B555" t="s">
        <v>202</v>
      </c>
      <c r="C555">
        <v>213</v>
      </c>
      <c r="D555">
        <v>485.1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44110</v>
      </c>
      <c r="B556" t="s">
        <v>203</v>
      </c>
      <c r="C556">
        <v>143</v>
      </c>
      <c r="D556">
        <v>397.1</v>
      </c>
      <c r="E556">
        <v>2</v>
      </c>
      <c r="F556">
        <v>5.6</v>
      </c>
      <c r="G556">
        <v>0</v>
      </c>
      <c r="H556">
        <v>0</v>
      </c>
    </row>
    <row r="557" spans="1:8" x14ac:dyDescent="0.25">
      <c r="A557" s="1">
        <v>44110</v>
      </c>
      <c r="B557" t="s">
        <v>204</v>
      </c>
      <c r="C557">
        <v>62</v>
      </c>
      <c r="D557">
        <v>445.5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44110</v>
      </c>
      <c r="B558" t="s">
        <v>205</v>
      </c>
      <c r="C558">
        <v>38</v>
      </c>
      <c r="D558">
        <v>484.3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44110</v>
      </c>
      <c r="B559" t="s">
        <v>206</v>
      </c>
      <c r="C559">
        <v>156</v>
      </c>
      <c r="D559">
        <v>640.9</v>
      </c>
      <c r="E559">
        <v>1</v>
      </c>
      <c r="F559">
        <v>4.0999999999999996</v>
      </c>
      <c r="G559">
        <v>1</v>
      </c>
      <c r="H559">
        <v>4.0999999999999996</v>
      </c>
    </row>
    <row r="560" spans="1:8" x14ac:dyDescent="0.25">
      <c r="A560" s="1">
        <v>44110</v>
      </c>
      <c r="B560" t="s">
        <v>207</v>
      </c>
      <c r="C560">
        <v>60</v>
      </c>
      <c r="D560">
        <v>352.5</v>
      </c>
      <c r="E560">
        <v>2</v>
      </c>
      <c r="F560">
        <v>11.8</v>
      </c>
      <c r="G560">
        <v>0</v>
      </c>
      <c r="H560">
        <v>0</v>
      </c>
    </row>
    <row r="561" spans="1:8" x14ac:dyDescent="0.25">
      <c r="A561" s="1">
        <v>44110</v>
      </c>
      <c r="B561" t="s">
        <v>208</v>
      </c>
      <c r="C561">
        <v>350</v>
      </c>
      <c r="D561">
        <v>551.5</v>
      </c>
      <c r="E561">
        <v>4</v>
      </c>
      <c r="F561">
        <v>6.3</v>
      </c>
      <c r="G561">
        <v>0</v>
      </c>
      <c r="H561">
        <v>0</v>
      </c>
    </row>
    <row r="562" spans="1:8" x14ac:dyDescent="0.25">
      <c r="A562" s="1">
        <v>44110</v>
      </c>
      <c r="B562" t="s">
        <v>209</v>
      </c>
      <c r="C562">
        <v>139</v>
      </c>
      <c r="D562">
        <v>482.5</v>
      </c>
      <c r="E562">
        <v>2</v>
      </c>
      <c r="F562">
        <v>6.9</v>
      </c>
      <c r="G562">
        <v>0</v>
      </c>
      <c r="H562">
        <v>0</v>
      </c>
    </row>
    <row r="563" spans="1:8" x14ac:dyDescent="0.25">
      <c r="A563" s="1">
        <v>44110</v>
      </c>
      <c r="B563" t="s">
        <v>210</v>
      </c>
      <c r="C563">
        <v>255</v>
      </c>
      <c r="D563">
        <v>590.70000000000005</v>
      </c>
      <c r="E563">
        <v>1</v>
      </c>
      <c r="F563">
        <v>2.2999999999999998</v>
      </c>
      <c r="G563">
        <v>1</v>
      </c>
      <c r="H563">
        <v>2.2999999999999998</v>
      </c>
    </row>
    <row r="564" spans="1:8" x14ac:dyDescent="0.25">
      <c r="A564" s="1">
        <v>44110</v>
      </c>
      <c r="B564" t="s">
        <v>211</v>
      </c>
      <c r="C564">
        <v>787</v>
      </c>
      <c r="D564">
        <v>443</v>
      </c>
      <c r="E564">
        <v>11</v>
      </c>
      <c r="F564">
        <v>6.2</v>
      </c>
      <c r="G564">
        <v>2</v>
      </c>
      <c r="H564">
        <v>1.1000000000000001</v>
      </c>
    </row>
    <row r="565" spans="1:8" x14ac:dyDescent="0.25">
      <c r="A565" s="1">
        <v>44110</v>
      </c>
      <c r="B565" t="s">
        <v>212</v>
      </c>
      <c r="C565">
        <v>560</v>
      </c>
      <c r="D565">
        <v>657.1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1">
        <v>44110</v>
      </c>
      <c r="B566" t="s">
        <v>361</v>
      </c>
      <c r="C566">
        <v>60</v>
      </c>
      <c r="D566">
        <v>132.69999999999999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44110</v>
      </c>
      <c r="B567" t="s">
        <v>213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44110</v>
      </c>
      <c r="B568" t="s">
        <v>214</v>
      </c>
      <c r="C568">
        <v>72</v>
      </c>
      <c r="D568">
        <v>230.4</v>
      </c>
      <c r="E568">
        <v>2</v>
      </c>
      <c r="F568">
        <v>6.4</v>
      </c>
      <c r="G568">
        <v>1</v>
      </c>
      <c r="H568">
        <v>3.2</v>
      </c>
    </row>
    <row r="569" spans="1:8" x14ac:dyDescent="0.25">
      <c r="A569" s="1">
        <v>44110</v>
      </c>
      <c r="B569" t="s">
        <v>215</v>
      </c>
      <c r="C569">
        <v>155</v>
      </c>
      <c r="D569">
        <v>327.8</v>
      </c>
      <c r="E569">
        <v>1</v>
      </c>
      <c r="F569">
        <v>2.1</v>
      </c>
      <c r="G569">
        <v>1</v>
      </c>
      <c r="H569">
        <v>2.1</v>
      </c>
    </row>
    <row r="570" spans="1:8" x14ac:dyDescent="0.25">
      <c r="A570" s="1">
        <v>44110</v>
      </c>
      <c r="B570" t="s">
        <v>216</v>
      </c>
      <c r="C570">
        <v>243</v>
      </c>
      <c r="D570">
        <v>558.5</v>
      </c>
      <c r="E570">
        <v>3</v>
      </c>
      <c r="F570">
        <v>6.9</v>
      </c>
      <c r="G570">
        <v>1</v>
      </c>
      <c r="H570">
        <v>2.2999999999999998</v>
      </c>
    </row>
    <row r="571" spans="1:8" x14ac:dyDescent="0.25">
      <c r="A571" s="1">
        <v>44110</v>
      </c>
      <c r="B571" t="s">
        <v>217</v>
      </c>
      <c r="C571">
        <v>110</v>
      </c>
      <c r="D571">
        <v>470.4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44110</v>
      </c>
      <c r="B572" t="s">
        <v>218</v>
      </c>
      <c r="C572">
        <v>78</v>
      </c>
      <c r="D572">
        <v>280.10000000000002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44110</v>
      </c>
      <c r="B573" t="s">
        <v>219</v>
      </c>
      <c r="C573">
        <v>141</v>
      </c>
      <c r="D573">
        <v>567.6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44110</v>
      </c>
      <c r="B574" t="s">
        <v>220</v>
      </c>
      <c r="C574">
        <v>123</v>
      </c>
      <c r="D574">
        <v>657.3</v>
      </c>
      <c r="E574">
        <v>3</v>
      </c>
      <c r="F574">
        <v>16</v>
      </c>
      <c r="G574">
        <v>0</v>
      </c>
      <c r="H574">
        <v>0</v>
      </c>
    </row>
    <row r="575" spans="1:8" x14ac:dyDescent="0.25">
      <c r="A575" s="1">
        <v>44110</v>
      </c>
      <c r="B575" t="s">
        <v>221</v>
      </c>
      <c r="C575">
        <v>113</v>
      </c>
      <c r="D575">
        <v>430.6</v>
      </c>
      <c r="E575">
        <v>2</v>
      </c>
      <c r="F575">
        <v>7.6</v>
      </c>
      <c r="G575">
        <v>0</v>
      </c>
      <c r="H575">
        <v>0</v>
      </c>
    </row>
    <row r="576" spans="1:8" x14ac:dyDescent="0.25">
      <c r="A576" s="1">
        <v>44110</v>
      </c>
      <c r="B576" t="s">
        <v>222</v>
      </c>
      <c r="C576">
        <v>72</v>
      </c>
      <c r="D576">
        <v>188.4</v>
      </c>
      <c r="E576">
        <v>1</v>
      </c>
      <c r="F576">
        <v>2.6</v>
      </c>
      <c r="G576">
        <v>0</v>
      </c>
      <c r="H576">
        <v>0</v>
      </c>
    </row>
    <row r="577" spans="1:8" x14ac:dyDescent="0.25">
      <c r="A577" s="1">
        <v>44110</v>
      </c>
      <c r="B577" t="s">
        <v>223</v>
      </c>
      <c r="C577">
        <v>43</v>
      </c>
      <c r="D577">
        <v>181.8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44110</v>
      </c>
      <c r="B578" t="s">
        <v>224</v>
      </c>
      <c r="C578">
        <v>243</v>
      </c>
      <c r="D578">
        <v>763.3</v>
      </c>
      <c r="E578">
        <v>1</v>
      </c>
      <c r="F578">
        <v>3.1</v>
      </c>
      <c r="G578">
        <v>4</v>
      </c>
      <c r="H578">
        <v>12.6</v>
      </c>
    </row>
    <row r="579" spans="1:8" x14ac:dyDescent="0.25">
      <c r="A579" s="1">
        <v>44110</v>
      </c>
      <c r="B579" t="s">
        <v>225</v>
      </c>
      <c r="C579">
        <v>63</v>
      </c>
      <c r="D579">
        <v>345.2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44110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44110</v>
      </c>
      <c r="B581" t="s">
        <v>227</v>
      </c>
      <c r="C581">
        <v>188</v>
      </c>
      <c r="D581">
        <v>634.6</v>
      </c>
      <c r="E581">
        <v>1</v>
      </c>
      <c r="F581">
        <v>3.4</v>
      </c>
      <c r="G581">
        <v>3</v>
      </c>
      <c r="H581">
        <v>10.1</v>
      </c>
    </row>
    <row r="582" spans="1:8" x14ac:dyDescent="0.25">
      <c r="A582" s="1">
        <v>44110</v>
      </c>
      <c r="B582" t="s">
        <v>228</v>
      </c>
      <c r="C582">
        <v>299</v>
      </c>
      <c r="D582">
        <v>534.1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44110</v>
      </c>
      <c r="B583" t="s">
        <v>229</v>
      </c>
      <c r="C583">
        <v>60</v>
      </c>
      <c r="D583">
        <v>235.6</v>
      </c>
      <c r="E583">
        <v>2</v>
      </c>
      <c r="F583">
        <v>7.9</v>
      </c>
      <c r="G583">
        <v>0</v>
      </c>
      <c r="H583">
        <v>0</v>
      </c>
    </row>
    <row r="584" spans="1:8" x14ac:dyDescent="0.25">
      <c r="A584" s="1">
        <v>44110</v>
      </c>
      <c r="B584" t="s">
        <v>230</v>
      </c>
      <c r="C584">
        <v>99</v>
      </c>
      <c r="D584">
        <v>1016.9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44110</v>
      </c>
      <c r="B585" t="s">
        <v>231</v>
      </c>
      <c r="C585">
        <v>21</v>
      </c>
      <c r="D585">
        <v>177.4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44110</v>
      </c>
      <c r="B586" t="s">
        <v>232</v>
      </c>
      <c r="C586">
        <v>73</v>
      </c>
      <c r="D586">
        <v>245.5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44110</v>
      </c>
      <c r="B587" t="s">
        <v>233</v>
      </c>
      <c r="C587">
        <v>542</v>
      </c>
      <c r="D587">
        <v>589.70000000000005</v>
      </c>
      <c r="E587">
        <v>2</v>
      </c>
      <c r="F587">
        <v>2.2000000000000002</v>
      </c>
      <c r="G587">
        <v>2</v>
      </c>
      <c r="H587">
        <v>2.2000000000000002</v>
      </c>
    </row>
    <row r="588" spans="1:8" x14ac:dyDescent="0.25">
      <c r="A588" s="1">
        <v>44110</v>
      </c>
      <c r="B588" t="s">
        <v>234</v>
      </c>
      <c r="C588">
        <v>125</v>
      </c>
      <c r="D588">
        <v>317.39999999999998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44110</v>
      </c>
      <c r="B589" t="s">
        <v>235</v>
      </c>
      <c r="C589">
        <v>115</v>
      </c>
      <c r="D589">
        <v>819.9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44110</v>
      </c>
      <c r="B590" t="s">
        <v>236</v>
      </c>
      <c r="C590">
        <v>59</v>
      </c>
      <c r="D590">
        <v>576.70000000000005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44110</v>
      </c>
      <c r="B591" t="s">
        <v>237</v>
      </c>
      <c r="C591">
        <v>172</v>
      </c>
      <c r="D591">
        <v>359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1">
        <v>44110</v>
      </c>
      <c r="B592" t="s">
        <v>238</v>
      </c>
      <c r="C592">
        <v>152</v>
      </c>
      <c r="D592">
        <v>473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44110</v>
      </c>
      <c r="B593" t="s">
        <v>239</v>
      </c>
      <c r="C593">
        <v>225</v>
      </c>
      <c r="D593">
        <v>518.1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44110</v>
      </c>
      <c r="B594" t="s">
        <v>240</v>
      </c>
      <c r="C594">
        <v>35</v>
      </c>
      <c r="D594">
        <v>287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44110</v>
      </c>
      <c r="B595" t="s">
        <v>241</v>
      </c>
      <c r="C595">
        <v>374</v>
      </c>
      <c r="D595">
        <v>676.2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44110</v>
      </c>
      <c r="B596" t="s">
        <v>242</v>
      </c>
      <c r="C596">
        <v>404</v>
      </c>
      <c r="D596">
        <v>497.2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44110</v>
      </c>
      <c r="B597" t="s">
        <v>243</v>
      </c>
      <c r="C597">
        <v>72</v>
      </c>
      <c r="D597">
        <v>298.60000000000002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44110</v>
      </c>
      <c r="B598" t="s">
        <v>244</v>
      </c>
      <c r="C598">
        <v>159</v>
      </c>
      <c r="D598">
        <v>421.6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44110</v>
      </c>
      <c r="B599" t="s">
        <v>245</v>
      </c>
      <c r="C599">
        <v>83</v>
      </c>
      <c r="D599">
        <v>365.2</v>
      </c>
      <c r="E599">
        <v>1</v>
      </c>
      <c r="F599">
        <v>4.4000000000000004</v>
      </c>
      <c r="G599">
        <v>0</v>
      </c>
      <c r="H599">
        <v>0</v>
      </c>
    </row>
    <row r="600" spans="1:8" x14ac:dyDescent="0.25">
      <c r="A600" s="1">
        <v>44110</v>
      </c>
      <c r="B600" t="s">
        <v>246</v>
      </c>
      <c r="C600">
        <v>143</v>
      </c>
      <c r="D600">
        <v>455.1</v>
      </c>
      <c r="E600">
        <v>0</v>
      </c>
      <c r="F600">
        <v>0</v>
      </c>
      <c r="G600">
        <v>3</v>
      </c>
      <c r="H600">
        <v>9.5</v>
      </c>
    </row>
    <row r="601" spans="1:8" x14ac:dyDescent="0.25">
      <c r="A601" s="1">
        <v>44110</v>
      </c>
      <c r="B601" t="s">
        <v>247</v>
      </c>
      <c r="C601">
        <v>19</v>
      </c>
      <c r="D601">
        <v>349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44110</v>
      </c>
      <c r="B602" t="s">
        <v>248</v>
      </c>
      <c r="C602">
        <v>118</v>
      </c>
      <c r="D602">
        <v>899.9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44110</v>
      </c>
      <c r="B603" t="s">
        <v>249</v>
      </c>
      <c r="C603">
        <v>133</v>
      </c>
      <c r="D603">
        <v>303.89999999999998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44110</v>
      </c>
      <c r="B604" t="s">
        <v>250</v>
      </c>
      <c r="C604">
        <v>144</v>
      </c>
      <c r="D604">
        <v>715.7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44110</v>
      </c>
      <c r="B605" t="s">
        <v>251</v>
      </c>
      <c r="C605">
        <v>365</v>
      </c>
      <c r="D605">
        <v>790.2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">
        <v>44110</v>
      </c>
      <c r="B606" t="s">
        <v>252</v>
      </c>
      <c r="C606">
        <v>114</v>
      </c>
      <c r="D606">
        <v>298.60000000000002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44110</v>
      </c>
      <c r="B607" t="s">
        <v>253</v>
      </c>
      <c r="C607">
        <v>386</v>
      </c>
      <c r="D607">
        <v>708.9</v>
      </c>
      <c r="E607">
        <v>4</v>
      </c>
      <c r="F607">
        <v>7.3</v>
      </c>
      <c r="G607">
        <v>3</v>
      </c>
      <c r="H607">
        <v>5.5</v>
      </c>
    </row>
    <row r="608" spans="1:8" x14ac:dyDescent="0.25">
      <c r="A608" s="1">
        <v>44110</v>
      </c>
      <c r="B608" t="s">
        <v>254</v>
      </c>
      <c r="C608">
        <v>29</v>
      </c>
      <c r="D608">
        <v>141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44110</v>
      </c>
      <c r="B609" t="s">
        <v>255</v>
      </c>
      <c r="C609">
        <v>149</v>
      </c>
      <c r="D609">
        <v>255.8</v>
      </c>
      <c r="E609">
        <v>1</v>
      </c>
      <c r="F609">
        <v>1.7</v>
      </c>
      <c r="G609">
        <v>1</v>
      </c>
      <c r="H609">
        <v>1.7</v>
      </c>
    </row>
    <row r="610" spans="1:8" x14ac:dyDescent="0.25">
      <c r="A610" s="1">
        <v>44110</v>
      </c>
      <c r="B610" t="s">
        <v>256</v>
      </c>
      <c r="C610">
        <v>521</v>
      </c>
      <c r="D610">
        <v>674.4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44110</v>
      </c>
      <c r="B611" t="s">
        <v>257</v>
      </c>
      <c r="C611">
        <v>5272</v>
      </c>
      <c r="D611">
        <v>809.6</v>
      </c>
      <c r="E611">
        <v>36</v>
      </c>
      <c r="F611">
        <v>5.5</v>
      </c>
      <c r="G611">
        <v>11</v>
      </c>
      <c r="H611">
        <v>1.7</v>
      </c>
    </row>
    <row r="612" spans="1:8" x14ac:dyDescent="0.25">
      <c r="A612" s="1">
        <v>44110</v>
      </c>
      <c r="B612" t="s">
        <v>258</v>
      </c>
      <c r="C612">
        <v>3</v>
      </c>
      <c r="D612">
        <v>176.1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44110</v>
      </c>
      <c r="B613" t="s">
        <v>259</v>
      </c>
      <c r="C613">
        <v>182</v>
      </c>
      <c r="D613">
        <v>795.5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44110</v>
      </c>
      <c r="B614" t="s">
        <v>260</v>
      </c>
      <c r="C614">
        <v>153</v>
      </c>
      <c r="D614">
        <v>329.2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44110</v>
      </c>
      <c r="B615" t="s">
        <v>261</v>
      </c>
      <c r="C615">
        <v>40</v>
      </c>
      <c r="D615">
        <v>404.9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44110</v>
      </c>
      <c r="B616" t="s">
        <v>262</v>
      </c>
      <c r="C616">
        <v>601</v>
      </c>
      <c r="D616">
        <v>763.4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1">
        <v>44110</v>
      </c>
      <c r="B617" t="s">
        <v>263</v>
      </c>
      <c r="C617">
        <v>1</v>
      </c>
      <c r="D617">
        <v>105.6</v>
      </c>
      <c r="E617">
        <v>1</v>
      </c>
      <c r="F617">
        <v>105.6</v>
      </c>
      <c r="G617">
        <v>0</v>
      </c>
      <c r="H617">
        <v>0</v>
      </c>
    </row>
    <row r="618" spans="1:8" x14ac:dyDescent="0.25">
      <c r="A618" s="1">
        <v>44110</v>
      </c>
      <c r="B618" t="s">
        <v>264</v>
      </c>
      <c r="C618">
        <v>91</v>
      </c>
      <c r="D618">
        <v>268.89999999999998</v>
      </c>
      <c r="E618">
        <v>0</v>
      </c>
      <c r="F618">
        <v>0</v>
      </c>
      <c r="G618">
        <v>4</v>
      </c>
      <c r="H618">
        <v>11.8</v>
      </c>
    </row>
    <row r="619" spans="1:8" x14ac:dyDescent="0.25">
      <c r="A619" s="1">
        <v>44110</v>
      </c>
      <c r="B619" t="s">
        <v>265</v>
      </c>
      <c r="C619">
        <v>3935</v>
      </c>
      <c r="D619">
        <v>720.9</v>
      </c>
      <c r="E619">
        <v>42</v>
      </c>
      <c r="F619">
        <v>7.7</v>
      </c>
      <c r="G619">
        <v>18</v>
      </c>
      <c r="H619">
        <v>3.3</v>
      </c>
    </row>
    <row r="620" spans="1:8" x14ac:dyDescent="0.25">
      <c r="A620" s="1">
        <v>44110</v>
      </c>
      <c r="B620" t="s">
        <v>266</v>
      </c>
      <c r="C620">
        <v>780</v>
      </c>
      <c r="D620">
        <v>502.9</v>
      </c>
      <c r="E620">
        <v>1</v>
      </c>
      <c r="F620">
        <v>0.6</v>
      </c>
      <c r="G620">
        <v>2</v>
      </c>
      <c r="H620">
        <v>1.3</v>
      </c>
    </row>
    <row r="621" spans="1:8" x14ac:dyDescent="0.25">
      <c r="A621" s="1">
        <v>44110</v>
      </c>
      <c r="B621" t="s">
        <v>267</v>
      </c>
      <c r="C621">
        <v>12</v>
      </c>
      <c r="D621">
        <v>113.7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44110</v>
      </c>
      <c r="B622" t="s">
        <v>268</v>
      </c>
      <c r="C622">
        <v>63</v>
      </c>
      <c r="D622">
        <v>540.1</v>
      </c>
      <c r="E622">
        <v>1</v>
      </c>
      <c r="F622">
        <v>8.6</v>
      </c>
      <c r="G622">
        <v>0</v>
      </c>
      <c r="H622">
        <v>0</v>
      </c>
    </row>
    <row r="623" spans="1:8" x14ac:dyDescent="0.25">
      <c r="A623" s="1">
        <v>44110</v>
      </c>
      <c r="B623" t="s">
        <v>269</v>
      </c>
      <c r="C623">
        <v>146</v>
      </c>
      <c r="D623">
        <v>499.9</v>
      </c>
      <c r="E623">
        <v>1</v>
      </c>
      <c r="F623">
        <v>3.4</v>
      </c>
      <c r="G623">
        <v>0</v>
      </c>
      <c r="H623">
        <v>0</v>
      </c>
    </row>
    <row r="624" spans="1:8" x14ac:dyDescent="0.25">
      <c r="A624" s="1">
        <v>44110</v>
      </c>
      <c r="B624" t="s">
        <v>270</v>
      </c>
      <c r="C624">
        <v>198</v>
      </c>
      <c r="D624">
        <v>214.2</v>
      </c>
      <c r="E624">
        <v>2</v>
      </c>
      <c r="F624">
        <v>2.2000000000000002</v>
      </c>
      <c r="G624">
        <v>1</v>
      </c>
      <c r="H624">
        <v>1.1000000000000001</v>
      </c>
    </row>
    <row r="625" spans="1:8" x14ac:dyDescent="0.25">
      <c r="A625" s="1">
        <v>44110</v>
      </c>
      <c r="B625" t="s">
        <v>271</v>
      </c>
      <c r="C625">
        <v>112</v>
      </c>
      <c r="D625">
        <v>444.1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44110</v>
      </c>
      <c r="B626" t="s">
        <v>272</v>
      </c>
      <c r="C626">
        <v>17</v>
      </c>
      <c r="D626">
        <v>73.2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44110</v>
      </c>
      <c r="B627" t="s">
        <v>273</v>
      </c>
      <c r="C627">
        <v>155</v>
      </c>
      <c r="D627">
        <v>276</v>
      </c>
      <c r="E627">
        <v>3</v>
      </c>
      <c r="F627">
        <v>5.3</v>
      </c>
      <c r="G627">
        <v>0</v>
      </c>
      <c r="H627">
        <v>0</v>
      </c>
    </row>
    <row r="628" spans="1:8" x14ac:dyDescent="0.25">
      <c r="A628" s="1">
        <v>44110</v>
      </c>
      <c r="B628" t="s">
        <v>274</v>
      </c>
      <c r="C628">
        <v>359</v>
      </c>
      <c r="D628">
        <v>770.3</v>
      </c>
      <c r="E628">
        <v>6</v>
      </c>
      <c r="F628">
        <v>12.9</v>
      </c>
      <c r="G628">
        <v>1</v>
      </c>
      <c r="H628">
        <v>2.1</v>
      </c>
    </row>
    <row r="629" spans="1:8" x14ac:dyDescent="0.25">
      <c r="A629" s="1">
        <v>44110</v>
      </c>
      <c r="B629" t="s">
        <v>275</v>
      </c>
      <c r="C629">
        <v>66</v>
      </c>
      <c r="D629">
        <v>340.8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44110</v>
      </c>
      <c r="B630" t="s">
        <v>276</v>
      </c>
      <c r="C630">
        <v>72</v>
      </c>
      <c r="D630">
        <v>415.7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44110</v>
      </c>
      <c r="B631" t="s">
        <v>277</v>
      </c>
      <c r="C631">
        <v>78</v>
      </c>
      <c r="D631">
        <v>246.2</v>
      </c>
      <c r="E631">
        <v>1</v>
      </c>
      <c r="F631">
        <v>3.2</v>
      </c>
      <c r="G631">
        <v>0</v>
      </c>
      <c r="H631">
        <v>0</v>
      </c>
    </row>
    <row r="632" spans="1:8" x14ac:dyDescent="0.25">
      <c r="A632" s="1">
        <v>44110</v>
      </c>
      <c r="B632" t="s">
        <v>278</v>
      </c>
      <c r="C632">
        <v>120</v>
      </c>
      <c r="D632">
        <v>699.9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44110</v>
      </c>
      <c r="B633" t="s">
        <v>279</v>
      </c>
      <c r="C633">
        <v>53</v>
      </c>
      <c r="D633">
        <v>243.9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">
        <v>44110</v>
      </c>
      <c r="B634" t="s">
        <v>280</v>
      </c>
      <c r="C634">
        <v>152</v>
      </c>
      <c r="D634">
        <v>622.5</v>
      </c>
      <c r="E634">
        <v>4</v>
      </c>
      <c r="F634">
        <v>16.399999999999999</v>
      </c>
      <c r="G634">
        <v>0</v>
      </c>
      <c r="H634">
        <v>0</v>
      </c>
    </row>
    <row r="635" spans="1:8" x14ac:dyDescent="0.25">
      <c r="A635" s="1">
        <v>44110</v>
      </c>
      <c r="B635" t="s">
        <v>281</v>
      </c>
      <c r="C635">
        <v>110</v>
      </c>
      <c r="D635">
        <v>249.3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44110</v>
      </c>
      <c r="B636" t="s">
        <v>282</v>
      </c>
      <c r="C636">
        <v>45</v>
      </c>
      <c r="D636">
        <v>179.9</v>
      </c>
      <c r="E636">
        <v>1</v>
      </c>
      <c r="F636">
        <v>4</v>
      </c>
      <c r="G636">
        <v>0</v>
      </c>
      <c r="H636">
        <v>0</v>
      </c>
    </row>
    <row r="637" spans="1:8" x14ac:dyDescent="0.25">
      <c r="A637" s="1">
        <v>44110</v>
      </c>
      <c r="B637" t="s">
        <v>283</v>
      </c>
      <c r="C637">
        <v>368</v>
      </c>
      <c r="D637">
        <v>566.79999999999995</v>
      </c>
      <c r="E637">
        <v>4</v>
      </c>
      <c r="F637">
        <v>6.2</v>
      </c>
      <c r="G637">
        <v>0</v>
      </c>
      <c r="H637">
        <v>0</v>
      </c>
    </row>
    <row r="638" spans="1:8" x14ac:dyDescent="0.25">
      <c r="A638" s="1">
        <v>44110</v>
      </c>
      <c r="B638" t="s">
        <v>362</v>
      </c>
      <c r="C638">
        <v>332</v>
      </c>
      <c r="D638">
        <v>368.9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44110</v>
      </c>
      <c r="B639" t="s">
        <v>284</v>
      </c>
      <c r="C639">
        <v>121</v>
      </c>
      <c r="D639">
        <v>222.3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44110</v>
      </c>
      <c r="B640" t="s">
        <v>285</v>
      </c>
      <c r="C640">
        <v>33</v>
      </c>
      <c r="D640">
        <v>675.1</v>
      </c>
      <c r="E640">
        <v>1</v>
      </c>
      <c r="F640">
        <v>20.5</v>
      </c>
      <c r="G640">
        <v>0</v>
      </c>
      <c r="H640">
        <v>0</v>
      </c>
    </row>
    <row r="641" spans="1:8" x14ac:dyDescent="0.25">
      <c r="A641" s="1">
        <v>44110</v>
      </c>
      <c r="B641" t="s">
        <v>286</v>
      </c>
      <c r="C641">
        <v>24</v>
      </c>
      <c r="D641">
        <v>176.8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44110</v>
      </c>
      <c r="B642" t="s">
        <v>287</v>
      </c>
      <c r="C642">
        <v>212</v>
      </c>
      <c r="D642">
        <v>566.20000000000005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44110</v>
      </c>
      <c r="B643" t="s">
        <v>288</v>
      </c>
      <c r="C643">
        <v>84</v>
      </c>
      <c r="D643">
        <v>326.10000000000002</v>
      </c>
      <c r="E643">
        <v>0</v>
      </c>
      <c r="F643">
        <v>0</v>
      </c>
      <c r="G643">
        <v>2</v>
      </c>
      <c r="H643">
        <v>7.8</v>
      </c>
    </row>
    <row r="644" spans="1:8" x14ac:dyDescent="0.25">
      <c r="A644" s="1">
        <v>44110</v>
      </c>
      <c r="B644" t="s">
        <v>289</v>
      </c>
      <c r="C644">
        <v>226</v>
      </c>
      <c r="D644">
        <v>536.1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44110</v>
      </c>
      <c r="B645" t="s">
        <v>290</v>
      </c>
      <c r="C645">
        <v>925</v>
      </c>
      <c r="D645">
        <v>420.9</v>
      </c>
      <c r="E645">
        <v>2</v>
      </c>
      <c r="F645">
        <v>0.9</v>
      </c>
      <c r="G645">
        <v>4</v>
      </c>
      <c r="H645">
        <v>1.8</v>
      </c>
    </row>
    <row r="646" spans="1:8" x14ac:dyDescent="0.25">
      <c r="A646" s="1">
        <v>44110</v>
      </c>
      <c r="B646" t="s">
        <v>291</v>
      </c>
      <c r="C646">
        <v>246</v>
      </c>
      <c r="D646">
        <v>1156.3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44110</v>
      </c>
      <c r="B647" t="s">
        <v>292</v>
      </c>
      <c r="C647">
        <v>134</v>
      </c>
      <c r="D647">
        <v>397.1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44110</v>
      </c>
      <c r="B648" t="s">
        <v>293</v>
      </c>
      <c r="C648">
        <v>105</v>
      </c>
      <c r="D648">
        <v>309.89999999999998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">
        <v>44110</v>
      </c>
      <c r="B649" t="s">
        <v>294</v>
      </c>
      <c r="C649">
        <v>73</v>
      </c>
      <c r="D649">
        <v>227.8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44110</v>
      </c>
      <c r="B650" t="s">
        <v>295</v>
      </c>
      <c r="C650">
        <v>148</v>
      </c>
      <c r="D650">
        <v>351.4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44110</v>
      </c>
      <c r="B651" t="s">
        <v>296</v>
      </c>
      <c r="C651">
        <v>74</v>
      </c>
      <c r="D651">
        <v>541.5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44110</v>
      </c>
      <c r="B652" t="s">
        <v>297</v>
      </c>
      <c r="C652">
        <v>174</v>
      </c>
      <c r="D652">
        <v>590.29999999999995</v>
      </c>
      <c r="E652">
        <v>3</v>
      </c>
      <c r="F652">
        <v>10.199999999999999</v>
      </c>
      <c r="G652">
        <v>0</v>
      </c>
      <c r="H652">
        <v>0</v>
      </c>
    </row>
    <row r="653" spans="1:8" x14ac:dyDescent="0.25">
      <c r="A653" s="1">
        <v>44110</v>
      </c>
      <c r="B653" t="s">
        <v>298</v>
      </c>
      <c r="C653">
        <v>23</v>
      </c>
      <c r="D653">
        <v>109.4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44110</v>
      </c>
      <c r="B654" t="s">
        <v>299</v>
      </c>
      <c r="C654">
        <v>3095</v>
      </c>
      <c r="D654">
        <v>865.5</v>
      </c>
      <c r="E654">
        <v>14</v>
      </c>
      <c r="F654">
        <v>3.9</v>
      </c>
      <c r="G654">
        <v>1</v>
      </c>
      <c r="H654">
        <v>0.3</v>
      </c>
    </row>
    <row r="655" spans="1:8" x14ac:dyDescent="0.25">
      <c r="A655" s="1">
        <v>44110</v>
      </c>
      <c r="B655" t="s">
        <v>300</v>
      </c>
      <c r="C655">
        <v>330</v>
      </c>
      <c r="D655">
        <v>665.6</v>
      </c>
      <c r="E655">
        <v>1</v>
      </c>
      <c r="F655">
        <v>2</v>
      </c>
      <c r="G655">
        <v>0</v>
      </c>
      <c r="H655">
        <v>0</v>
      </c>
    </row>
    <row r="656" spans="1:8" x14ac:dyDescent="0.25">
      <c r="A656" s="1">
        <v>44110</v>
      </c>
      <c r="B656" t="s">
        <v>301</v>
      </c>
      <c r="C656">
        <v>18</v>
      </c>
      <c r="D656">
        <v>178.1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44110</v>
      </c>
      <c r="B657" t="s">
        <v>302</v>
      </c>
      <c r="C657">
        <v>58</v>
      </c>
      <c r="D657">
        <v>354.4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44110</v>
      </c>
      <c r="B658" t="s">
        <v>303</v>
      </c>
      <c r="C658">
        <v>176</v>
      </c>
      <c r="D658">
        <v>564.20000000000005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44110</v>
      </c>
      <c r="B659" t="s">
        <v>304</v>
      </c>
      <c r="C659">
        <v>60</v>
      </c>
      <c r="D659">
        <v>219.1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44110</v>
      </c>
      <c r="B660" t="s">
        <v>305</v>
      </c>
      <c r="C660">
        <v>491</v>
      </c>
      <c r="D660">
        <v>738.4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44110</v>
      </c>
      <c r="B661" t="s">
        <v>306</v>
      </c>
      <c r="C661">
        <v>32</v>
      </c>
      <c r="D661">
        <v>146.30000000000001</v>
      </c>
      <c r="E661">
        <v>2</v>
      </c>
      <c r="F661">
        <v>9.1</v>
      </c>
      <c r="G661">
        <v>0</v>
      </c>
      <c r="H661">
        <v>0</v>
      </c>
    </row>
    <row r="662" spans="1:8" x14ac:dyDescent="0.25">
      <c r="A662" s="1">
        <v>44110</v>
      </c>
      <c r="B662" t="s">
        <v>307</v>
      </c>
      <c r="C662">
        <v>270</v>
      </c>
      <c r="D662">
        <v>593.9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44110</v>
      </c>
      <c r="B663" t="s">
        <v>308</v>
      </c>
      <c r="C663">
        <v>280</v>
      </c>
      <c r="D663">
        <v>407.9</v>
      </c>
      <c r="E663">
        <v>6</v>
      </c>
      <c r="F663">
        <v>8.6999999999999993</v>
      </c>
      <c r="G663">
        <v>0</v>
      </c>
      <c r="H663">
        <v>0</v>
      </c>
    </row>
    <row r="664" spans="1:8" x14ac:dyDescent="0.25">
      <c r="A664" s="1">
        <v>44110</v>
      </c>
      <c r="B664" t="s">
        <v>309</v>
      </c>
      <c r="C664">
        <v>518</v>
      </c>
      <c r="D664">
        <v>508.8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44110</v>
      </c>
      <c r="B665" t="s">
        <v>310</v>
      </c>
      <c r="C665">
        <v>237</v>
      </c>
      <c r="D665">
        <v>543.4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44110</v>
      </c>
      <c r="B666" t="s">
        <v>311</v>
      </c>
      <c r="C666">
        <v>293</v>
      </c>
      <c r="D666">
        <v>515.70000000000005</v>
      </c>
      <c r="E666">
        <v>3</v>
      </c>
      <c r="F666">
        <v>5.3</v>
      </c>
      <c r="G666">
        <v>0</v>
      </c>
      <c r="H666">
        <v>0</v>
      </c>
    </row>
    <row r="667" spans="1:8" x14ac:dyDescent="0.25">
      <c r="A667" s="1">
        <v>44110</v>
      </c>
      <c r="B667" t="s">
        <v>312</v>
      </c>
      <c r="C667">
        <v>588</v>
      </c>
      <c r="D667">
        <v>801.1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1">
        <v>44110</v>
      </c>
      <c r="B668" t="s">
        <v>313</v>
      </c>
      <c r="C668">
        <v>4</v>
      </c>
      <c r="D668">
        <v>346.3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44110</v>
      </c>
      <c r="B669" t="s">
        <v>314</v>
      </c>
      <c r="C669">
        <v>79</v>
      </c>
      <c r="D669">
        <v>178.1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44110</v>
      </c>
      <c r="B670" t="s">
        <v>315</v>
      </c>
      <c r="C670">
        <v>20</v>
      </c>
      <c r="D670">
        <v>160.30000000000001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44110</v>
      </c>
      <c r="B671" t="s">
        <v>316</v>
      </c>
      <c r="C671">
        <v>124</v>
      </c>
      <c r="D671">
        <v>484.5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44110</v>
      </c>
      <c r="B672" t="s">
        <v>317</v>
      </c>
      <c r="C672">
        <v>61</v>
      </c>
      <c r="D672">
        <v>248.5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44110</v>
      </c>
      <c r="B673" t="s">
        <v>318</v>
      </c>
      <c r="C673">
        <v>125</v>
      </c>
      <c r="D673">
        <v>470.7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44110</v>
      </c>
      <c r="B674" t="s">
        <v>319</v>
      </c>
      <c r="C674">
        <v>134</v>
      </c>
      <c r="D674">
        <v>290.7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44110</v>
      </c>
      <c r="B675" t="s">
        <v>320</v>
      </c>
      <c r="C675">
        <v>88</v>
      </c>
      <c r="D675">
        <v>504.1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44110</v>
      </c>
      <c r="B676" t="s">
        <v>321</v>
      </c>
      <c r="C676">
        <v>240</v>
      </c>
      <c r="D676">
        <v>493.5</v>
      </c>
      <c r="E676">
        <v>2</v>
      </c>
      <c r="F676">
        <v>4.0999999999999996</v>
      </c>
      <c r="G676">
        <v>0</v>
      </c>
      <c r="H676">
        <v>0</v>
      </c>
    </row>
    <row r="677" spans="1:8" x14ac:dyDescent="0.25">
      <c r="A677" s="1">
        <v>44110</v>
      </c>
      <c r="B677" t="s">
        <v>322</v>
      </c>
      <c r="C677">
        <v>169</v>
      </c>
      <c r="D677">
        <v>577</v>
      </c>
      <c r="E677">
        <v>3</v>
      </c>
      <c r="F677">
        <v>10.199999999999999</v>
      </c>
      <c r="G677">
        <v>0</v>
      </c>
      <c r="H677">
        <v>0</v>
      </c>
    </row>
    <row r="678" spans="1:8" x14ac:dyDescent="0.25">
      <c r="A678" s="1">
        <v>44110</v>
      </c>
      <c r="B678" t="s">
        <v>323</v>
      </c>
      <c r="C678">
        <v>190</v>
      </c>
      <c r="D678">
        <v>479</v>
      </c>
      <c r="E678">
        <v>0</v>
      </c>
      <c r="F678">
        <v>0</v>
      </c>
      <c r="G678">
        <v>7</v>
      </c>
      <c r="H678">
        <v>17.600000000000001</v>
      </c>
    </row>
    <row r="679" spans="1:8" x14ac:dyDescent="0.25">
      <c r="A679" s="1">
        <v>44110</v>
      </c>
      <c r="B679" t="s">
        <v>324</v>
      </c>
      <c r="C679">
        <v>137</v>
      </c>
      <c r="D679">
        <v>520.79999999999995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44110</v>
      </c>
      <c r="B680" t="s">
        <v>325</v>
      </c>
      <c r="C680">
        <v>130</v>
      </c>
      <c r="D680">
        <v>746.1</v>
      </c>
      <c r="E680">
        <v>1</v>
      </c>
      <c r="F680">
        <v>5.7</v>
      </c>
      <c r="G680">
        <v>0</v>
      </c>
      <c r="H680">
        <v>0</v>
      </c>
    </row>
    <row r="681" spans="1:8" x14ac:dyDescent="0.25">
      <c r="A681" s="1">
        <v>44110</v>
      </c>
      <c r="B681" t="s">
        <v>326</v>
      </c>
      <c r="C681">
        <v>205</v>
      </c>
      <c r="D681">
        <v>409.1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44110</v>
      </c>
      <c r="B682" t="s">
        <v>327</v>
      </c>
      <c r="C682">
        <v>108</v>
      </c>
      <c r="D682">
        <v>547.20000000000005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44110</v>
      </c>
      <c r="B683" t="s">
        <v>328</v>
      </c>
      <c r="C683">
        <v>243</v>
      </c>
      <c r="D683">
        <v>475.3</v>
      </c>
      <c r="E683">
        <v>5</v>
      </c>
      <c r="F683">
        <v>9.8000000000000007</v>
      </c>
      <c r="G683">
        <v>3</v>
      </c>
      <c r="H683">
        <v>5.9</v>
      </c>
    </row>
    <row r="684" spans="1:8" x14ac:dyDescent="0.25">
      <c r="A684" s="1">
        <v>44110</v>
      </c>
      <c r="B684" t="s">
        <v>329</v>
      </c>
      <c r="C684">
        <v>78</v>
      </c>
      <c r="D684">
        <v>403.6</v>
      </c>
      <c r="E684">
        <v>2</v>
      </c>
      <c r="F684">
        <v>10.3</v>
      </c>
      <c r="G684">
        <v>0</v>
      </c>
      <c r="H684">
        <v>0</v>
      </c>
    </row>
    <row r="685" spans="1:8" x14ac:dyDescent="0.25">
      <c r="A685" s="1">
        <v>44110</v>
      </c>
      <c r="B685" t="s">
        <v>330</v>
      </c>
      <c r="C685">
        <v>174</v>
      </c>
      <c r="D685">
        <v>274.8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44110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44110</v>
      </c>
      <c r="B687" t="s">
        <v>332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44110</v>
      </c>
      <c r="B688" t="s">
        <v>333</v>
      </c>
      <c r="C688">
        <v>82</v>
      </c>
      <c r="D688">
        <v>318.7</v>
      </c>
      <c r="E688">
        <v>3</v>
      </c>
      <c r="F688">
        <v>11.7</v>
      </c>
      <c r="G688">
        <v>0</v>
      </c>
      <c r="H688">
        <v>0</v>
      </c>
    </row>
    <row r="689" spans="1:8" x14ac:dyDescent="0.25">
      <c r="A689" s="1">
        <v>44110</v>
      </c>
      <c r="B689" t="s">
        <v>334</v>
      </c>
      <c r="C689">
        <v>714</v>
      </c>
      <c r="D689">
        <v>646.9</v>
      </c>
      <c r="E689">
        <v>2</v>
      </c>
      <c r="F689">
        <v>1.8</v>
      </c>
      <c r="G689">
        <v>0</v>
      </c>
      <c r="H689">
        <v>0</v>
      </c>
    </row>
    <row r="690" spans="1:8" x14ac:dyDescent="0.25">
      <c r="A690" s="1">
        <v>44110</v>
      </c>
      <c r="B690" t="s">
        <v>335</v>
      </c>
      <c r="C690">
        <v>63</v>
      </c>
      <c r="D690">
        <v>243.1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44110</v>
      </c>
      <c r="B691" t="s">
        <v>336</v>
      </c>
      <c r="C691">
        <v>112</v>
      </c>
      <c r="D691">
        <v>760.3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44110</v>
      </c>
      <c r="B692" t="s">
        <v>337</v>
      </c>
      <c r="C692">
        <v>155</v>
      </c>
      <c r="D692">
        <v>634.1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44110</v>
      </c>
      <c r="B693" t="s">
        <v>338</v>
      </c>
      <c r="C693">
        <v>172</v>
      </c>
      <c r="D693">
        <v>418.4</v>
      </c>
      <c r="E693">
        <v>3</v>
      </c>
      <c r="F693">
        <v>7.3</v>
      </c>
      <c r="G693">
        <v>1</v>
      </c>
      <c r="H693">
        <v>2.4</v>
      </c>
    </row>
    <row r="694" spans="1:8" x14ac:dyDescent="0.25">
      <c r="A694" s="1">
        <v>44110</v>
      </c>
      <c r="B694" t="s">
        <v>339</v>
      </c>
      <c r="C694">
        <v>137</v>
      </c>
      <c r="D694">
        <v>562.4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44110</v>
      </c>
      <c r="B695" t="s">
        <v>340</v>
      </c>
      <c r="C695">
        <v>114</v>
      </c>
      <c r="D695">
        <v>476.7</v>
      </c>
      <c r="E695">
        <v>1</v>
      </c>
      <c r="F695">
        <v>4.2</v>
      </c>
      <c r="G695">
        <v>1</v>
      </c>
      <c r="H695">
        <v>4.2</v>
      </c>
    </row>
    <row r="696" spans="1:8" x14ac:dyDescent="0.25">
      <c r="A696" s="1">
        <v>44110</v>
      </c>
      <c r="B696" t="s">
        <v>341</v>
      </c>
      <c r="C696">
        <v>85</v>
      </c>
      <c r="D696">
        <v>294.60000000000002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44110</v>
      </c>
      <c r="B697" t="s">
        <v>342</v>
      </c>
      <c r="C697">
        <v>144</v>
      </c>
      <c r="D697">
        <v>658.3</v>
      </c>
      <c r="E697">
        <v>0</v>
      </c>
      <c r="F697">
        <v>0</v>
      </c>
      <c r="G697">
        <v>2</v>
      </c>
      <c r="H697">
        <v>9.1</v>
      </c>
    </row>
    <row r="698" spans="1:8" x14ac:dyDescent="0.25">
      <c r="A698" s="1">
        <v>44110</v>
      </c>
      <c r="B698" t="s">
        <v>343</v>
      </c>
      <c r="C698">
        <v>292</v>
      </c>
      <c r="D698">
        <v>558.29999999999995</v>
      </c>
      <c r="E698">
        <v>4</v>
      </c>
      <c r="F698">
        <v>7.6</v>
      </c>
      <c r="G698">
        <v>1</v>
      </c>
      <c r="H698">
        <v>1.9</v>
      </c>
    </row>
    <row r="699" spans="1:8" x14ac:dyDescent="0.25">
      <c r="A699" s="1">
        <v>44110</v>
      </c>
      <c r="B699" t="s">
        <v>344</v>
      </c>
      <c r="C699">
        <v>113</v>
      </c>
      <c r="D699">
        <v>694.5</v>
      </c>
      <c r="E699">
        <v>1</v>
      </c>
      <c r="F699">
        <v>6.1</v>
      </c>
      <c r="G699">
        <v>4</v>
      </c>
      <c r="H699">
        <v>24.6</v>
      </c>
    </row>
    <row r="700" spans="1:8" x14ac:dyDescent="0.25">
      <c r="A700" s="1">
        <v>44110</v>
      </c>
      <c r="B700" t="s">
        <v>345</v>
      </c>
      <c r="C700">
        <v>68</v>
      </c>
      <c r="D700">
        <v>508.9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44110</v>
      </c>
      <c r="B701" t="s">
        <v>346</v>
      </c>
      <c r="C701">
        <v>1035</v>
      </c>
      <c r="D701">
        <v>660.1</v>
      </c>
      <c r="E701">
        <v>8</v>
      </c>
      <c r="F701">
        <v>5.0999999999999996</v>
      </c>
      <c r="G701">
        <v>2</v>
      </c>
      <c r="H701">
        <v>1.3</v>
      </c>
    </row>
    <row r="702" spans="1:8" x14ac:dyDescent="0.25">
      <c r="A702" s="1">
        <v>44110</v>
      </c>
      <c r="B702" t="s">
        <v>347</v>
      </c>
      <c r="C702">
        <v>144</v>
      </c>
      <c r="D702">
        <v>498.6</v>
      </c>
      <c r="E702">
        <v>2</v>
      </c>
      <c r="F702">
        <v>6.9</v>
      </c>
      <c r="G702">
        <v>1</v>
      </c>
      <c r="H702">
        <v>3.5</v>
      </c>
    </row>
    <row r="703" spans="1:8" x14ac:dyDescent="0.25">
      <c r="A703" s="1">
        <v>44110</v>
      </c>
      <c r="B703" t="s">
        <v>348</v>
      </c>
      <c r="C703">
        <v>55</v>
      </c>
      <c r="D703">
        <v>321.3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44110</v>
      </c>
      <c r="B704" t="s">
        <v>349</v>
      </c>
      <c r="C704">
        <v>67</v>
      </c>
      <c r="D704">
        <v>295.8</v>
      </c>
      <c r="E704">
        <v>1</v>
      </c>
      <c r="F704">
        <v>4.4000000000000004</v>
      </c>
      <c r="G704">
        <v>0</v>
      </c>
      <c r="H704">
        <v>0</v>
      </c>
    </row>
    <row r="705" spans="1:8" x14ac:dyDescent="0.25">
      <c r="A705" s="1">
        <v>44110</v>
      </c>
      <c r="B705" t="s">
        <v>350</v>
      </c>
      <c r="C705">
        <v>389</v>
      </c>
      <c r="D705">
        <v>599.29999999999995</v>
      </c>
      <c r="E705">
        <v>2</v>
      </c>
      <c r="F705">
        <v>3.1</v>
      </c>
      <c r="G705">
        <v>0</v>
      </c>
      <c r="H705">
        <v>0</v>
      </c>
    </row>
    <row r="706" spans="1:8" x14ac:dyDescent="0.25">
      <c r="A706" s="1">
        <v>44110</v>
      </c>
      <c r="B706" t="s">
        <v>351</v>
      </c>
      <c r="C706">
        <v>134</v>
      </c>
      <c r="D706">
        <v>306.3</v>
      </c>
      <c r="E706">
        <v>3</v>
      </c>
      <c r="F706">
        <v>6.9</v>
      </c>
      <c r="G706">
        <v>0</v>
      </c>
      <c r="H706">
        <v>0</v>
      </c>
    </row>
    <row r="707" spans="1:8" x14ac:dyDescent="0.25">
      <c r="A707" s="1">
        <v>44110</v>
      </c>
      <c r="B707" t="s">
        <v>352</v>
      </c>
      <c r="C707">
        <v>714</v>
      </c>
      <c r="D707">
        <v>569.9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44110</v>
      </c>
      <c r="B708" t="s">
        <v>353</v>
      </c>
      <c r="C708">
        <v>52</v>
      </c>
      <c r="D708">
        <v>604.29999999999995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44110</v>
      </c>
      <c r="B709" t="s">
        <v>354</v>
      </c>
      <c r="C709">
        <v>276</v>
      </c>
      <c r="D709">
        <v>628.9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44110</v>
      </c>
      <c r="B710" t="s">
        <v>355</v>
      </c>
      <c r="C710">
        <v>140</v>
      </c>
      <c r="D710">
        <v>641.29999999999995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44110</v>
      </c>
      <c r="B711" t="s">
        <v>356</v>
      </c>
      <c r="C711">
        <v>138</v>
      </c>
      <c r="D711">
        <v>287.89999999999998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1">
        <v>44110</v>
      </c>
      <c r="B712" t="s">
        <v>357</v>
      </c>
      <c r="C712">
        <v>83</v>
      </c>
      <c r="D712">
        <v>365.9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44110</v>
      </c>
      <c r="B713" t="s">
        <v>358</v>
      </c>
      <c r="C713">
        <v>303</v>
      </c>
      <c r="D713">
        <v>677.3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44110</v>
      </c>
      <c r="B714" t="s">
        <v>359</v>
      </c>
      <c r="C714">
        <v>385</v>
      </c>
      <c r="D714">
        <v>298.8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5C24-80F1-4E52-BC4C-6884D4183753}">
  <dimension ref="A1:Q6039"/>
  <sheetViews>
    <sheetView workbookViewId="0">
      <selection activeCell="F13" sqref="F13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180064</v>
      </c>
      <c r="D2">
        <f t="shared" ref="D2:H2" si="0">SUM(D3:D4)</f>
        <v>305158</v>
      </c>
      <c r="E2">
        <f t="shared" si="0"/>
        <v>13323</v>
      </c>
      <c r="F2">
        <f t="shared" si="0"/>
        <v>27700.099999999991</v>
      </c>
      <c r="G2">
        <f t="shared" si="0"/>
        <v>6559</v>
      </c>
      <c r="H2">
        <f t="shared" si="0"/>
        <v>13206.900000000001</v>
      </c>
    </row>
    <row r="3" spans="1:17" x14ac:dyDescent="0.25">
      <c r="A3" t="s">
        <v>384</v>
      </c>
      <c r="C3">
        <v>114564</v>
      </c>
      <c r="D3">
        <v>190792.2</v>
      </c>
      <c r="E3">
        <v>12824</v>
      </c>
      <c r="F3">
        <v>27003.599999999991</v>
      </c>
      <c r="G3">
        <v>6369</v>
      </c>
      <c r="H3">
        <v>12899.300000000001</v>
      </c>
    </row>
    <row r="4" spans="1:17" x14ac:dyDescent="0.25">
      <c r="A4">
        <f>1*355+4</f>
        <v>359</v>
      </c>
      <c r="B4" t="s">
        <v>363</v>
      </c>
      <c r="C4">
        <f>SUM(C5:C359)</f>
        <v>65500</v>
      </c>
      <c r="D4">
        <f t="shared" ref="D4:H4" si="1">SUM(D5:D359)</f>
        <v>114365.80000000002</v>
      </c>
      <c r="E4">
        <f t="shared" si="1"/>
        <v>499</v>
      </c>
      <c r="F4">
        <f t="shared" si="1"/>
        <v>696.49999999999977</v>
      </c>
      <c r="G4">
        <f t="shared" si="1"/>
        <v>190</v>
      </c>
      <c r="H4">
        <f t="shared" si="1"/>
        <v>307.59999999999985</v>
      </c>
      <c r="L4">
        <f>SUM(L$5:L359)</f>
        <v>65500</v>
      </c>
      <c r="M4">
        <f>SUM(M$5:M359)</f>
        <v>114365.80000000002</v>
      </c>
      <c r="N4">
        <f>SUM(N$5:N359)</f>
        <v>499</v>
      </c>
      <c r="O4">
        <f>SUM(O$5:O359)</f>
        <v>696.49999999999977</v>
      </c>
      <c r="P4">
        <f>SUM(P$5:P359)</f>
        <v>190</v>
      </c>
      <c r="Q4">
        <f>SUM(Q$5:Q359)</f>
        <v>307.59999999999985</v>
      </c>
    </row>
    <row r="5" spans="1:17" x14ac:dyDescent="0.25">
      <c r="A5" s="1">
        <v>44117</v>
      </c>
      <c r="B5" t="s">
        <v>7</v>
      </c>
      <c r="C5">
        <v>79</v>
      </c>
      <c r="D5">
        <v>310.5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79</v>
      </c>
      <c r="M5">
        <f>SUMIF($B5:$B360,$K5,D5:$D360)</f>
        <v>310.5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44117</v>
      </c>
      <c r="B6" t="s">
        <v>8</v>
      </c>
      <c r="C6">
        <v>157</v>
      </c>
      <c r="D6">
        <v>492.8</v>
      </c>
      <c r="E6">
        <v>0</v>
      </c>
      <c r="F6">
        <v>0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SUMIF($B6:$B361,$K6,C6:$C361)</f>
        <v>157</v>
      </c>
      <c r="M6">
        <f>SUMIF($B6:$B361,$K6,D6:$D361)</f>
        <v>492.8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44117</v>
      </c>
      <c r="B7" t="s">
        <v>9</v>
      </c>
      <c r="C7">
        <v>78</v>
      </c>
      <c r="D7">
        <v>287.60000000000002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78</v>
      </c>
      <c r="M7">
        <f>SUMIF($B7:$B362,$K7,D7:$D362)</f>
        <v>287.60000000000002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44117</v>
      </c>
      <c r="B8" t="s">
        <v>10</v>
      </c>
      <c r="C8">
        <v>64</v>
      </c>
      <c r="D8">
        <v>229.9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64</v>
      </c>
      <c r="M8">
        <f>SUMIF($B8:$B363,$K8,D8:$D363)</f>
        <v>229.9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44117</v>
      </c>
      <c r="B9" t="s">
        <v>11</v>
      </c>
      <c r="C9">
        <v>140</v>
      </c>
      <c r="D9">
        <v>694.3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140</v>
      </c>
      <c r="M9">
        <f>SUMIF($B9:$B364,$K9,D9:$D364)</f>
        <v>694.3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44117</v>
      </c>
      <c r="B10" t="s">
        <v>12</v>
      </c>
      <c r="C10">
        <v>150</v>
      </c>
      <c r="D10">
        <v>586.20000000000005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150</v>
      </c>
      <c r="M10">
        <f>SUMIF($B10:$B365,$K10,D10:$D365)</f>
        <v>586.20000000000005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44117</v>
      </c>
      <c r="B11" t="s">
        <v>13</v>
      </c>
      <c r="C11">
        <v>243</v>
      </c>
      <c r="D11">
        <v>222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243</v>
      </c>
      <c r="M11">
        <f>SUMIF($B11:$B366,$K11,D11:$D366)</f>
        <v>222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44117</v>
      </c>
      <c r="B12" t="s">
        <v>14</v>
      </c>
      <c r="C12">
        <v>260</v>
      </c>
      <c r="D12">
        <v>355.6</v>
      </c>
      <c r="E12">
        <v>4</v>
      </c>
      <c r="F12">
        <v>5.5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260</v>
      </c>
      <c r="M12">
        <f>SUMIF($B12:$B367,$K12,D12:$D367)</f>
        <v>355.6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44117</v>
      </c>
      <c r="B13" t="s">
        <v>15</v>
      </c>
      <c r="C13">
        <v>644</v>
      </c>
      <c r="D13">
        <v>303.89999999999998</v>
      </c>
      <c r="E13">
        <v>7</v>
      </c>
      <c r="F13">
        <v>3.3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644</v>
      </c>
      <c r="M13">
        <f>SUMIF($B13:$B368,$K13,D13:$D368)</f>
        <v>303.89999999999998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44117</v>
      </c>
      <c r="B14" t="s">
        <v>16</v>
      </c>
      <c r="C14">
        <v>453</v>
      </c>
      <c r="D14">
        <v>404.8</v>
      </c>
      <c r="E14">
        <v>4</v>
      </c>
      <c r="F14">
        <v>3.6</v>
      </c>
      <c r="G14">
        <v>2</v>
      </c>
      <c r="H14">
        <v>1.8</v>
      </c>
      <c r="J14" t="b">
        <f t="shared" si="2"/>
        <v>1</v>
      </c>
      <c r="K14" t="s">
        <v>16</v>
      </c>
      <c r="L14">
        <f>SUMIF($B14:$B369,$K14,C14:$C369)</f>
        <v>453</v>
      </c>
      <c r="M14">
        <f>SUMIF($B14:$B369,$K14,D14:$D369)</f>
        <v>404.8</v>
      </c>
      <c r="N14">
        <f>SUMIF($B14:$B369,$K14,E14:$E369)</f>
        <v>4</v>
      </c>
      <c r="O14">
        <f>SUMIF($B14:$B369,$K14,F14:$F369)</f>
        <v>3.6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44117</v>
      </c>
      <c r="B15" t="s">
        <v>17</v>
      </c>
      <c r="C15">
        <v>20</v>
      </c>
      <c r="D15">
        <v>196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20</v>
      </c>
      <c r="M15">
        <f>SUMIF($B15:$B370,$K15,D15:$D370)</f>
        <v>196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44117</v>
      </c>
      <c r="B16" t="s">
        <v>18</v>
      </c>
      <c r="C16">
        <v>238</v>
      </c>
      <c r="D16">
        <v>425.3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238</v>
      </c>
      <c r="M16">
        <f>SUMIF($B16:$B371,$K16,D16:$D371)</f>
        <v>425.3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44117</v>
      </c>
      <c r="B17" t="s">
        <v>19</v>
      </c>
      <c r="C17">
        <v>17</v>
      </c>
      <c r="D17">
        <v>457.5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17</v>
      </c>
      <c r="M17">
        <f>SUMIF($B17:$B372,$K17,D17:$D372)</f>
        <v>457.5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44117</v>
      </c>
      <c r="B18" t="s">
        <v>20</v>
      </c>
      <c r="C18">
        <v>637</v>
      </c>
      <c r="D18">
        <v>405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637</v>
      </c>
      <c r="M18">
        <f>SUMIF($B18:$B373,$K18,D18:$D373)</f>
        <v>405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44117</v>
      </c>
      <c r="B19" t="s">
        <v>21</v>
      </c>
      <c r="C19">
        <v>416</v>
      </c>
      <c r="D19">
        <v>453.8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416</v>
      </c>
      <c r="M19">
        <f>SUMIF($B19:$B374,$K19,D19:$D374)</f>
        <v>453.8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44117</v>
      </c>
      <c r="B20" t="s">
        <v>22</v>
      </c>
      <c r="C20">
        <v>6198</v>
      </c>
      <c r="D20">
        <v>710.2</v>
      </c>
      <c r="E20">
        <v>79</v>
      </c>
      <c r="F20">
        <v>9.1</v>
      </c>
      <c r="G20">
        <v>9</v>
      </c>
      <c r="H20">
        <v>1</v>
      </c>
      <c r="J20" t="b">
        <f t="shared" si="2"/>
        <v>1</v>
      </c>
      <c r="K20" t="s">
        <v>22</v>
      </c>
      <c r="L20">
        <f>SUMIF($B20:$B375,$K20,C20:$C375)</f>
        <v>6198</v>
      </c>
      <c r="M20">
        <f>SUMIF($B20:$B375,$K20,D20:$D375)</f>
        <v>710.2</v>
      </c>
      <c r="N20">
        <f>SUMIF($B20:$B375,$K20,E20:$E375)</f>
        <v>79</v>
      </c>
      <c r="O20">
        <f>SUMIF($B20:$B375,$K20,F20:$F375)</f>
        <v>9.1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44117</v>
      </c>
      <c r="B21" t="s">
        <v>23</v>
      </c>
      <c r="C21">
        <v>354</v>
      </c>
      <c r="D21">
        <v>216.1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354</v>
      </c>
      <c r="M21">
        <f>SUMIF($B21:$B376,$K21,D21:$D376)</f>
        <v>216.1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44117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14</v>
      </c>
      <c r="M22">
        <f>SUMIF($B22:$B377,$K22,D22:$D377)</f>
        <v>120.3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44117</v>
      </c>
      <c r="B23" t="s">
        <v>25</v>
      </c>
      <c r="C23">
        <v>426</v>
      </c>
      <c r="D23">
        <v>264</v>
      </c>
      <c r="E23">
        <v>3</v>
      </c>
      <c r="F23">
        <v>1.9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426</v>
      </c>
      <c r="M23">
        <f>SUMIF($B23:$B378,$K23,D23:$D378)</f>
        <v>264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44117</v>
      </c>
      <c r="B24" t="s">
        <v>26</v>
      </c>
      <c r="C24">
        <v>138</v>
      </c>
      <c r="D24">
        <v>201.2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138</v>
      </c>
      <c r="M24">
        <f>SUMIF($B24:$B379,$K24,D24:$D379)</f>
        <v>201.2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44117</v>
      </c>
      <c r="B25" t="s">
        <v>27</v>
      </c>
      <c r="C25">
        <v>52</v>
      </c>
      <c r="D25">
        <v>311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52</v>
      </c>
      <c r="M25">
        <f>SUMIF($B25:$B380,$K25,D25:$D380)</f>
        <v>311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44117</v>
      </c>
      <c r="B26" t="s">
        <v>28</v>
      </c>
      <c r="C26">
        <v>9</v>
      </c>
      <c r="D26">
        <v>131.19999999999999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44117</v>
      </c>
      <c r="B27" t="s">
        <v>29</v>
      </c>
      <c r="C27">
        <v>86</v>
      </c>
      <c r="D27">
        <v>345.8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86</v>
      </c>
      <c r="M27">
        <f>SUMIF($B27:$B382,$K27,D27:$D382)</f>
        <v>345.8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44117</v>
      </c>
      <c r="B28" t="s">
        <v>30</v>
      </c>
      <c r="C28">
        <v>323</v>
      </c>
      <c r="D28">
        <v>663.1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323</v>
      </c>
      <c r="M28">
        <f>SUMIF($B28:$B383,$K28,D28:$D383)</f>
        <v>663.1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44117</v>
      </c>
      <c r="B29" t="s">
        <v>31</v>
      </c>
      <c r="C29">
        <v>164</v>
      </c>
      <c r="D29">
        <v>277.60000000000002</v>
      </c>
      <c r="E29">
        <v>3</v>
      </c>
      <c r="F29">
        <v>5.0999999999999996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164</v>
      </c>
      <c r="M29">
        <f>SUMIF($B29:$B384,$K29,D29:$D384)</f>
        <v>277.60000000000002</v>
      </c>
      <c r="N29">
        <f>SUMIF($B29:$B384,$K29,E29:$E384)</f>
        <v>3</v>
      </c>
      <c r="O29">
        <f>SUMIF($B29:$B384,$K29,F29:$F384)</f>
        <v>5.0999999999999996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44117</v>
      </c>
      <c r="B30" t="s">
        <v>32</v>
      </c>
      <c r="C30">
        <v>28</v>
      </c>
      <c r="D30">
        <v>176.5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28</v>
      </c>
      <c r="M30">
        <f>SUMIF($B30:$B385,$K30,D30:$D385)</f>
        <v>176.5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44117</v>
      </c>
      <c r="B31" t="s">
        <v>33</v>
      </c>
      <c r="C31">
        <v>56</v>
      </c>
      <c r="D31">
        <v>155.80000000000001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56</v>
      </c>
      <c r="M31">
        <f>SUMIF($B31:$B386,$K31,D31:$D386)</f>
        <v>155.80000000000001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44117</v>
      </c>
      <c r="B32" t="s">
        <v>34</v>
      </c>
      <c r="C32">
        <v>23</v>
      </c>
      <c r="D32">
        <v>229.5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23</v>
      </c>
      <c r="M32">
        <f>SUMIF($B32:$B387,$K32,D32:$D387)</f>
        <v>229.5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44117</v>
      </c>
      <c r="B33" t="s">
        <v>35</v>
      </c>
      <c r="C33">
        <v>16</v>
      </c>
      <c r="D33">
        <v>118.7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16</v>
      </c>
      <c r="M33">
        <f>SUMIF($B33:$B388,$K33,D33:$D388)</f>
        <v>118.7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44117</v>
      </c>
      <c r="B34" t="s">
        <v>36</v>
      </c>
      <c r="C34">
        <v>165</v>
      </c>
      <c r="D34">
        <v>471.5</v>
      </c>
      <c r="E34">
        <v>3</v>
      </c>
      <c r="F34">
        <v>8.6</v>
      </c>
      <c r="G34">
        <v>1</v>
      </c>
      <c r="H34">
        <v>2.9</v>
      </c>
      <c r="J34" t="b">
        <f t="shared" si="2"/>
        <v>1</v>
      </c>
      <c r="K34" t="s">
        <v>36</v>
      </c>
      <c r="L34">
        <f>SUMIF($B34:$B389,$K34,C34:$C389)</f>
        <v>165</v>
      </c>
      <c r="M34">
        <f>SUMIF($B34:$B389,$K34,D34:$D389)</f>
        <v>471.5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44117</v>
      </c>
      <c r="B35" t="s">
        <v>37</v>
      </c>
      <c r="C35">
        <v>78</v>
      </c>
      <c r="D35">
        <v>418.6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78</v>
      </c>
      <c r="M35">
        <f>SUMIF($B35:$B390,$K35,D35:$D390)</f>
        <v>418.6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44117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44117</v>
      </c>
      <c r="B37" t="s">
        <v>39</v>
      </c>
      <c r="C37">
        <v>97</v>
      </c>
      <c r="D37">
        <v>325.10000000000002</v>
      </c>
      <c r="E37">
        <v>1</v>
      </c>
      <c r="F37">
        <v>3.4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97</v>
      </c>
      <c r="M37">
        <f>SUMIF($B37:$B392,$K37,D37:$D392)</f>
        <v>325.10000000000002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">
        <v>44117</v>
      </c>
      <c r="B38" t="s">
        <v>40</v>
      </c>
      <c r="C38">
        <v>326</v>
      </c>
      <c r="D38">
        <v>483</v>
      </c>
      <c r="E38">
        <v>4</v>
      </c>
      <c r="F38">
        <v>5.9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326</v>
      </c>
      <c r="M38">
        <f>SUMIF($B38:$B393,$K38,D38:$D393)</f>
        <v>483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44117</v>
      </c>
      <c r="B39" t="s">
        <v>41</v>
      </c>
      <c r="C39">
        <v>139</v>
      </c>
      <c r="D39">
        <v>317.7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139</v>
      </c>
      <c r="M39">
        <f>SUMIF($B39:$B394,$K39,D39:$D394)</f>
        <v>317.7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44117</v>
      </c>
      <c r="B40" t="s">
        <v>42</v>
      </c>
      <c r="C40">
        <v>96</v>
      </c>
      <c r="D40">
        <v>307.3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96</v>
      </c>
      <c r="M40">
        <f>SUMIF($B40:$B395,$K40,D40:$D395)</f>
        <v>307.3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44117</v>
      </c>
      <c r="B41" t="s">
        <v>43</v>
      </c>
      <c r="C41">
        <v>75</v>
      </c>
      <c r="D41">
        <v>250.1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75</v>
      </c>
      <c r="M41">
        <f>SUMIF($B41:$B396,$K41,D41:$D396)</f>
        <v>250.1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44117</v>
      </c>
      <c r="B42" t="s">
        <v>44</v>
      </c>
      <c r="C42">
        <v>81</v>
      </c>
      <c r="D42">
        <v>312.89999999999998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81</v>
      </c>
      <c r="M42">
        <f>SUMIF($B42:$B397,$K42,D42:$D397)</f>
        <v>312.89999999999998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44117</v>
      </c>
      <c r="B43" t="s">
        <v>45</v>
      </c>
      <c r="C43">
        <v>161</v>
      </c>
      <c r="D43">
        <v>386.8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161</v>
      </c>
      <c r="M43">
        <f>SUMIF($B43:$B398,$K43,D43:$D398)</f>
        <v>386.8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44117</v>
      </c>
      <c r="B44" t="s">
        <v>46</v>
      </c>
      <c r="C44">
        <v>229</v>
      </c>
      <c r="D44">
        <v>1123.0999999999999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229</v>
      </c>
      <c r="M44">
        <f>SUMIF($B44:$B399,$K44,D44:$D399)</f>
        <v>1123.0999999999999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44117</v>
      </c>
      <c r="B45" t="s">
        <v>47</v>
      </c>
      <c r="C45">
        <v>41</v>
      </c>
      <c r="D45">
        <v>355.3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41</v>
      </c>
      <c r="M45">
        <f>SUMIF($B45:$B400,$K45,D45:$D400)</f>
        <v>355.3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44117</v>
      </c>
      <c r="B46" t="s">
        <v>48</v>
      </c>
      <c r="C46">
        <v>68</v>
      </c>
      <c r="D46">
        <v>288.5</v>
      </c>
      <c r="E46">
        <v>1</v>
      </c>
      <c r="F46">
        <v>4.2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68</v>
      </c>
      <c r="M46">
        <f>SUMIF($B46:$B401,$K46,D46:$D401)</f>
        <v>288.5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44117</v>
      </c>
      <c r="B47" t="s">
        <v>49</v>
      </c>
      <c r="C47">
        <v>125</v>
      </c>
      <c r="D47">
        <v>358.5</v>
      </c>
      <c r="E47">
        <v>2</v>
      </c>
      <c r="F47">
        <v>5.7</v>
      </c>
      <c r="G47">
        <v>2</v>
      </c>
      <c r="H47">
        <v>5.7</v>
      </c>
      <c r="J47" t="b">
        <f t="shared" si="2"/>
        <v>1</v>
      </c>
      <c r="K47" t="s">
        <v>49</v>
      </c>
      <c r="L47">
        <f>SUMIF($B47:$B402,$K47,C47:$C402)</f>
        <v>125</v>
      </c>
      <c r="M47">
        <f>SUMIF($B47:$B402,$K47,D47:$D402)</f>
        <v>358.5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44117</v>
      </c>
      <c r="B48" t="s">
        <v>50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44117</v>
      </c>
      <c r="B49" t="s">
        <v>51</v>
      </c>
      <c r="C49">
        <v>80</v>
      </c>
      <c r="D49">
        <v>313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80</v>
      </c>
      <c r="M49">
        <f>SUMIF($B49:$B404,$K49,D49:$D404)</f>
        <v>313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44117</v>
      </c>
      <c r="B50" t="s">
        <v>52</v>
      </c>
      <c r="C50">
        <v>99</v>
      </c>
      <c r="D50">
        <v>424.7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44117</v>
      </c>
      <c r="B51" t="s">
        <v>53</v>
      </c>
      <c r="C51">
        <v>35</v>
      </c>
      <c r="D51">
        <v>153.9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35</v>
      </c>
      <c r="M51">
        <f>SUMIF($B51:$B406,$K51,D51:$D406)</f>
        <v>153.9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44117</v>
      </c>
      <c r="B52" t="s">
        <v>54</v>
      </c>
      <c r="C52">
        <v>83</v>
      </c>
      <c r="D52">
        <v>282.60000000000002</v>
      </c>
      <c r="E52">
        <v>0</v>
      </c>
      <c r="F52">
        <v>0</v>
      </c>
      <c r="G52">
        <v>1</v>
      </c>
      <c r="H52">
        <v>3.4</v>
      </c>
      <c r="J52" t="b">
        <f t="shared" si="2"/>
        <v>1</v>
      </c>
      <c r="K52" t="s">
        <v>54</v>
      </c>
      <c r="L52">
        <f>SUMIF($B52:$B407,$K52,C52:$C407)</f>
        <v>83</v>
      </c>
      <c r="M52">
        <f>SUMIF($B52:$B407,$K52,D52:$D407)</f>
        <v>282.60000000000002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44117</v>
      </c>
      <c r="B53" t="s">
        <v>55</v>
      </c>
      <c r="C53">
        <v>60</v>
      </c>
      <c r="D53">
        <v>194.8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60</v>
      </c>
      <c r="M53">
        <f>SUMIF($B53:$B408,$K53,D53:$D408)</f>
        <v>194.8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44117</v>
      </c>
      <c r="B54" t="s">
        <v>56</v>
      </c>
      <c r="C54">
        <v>644</v>
      </c>
      <c r="D54">
        <v>349.9</v>
      </c>
      <c r="E54">
        <v>3</v>
      </c>
      <c r="F54">
        <v>1.6</v>
      </c>
      <c r="G54">
        <v>3</v>
      </c>
      <c r="H54">
        <v>1.6</v>
      </c>
      <c r="J54" t="b">
        <f t="shared" si="2"/>
        <v>1</v>
      </c>
      <c r="K54" t="s">
        <v>56</v>
      </c>
      <c r="L54">
        <f>SUMIF($B54:$B409,$K54,C54:$C409)</f>
        <v>644</v>
      </c>
      <c r="M54">
        <f>SUMIF($B54:$B409,$K54,D54:$D409)</f>
        <v>349.9</v>
      </c>
      <c r="N54">
        <f>SUMIF($B54:$B409,$K54,E54:$E409)</f>
        <v>3</v>
      </c>
      <c r="O54">
        <f>SUMIF($B54:$B409,$K54,F54:$F409)</f>
        <v>1.6</v>
      </c>
      <c r="P54">
        <f>SUMIF($B54:$B409,$K54,G54:$G409)</f>
        <v>3</v>
      </c>
      <c r="Q54">
        <f>SUMIF($B54:$B409,$K54,H54:$H409)</f>
        <v>1.6</v>
      </c>
    </row>
    <row r="55" spans="1:17" x14ac:dyDescent="0.25">
      <c r="A55" s="1">
        <v>44117</v>
      </c>
      <c r="B55" t="s">
        <v>57</v>
      </c>
      <c r="C55">
        <v>92</v>
      </c>
      <c r="D55">
        <v>532.70000000000005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92</v>
      </c>
      <c r="M55">
        <f>SUMIF($B55:$B410,$K55,D55:$D410)</f>
        <v>532.70000000000005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44117</v>
      </c>
      <c r="B56" t="s">
        <v>58</v>
      </c>
      <c r="C56">
        <v>112</v>
      </c>
      <c r="D56">
        <v>310.60000000000002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112</v>
      </c>
      <c r="M56">
        <f>SUMIF($B56:$B411,$K56,D56:$D411)</f>
        <v>310.60000000000002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44117</v>
      </c>
      <c r="B57" t="s">
        <v>59</v>
      </c>
      <c r="C57">
        <v>35</v>
      </c>
      <c r="D57">
        <v>168.9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35</v>
      </c>
      <c r="M57">
        <f>SUMIF($B57:$B412,$K57,D57:$D412)</f>
        <v>168.9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44117</v>
      </c>
      <c r="B58" t="s">
        <v>60</v>
      </c>
      <c r="C58">
        <v>45</v>
      </c>
      <c r="D58">
        <v>161.69999999999999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45</v>
      </c>
      <c r="M58">
        <f>SUMIF($B58:$B413,$K58,D58:$D413)</f>
        <v>161.69999999999999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44117</v>
      </c>
      <c r="B59" t="s">
        <v>61</v>
      </c>
      <c r="C59">
        <v>53</v>
      </c>
      <c r="D59">
        <v>348.9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53</v>
      </c>
      <c r="M59">
        <f>SUMIF($B59:$B414,$K59,D59:$D414)</f>
        <v>348.9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44117</v>
      </c>
      <c r="B60" t="s">
        <v>62</v>
      </c>
      <c r="C60">
        <v>76</v>
      </c>
      <c r="D60">
        <v>347.6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76</v>
      </c>
      <c r="M60">
        <f>SUMIF($B60:$B415,$K60,D60:$D415)</f>
        <v>347.6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44117</v>
      </c>
      <c r="B61" t="s">
        <v>63</v>
      </c>
      <c r="C61">
        <v>92</v>
      </c>
      <c r="D61">
        <v>343.9</v>
      </c>
      <c r="E61">
        <v>2</v>
      </c>
      <c r="F61">
        <v>7.5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92</v>
      </c>
      <c r="M61">
        <f>SUMIF($B61:$B416,$K61,D61:$D416)</f>
        <v>343.9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44117</v>
      </c>
      <c r="B62" t="s">
        <v>64</v>
      </c>
      <c r="C62">
        <v>362</v>
      </c>
      <c r="D62">
        <v>539.29999999999995</v>
      </c>
      <c r="E62">
        <v>1</v>
      </c>
      <c r="F62">
        <v>1.5</v>
      </c>
      <c r="G62">
        <v>2</v>
      </c>
      <c r="H62">
        <v>3</v>
      </c>
      <c r="J62" t="b">
        <f t="shared" si="2"/>
        <v>1</v>
      </c>
      <c r="K62" t="s">
        <v>64</v>
      </c>
      <c r="L62">
        <f>SUMIF($B62:$B417,$K62,C62:$C417)</f>
        <v>362</v>
      </c>
      <c r="M62">
        <f>SUMIF($B62:$B417,$K62,D62:$D417)</f>
        <v>539.29999999999995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44117</v>
      </c>
      <c r="B63" t="s">
        <v>65</v>
      </c>
      <c r="C63">
        <v>61</v>
      </c>
      <c r="D63">
        <v>169.5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61</v>
      </c>
      <c r="M63">
        <f>SUMIF($B63:$B418,$K63,D63:$D418)</f>
        <v>169.5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44117</v>
      </c>
      <c r="B64" t="s">
        <v>66</v>
      </c>
      <c r="C64">
        <v>89</v>
      </c>
      <c r="D64">
        <v>252.1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89</v>
      </c>
      <c r="M64">
        <f>SUMIF($B64:$B419,$K64,D64:$D419)</f>
        <v>252.1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44117</v>
      </c>
      <c r="B65" t="s">
        <v>67</v>
      </c>
      <c r="C65">
        <v>92</v>
      </c>
      <c r="D65">
        <v>435.2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44117</v>
      </c>
      <c r="B66" t="s">
        <v>68</v>
      </c>
      <c r="C66">
        <v>71</v>
      </c>
      <c r="D66">
        <v>282.5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71</v>
      </c>
      <c r="M66">
        <f>SUMIF($B66:$B421,$K66,D66:$D421)</f>
        <v>282.5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44117</v>
      </c>
      <c r="B67" t="s">
        <v>69</v>
      </c>
      <c r="C67">
        <v>103</v>
      </c>
      <c r="D67">
        <v>355.7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103</v>
      </c>
      <c r="M67">
        <f>SUMIF($B67:$B422,$K67,D67:$D422)</f>
        <v>355.7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44117</v>
      </c>
      <c r="B68" t="s">
        <v>70</v>
      </c>
      <c r="C68">
        <v>103</v>
      </c>
      <c r="D68">
        <v>360.3</v>
      </c>
      <c r="E68">
        <v>1</v>
      </c>
      <c r="F68">
        <v>3.5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103</v>
      </c>
      <c r="M68">
        <f>SUMIF($B68:$B423,$K68,D68:$D423)</f>
        <v>360.3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44117</v>
      </c>
      <c r="B69" t="s">
        <v>71</v>
      </c>
      <c r="C69">
        <v>39</v>
      </c>
      <c r="D69">
        <v>206.1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39</v>
      </c>
      <c r="M69">
        <f>SUMIF($B69:$B424,$K69,D69:$D424)</f>
        <v>206.1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44117</v>
      </c>
      <c r="B70" t="s">
        <v>72</v>
      </c>
      <c r="C70">
        <v>226</v>
      </c>
      <c r="D70">
        <v>523.9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3">EXACT(B70,K70)</f>
        <v>1</v>
      </c>
      <c r="K70" t="s">
        <v>72</v>
      </c>
      <c r="L70">
        <f>SUMIF($B70:$B425,$K70,C70:$C425)</f>
        <v>226</v>
      </c>
      <c r="M70">
        <f>SUMIF($B70:$B425,$K70,D70:$D425)</f>
        <v>523.9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44117</v>
      </c>
      <c r="B71" t="s">
        <v>73</v>
      </c>
      <c r="C71">
        <v>103</v>
      </c>
      <c r="D71">
        <v>199.8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103</v>
      </c>
      <c r="M71">
        <f>SUMIF($B71:$B426,$K71,D71:$D426)</f>
        <v>199.8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44117</v>
      </c>
      <c r="B72" t="s">
        <v>74</v>
      </c>
      <c r="C72">
        <v>202</v>
      </c>
      <c r="D72">
        <v>454.4</v>
      </c>
      <c r="E72">
        <v>1</v>
      </c>
      <c r="F72">
        <v>2.2000000000000002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202</v>
      </c>
      <c r="M72">
        <f>SUMIF($B72:$B427,$K72,D72:$D427)</f>
        <v>454.4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44117</v>
      </c>
      <c r="B73" t="s">
        <v>75</v>
      </c>
      <c r="C73">
        <v>48</v>
      </c>
      <c r="D73">
        <v>197.3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48</v>
      </c>
      <c r="M73">
        <f>SUMIF($B73:$B428,$K73,D73:$D428)</f>
        <v>197.3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44117</v>
      </c>
      <c r="B74" t="s">
        <v>76</v>
      </c>
      <c r="C74">
        <v>503</v>
      </c>
      <c r="D74">
        <v>485.5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503</v>
      </c>
      <c r="M74">
        <f>SUMIF($B74:$B429,$K74,D74:$D429)</f>
        <v>485.5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44117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44117</v>
      </c>
      <c r="B76" t="s">
        <v>78</v>
      </c>
      <c r="C76">
        <v>67</v>
      </c>
      <c r="D76">
        <v>119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67</v>
      </c>
      <c r="M76">
        <f>SUMIF($B76:$B431,$K76,D76:$D431)</f>
        <v>119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44117</v>
      </c>
      <c r="B77" t="s">
        <v>79</v>
      </c>
      <c r="C77">
        <v>95</v>
      </c>
      <c r="D77">
        <v>292.60000000000002</v>
      </c>
      <c r="E77">
        <v>1</v>
      </c>
      <c r="F77">
        <v>3.1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95</v>
      </c>
      <c r="M77">
        <f>SUMIF($B77:$B432,$K77,D77:$D432)</f>
        <v>292.60000000000002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44117</v>
      </c>
      <c r="B78" t="s">
        <v>80</v>
      </c>
      <c r="C78">
        <v>282</v>
      </c>
      <c r="D78">
        <v>280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80</v>
      </c>
      <c r="L78">
        <f>SUMIF($B78:$B433,$K78,C78:$C433)</f>
        <v>282</v>
      </c>
      <c r="M78">
        <f>SUMIF($B78:$B433,$K78,D78:$D433)</f>
        <v>280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44117</v>
      </c>
      <c r="B79" t="s">
        <v>81</v>
      </c>
      <c r="C79">
        <v>231</v>
      </c>
      <c r="D79">
        <v>750.5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231</v>
      </c>
      <c r="M79">
        <f>SUMIF($B79:$B434,$K79,D79:$D434)</f>
        <v>750.5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44117</v>
      </c>
      <c r="B80" t="s">
        <v>82</v>
      </c>
      <c r="C80">
        <v>146</v>
      </c>
      <c r="D80">
        <v>551.79999999999995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146</v>
      </c>
      <c r="M80">
        <f>SUMIF($B80:$B435,$K80,D80:$D435)</f>
        <v>551.79999999999995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44117</v>
      </c>
      <c r="B81" t="s">
        <v>83</v>
      </c>
      <c r="C81">
        <v>55</v>
      </c>
      <c r="D81">
        <v>496.5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55</v>
      </c>
      <c r="M81">
        <f>SUMIF($B81:$B436,$K81,D81:$D436)</f>
        <v>496.5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44117</v>
      </c>
      <c r="B82" t="s">
        <v>84</v>
      </c>
      <c r="C82">
        <v>175</v>
      </c>
      <c r="D82">
        <v>301.7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175</v>
      </c>
      <c r="M82">
        <f>SUMIF($B82:$B437,$K82,D82:$D437)</f>
        <v>301.7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44117</v>
      </c>
      <c r="B83" t="s">
        <v>85</v>
      </c>
      <c r="C83">
        <v>87</v>
      </c>
      <c r="D83">
        <v>331.8</v>
      </c>
      <c r="E83">
        <v>1</v>
      </c>
      <c r="F83">
        <v>3.8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87</v>
      </c>
      <c r="M83">
        <f>SUMIF($B83:$B438,$K83,D83:$D438)</f>
        <v>331.8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44117</v>
      </c>
      <c r="B84" t="s">
        <v>86</v>
      </c>
      <c r="C84">
        <v>552</v>
      </c>
      <c r="D84">
        <v>462.8</v>
      </c>
      <c r="E84">
        <v>1</v>
      </c>
      <c r="F84">
        <v>0.8</v>
      </c>
      <c r="G84">
        <v>3</v>
      </c>
      <c r="H84">
        <v>2.5</v>
      </c>
      <c r="J84" t="b">
        <f t="shared" si="3"/>
        <v>1</v>
      </c>
      <c r="K84" t="s">
        <v>86</v>
      </c>
      <c r="L84">
        <f>SUMIF($B84:$B439,$K84,C84:$C439)</f>
        <v>552</v>
      </c>
      <c r="M84">
        <f>SUMIF($B84:$B439,$K84,D84:$D439)</f>
        <v>462.8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44117</v>
      </c>
      <c r="B85" t="s">
        <v>87</v>
      </c>
      <c r="C85">
        <v>26</v>
      </c>
      <c r="D85">
        <v>131.9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26</v>
      </c>
      <c r="M85">
        <f>SUMIF($B85:$B440,$K85,D85:$D440)</f>
        <v>131.9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44117</v>
      </c>
      <c r="B86" t="s">
        <v>88</v>
      </c>
      <c r="C86">
        <v>57</v>
      </c>
      <c r="D86">
        <v>209</v>
      </c>
      <c r="E86">
        <v>2</v>
      </c>
      <c r="F86">
        <v>7.3</v>
      </c>
      <c r="G86">
        <v>1</v>
      </c>
      <c r="H86">
        <v>3.7</v>
      </c>
      <c r="J86" t="b">
        <f t="shared" si="3"/>
        <v>1</v>
      </c>
      <c r="K86" t="s">
        <v>88</v>
      </c>
      <c r="L86">
        <f>SUMIF($B86:$B441,$K86,C86:$C441)</f>
        <v>57</v>
      </c>
      <c r="M86">
        <f>SUMIF($B86:$B441,$K86,D86:$D441)</f>
        <v>209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44117</v>
      </c>
      <c r="B87" t="s">
        <v>89</v>
      </c>
      <c r="C87">
        <v>54</v>
      </c>
      <c r="D87">
        <v>129.9</v>
      </c>
      <c r="E87">
        <v>3</v>
      </c>
      <c r="F87">
        <v>7.2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54</v>
      </c>
      <c r="M87">
        <f>SUMIF($B87:$B442,$K87,D87:$D442)</f>
        <v>129.9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44117</v>
      </c>
      <c r="B88" t="s">
        <v>90</v>
      </c>
      <c r="C88">
        <v>33</v>
      </c>
      <c r="D88">
        <v>174.4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33</v>
      </c>
      <c r="M88">
        <f>SUMIF($B88:$B443,$K88,D88:$D443)</f>
        <v>174.4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44117</v>
      </c>
      <c r="B89" t="s">
        <v>91</v>
      </c>
      <c r="C89">
        <v>104</v>
      </c>
      <c r="D89">
        <v>413.9</v>
      </c>
      <c r="E89">
        <v>2</v>
      </c>
      <c r="F89">
        <v>8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44117</v>
      </c>
      <c r="B90" t="s">
        <v>92</v>
      </c>
      <c r="C90">
        <v>42</v>
      </c>
      <c r="D90">
        <v>132.9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42</v>
      </c>
      <c r="M90">
        <f>SUMIF($B90:$B445,$K90,D90:$D445)</f>
        <v>132.9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44117</v>
      </c>
      <c r="B91" t="s">
        <v>93</v>
      </c>
      <c r="C91">
        <v>241</v>
      </c>
      <c r="D91">
        <v>665.8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241</v>
      </c>
      <c r="M91">
        <f>SUMIF($B91:$B446,$K91,D91:$D446)</f>
        <v>665.8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44117</v>
      </c>
      <c r="B92" t="s">
        <v>94</v>
      </c>
      <c r="C92">
        <v>456</v>
      </c>
      <c r="D92">
        <v>389.2</v>
      </c>
      <c r="E92">
        <v>6</v>
      </c>
      <c r="F92">
        <v>5.0999999999999996</v>
      </c>
      <c r="G92">
        <v>3</v>
      </c>
      <c r="H92">
        <v>2.6</v>
      </c>
      <c r="J92" t="b">
        <f t="shared" si="3"/>
        <v>1</v>
      </c>
      <c r="K92" t="s">
        <v>94</v>
      </c>
      <c r="L92">
        <f>SUMIF($B92:$B447,$K92,C92:$C447)</f>
        <v>456</v>
      </c>
      <c r="M92">
        <f>SUMIF($B92:$B447,$K92,D92:$D447)</f>
        <v>389.2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3</v>
      </c>
      <c r="Q92">
        <f>SUMIF($B92:$B447,$K92,H92:$H447)</f>
        <v>2.6</v>
      </c>
    </row>
    <row r="93" spans="1:17" x14ac:dyDescent="0.25">
      <c r="A93" s="1">
        <v>44117</v>
      </c>
      <c r="B93" t="s">
        <v>95</v>
      </c>
      <c r="C93">
        <v>27</v>
      </c>
      <c r="D93">
        <v>292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27</v>
      </c>
      <c r="M93">
        <f>SUMIF($B93:$B448,$K93,D93:$D448)</f>
        <v>292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44117</v>
      </c>
      <c r="B94" t="s">
        <v>96</v>
      </c>
      <c r="C94">
        <v>97</v>
      </c>
      <c r="D94">
        <v>502.3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97</v>
      </c>
      <c r="M94">
        <f>SUMIF($B94:$B449,$K94,D94:$D449)</f>
        <v>502.3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44117</v>
      </c>
      <c r="B95" t="s">
        <v>97</v>
      </c>
      <c r="C95">
        <v>84</v>
      </c>
      <c r="D95">
        <v>326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84</v>
      </c>
      <c r="M95">
        <f>SUMIF($B95:$B450,$K95,D95:$D450)</f>
        <v>326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44117</v>
      </c>
      <c r="B96" t="s">
        <v>98</v>
      </c>
      <c r="C96">
        <v>809</v>
      </c>
      <c r="D96">
        <v>345.1</v>
      </c>
      <c r="E96">
        <v>1</v>
      </c>
      <c r="F96">
        <v>0.4</v>
      </c>
      <c r="G96">
        <v>4</v>
      </c>
      <c r="H96">
        <v>1.7</v>
      </c>
      <c r="J96" t="b">
        <f t="shared" si="3"/>
        <v>1</v>
      </c>
      <c r="K96" t="s">
        <v>98</v>
      </c>
      <c r="L96">
        <f>SUMIF($B96:$B451,$K96,C96:$C451)</f>
        <v>809</v>
      </c>
      <c r="M96">
        <f>SUMIF($B96:$B451,$K96,D96:$D451)</f>
        <v>345.1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4</v>
      </c>
      <c r="Q96">
        <f>SUMIF($B96:$B451,$K96,H96:$H451)</f>
        <v>1.7</v>
      </c>
    </row>
    <row r="97" spans="1:17" x14ac:dyDescent="0.25">
      <c r="A97" s="1">
        <v>44117</v>
      </c>
      <c r="B97" t="s">
        <v>99</v>
      </c>
      <c r="C97">
        <v>35</v>
      </c>
      <c r="D97">
        <v>151.1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35</v>
      </c>
      <c r="M97">
        <f>SUMIF($B97:$B452,$K97,D97:$D452)</f>
        <v>151.1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44117</v>
      </c>
      <c r="B98" t="s">
        <v>100</v>
      </c>
      <c r="C98">
        <v>416</v>
      </c>
      <c r="D98">
        <v>388.6</v>
      </c>
      <c r="E98">
        <v>11</v>
      </c>
      <c r="F98">
        <v>10.3</v>
      </c>
      <c r="G98">
        <v>5</v>
      </c>
      <c r="H98">
        <v>4.7</v>
      </c>
      <c r="J98" t="b">
        <f t="shared" si="3"/>
        <v>1</v>
      </c>
      <c r="K98" t="s">
        <v>100</v>
      </c>
      <c r="L98">
        <f>SUMIF($B98:$B453,$K98,C98:$C453)</f>
        <v>416</v>
      </c>
      <c r="M98">
        <f>SUMIF($B98:$B453,$K98,D98:$D453)</f>
        <v>388.6</v>
      </c>
      <c r="N98">
        <f>SUMIF($B98:$B453,$K98,E98:$E453)</f>
        <v>11</v>
      </c>
      <c r="O98">
        <f>SUMIF($B98:$B453,$K98,F98:$F453)</f>
        <v>10.3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44117</v>
      </c>
      <c r="B99" t="s">
        <v>101</v>
      </c>
      <c r="C99">
        <v>26</v>
      </c>
      <c r="D99">
        <v>139.9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26</v>
      </c>
      <c r="M99">
        <f>SUMIF($B99:$B454,$K99,D99:$D454)</f>
        <v>139.9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44117</v>
      </c>
      <c r="B100" t="s">
        <v>102</v>
      </c>
      <c r="C100">
        <v>470</v>
      </c>
      <c r="D100">
        <v>294.39999999999998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470</v>
      </c>
      <c r="M100">
        <f>SUMIF($B100:$B455,$K100,D100:$D455)</f>
        <v>294.39999999999998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44117</v>
      </c>
      <c r="B101" t="s">
        <v>103</v>
      </c>
      <c r="C101">
        <v>54</v>
      </c>
      <c r="D101">
        <v>162.80000000000001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54</v>
      </c>
      <c r="M101">
        <f>SUMIF($B101:$B456,$K101,D101:$D456)</f>
        <v>162.80000000000001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44117</v>
      </c>
      <c r="B102" t="s">
        <v>104</v>
      </c>
      <c r="C102">
        <v>37</v>
      </c>
      <c r="D102">
        <v>137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37</v>
      </c>
      <c r="M102">
        <f>SUMIF($B102:$B457,$K102,D102:$D457)</f>
        <v>137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44117</v>
      </c>
      <c r="B103" t="s">
        <v>105</v>
      </c>
      <c r="C103">
        <v>136</v>
      </c>
      <c r="D103">
        <v>310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136</v>
      </c>
      <c r="M103">
        <f>SUMIF($B103:$B458,$K103,D103:$D458)</f>
        <v>310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44117</v>
      </c>
      <c r="B104" t="s">
        <v>106</v>
      </c>
      <c r="C104">
        <v>51</v>
      </c>
      <c r="D104">
        <v>236.7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51</v>
      </c>
      <c r="M104">
        <f>SUMIF($B104:$B459,$K104,D104:$D459)</f>
        <v>236.7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44117</v>
      </c>
      <c r="B105" t="s">
        <v>107</v>
      </c>
      <c r="C105">
        <v>125</v>
      </c>
      <c r="D105">
        <v>314.7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125</v>
      </c>
      <c r="M105">
        <f>SUMIF($B105:$B460,$K105,D105:$D460)</f>
        <v>314.7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44117</v>
      </c>
      <c r="B106" t="s">
        <v>108</v>
      </c>
      <c r="C106">
        <v>75</v>
      </c>
      <c r="D106">
        <v>244.1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75</v>
      </c>
      <c r="M106">
        <f>SUMIF($B106:$B461,$K106,D106:$D461)</f>
        <v>244.1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44117</v>
      </c>
      <c r="B107" t="s">
        <v>109</v>
      </c>
      <c r="C107">
        <v>31</v>
      </c>
      <c r="D107">
        <v>183.2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31</v>
      </c>
      <c r="M107">
        <f>SUMIF($B107:$B462,$K107,D107:$D462)</f>
        <v>183.2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44117</v>
      </c>
      <c r="B108" t="s">
        <v>110</v>
      </c>
      <c r="C108">
        <v>82</v>
      </c>
      <c r="D108">
        <v>310.2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82</v>
      </c>
      <c r="M108">
        <f>SUMIF($B108:$B463,$K108,D108:$D463)</f>
        <v>310.2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44117</v>
      </c>
      <c r="B109" t="s">
        <v>111</v>
      </c>
      <c r="C109">
        <v>118</v>
      </c>
      <c r="D109">
        <v>235.8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118</v>
      </c>
      <c r="M109">
        <f>SUMIF($B109:$B464,$K109,D109:$D464)</f>
        <v>235.8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44117</v>
      </c>
      <c r="B110" t="s">
        <v>112</v>
      </c>
      <c r="C110">
        <v>56</v>
      </c>
      <c r="D110">
        <v>147.1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56</v>
      </c>
      <c r="M110">
        <f>SUMIF($B110:$B465,$K110,D110:$D465)</f>
        <v>147.1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44117</v>
      </c>
      <c r="B111" t="s">
        <v>113</v>
      </c>
      <c r="C111">
        <v>84</v>
      </c>
      <c r="D111">
        <v>351.4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84</v>
      </c>
      <c r="M111">
        <f>SUMIF($B111:$B466,$K111,D111:$D466)</f>
        <v>351.4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44117</v>
      </c>
      <c r="B112" t="s">
        <v>114</v>
      </c>
      <c r="C112">
        <v>246</v>
      </c>
      <c r="D112">
        <v>423.7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246</v>
      </c>
      <c r="M112">
        <f>SUMIF($B112:$B467,$K112,D112:$D467)</f>
        <v>423.7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44117</v>
      </c>
      <c r="B113" t="s">
        <v>115</v>
      </c>
      <c r="C113">
        <v>130</v>
      </c>
      <c r="D113">
        <v>351.1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130</v>
      </c>
      <c r="M113">
        <f>SUMIF($B113:$B468,$K113,D113:$D468)</f>
        <v>351.1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44117</v>
      </c>
      <c r="B114" t="s">
        <v>116</v>
      </c>
      <c r="C114">
        <v>377</v>
      </c>
      <c r="D114">
        <v>513.4</v>
      </c>
      <c r="E114">
        <v>3</v>
      </c>
      <c r="F114">
        <v>4.0999999999999996</v>
      </c>
      <c r="G114">
        <v>2</v>
      </c>
      <c r="H114">
        <v>2.7</v>
      </c>
      <c r="J114" t="b">
        <f t="shared" si="3"/>
        <v>1</v>
      </c>
      <c r="K114" t="s">
        <v>116</v>
      </c>
      <c r="L114">
        <f>SUMIF($B114:$B469,$K114,C114:$C469)</f>
        <v>377</v>
      </c>
      <c r="M114">
        <f>SUMIF($B114:$B469,$K114,D114:$D469)</f>
        <v>513.4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44117</v>
      </c>
      <c r="B115" t="s">
        <v>117</v>
      </c>
      <c r="C115">
        <v>52</v>
      </c>
      <c r="D115">
        <v>418.1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52</v>
      </c>
      <c r="M115">
        <f>SUMIF($B115:$B470,$K115,D115:$D470)</f>
        <v>418.1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44117</v>
      </c>
      <c r="B116" t="s">
        <v>118</v>
      </c>
      <c r="C116">
        <v>946</v>
      </c>
      <c r="D116">
        <v>406.2</v>
      </c>
      <c r="E116">
        <v>5</v>
      </c>
      <c r="F116">
        <v>2.1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946</v>
      </c>
      <c r="M116">
        <f>SUMIF($B116:$B471,$K116,D116:$D471)</f>
        <v>406.2</v>
      </c>
      <c r="N116">
        <f>SUMIF($B116:$B471,$K116,E116:$E471)</f>
        <v>5</v>
      </c>
      <c r="O116">
        <f>SUMIF($B116:$B471,$K116,F116:$F471)</f>
        <v>2.1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44117</v>
      </c>
      <c r="B117" t="s">
        <v>119</v>
      </c>
      <c r="C117">
        <v>41</v>
      </c>
      <c r="D117">
        <v>289.3</v>
      </c>
      <c r="E117">
        <v>0</v>
      </c>
      <c r="F117">
        <v>0</v>
      </c>
      <c r="G117">
        <v>1</v>
      </c>
      <c r="H117">
        <v>7.1</v>
      </c>
      <c r="J117" t="b">
        <f t="shared" si="3"/>
        <v>1</v>
      </c>
      <c r="K117" t="s">
        <v>119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44117</v>
      </c>
      <c r="B118" t="s">
        <v>120</v>
      </c>
      <c r="C118">
        <v>114</v>
      </c>
      <c r="D118">
        <v>468.9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120</v>
      </c>
      <c r="L118">
        <f>SUMIF($B118:$B473,$K118,C118:$C473)</f>
        <v>114</v>
      </c>
      <c r="M118">
        <f>SUMIF($B118:$B473,$K118,D118:$D473)</f>
        <v>468.9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44117</v>
      </c>
      <c r="B119" t="s">
        <v>121</v>
      </c>
      <c r="C119">
        <v>35</v>
      </c>
      <c r="D119">
        <v>243.6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35</v>
      </c>
      <c r="M119">
        <f>SUMIF($B119:$B474,$K119,D119:$D474)</f>
        <v>243.6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44117</v>
      </c>
      <c r="B120" t="s">
        <v>122</v>
      </c>
      <c r="C120">
        <v>560</v>
      </c>
      <c r="D120">
        <v>343.8</v>
      </c>
      <c r="E120">
        <v>12</v>
      </c>
      <c r="F120">
        <v>7.4</v>
      </c>
      <c r="G120">
        <v>6</v>
      </c>
      <c r="H120">
        <v>3.7</v>
      </c>
      <c r="J120" t="b">
        <f t="shared" si="3"/>
        <v>1</v>
      </c>
      <c r="K120" t="s">
        <v>122</v>
      </c>
      <c r="L120">
        <f>SUMIF($B120:$B475,$K120,C120:$C475)</f>
        <v>560</v>
      </c>
      <c r="M120">
        <f>SUMIF($B120:$B475,$K120,D120:$D475)</f>
        <v>343.8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44117</v>
      </c>
      <c r="B121" t="s">
        <v>123</v>
      </c>
      <c r="C121">
        <v>708</v>
      </c>
      <c r="D121">
        <v>453.8</v>
      </c>
      <c r="E121">
        <v>7</v>
      </c>
      <c r="F121">
        <v>4.5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708</v>
      </c>
      <c r="M121">
        <f>SUMIF($B121:$B476,$K121,D121:$D476)</f>
        <v>453.8</v>
      </c>
      <c r="N121">
        <f>SUMIF($B121:$B476,$K121,E121:$E476)</f>
        <v>7</v>
      </c>
      <c r="O121">
        <f>SUMIF($B121:$B476,$K121,F121:$F476)</f>
        <v>4.5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44117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44117</v>
      </c>
      <c r="B123" t="s">
        <v>125</v>
      </c>
      <c r="C123">
        <v>109</v>
      </c>
      <c r="D123">
        <v>178.8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109</v>
      </c>
      <c r="M123">
        <f>SUMIF($B123:$B478,$K123,D123:$D478)</f>
        <v>178.8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44117</v>
      </c>
      <c r="B124" t="s">
        <v>126</v>
      </c>
      <c r="C124">
        <v>142</v>
      </c>
      <c r="D124">
        <v>293.3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142</v>
      </c>
      <c r="M124">
        <f>SUMIF($B124:$B479,$K124,D124:$D479)</f>
        <v>293.3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44117</v>
      </c>
      <c r="B125" t="s">
        <v>127</v>
      </c>
      <c r="C125">
        <v>66</v>
      </c>
      <c r="D125">
        <v>360.8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66</v>
      </c>
      <c r="M125">
        <f>SUMIF($B125:$B480,$K125,D125:$D480)</f>
        <v>360.8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44117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44117</v>
      </c>
      <c r="B127" t="s">
        <v>129</v>
      </c>
      <c r="C127">
        <v>27</v>
      </c>
      <c r="D127">
        <v>221.1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27</v>
      </c>
      <c r="M127">
        <f>SUMIF($B127:$B482,$K127,D127:$D482)</f>
        <v>221.1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44117</v>
      </c>
      <c r="B128" t="s">
        <v>130</v>
      </c>
      <c r="C128">
        <v>144</v>
      </c>
      <c r="D128">
        <v>367.5</v>
      </c>
      <c r="E128">
        <v>1</v>
      </c>
      <c r="F128">
        <v>2.6</v>
      </c>
      <c r="G128">
        <v>3</v>
      </c>
      <c r="H128">
        <v>7.7</v>
      </c>
      <c r="J128" t="b">
        <f t="shared" si="3"/>
        <v>1</v>
      </c>
      <c r="K128" t="s">
        <v>130</v>
      </c>
      <c r="L128">
        <f>SUMIF($B128:$B483,$K128,C128:$C483)</f>
        <v>144</v>
      </c>
      <c r="M128">
        <f>SUMIF($B128:$B483,$K128,D128:$D483)</f>
        <v>367.5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44117</v>
      </c>
      <c r="B129" t="s">
        <v>131</v>
      </c>
      <c r="C129">
        <v>64</v>
      </c>
      <c r="D129">
        <v>235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64</v>
      </c>
      <c r="M129">
        <f>SUMIF($B129:$B484,$K129,D129:$D484)</f>
        <v>235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44117</v>
      </c>
      <c r="B130" t="s">
        <v>132</v>
      </c>
      <c r="C130">
        <v>19</v>
      </c>
      <c r="D130">
        <v>102.2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19</v>
      </c>
      <c r="M130">
        <f>SUMIF($B130:$B485,$K130,D130:$D485)</f>
        <v>102.2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44117</v>
      </c>
      <c r="B131" t="s">
        <v>133</v>
      </c>
      <c r="C131">
        <v>101</v>
      </c>
      <c r="D131">
        <v>200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101</v>
      </c>
      <c r="M131">
        <f>SUMIF($B131:$B486,$K131,D131:$D486)</f>
        <v>200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44117</v>
      </c>
      <c r="B132" t="s">
        <v>134</v>
      </c>
      <c r="C132">
        <v>83</v>
      </c>
      <c r="D132">
        <v>144.1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83</v>
      </c>
      <c r="M132">
        <f>SUMIF($B132:$B487,$K132,D132:$D487)</f>
        <v>144.1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44117</v>
      </c>
      <c r="B133" t="s">
        <v>135</v>
      </c>
      <c r="C133">
        <v>76</v>
      </c>
      <c r="D133">
        <v>87.3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76</v>
      </c>
      <c r="M133">
        <f>SUMIF($B133:$B488,$K133,D133:$D488)</f>
        <v>87.3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44117</v>
      </c>
      <c r="B134" t="s">
        <v>136</v>
      </c>
      <c r="C134">
        <v>68</v>
      </c>
      <c r="D134">
        <v>421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68</v>
      </c>
      <c r="M134">
        <f>SUMIF($B134:$B489,$K134,D134:$D489)</f>
        <v>421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44117</v>
      </c>
      <c r="B135" t="s">
        <v>137</v>
      </c>
      <c r="C135">
        <v>43</v>
      </c>
      <c r="D135">
        <v>179.4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43</v>
      </c>
      <c r="M135">
        <f>SUMIF($B135:$B490,$K135,D135:$D490)</f>
        <v>179.4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44117</v>
      </c>
      <c r="B136" t="s">
        <v>138</v>
      </c>
      <c r="C136">
        <v>79</v>
      </c>
      <c r="D136">
        <v>220</v>
      </c>
      <c r="E136">
        <v>3</v>
      </c>
      <c r="F136">
        <v>8.4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79</v>
      </c>
      <c r="M136">
        <f>SUMIF($B136:$B491,$K136,D136:$D491)</f>
        <v>220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44117</v>
      </c>
      <c r="B137" t="s">
        <v>139</v>
      </c>
      <c r="C137">
        <v>132</v>
      </c>
      <c r="D137">
        <v>328.8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132</v>
      </c>
      <c r="M137">
        <f>SUMIF($B137:$B492,$K137,D137:$D492)</f>
        <v>328.8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44117</v>
      </c>
      <c r="B138" t="s">
        <v>140</v>
      </c>
      <c r="C138">
        <v>400</v>
      </c>
      <c r="D138">
        <v>432.8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400</v>
      </c>
      <c r="M138">
        <f>SUMIF($B138:$B493,$K138,D138:$D493)</f>
        <v>432.8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44117</v>
      </c>
      <c r="B139" t="s">
        <v>141</v>
      </c>
      <c r="C139">
        <v>182</v>
      </c>
      <c r="D139">
        <v>583.29999999999995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182</v>
      </c>
      <c r="M139">
        <f>SUMIF($B139:$B494,$K139,D139:$D494)</f>
        <v>583.29999999999995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44117</v>
      </c>
      <c r="B140" t="s">
        <v>142</v>
      </c>
      <c r="C140">
        <v>359</v>
      </c>
      <c r="D140">
        <v>442.4</v>
      </c>
      <c r="E140">
        <v>9</v>
      </c>
      <c r="F140">
        <v>11.1</v>
      </c>
      <c r="G140">
        <v>4</v>
      </c>
      <c r="H140">
        <v>4.9000000000000004</v>
      </c>
      <c r="J140" t="b">
        <f t="shared" si="4"/>
        <v>1</v>
      </c>
      <c r="K140" t="s">
        <v>142</v>
      </c>
      <c r="L140">
        <f>SUMIF($B140:$B495,$K140,C140:$C495)</f>
        <v>359</v>
      </c>
      <c r="M140">
        <f>SUMIF($B140:$B495,$K140,D140:$D495)</f>
        <v>442.4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44117</v>
      </c>
      <c r="B141" t="s">
        <v>143</v>
      </c>
      <c r="C141">
        <v>90</v>
      </c>
      <c r="D141">
        <v>188.3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90</v>
      </c>
      <c r="M141">
        <f>SUMIF($B141:$B496,$K141,D141:$D496)</f>
        <v>188.3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44117</v>
      </c>
      <c r="B142" t="s">
        <v>144</v>
      </c>
      <c r="C142">
        <v>104</v>
      </c>
      <c r="D142">
        <v>632.1</v>
      </c>
      <c r="E142">
        <v>1</v>
      </c>
      <c r="F142">
        <v>6.1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104</v>
      </c>
      <c r="M142">
        <f>SUMIF($B142:$B497,$K142,D142:$D497)</f>
        <v>632.1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44117</v>
      </c>
      <c r="B143" t="s">
        <v>145</v>
      </c>
      <c r="C143">
        <v>159</v>
      </c>
      <c r="D143">
        <v>355.8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159</v>
      </c>
      <c r="M143">
        <f>SUMIF($B143:$B498,$K143,D143:$D498)</f>
        <v>355.8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44117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44117</v>
      </c>
      <c r="B145" t="s">
        <v>147</v>
      </c>
      <c r="C145">
        <v>41</v>
      </c>
      <c r="D145">
        <v>264.2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41</v>
      </c>
      <c r="M145">
        <f>SUMIF($B145:$B500,$K145,D145:$D500)</f>
        <v>264.2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44117</v>
      </c>
      <c r="B146" t="s">
        <v>148</v>
      </c>
      <c r="C146">
        <v>275</v>
      </c>
      <c r="D146">
        <v>302.8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275</v>
      </c>
      <c r="M146">
        <f>SUMIF($B146:$B501,$K146,D146:$D501)</f>
        <v>302.8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44117</v>
      </c>
      <c r="B147" t="s">
        <v>149</v>
      </c>
      <c r="C147">
        <v>452</v>
      </c>
      <c r="D147">
        <v>517.20000000000005</v>
      </c>
      <c r="E147">
        <v>2</v>
      </c>
      <c r="F147">
        <v>2.2999999999999998</v>
      </c>
      <c r="G147">
        <v>1</v>
      </c>
      <c r="H147">
        <v>1.1000000000000001</v>
      </c>
      <c r="J147" t="b">
        <f t="shared" si="4"/>
        <v>1</v>
      </c>
      <c r="K147" t="s">
        <v>149</v>
      </c>
      <c r="L147">
        <f>SUMIF($B147:$B502,$K147,C147:$C502)</f>
        <v>452</v>
      </c>
      <c r="M147">
        <f>SUMIF($B147:$B502,$K147,D147:$D502)</f>
        <v>517.20000000000005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44117</v>
      </c>
      <c r="B148" t="s">
        <v>150</v>
      </c>
      <c r="C148">
        <v>169</v>
      </c>
      <c r="D148">
        <v>482.6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169</v>
      </c>
      <c r="M148">
        <f>SUMIF($B148:$B503,$K148,D148:$D503)</f>
        <v>482.6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44117</v>
      </c>
      <c r="B149" t="s">
        <v>151</v>
      </c>
      <c r="C149">
        <v>79</v>
      </c>
      <c r="D149">
        <v>163.1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79</v>
      </c>
      <c r="M149">
        <f>SUMIF($B149:$B504,$K149,D149:$D504)</f>
        <v>163.1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44117</v>
      </c>
      <c r="B150" t="s">
        <v>152</v>
      </c>
      <c r="C150">
        <v>116</v>
      </c>
      <c r="D150">
        <v>208.3</v>
      </c>
      <c r="E150">
        <v>5</v>
      </c>
      <c r="F150">
        <v>9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116</v>
      </c>
      <c r="M150">
        <f>SUMIF($B150:$B505,$K150,D150:$D505)</f>
        <v>208.3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44117</v>
      </c>
      <c r="B151" t="s">
        <v>153</v>
      </c>
      <c r="C151">
        <v>142</v>
      </c>
      <c r="D151">
        <v>193.8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142</v>
      </c>
      <c r="M151">
        <f>SUMIF($B151:$B506,$K151,D151:$D506)</f>
        <v>193.8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44117</v>
      </c>
      <c r="B152" t="s">
        <v>154</v>
      </c>
      <c r="C152">
        <v>125</v>
      </c>
      <c r="D152">
        <v>294.60000000000002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154</v>
      </c>
      <c r="L152">
        <f>SUMIF($B152:$B507,$K152,C152:$C507)</f>
        <v>125</v>
      </c>
      <c r="M152">
        <f>SUMIF($B152:$B507,$K152,D152:$D507)</f>
        <v>294.60000000000002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44117</v>
      </c>
      <c r="B153" t="s">
        <v>155</v>
      </c>
      <c r="C153">
        <v>150</v>
      </c>
      <c r="D153">
        <v>299.10000000000002</v>
      </c>
      <c r="E153">
        <v>3</v>
      </c>
      <c r="F153">
        <v>6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150</v>
      </c>
      <c r="M153">
        <f>SUMIF($B153:$B508,$K153,D153:$D508)</f>
        <v>299.10000000000002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44117</v>
      </c>
      <c r="B154" t="s">
        <v>156</v>
      </c>
      <c r="C154">
        <v>155</v>
      </c>
      <c r="D154">
        <v>375.5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155</v>
      </c>
      <c r="M154">
        <f>SUMIF($B154:$B509,$K154,D154:$D509)</f>
        <v>375.5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44117</v>
      </c>
      <c r="B155" t="s">
        <v>157</v>
      </c>
      <c r="C155">
        <v>49</v>
      </c>
      <c r="D155">
        <v>177.8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49</v>
      </c>
      <c r="M155">
        <f>SUMIF($B155:$B510,$K155,D155:$D510)</f>
        <v>177.8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44117</v>
      </c>
      <c r="B156" t="s">
        <v>158</v>
      </c>
      <c r="C156">
        <v>140</v>
      </c>
      <c r="D156">
        <v>410.4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140</v>
      </c>
      <c r="M156">
        <f>SUMIF($B156:$B511,$K156,D156:$D511)</f>
        <v>410.4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44117</v>
      </c>
      <c r="B157" t="s">
        <v>159</v>
      </c>
      <c r="C157">
        <v>104</v>
      </c>
      <c r="D157">
        <v>381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104</v>
      </c>
      <c r="M157">
        <f>SUMIF($B157:$B512,$K157,D157:$D512)</f>
        <v>381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44117</v>
      </c>
      <c r="B158" t="s">
        <v>160</v>
      </c>
      <c r="C158">
        <v>88</v>
      </c>
      <c r="D158">
        <v>162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88</v>
      </c>
      <c r="M158">
        <f>SUMIF($B158:$B513,$K158,D158:$D513)</f>
        <v>162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44117</v>
      </c>
      <c r="B159" t="s">
        <v>161</v>
      </c>
      <c r="C159">
        <v>15</v>
      </c>
      <c r="D159">
        <v>118.2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15</v>
      </c>
      <c r="M159">
        <f>SUMIF($B159:$B514,$K159,D159:$D514)</f>
        <v>118.2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44117</v>
      </c>
      <c r="B160" t="s">
        <v>162</v>
      </c>
      <c r="C160">
        <v>331</v>
      </c>
      <c r="D160">
        <v>503.4</v>
      </c>
      <c r="E160">
        <v>5</v>
      </c>
      <c r="F160">
        <v>7.6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331</v>
      </c>
      <c r="M160">
        <f>SUMIF($B160:$B515,$K160,D160:$D515)</f>
        <v>503.4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44117</v>
      </c>
      <c r="B161" t="s">
        <v>163</v>
      </c>
      <c r="C161">
        <v>41</v>
      </c>
      <c r="D161">
        <v>89.6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41</v>
      </c>
      <c r="M161">
        <f>SUMIF($B161:$B516,$K161,D161:$D516)</f>
        <v>89.6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44117</v>
      </c>
      <c r="B162" t="s">
        <v>164</v>
      </c>
      <c r="C162">
        <v>53</v>
      </c>
      <c r="D162">
        <v>233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53</v>
      </c>
      <c r="M162">
        <f>SUMIF($B162:$B517,$K162,D162:$D517)</f>
        <v>233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44117</v>
      </c>
      <c r="B163" t="s">
        <v>165</v>
      </c>
      <c r="C163">
        <v>201</v>
      </c>
      <c r="D163">
        <v>680.8</v>
      </c>
      <c r="E163">
        <v>1</v>
      </c>
      <c r="F163">
        <v>3.4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201</v>
      </c>
      <c r="M163">
        <f>SUMIF($B163:$B518,$K163,D163:$D518)</f>
        <v>680.8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44117</v>
      </c>
      <c r="B164" t="s">
        <v>166</v>
      </c>
      <c r="C164">
        <v>262</v>
      </c>
      <c r="D164">
        <v>465.2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262</v>
      </c>
      <c r="M164">
        <f>SUMIF($B164:$B519,$K164,D164:$D519)</f>
        <v>465.2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44117</v>
      </c>
      <c r="B165" t="s">
        <v>167</v>
      </c>
      <c r="C165">
        <v>61</v>
      </c>
      <c r="D165">
        <v>270.8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61</v>
      </c>
      <c r="M165">
        <f>SUMIF($B165:$B520,$K165,D165:$D520)</f>
        <v>270.8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44117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44117</v>
      </c>
      <c r="B167" t="s">
        <v>169</v>
      </c>
      <c r="C167">
        <v>38</v>
      </c>
      <c r="D167">
        <v>101.5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38</v>
      </c>
      <c r="M167">
        <f>SUMIF($B167:$B522,$K167,D167:$D522)</f>
        <v>101.5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44117</v>
      </c>
      <c r="B168" t="s">
        <v>170</v>
      </c>
      <c r="C168">
        <v>43</v>
      </c>
      <c r="D168">
        <v>374.2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43</v>
      </c>
      <c r="M168">
        <f>SUMIF($B168:$B523,$K168,D168:$D523)</f>
        <v>374.2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44117</v>
      </c>
      <c r="B169" t="s">
        <v>171</v>
      </c>
      <c r="C169">
        <v>94</v>
      </c>
      <c r="D169">
        <v>333.8</v>
      </c>
      <c r="E169">
        <v>2</v>
      </c>
      <c r="F169">
        <v>7.1</v>
      </c>
      <c r="G169">
        <v>2</v>
      </c>
      <c r="H169">
        <v>7.1</v>
      </c>
      <c r="J169" t="b">
        <f t="shared" si="4"/>
        <v>1</v>
      </c>
      <c r="K169" t="s">
        <v>171</v>
      </c>
      <c r="L169">
        <f>SUMIF($B169:$B524,$K169,C169:$C524)</f>
        <v>94</v>
      </c>
      <c r="M169">
        <f>SUMIF($B169:$B524,$K169,D169:$D524)</f>
        <v>333.8</v>
      </c>
      <c r="N169">
        <f>SUMIF($B169:$B524,$K169,E169:$E524)</f>
        <v>2</v>
      </c>
      <c r="O169">
        <f>SUMIF($B169:$B524,$K169,F169:$F524)</f>
        <v>7.1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">
        <v>44117</v>
      </c>
      <c r="B170" t="s">
        <v>172</v>
      </c>
      <c r="C170">
        <v>314</v>
      </c>
      <c r="D170">
        <v>503.3</v>
      </c>
      <c r="E170">
        <v>2</v>
      </c>
      <c r="F170">
        <v>3.2</v>
      </c>
      <c r="G170">
        <v>4</v>
      </c>
      <c r="H170">
        <v>6.4</v>
      </c>
      <c r="J170" t="b">
        <f t="shared" si="4"/>
        <v>1</v>
      </c>
      <c r="K170" t="s">
        <v>172</v>
      </c>
      <c r="L170">
        <f>SUMIF($B170:$B525,$K170,C170:$C525)</f>
        <v>314</v>
      </c>
      <c r="M170">
        <f>SUMIF($B170:$B525,$K170,D170:$D525)</f>
        <v>503.3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44117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38</v>
      </c>
      <c r="M171">
        <f>SUMIF($B171:$B526,$K171,D171:$D526)</f>
        <v>336.9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44117</v>
      </c>
      <c r="B172" t="s">
        <v>174</v>
      </c>
      <c r="C172">
        <v>456</v>
      </c>
      <c r="D172">
        <v>367.5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456</v>
      </c>
      <c r="M172">
        <f>SUMIF($B172:$B527,$K172,D172:$D527)</f>
        <v>367.5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44117</v>
      </c>
      <c r="B173" t="s">
        <v>175</v>
      </c>
      <c r="C173">
        <v>556</v>
      </c>
      <c r="D173">
        <v>444.4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SUMIF($B173:$B528,$K173,C173:$C528)</f>
        <v>556</v>
      </c>
      <c r="M173">
        <f>SUMIF($B173:$B528,$K173,D173:$D528)</f>
        <v>444.4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44117</v>
      </c>
      <c r="B174" t="s">
        <v>176</v>
      </c>
      <c r="C174">
        <v>153</v>
      </c>
      <c r="D174">
        <v>565.5</v>
      </c>
      <c r="E174">
        <v>2</v>
      </c>
      <c r="F174">
        <v>7.4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153</v>
      </c>
      <c r="M174">
        <f>SUMIF($B174:$B529,$K174,D174:$D529)</f>
        <v>565.5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44117</v>
      </c>
      <c r="B175" t="s">
        <v>177</v>
      </c>
      <c r="C175">
        <v>350</v>
      </c>
      <c r="D175">
        <v>457.3</v>
      </c>
      <c r="E175">
        <v>3</v>
      </c>
      <c r="F175">
        <v>3.9</v>
      </c>
      <c r="G175">
        <v>4</v>
      </c>
      <c r="H175">
        <v>5.2</v>
      </c>
      <c r="J175" t="b">
        <f t="shared" si="4"/>
        <v>1</v>
      </c>
      <c r="K175" t="s">
        <v>177</v>
      </c>
      <c r="L175">
        <f>SUMIF($B175:$B530,$K175,C175:$C530)</f>
        <v>350</v>
      </c>
      <c r="M175">
        <f>SUMIF($B175:$B530,$K175,D175:$D530)</f>
        <v>457.3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44117</v>
      </c>
      <c r="B176" t="s">
        <v>178</v>
      </c>
      <c r="C176">
        <v>190</v>
      </c>
      <c r="D176">
        <v>241.7</v>
      </c>
      <c r="E176">
        <v>4</v>
      </c>
      <c r="F176">
        <v>5.0999999999999996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190</v>
      </c>
      <c r="M176">
        <f>SUMIF($B176:$B531,$K176,D176:$D531)</f>
        <v>241.7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44117</v>
      </c>
      <c r="B177" t="s">
        <v>179</v>
      </c>
      <c r="C177">
        <v>52</v>
      </c>
      <c r="D177">
        <v>144.9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52</v>
      </c>
      <c r="M177">
        <f>SUMIF($B177:$B532,$K177,D177:$D532)</f>
        <v>144.9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44117</v>
      </c>
      <c r="B178" t="s">
        <v>180</v>
      </c>
      <c r="C178">
        <v>117</v>
      </c>
      <c r="D178">
        <v>384.9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117</v>
      </c>
      <c r="M178">
        <f>SUMIF($B178:$B533,$K178,D178:$D533)</f>
        <v>384.9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44117</v>
      </c>
      <c r="B179" t="s">
        <v>181</v>
      </c>
      <c r="C179">
        <v>145</v>
      </c>
      <c r="D179">
        <v>311.2</v>
      </c>
      <c r="E179">
        <v>0</v>
      </c>
      <c r="F179">
        <v>0</v>
      </c>
      <c r="G179">
        <v>1</v>
      </c>
      <c r="H179">
        <v>2.1</v>
      </c>
      <c r="J179" t="b">
        <f t="shared" si="4"/>
        <v>1</v>
      </c>
      <c r="K179" t="s">
        <v>181</v>
      </c>
      <c r="L179">
        <f>SUMIF($B179:$B534,$K179,C179:$C534)</f>
        <v>145</v>
      </c>
      <c r="M179">
        <f>SUMIF($B179:$B534,$K179,D179:$D534)</f>
        <v>311.2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44117</v>
      </c>
      <c r="B180" t="s">
        <v>182</v>
      </c>
      <c r="C180">
        <v>61</v>
      </c>
      <c r="D180">
        <v>265.7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61</v>
      </c>
      <c r="M180">
        <f>SUMIF($B180:$B535,$K180,D180:$D535)</f>
        <v>265.7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44117</v>
      </c>
      <c r="B181" t="s">
        <v>183</v>
      </c>
      <c r="C181">
        <v>97</v>
      </c>
      <c r="D181">
        <v>287.60000000000002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97</v>
      </c>
      <c r="M181">
        <f>SUMIF($B181:$B536,$K181,D181:$D536)</f>
        <v>287.60000000000002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44117</v>
      </c>
      <c r="B182" t="s">
        <v>184</v>
      </c>
      <c r="C182">
        <v>96</v>
      </c>
      <c r="D182">
        <v>410.1</v>
      </c>
      <c r="E182">
        <v>0</v>
      </c>
      <c r="F182">
        <v>0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96</v>
      </c>
      <c r="M182">
        <f>SUMIF($B182:$B537,$K182,D182:$D537)</f>
        <v>410.1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">
        <v>44117</v>
      </c>
      <c r="B183" t="s">
        <v>185</v>
      </c>
      <c r="C183">
        <v>57</v>
      </c>
      <c r="D183">
        <v>394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57</v>
      </c>
      <c r="M183">
        <f>SUMIF($B183:$B538,$K183,D183:$D538)</f>
        <v>394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44117</v>
      </c>
      <c r="B184" t="s">
        <v>186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8</v>
      </c>
      <c r="M184">
        <f>SUMIF($B184:$B539,$K184,D184:$D539)</f>
        <v>83.9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44117</v>
      </c>
      <c r="B185" t="s">
        <v>187</v>
      </c>
      <c r="C185">
        <v>96</v>
      </c>
      <c r="D185">
        <v>423.2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96</v>
      </c>
      <c r="M185">
        <f>SUMIF($B185:$B540,$K185,D185:$D540)</f>
        <v>423.2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44117</v>
      </c>
      <c r="B186" t="s">
        <v>188</v>
      </c>
      <c r="C186">
        <v>85</v>
      </c>
      <c r="D186">
        <v>339.6</v>
      </c>
      <c r="E186">
        <v>1</v>
      </c>
      <c r="F186">
        <v>4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85</v>
      </c>
      <c r="M186">
        <f>SUMIF($B186:$B541,$K186,D186:$D541)</f>
        <v>339.6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44117</v>
      </c>
      <c r="B187" t="s">
        <v>189</v>
      </c>
      <c r="C187">
        <v>27</v>
      </c>
      <c r="D187">
        <v>112.7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27</v>
      </c>
      <c r="M187">
        <f>SUMIF($B187:$B542,$K187,D187:$D542)</f>
        <v>112.7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44117</v>
      </c>
      <c r="B188" t="s">
        <v>190</v>
      </c>
      <c r="C188">
        <v>195</v>
      </c>
      <c r="D188">
        <v>587.1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195</v>
      </c>
      <c r="M188">
        <f>SUMIF($B188:$B543,$K188,D188:$D543)</f>
        <v>587.1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44117</v>
      </c>
      <c r="B189" t="s">
        <v>191</v>
      </c>
      <c r="C189">
        <v>202</v>
      </c>
      <c r="D189">
        <v>166.2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202</v>
      </c>
      <c r="M189">
        <f>SUMIF($B189:$B544,$K189,D189:$D544)</f>
        <v>166.2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44117</v>
      </c>
      <c r="B190" t="s">
        <v>192</v>
      </c>
      <c r="C190">
        <v>82</v>
      </c>
      <c r="D190">
        <v>181.8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82</v>
      </c>
      <c r="M190">
        <f>SUMIF($B190:$B545,$K190,D190:$D545)</f>
        <v>181.8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44117</v>
      </c>
      <c r="B191" t="s">
        <v>193</v>
      </c>
      <c r="C191">
        <v>22</v>
      </c>
      <c r="D191">
        <v>116.8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22</v>
      </c>
      <c r="M191">
        <f>SUMIF($B191:$B546,$K191,D191:$D546)</f>
        <v>116.8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44117</v>
      </c>
      <c r="B192" t="s">
        <v>194</v>
      </c>
      <c r="C192">
        <v>219</v>
      </c>
      <c r="D192">
        <v>269.7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219</v>
      </c>
      <c r="M192">
        <f>SUMIF($B192:$B547,$K192,D192:$D547)</f>
        <v>269.7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44117</v>
      </c>
      <c r="B193" t="s">
        <v>195</v>
      </c>
      <c r="C193">
        <v>51</v>
      </c>
      <c r="D193">
        <v>150.4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51</v>
      </c>
      <c r="M193">
        <f>SUMIF($B193:$B548,$K193,D193:$D548)</f>
        <v>150.4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44117</v>
      </c>
      <c r="B194" t="s">
        <v>196</v>
      </c>
      <c r="C194">
        <v>44</v>
      </c>
      <c r="D194">
        <v>90.1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44</v>
      </c>
      <c r="M194">
        <f>SUMIF($B194:$B549,$K194,D194:$D549)</f>
        <v>90.1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44117</v>
      </c>
      <c r="B195" t="s">
        <v>197</v>
      </c>
      <c r="C195">
        <v>83</v>
      </c>
      <c r="D195">
        <v>429.1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44117</v>
      </c>
      <c r="B196" t="s">
        <v>198</v>
      </c>
      <c r="C196">
        <v>47</v>
      </c>
      <c r="D196">
        <v>141.6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47</v>
      </c>
      <c r="M196">
        <f>SUMIF($B196:$B551,$K196,D196:$D551)</f>
        <v>141.6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44117</v>
      </c>
      <c r="B197" t="s">
        <v>199</v>
      </c>
      <c r="C197">
        <v>79</v>
      </c>
      <c r="D197">
        <v>129.9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79</v>
      </c>
      <c r="M197">
        <f>SUMIF($B197:$B552,$K197,D197:$D552)</f>
        <v>129.9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44117</v>
      </c>
      <c r="B198" t="s">
        <v>200</v>
      </c>
      <c r="C198">
        <v>68</v>
      </c>
      <c r="D198">
        <v>621.6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68</v>
      </c>
      <c r="M198">
        <f>SUMIF($B198:$B553,$K198,D198:$D553)</f>
        <v>621.6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44117</v>
      </c>
      <c r="B199" t="s">
        <v>201</v>
      </c>
      <c r="C199">
        <v>136</v>
      </c>
      <c r="D199">
        <v>366.3</v>
      </c>
      <c r="E199">
        <v>0</v>
      </c>
      <c r="F199">
        <v>0</v>
      </c>
      <c r="G199">
        <v>1</v>
      </c>
      <c r="H199">
        <v>2.7</v>
      </c>
      <c r="J199" t="b">
        <f t="shared" si="5"/>
        <v>1</v>
      </c>
      <c r="K199" t="s">
        <v>201</v>
      </c>
      <c r="L199">
        <f>SUMIF($B199:$B554,$K199,C199:$C554)</f>
        <v>136</v>
      </c>
      <c r="M199">
        <f>SUMIF($B199:$B554,$K199,D199:$D554)</f>
        <v>366.3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44117</v>
      </c>
      <c r="B200" t="s">
        <v>202</v>
      </c>
      <c r="C200">
        <v>164</v>
      </c>
      <c r="D200">
        <v>373.5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164</v>
      </c>
      <c r="M200">
        <f>SUMIF($B200:$B555,$K200,D200:$D555)</f>
        <v>373.5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44117</v>
      </c>
      <c r="B201" t="s">
        <v>203</v>
      </c>
      <c r="C201">
        <v>63</v>
      </c>
      <c r="D201">
        <v>174.9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63</v>
      </c>
      <c r="M201">
        <f>SUMIF($B201:$B556,$K201,D201:$D556)</f>
        <v>174.9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44117</v>
      </c>
      <c r="B202" t="s">
        <v>204</v>
      </c>
      <c r="C202">
        <v>50</v>
      </c>
      <c r="D202">
        <v>359.3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50</v>
      </c>
      <c r="M202">
        <f>SUMIF($B202:$B557,$K202,D202:$D557)</f>
        <v>359.3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44117</v>
      </c>
      <c r="B203" t="s">
        <v>205</v>
      </c>
      <c r="C203">
        <v>28</v>
      </c>
      <c r="D203">
        <v>356.8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28</v>
      </c>
      <c r="M203">
        <f>SUMIF($B203:$B558,$K203,D203:$D558)</f>
        <v>356.8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44117</v>
      </c>
      <c r="B204" t="s">
        <v>206</v>
      </c>
      <c r="C204">
        <v>78</v>
      </c>
      <c r="D204">
        <v>320.5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78</v>
      </c>
      <c r="M204">
        <f>SUMIF($B204:$B559,$K204,D204:$D559)</f>
        <v>320.5</v>
      </c>
      <c r="N204">
        <f>SUMIF($B204:$B559,$K204,E204:$E559)</f>
        <v>4</v>
      </c>
      <c r="O204">
        <f>SUMIF($B204:$B559,$K204,F204:$F559)</f>
        <v>16.399999999999999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44117</v>
      </c>
      <c r="B205" t="s">
        <v>207</v>
      </c>
      <c r="C205">
        <v>55</v>
      </c>
      <c r="D205">
        <v>323.2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55</v>
      </c>
      <c r="M205">
        <f>SUMIF($B205:$B560,$K205,D205:$D560)</f>
        <v>323.2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44117</v>
      </c>
      <c r="B206" t="s">
        <v>208</v>
      </c>
      <c r="C206">
        <v>220</v>
      </c>
      <c r="D206">
        <v>346.7</v>
      </c>
      <c r="E206">
        <v>3</v>
      </c>
      <c r="F206">
        <v>4.7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3</v>
      </c>
      <c r="O206">
        <f>SUMIF($B206:$B561,$K206,F206:$F561)</f>
        <v>4.7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44117</v>
      </c>
      <c r="B207" t="s">
        <v>209</v>
      </c>
      <c r="C207">
        <v>119</v>
      </c>
      <c r="D207">
        <v>413</v>
      </c>
      <c r="E207">
        <v>1</v>
      </c>
      <c r="F207">
        <v>3.5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119</v>
      </c>
      <c r="M207">
        <f>SUMIF($B207:$B562,$K207,D207:$D562)</f>
        <v>413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44117</v>
      </c>
      <c r="B208" t="s">
        <v>210</v>
      </c>
      <c r="C208">
        <v>202</v>
      </c>
      <c r="D208">
        <v>467.9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202</v>
      </c>
      <c r="M208">
        <f>SUMIF($B208:$B563,$K208,D208:$D563)</f>
        <v>467.9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44117</v>
      </c>
      <c r="B209" t="s">
        <v>211</v>
      </c>
      <c r="C209">
        <v>658</v>
      </c>
      <c r="D209">
        <v>370.4</v>
      </c>
      <c r="E209">
        <v>10</v>
      </c>
      <c r="F209">
        <v>5.6</v>
      </c>
      <c r="G209">
        <v>2</v>
      </c>
      <c r="H209">
        <v>1.1000000000000001</v>
      </c>
      <c r="J209" t="b">
        <f t="shared" si="5"/>
        <v>1</v>
      </c>
      <c r="K209" t="s">
        <v>211</v>
      </c>
      <c r="L209">
        <f>SUMIF($B209:$B564,$K209,C209:$C564)</f>
        <v>658</v>
      </c>
      <c r="M209">
        <f>SUMIF($B209:$B564,$K209,D209:$D564)</f>
        <v>370.4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44117</v>
      </c>
      <c r="B210" t="s">
        <v>212</v>
      </c>
      <c r="C210">
        <v>435</v>
      </c>
      <c r="D210">
        <v>510.4</v>
      </c>
      <c r="E210">
        <v>2</v>
      </c>
      <c r="F210">
        <v>2.2999999999999998</v>
      </c>
      <c r="G210">
        <v>1</v>
      </c>
      <c r="H210">
        <v>1.2</v>
      </c>
      <c r="J210" t="b">
        <f t="shared" si="5"/>
        <v>1</v>
      </c>
      <c r="K210" t="s">
        <v>212</v>
      </c>
      <c r="L210">
        <f>SUMIF($B210:$B565,$K210,C210:$C565)</f>
        <v>435</v>
      </c>
      <c r="M210">
        <f>SUMIF($B210:$B565,$K210,D210:$D565)</f>
        <v>510.4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44117</v>
      </c>
      <c r="B211" t="s">
        <v>361</v>
      </c>
      <c r="C211">
        <v>45</v>
      </c>
      <c r="D211">
        <v>99.5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45</v>
      </c>
      <c r="M211">
        <f>SUMIF($B211:$B566,$K211,D211:$D566)</f>
        <v>99.5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44117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44117</v>
      </c>
      <c r="B213" t="s">
        <v>214</v>
      </c>
      <c r="C213">
        <v>84</v>
      </c>
      <c r="D213">
        <v>268.8</v>
      </c>
      <c r="E213">
        <v>1</v>
      </c>
      <c r="F213">
        <v>3.2</v>
      </c>
      <c r="G213">
        <v>6</v>
      </c>
      <c r="H213">
        <v>19.2</v>
      </c>
      <c r="J213" t="b">
        <f t="shared" si="5"/>
        <v>1</v>
      </c>
      <c r="K213" t="s">
        <v>214</v>
      </c>
      <c r="L213">
        <f>SUMIF($B213:$B568,$K213,C213:$C568)</f>
        <v>84</v>
      </c>
      <c r="M213">
        <f>SUMIF($B213:$B568,$K213,D213:$D568)</f>
        <v>268.8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44117</v>
      </c>
      <c r="B214" t="s">
        <v>215</v>
      </c>
      <c r="C214">
        <v>109</v>
      </c>
      <c r="D214">
        <v>230.5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44117</v>
      </c>
      <c r="B215" t="s">
        <v>216</v>
      </c>
      <c r="C215">
        <v>174</v>
      </c>
      <c r="D215">
        <v>399.9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174</v>
      </c>
      <c r="M215">
        <f>SUMIF($B215:$B570,$K215,D215:$D570)</f>
        <v>399.9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44117</v>
      </c>
      <c r="B216" t="s">
        <v>217</v>
      </c>
      <c r="C216">
        <v>83</v>
      </c>
      <c r="D216">
        <v>355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83</v>
      </c>
      <c r="M216">
        <f>SUMIF($B216:$B571,$K216,D216:$D571)</f>
        <v>355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44117</v>
      </c>
      <c r="B217" t="s">
        <v>218</v>
      </c>
      <c r="C217">
        <v>64</v>
      </c>
      <c r="D217">
        <v>229.8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64</v>
      </c>
      <c r="M217">
        <f>SUMIF($B217:$B572,$K217,D217:$D572)</f>
        <v>229.8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44117</v>
      </c>
      <c r="B218" t="s">
        <v>219</v>
      </c>
      <c r="C218">
        <v>92</v>
      </c>
      <c r="D218">
        <v>370.4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92</v>
      </c>
      <c r="M218">
        <f>SUMIF($B218:$B573,$K218,D218:$D573)</f>
        <v>370.4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44117</v>
      </c>
      <c r="B219" t="s">
        <v>220</v>
      </c>
      <c r="C219">
        <v>98</v>
      </c>
      <c r="D219">
        <v>523.70000000000005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98</v>
      </c>
      <c r="M219">
        <f>SUMIF($B219:$B574,$K219,D219:$D574)</f>
        <v>523.70000000000005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44117</v>
      </c>
      <c r="B220" t="s">
        <v>221</v>
      </c>
      <c r="C220">
        <v>60</v>
      </c>
      <c r="D220">
        <v>228.6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60</v>
      </c>
      <c r="M220">
        <f>SUMIF($B220:$B575,$K220,D220:$D575)</f>
        <v>228.6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44117</v>
      </c>
      <c r="B221" t="s">
        <v>222</v>
      </c>
      <c r="C221">
        <v>59</v>
      </c>
      <c r="D221">
        <v>154.4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59</v>
      </c>
      <c r="M221">
        <f>SUMIF($B221:$B576,$K221,D221:$D576)</f>
        <v>154.4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44117</v>
      </c>
      <c r="B222" t="s">
        <v>223</v>
      </c>
      <c r="C222">
        <v>34</v>
      </c>
      <c r="D222">
        <v>143.80000000000001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34</v>
      </c>
      <c r="M222">
        <f>SUMIF($B222:$B577,$K222,D222:$D577)</f>
        <v>143.80000000000001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44117</v>
      </c>
      <c r="B223" t="s">
        <v>224</v>
      </c>
      <c r="C223">
        <v>135</v>
      </c>
      <c r="D223">
        <v>424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135</v>
      </c>
      <c r="M223">
        <f>SUMIF($B223:$B578,$K223,D223:$D578)</f>
        <v>424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44117</v>
      </c>
      <c r="B224" t="s">
        <v>225</v>
      </c>
      <c r="C224">
        <v>50</v>
      </c>
      <c r="D224">
        <v>273.89999999999998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50</v>
      </c>
      <c r="M224">
        <f>SUMIF($B224:$B579,$K224,D224:$D579)</f>
        <v>273.89999999999998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44117</v>
      </c>
      <c r="B225" t="s">
        <v>226</v>
      </c>
      <c r="C225">
        <v>20</v>
      </c>
      <c r="D225">
        <v>111.1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20</v>
      </c>
      <c r="M225">
        <f>SUMIF($B225:$B580,$K225,D225:$D580)</f>
        <v>111.1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44117</v>
      </c>
      <c r="B226" t="s">
        <v>227</v>
      </c>
      <c r="C226">
        <v>116</v>
      </c>
      <c r="D226">
        <v>391.5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116</v>
      </c>
      <c r="M226">
        <f>SUMIF($B226:$B581,$K226,D226:$D581)</f>
        <v>391.5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44117</v>
      </c>
      <c r="B227" t="s">
        <v>228</v>
      </c>
      <c r="C227">
        <v>160</v>
      </c>
      <c r="D227">
        <v>285.8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160</v>
      </c>
      <c r="M227">
        <f>SUMIF($B227:$B582,$K227,D227:$D582)</f>
        <v>285.8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44117</v>
      </c>
      <c r="B228" t="s">
        <v>229</v>
      </c>
      <c r="C228">
        <v>42</v>
      </c>
      <c r="D228">
        <v>164.9</v>
      </c>
      <c r="E228">
        <v>0</v>
      </c>
      <c r="F228">
        <v>0</v>
      </c>
      <c r="G228">
        <v>1</v>
      </c>
      <c r="H228">
        <v>3.9</v>
      </c>
      <c r="J228" t="b">
        <f t="shared" si="5"/>
        <v>1</v>
      </c>
      <c r="K228" t="s">
        <v>229</v>
      </c>
      <c r="L228">
        <f>SUMIF($B228:$B583,$K228,C228:$C583)</f>
        <v>42</v>
      </c>
      <c r="M228">
        <f>SUMIF($B228:$B583,$K228,D228:$D583)</f>
        <v>164.9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44117</v>
      </c>
      <c r="B229" t="s">
        <v>230</v>
      </c>
      <c r="C229">
        <v>71</v>
      </c>
      <c r="D229">
        <v>729.3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71</v>
      </c>
      <c r="M229">
        <f>SUMIF($B229:$B584,$K229,D229:$D584)</f>
        <v>729.3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44117</v>
      </c>
      <c r="B230" t="s">
        <v>231</v>
      </c>
      <c r="C230">
        <v>6</v>
      </c>
      <c r="D230">
        <v>50.7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6</v>
      </c>
      <c r="M230">
        <f>SUMIF($B230:$B585,$K230,D230:$D585)</f>
        <v>50.7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44117</v>
      </c>
      <c r="B231" t="s">
        <v>232</v>
      </c>
      <c r="C231">
        <v>43</v>
      </c>
      <c r="D231">
        <v>144.6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43</v>
      </c>
      <c r="M231">
        <f>SUMIF($B231:$B586,$K231,D231:$D586)</f>
        <v>144.6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44117</v>
      </c>
      <c r="B232" t="s">
        <v>233</v>
      </c>
      <c r="C232">
        <v>393</v>
      </c>
      <c r="D232">
        <v>427.6</v>
      </c>
      <c r="E232">
        <v>5</v>
      </c>
      <c r="F232">
        <v>5.4</v>
      </c>
      <c r="G232">
        <v>1</v>
      </c>
      <c r="H232">
        <v>1.1000000000000001</v>
      </c>
      <c r="J232" t="b">
        <f t="shared" si="5"/>
        <v>1</v>
      </c>
      <c r="K232" t="s">
        <v>233</v>
      </c>
      <c r="L232">
        <f>SUMIF($B232:$B587,$K232,C232:$C587)</f>
        <v>393</v>
      </c>
      <c r="M232">
        <f>SUMIF($B232:$B587,$K232,D232:$D587)</f>
        <v>427.6</v>
      </c>
      <c r="N232">
        <f>SUMIF($B232:$B587,$K232,E232:$E587)</f>
        <v>5</v>
      </c>
      <c r="O232">
        <f>SUMIF($B232:$B587,$K232,F232:$F587)</f>
        <v>5.4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44117</v>
      </c>
      <c r="B233" t="s">
        <v>234</v>
      </c>
      <c r="C233">
        <v>99</v>
      </c>
      <c r="D233">
        <v>251.3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99</v>
      </c>
      <c r="M233">
        <f>SUMIF($B233:$B588,$K233,D233:$D588)</f>
        <v>251.3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44117</v>
      </c>
      <c r="B234" t="s">
        <v>235</v>
      </c>
      <c r="C234">
        <v>83</v>
      </c>
      <c r="D234">
        <v>591.79999999999995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83</v>
      </c>
      <c r="M234">
        <f>SUMIF($B234:$B589,$K234,D234:$D589)</f>
        <v>591.79999999999995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44117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44117</v>
      </c>
      <c r="B236" t="s">
        <v>237</v>
      </c>
      <c r="C236">
        <v>154</v>
      </c>
      <c r="D236">
        <v>321.5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154</v>
      </c>
      <c r="M236">
        <f>SUMIF($B236:$B591,$K236,D236:$D591)</f>
        <v>321.5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44117</v>
      </c>
      <c r="B237" t="s">
        <v>238</v>
      </c>
      <c r="C237">
        <v>117</v>
      </c>
      <c r="D237">
        <v>364.1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117</v>
      </c>
      <c r="M237">
        <f>SUMIF($B237:$B592,$K237,D237:$D592)</f>
        <v>364.1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44117</v>
      </c>
      <c r="B238" t="s">
        <v>239</v>
      </c>
      <c r="C238">
        <v>119</v>
      </c>
      <c r="D238">
        <v>274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119</v>
      </c>
      <c r="M238">
        <f>SUMIF($B238:$B593,$K238,D238:$D593)</f>
        <v>274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44117</v>
      </c>
      <c r="B239" t="s">
        <v>240</v>
      </c>
      <c r="C239">
        <v>24</v>
      </c>
      <c r="D239">
        <v>196.8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24</v>
      </c>
      <c r="M239">
        <f>SUMIF($B239:$B594,$K239,D239:$D594)</f>
        <v>196.8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44117</v>
      </c>
      <c r="B240" t="s">
        <v>241</v>
      </c>
      <c r="C240">
        <v>256</v>
      </c>
      <c r="D240">
        <v>462.9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256</v>
      </c>
      <c r="M240">
        <f>SUMIF($B240:$B595,$K240,D240:$D595)</f>
        <v>462.9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44117</v>
      </c>
      <c r="B241" t="s">
        <v>242</v>
      </c>
      <c r="C241">
        <v>308</v>
      </c>
      <c r="D241">
        <v>379.1</v>
      </c>
      <c r="E241">
        <v>2</v>
      </c>
      <c r="F241">
        <v>2.5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308</v>
      </c>
      <c r="M241">
        <f>SUMIF($B241:$B596,$K241,D241:$D596)</f>
        <v>379.1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44117</v>
      </c>
      <c r="B242" t="s">
        <v>243</v>
      </c>
      <c r="C242">
        <v>54</v>
      </c>
      <c r="D242">
        <v>224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243</v>
      </c>
      <c r="L242">
        <f>SUMIF($B242:$B597,$K242,C242:$C597)</f>
        <v>54</v>
      </c>
      <c r="M242">
        <f>SUMIF($B242:$B597,$K242,D242:$D597)</f>
        <v>224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44117</v>
      </c>
      <c r="B243" t="s">
        <v>244</v>
      </c>
      <c r="C243">
        <v>101</v>
      </c>
      <c r="D243">
        <v>267.8</v>
      </c>
      <c r="E243">
        <v>1</v>
      </c>
      <c r="F243">
        <v>2.7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101</v>
      </c>
      <c r="M243">
        <f>SUMIF($B243:$B598,$K243,D243:$D598)</f>
        <v>267.8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44117</v>
      </c>
      <c r="B244" t="s">
        <v>245</v>
      </c>
      <c r="C244">
        <v>53</v>
      </c>
      <c r="D244">
        <v>233.2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53</v>
      </c>
      <c r="M244">
        <f>SUMIF($B244:$B599,$K244,D244:$D599)</f>
        <v>233.2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44117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44117</v>
      </c>
      <c r="B246" t="s">
        <v>247</v>
      </c>
      <c r="C246">
        <v>17</v>
      </c>
      <c r="D246">
        <v>312.3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17</v>
      </c>
      <c r="M246">
        <f>SUMIF($B246:$B601,$K246,D246:$D601)</f>
        <v>312.3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44117</v>
      </c>
      <c r="B247" t="s">
        <v>248</v>
      </c>
      <c r="C247">
        <v>110</v>
      </c>
      <c r="D247">
        <v>838.9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110</v>
      </c>
      <c r="M247">
        <f>SUMIF($B247:$B602,$K247,D247:$D602)</f>
        <v>838.9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44117</v>
      </c>
      <c r="B248" t="s">
        <v>249</v>
      </c>
      <c r="C248">
        <v>94</v>
      </c>
      <c r="D248">
        <v>214.8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94</v>
      </c>
      <c r="M248">
        <f>SUMIF($B248:$B603,$K248,D248:$D603)</f>
        <v>214.8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44117</v>
      </c>
      <c r="B249" t="s">
        <v>250</v>
      </c>
      <c r="C249">
        <v>66</v>
      </c>
      <c r="D249">
        <v>328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66</v>
      </c>
      <c r="M249">
        <f>SUMIF($B249:$B604,$K249,D249:$D604)</f>
        <v>328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44117</v>
      </c>
      <c r="B250" t="s">
        <v>251</v>
      </c>
      <c r="C250">
        <v>251</v>
      </c>
      <c r="D250">
        <v>543.4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5"/>
        <v>1</v>
      </c>
      <c r="K250" t="s">
        <v>251</v>
      </c>
      <c r="L250">
        <f>SUMIF($B250:$B605,$K250,C250:$C605)</f>
        <v>251</v>
      </c>
      <c r="M250">
        <f>SUMIF($B250:$B605,$K250,D250:$D605)</f>
        <v>543.4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44117</v>
      </c>
      <c r="B251" t="s">
        <v>252</v>
      </c>
      <c r="C251">
        <v>96</v>
      </c>
      <c r="D251">
        <v>251.5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252</v>
      </c>
      <c r="L251">
        <f>SUMIF($B251:$B606,$K251,C251:$C606)</f>
        <v>96</v>
      </c>
      <c r="M251">
        <f>SUMIF($B251:$B606,$K251,D251:$D606)</f>
        <v>251.5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44117</v>
      </c>
      <c r="B252" t="s">
        <v>253</v>
      </c>
      <c r="C252">
        <v>246</v>
      </c>
      <c r="D252">
        <v>451.8</v>
      </c>
      <c r="E252">
        <v>5</v>
      </c>
      <c r="F252">
        <v>9.1999999999999993</v>
      </c>
      <c r="G252">
        <v>1</v>
      </c>
      <c r="H252">
        <v>1.8</v>
      </c>
      <c r="J252" t="b">
        <f t="shared" si="5"/>
        <v>1</v>
      </c>
      <c r="K252" t="s">
        <v>253</v>
      </c>
      <c r="L252">
        <f>SUMIF($B252:$B607,$K252,C252:$C607)</f>
        <v>246</v>
      </c>
      <c r="M252">
        <f>SUMIF($B252:$B607,$K252,D252:$D607)</f>
        <v>451.8</v>
      </c>
      <c r="N252">
        <f>SUMIF($B252:$B607,$K252,E252:$E607)</f>
        <v>5</v>
      </c>
      <c r="O252">
        <f>SUMIF($B252:$B607,$K252,F252:$F607)</f>
        <v>9.1999999999999993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44117</v>
      </c>
      <c r="B253" t="s">
        <v>254</v>
      </c>
      <c r="C253">
        <v>24</v>
      </c>
      <c r="D253">
        <v>116.7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24</v>
      </c>
      <c r="M253">
        <f>SUMIF($B253:$B608,$K253,D253:$D608)</f>
        <v>116.7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44117</v>
      </c>
      <c r="B254" t="s">
        <v>255</v>
      </c>
      <c r="C254">
        <v>103</v>
      </c>
      <c r="D254">
        <v>176.8</v>
      </c>
      <c r="E254">
        <v>2</v>
      </c>
      <c r="F254">
        <v>3.4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103</v>
      </c>
      <c r="M254">
        <f>SUMIF($B254:$B609,$K254,D254:$D609)</f>
        <v>176.8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44117</v>
      </c>
      <c r="B255" t="s">
        <v>256</v>
      </c>
      <c r="C255">
        <v>343</v>
      </c>
      <c r="D255">
        <v>444</v>
      </c>
      <c r="E255">
        <v>4</v>
      </c>
      <c r="F255">
        <v>5.2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343</v>
      </c>
      <c r="M255">
        <f>SUMIF($B255:$B610,$K255,D255:$D610)</f>
        <v>444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44117</v>
      </c>
      <c r="B256" t="s">
        <v>257</v>
      </c>
      <c r="C256">
        <v>4193</v>
      </c>
      <c r="D256">
        <v>643.9</v>
      </c>
      <c r="E256">
        <v>38</v>
      </c>
      <c r="F256">
        <v>5.8</v>
      </c>
      <c r="G256">
        <v>11</v>
      </c>
      <c r="H256">
        <v>1.7</v>
      </c>
      <c r="J256" t="b">
        <f t="shared" si="5"/>
        <v>1</v>
      </c>
      <c r="K256" t="s">
        <v>257</v>
      </c>
      <c r="L256">
        <f>SUMIF($B256:$B611,$K256,C256:$C611)</f>
        <v>4193</v>
      </c>
      <c r="M256">
        <f>SUMIF($B256:$B611,$K256,D256:$D611)</f>
        <v>643.9</v>
      </c>
      <c r="N256">
        <f>SUMIF($B256:$B611,$K256,E256:$E611)</f>
        <v>38</v>
      </c>
      <c r="O256">
        <f>SUMIF($B256:$B611,$K256,F256:$F611)</f>
        <v>5.8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44117</v>
      </c>
      <c r="B257" t="s">
        <v>258</v>
      </c>
      <c r="C257">
        <v>6</v>
      </c>
      <c r="D257">
        <v>352.1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44117</v>
      </c>
      <c r="B258" t="s">
        <v>259</v>
      </c>
      <c r="C258">
        <v>141</v>
      </c>
      <c r="D258">
        <v>616.29999999999995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141</v>
      </c>
      <c r="M258">
        <f>SUMIF($B258:$B613,$K258,D258:$D613)</f>
        <v>616.29999999999995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44117</v>
      </c>
      <c r="B259" t="s">
        <v>260</v>
      </c>
      <c r="C259">
        <v>201</v>
      </c>
      <c r="D259">
        <v>223.4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201</v>
      </c>
      <c r="M259">
        <f>SUMIF($B259:$B614,$K259,D259:$D614)</f>
        <v>223.4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44117</v>
      </c>
      <c r="B260" t="s">
        <v>261</v>
      </c>
      <c r="C260">
        <v>79</v>
      </c>
      <c r="D260">
        <v>170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79</v>
      </c>
      <c r="M260">
        <f>SUMIF($B260:$B615,$K260,D260:$D615)</f>
        <v>170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44117</v>
      </c>
      <c r="B261" t="s">
        <v>262</v>
      </c>
      <c r="C261">
        <v>31</v>
      </c>
      <c r="D261">
        <v>313.8</v>
      </c>
      <c r="E261">
        <v>1</v>
      </c>
      <c r="F261">
        <v>10.1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31</v>
      </c>
      <c r="M261">
        <f>SUMIF($B261:$B616,$K261,D261:$D616)</f>
        <v>313.8</v>
      </c>
      <c r="N261">
        <f>SUMIF($B261:$B616,$K261,E261:$E616)</f>
        <v>1</v>
      </c>
      <c r="O261">
        <f>SUMIF($B261:$B616,$K261,F261:$F616)</f>
        <v>10.1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44117</v>
      </c>
      <c r="B262" t="s">
        <v>263</v>
      </c>
      <c r="C262">
        <v>412</v>
      </c>
      <c r="D262">
        <v>523.29999999999995</v>
      </c>
      <c r="E262">
        <v>1</v>
      </c>
      <c r="F262">
        <v>1.3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412</v>
      </c>
      <c r="M262">
        <f>SUMIF($B262:$B617,$K262,D262:$D617)</f>
        <v>523.29999999999995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44117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44117</v>
      </c>
      <c r="B264" t="s">
        <v>265</v>
      </c>
      <c r="C264">
        <v>54</v>
      </c>
      <c r="D264">
        <v>159.6</v>
      </c>
      <c r="E264">
        <v>0</v>
      </c>
      <c r="F264">
        <v>0</v>
      </c>
      <c r="G264">
        <v>4</v>
      </c>
      <c r="H264">
        <v>11.8</v>
      </c>
      <c r="J264" t="b">
        <f t="shared" si="6"/>
        <v>1</v>
      </c>
      <c r="K264" t="s">
        <v>265</v>
      </c>
      <c r="L264">
        <f>SUMIF($B264:$B619,$K264,C264:$C619)</f>
        <v>54</v>
      </c>
      <c r="M264">
        <f>SUMIF($B264:$B619,$K264,D264:$D619)</f>
        <v>159.6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4</v>
      </c>
      <c r="Q264">
        <f>SUMIF($B264:$B619,$K264,H264:$H619)</f>
        <v>11.8</v>
      </c>
    </row>
    <row r="265" spans="1:17" x14ac:dyDescent="0.25">
      <c r="A265" s="1">
        <v>44117</v>
      </c>
      <c r="B265" t="s">
        <v>266</v>
      </c>
      <c r="C265">
        <v>3351</v>
      </c>
      <c r="D265">
        <v>613.9</v>
      </c>
      <c r="E265">
        <v>36</v>
      </c>
      <c r="F265">
        <v>6.6</v>
      </c>
      <c r="G265">
        <v>20</v>
      </c>
      <c r="H265">
        <v>3.7</v>
      </c>
      <c r="J265" t="b">
        <f t="shared" si="6"/>
        <v>1</v>
      </c>
      <c r="K265" t="s">
        <v>266</v>
      </c>
      <c r="L265">
        <f>SUMIF($B265:$B620,$K265,C265:$C620)</f>
        <v>3351</v>
      </c>
      <c r="M265">
        <f>SUMIF($B265:$B620,$K265,D265:$D620)</f>
        <v>613.9</v>
      </c>
      <c r="N265">
        <f>SUMIF($B265:$B620,$K265,E265:$E620)</f>
        <v>36</v>
      </c>
      <c r="O265">
        <f>SUMIF($B265:$B620,$K265,F265:$F620)</f>
        <v>6.6</v>
      </c>
      <c r="P265">
        <f>SUMIF($B265:$B620,$K265,G265:$G620)</f>
        <v>20</v>
      </c>
      <c r="Q265">
        <f>SUMIF($B265:$B620,$K265,H265:$H620)</f>
        <v>3.7</v>
      </c>
    </row>
    <row r="266" spans="1:17" x14ac:dyDescent="0.25">
      <c r="A266" s="1">
        <v>44117</v>
      </c>
      <c r="B266" t="s">
        <v>267</v>
      </c>
      <c r="C266">
        <v>515</v>
      </c>
      <c r="D266">
        <v>332</v>
      </c>
      <c r="E266">
        <v>4</v>
      </c>
      <c r="F266">
        <v>2.6</v>
      </c>
      <c r="G266">
        <v>2</v>
      </c>
      <c r="H266">
        <v>1.3</v>
      </c>
      <c r="J266" t="b">
        <f t="shared" si="6"/>
        <v>1</v>
      </c>
      <c r="K266" t="s">
        <v>267</v>
      </c>
      <c r="L266">
        <f>SUMIF($B266:$B621,$K266,C266:$C621)</f>
        <v>515</v>
      </c>
      <c r="M266">
        <f>SUMIF($B266:$B621,$K266,D266:$D621)</f>
        <v>332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44117</v>
      </c>
      <c r="B267" t="s">
        <v>268</v>
      </c>
      <c r="C267">
        <v>9</v>
      </c>
      <c r="D267">
        <v>85.3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9</v>
      </c>
      <c r="M267">
        <f>SUMIF($B267:$B622,$K267,D267:$D622)</f>
        <v>85.3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44117</v>
      </c>
      <c r="B268" t="s">
        <v>269</v>
      </c>
      <c r="C268">
        <v>36</v>
      </c>
      <c r="D268">
        <v>308.60000000000002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36</v>
      </c>
      <c r="M268">
        <f>SUMIF($B268:$B623,$K268,D268:$D623)</f>
        <v>308.60000000000002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44117</v>
      </c>
      <c r="B269" t="s">
        <v>270</v>
      </c>
      <c r="C269">
        <v>93</v>
      </c>
      <c r="D269">
        <v>318.39999999999998</v>
      </c>
      <c r="E269">
        <v>1</v>
      </c>
      <c r="F269">
        <v>3.4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93</v>
      </c>
      <c r="M269">
        <f>SUMIF($B269:$B624,$K269,D269:$D624)</f>
        <v>318.39999999999998</v>
      </c>
      <c r="N269">
        <f>SUMIF($B269:$B624,$K269,E269:$E624)</f>
        <v>1</v>
      </c>
      <c r="O269">
        <f>SUMIF($B269:$B624,$K269,F269:$F624)</f>
        <v>3.4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44117</v>
      </c>
      <c r="B270" t="s">
        <v>271</v>
      </c>
      <c r="C270">
        <v>137</v>
      </c>
      <c r="D270">
        <v>148.19999999999999</v>
      </c>
      <c r="E270">
        <v>3</v>
      </c>
      <c r="F270">
        <v>3.2</v>
      </c>
      <c r="G270">
        <v>1</v>
      </c>
      <c r="H270">
        <v>1.1000000000000001</v>
      </c>
      <c r="J270" t="b">
        <f t="shared" si="6"/>
        <v>1</v>
      </c>
      <c r="K270" t="s">
        <v>271</v>
      </c>
      <c r="L270">
        <f>SUMIF($B270:$B625,$K270,C270:$C625)</f>
        <v>137</v>
      </c>
      <c r="M270">
        <f>SUMIF($B270:$B625,$K270,D270:$D625)</f>
        <v>148.19999999999999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44117</v>
      </c>
      <c r="B271" t="s">
        <v>272</v>
      </c>
      <c r="C271">
        <v>84</v>
      </c>
      <c r="D271">
        <v>333.1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84</v>
      </c>
      <c r="M271">
        <f>SUMIF($B271:$B626,$K271,D271:$D626)</f>
        <v>333.1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44117</v>
      </c>
      <c r="B272" t="s">
        <v>273</v>
      </c>
      <c r="C272">
        <v>6</v>
      </c>
      <c r="D272">
        <v>25.9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6</v>
      </c>
      <c r="M272">
        <f>SUMIF($B272:$B627,$K272,D272:$D627)</f>
        <v>25.9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44117</v>
      </c>
      <c r="B273" t="s">
        <v>274</v>
      </c>
      <c r="C273">
        <v>104</v>
      </c>
      <c r="D273">
        <v>185.2</v>
      </c>
      <c r="E273">
        <v>0</v>
      </c>
      <c r="F273">
        <v>0</v>
      </c>
      <c r="G273">
        <v>1</v>
      </c>
      <c r="H273">
        <v>1.8</v>
      </c>
      <c r="J273" t="b">
        <f t="shared" si="6"/>
        <v>1</v>
      </c>
      <c r="K273" t="s">
        <v>274</v>
      </c>
      <c r="L273">
        <f>SUMIF($B273:$B628,$K273,C273:$C628)</f>
        <v>104</v>
      </c>
      <c r="M273">
        <f>SUMIF($B273:$B628,$K273,D273:$D628)</f>
        <v>185.2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1.8</v>
      </c>
    </row>
    <row r="274" spans="1:17" x14ac:dyDescent="0.25">
      <c r="A274" s="1">
        <v>44117</v>
      </c>
      <c r="B274" t="s">
        <v>275</v>
      </c>
      <c r="C274">
        <v>281</v>
      </c>
      <c r="D274">
        <v>602.9</v>
      </c>
      <c r="E274">
        <v>1</v>
      </c>
      <c r="F274">
        <v>2.1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281</v>
      </c>
      <c r="M274">
        <f>SUMIF($B274:$B629,$K274,D274:$D629)</f>
        <v>602.9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44117</v>
      </c>
      <c r="B275" t="s">
        <v>276</v>
      </c>
      <c r="C275">
        <v>30</v>
      </c>
      <c r="D275">
        <v>154.9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30</v>
      </c>
      <c r="M275">
        <f>SUMIF($B275:$B630,$K275,D275:$D630)</f>
        <v>154.9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44117</v>
      </c>
      <c r="B276" t="s">
        <v>277</v>
      </c>
      <c r="C276">
        <v>55</v>
      </c>
      <c r="D276">
        <v>317.5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55</v>
      </c>
      <c r="M276">
        <f>SUMIF($B276:$B631,$K276,D276:$D631)</f>
        <v>317.5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44117</v>
      </c>
      <c r="B277" t="s">
        <v>278</v>
      </c>
      <c r="C277">
        <v>53</v>
      </c>
      <c r="D277">
        <v>167.3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53</v>
      </c>
      <c r="M277">
        <f>SUMIF($B277:$B632,$K277,D277:$D632)</f>
        <v>167.3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44117</v>
      </c>
      <c r="B278" t="s">
        <v>279</v>
      </c>
      <c r="C278">
        <v>77</v>
      </c>
      <c r="D278">
        <v>449.1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77</v>
      </c>
      <c r="M278">
        <f>SUMIF($B278:$B633,$K278,D278:$D633)</f>
        <v>449.1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44117</v>
      </c>
      <c r="B279" t="s">
        <v>280</v>
      </c>
      <c r="C279">
        <v>31</v>
      </c>
      <c r="D279">
        <v>142.69999999999999</v>
      </c>
      <c r="E279">
        <v>1</v>
      </c>
      <c r="F279">
        <v>4.5999999999999996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31</v>
      </c>
      <c r="M279">
        <f>SUMIF($B279:$B634,$K279,D279:$D634)</f>
        <v>142.69999999999999</v>
      </c>
      <c r="N279">
        <f>SUMIF($B279:$B634,$K279,E279:$E634)</f>
        <v>1</v>
      </c>
      <c r="O279">
        <f>SUMIF($B279:$B634,$K279,F279:$F634)</f>
        <v>4.5999999999999996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44117</v>
      </c>
      <c r="B280" t="s">
        <v>281</v>
      </c>
      <c r="C280">
        <v>94</v>
      </c>
      <c r="D280">
        <v>385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94</v>
      </c>
      <c r="M280">
        <f>SUMIF($B280:$B635,$K280,D280:$D635)</f>
        <v>385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44117</v>
      </c>
      <c r="B281" t="s">
        <v>282</v>
      </c>
      <c r="C281">
        <v>116</v>
      </c>
      <c r="D281">
        <v>262.89999999999998</v>
      </c>
      <c r="E281">
        <v>1</v>
      </c>
      <c r="F281">
        <v>2.2999999999999998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116</v>
      </c>
      <c r="M281">
        <f>SUMIF($B281:$B636,$K281,D281:$D636)</f>
        <v>262.89999999999998</v>
      </c>
      <c r="N281">
        <f>SUMIF($B281:$B636,$K281,E281:$E636)</f>
        <v>1</v>
      </c>
      <c r="O281">
        <f>SUMIF($B281:$B636,$K281,F281:$F636)</f>
        <v>2.2999999999999998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44117</v>
      </c>
      <c r="B282" t="s">
        <v>283</v>
      </c>
      <c r="C282">
        <v>35</v>
      </c>
      <c r="D282">
        <v>140</v>
      </c>
      <c r="E282">
        <v>1</v>
      </c>
      <c r="F282">
        <v>4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35</v>
      </c>
      <c r="M282">
        <f>SUMIF($B282:$B637,$K282,D282:$D637)</f>
        <v>140</v>
      </c>
      <c r="N282">
        <f>SUMIF($B282:$B637,$K282,E282:$E637)</f>
        <v>1</v>
      </c>
      <c r="O282">
        <f>SUMIF($B282:$B637,$K282,F282:$F637)</f>
        <v>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44117</v>
      </c>
      <c r="B283" t="s">
        <v>362</v>
      </c>
      <c r="C283">
        <v>272</v>
      </c>
      <c r="D283">
        <v>418.9</v>
      </c>
      <c r="E283">
        <v>2</v>
      </c>
      <c r="F283">
        <v>3.1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272</v>
      </c>
      <c r="M283">
        <f>SUMIF($B283:$B638,$K283,D283:$D638)</f>
        <v>418.9</v>
      </c>
      <c r="N283">
        <f>SUMIF($B283:$B638,$K283,E283:$E638)</f>
        <v>2</v>
      </c>
      <c r="O283">
        <f>SUMIF($B283:$B638,$K283,F283:$F638)</f>
        <v>3.1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44117</v>
      </c>
      <c r="B284" t="s">
        <v>284</v>
      </c>
      <c r="C284">
        <v>63</v>
      </c>
      <c r="D284">
        <v>115.8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63</v>
      </c>
      <c r="M284">
        <f>SUMIF($B284:$B639,$K284,D284:$D639)</f>
        <v>115.8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44117</v>
      </c>
      <c r="B285" t="s">
        <v>285</v>
      </c>
      <c r="C285">
        <v>20</v>
      </c>
      <c r="D285">
        <v>409.2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20</v>
      </c>
      <c r="M285">
        <f>SUMIF($B285:$B640,$K285,D285:$D640)</f>
        <v>409.2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44117</v>
      </c>
      <c r="B286" t="s">
        <v>286</v>
      </c>
      <c r="C286">
        <v>13</v>
      </c>
      <c r="D286">
        <v>95.8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13</v>
      </c>
      <c r="M286">
        <f>SUMIF($B286:$B641,$K286,D286:$D641)</f>
        <v>95.8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44117</v>
      </c>
      <c r="B287" t="s">
        <v>287</v>
      </c>
      <c r="C287">
        <v>136</v>
      </c>
      <c r="D287">
        <v>363.2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136</v>
      </c>
      <c r="M287">
        <f>SUMIF($B287:$B642,$K287,D287:$D642)</f>
        <v>363.2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44117</v>
      </c>
      <c r="B288" t="s">
        <v>288</v>
      </c>
      <c r="C288">
        <v>59</v>
      </c>
      <c r="D288">
        <v>229.1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59</v>
      </c>
      <c r="M288">
        <f>SUMIF($B288:$B643,$K288,D288:$D643)</f>
        <v>229.1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44117</v>
      </c>
      <c r="B289" t="s">
        <v>289</v>
      </c>
      <c r="C289">
        <v>168</v>
      </c>
      <c r="D289">
        <v>398.5</v>
      </c>
      <c r="E289">
        <v>1</v>
      </c>
      <c r="F289">
        <v>2.4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168</v>
      </c>
      <c r="M289">
        <f>SUMIF($B289:$B644,$K289,D289:$D644)</f>
        <v>398.5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44117</v>
      </c>
      <c r="B290" t="s">
        <v>290</v>
      </c>
      <c r="C290">
        <v>763</v>
      </c>
      <c r="D290">
        <v>347.2</v>
      </c>
      <c r="E290">
        <v>2</v>
      </c>
      <c r="F290">
        <v>0.9</v>
      </c>
      <c r="G290">
        <v>1</v>
      </c>
      <c r="H290">
        <v>0.5</v>
      </c>
      <c r="J290" t="b">
        <f t="shared" si="6"/>
        <v>1</v>
      </c>
      <c r="K290" t="s">
        <v>290</v>
      </c>
      <c r="L290">
        <f>SUMIF($B290:$B645,$K290,C290:$C645)</f>
        <v>763</v>
      </c>
      <c r="M290">
        <f>SUMIF($B290:$B645,$K290,D290:$D645)</f>
        <v>347.2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44117</v>
      </c>
      <c r="B291" t="s">
        <v>291</v>
      </c>
      <c r="C291">
        <v>154</v>
      </c>
      <c r="D291">
        <v>723.9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154</v>
      </c>
      <c r="M291">
        <f>SUMIF($B291:$B646,$K291,D291:$D646)</f>
        <v>723.9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44117</v>
      </c>
      <c r="B292" t="s">
        <v>292</v>
      </c>
      <c r="C292">
        <v>79</v>
      </c>
      <c r="D292">
        <v>234.1</v>
      </c>
      <c r="E292">
        <v>0</v>
      </c>
      <c r="F292">
        <v>0</v>
      </c>
      <c r="G292">
        <v>1</v>
      </c>
      <c r="H292">
        <v>3</v>
      </c>
      <c r="J292" t="b">
        <f t="shared" si="6"/>
        <v>1</v>
      </c>
      <c r="K292" t="s">
        <v>292</v>
      </c>
      <c r="L292">
        <f>SUMIF($B292:$B647,$K292,C292:$C647)</f>
        <v>79</v>
      </c>
      <c r="M292">
        <f>SUMIF($B292:$B647,$K292,D292:$D647)</f>
        <v>234.1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44117</v>
      </c>
      <c r="B293" t="s">
        <v>293</v>
      </c>
      <c r="C293">
        <v>80</v>
      </c>
      <c r="D293">
        <v>236.1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80</v>
      </c>
      <c r="M293">
        <f>SUMIF($B293:$B648,$K293,D293:$D648)</f>
        <v>236.1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44117</v>
      </c>
      <c r="B294" t="s">
        <v>294</v>
      </c>
      <c r="C294">
        <v>81</v>
      </c>
      <c r="D294">
        <v>252.7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81</v>
      </c>
      <c r="M294">
        <f>SUMIF($B294:$B649,$K294,D294:$D649)</f>
        <v>252.7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44117</v>
      </c>
      <c r="B295" t="s">
        <v>295</v>
      </c>
      <c r="C295">
        <v>76</v>
      </c>
      <c r="D295">
        <v>180.4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76</v>
      </c>
      <c r="M295">
        <f>SUMIF($B295:$B650,$K295,D295:$D650)</f>
        <v>180.4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44117</v>
      </c>
      <c r="B296" t="s">
        <v>296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61</v>
      </c>
      <c r="M296">
        <f>SUMIF($B296:$B651,$K296,D296:$D651)</f>
        <v>446.4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44117</v>
      </c>
      <c r="B297" t="s">
        <v>297</v>
      </c>
      <c r="C297">
        <v>127</v>
      </c>
      <c r="D297">
        <v>430.8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127</v>
      </c>
      <c r="M297">
        <f>SUMIF($B297:$B652,$K297,D297:$D652)</f>
        <v>430.8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44117</v>
      </c>
      <c r="B298" t="s">
        <v>298</v>
      </c>
      <c r="C298">
        <v>12</v>
      </c>
      <c r="D298">
        <v>57.1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44117</v>
      </c>
      <c r="B299" t="s">
        <v>299</v>
      </c>
      <c r="C299">
        <v>2341</v>
      </c>
      <c r="D299">
        <v>654.6</v>
      </c>
      <c r="E299">
        <v>15</v>
      </c>
      <c r="F299">
        <v>4.2</v>
      </c>
      <c r="G299">
        <v>0</v>
      </c>
      <c r="H299">
        <v>0</v>
      </c>
      <c r="J299" t="b">
        <f t="shared" si="6"/>
        <v>1</v>
      </c>
      <c r="K299" t="s">
        <v>299</v>
      </c>
      <c r="L299">
        <f>SUMIF($B299:$B654,$K299,C299:$C654)</f>
        <v>2341</v>
      </c>
      <c r="M299">
        <f>SUMIF($B299:$B654,$K299,D299:$D654)</f>
        <v>654.6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44117</v>
      </c>
      <c r="B300" t="s">
        <v>300</v>
      </c>
      <c r="C300">
        <v>227</v>
      </c>
      <c r="D300">
        <v>457.8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300</v>
      </c>
      <c r="L300">
        <f>SUMIF($B300:$B655,$K300,C300:$C655)</f>
        <v>227</v>
      </c>
      <c r="M300">
        <f>SUMIF($B300:$B655,$K300,D300:$D655)</f>
        <v>457.8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44117</v>
      </c>
      <c r="B301" t="s">
        <v>301</v>
      </c>
      <c r="C301">
        <v>7</v>
      </c>
      <c r="D301">
        <v>69.3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7</v>
      </c>
      <c r="M301">
        <f>SUMIF($B301:$B656,$K301,D301:$D656)</f>
        <v>69.3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44117</v>
      </c>
      <c r="B302" t="s">
        <v>302</v>
      </c>
      <c r="C302">
        <v>31</v>
      </c>
      <c r="D302">
        <v>189.4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31</v>
      </c>
      <c r="M302">
        <f>SUMIF($B302:$B657,$K302,D302:$D657)</f>
        <v>189.4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44117</v>
      </c>
      <c r="B303" t="s">
        <v>303</v>
      </c>
      <c r="C303">
        <v>103</v>
      </c>
      <c r="D303">
        <v>330.2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103</v>
      </c>
      <c r="M303">
        <f>SUMIF($B303:$B658,$K303,D303:$D658)</f>
        <v>330.2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44117</v>
      </c>
      <c r="B304" t="s">
        <v>304</v>
      </c>
      <c r="C304">
        <v>46</v>
      </c>
      <c r="D304">
        <v>168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46</v>
      </c>
      <c r="M304">
        <f>SUMIF($B304:$B659,$K304,D304:$D659)</f>
        <v>168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44117</v>
      </c>
      <c r="B305" t="s">
        <v>305</v>
      </c>
      <c r="C305">
        <v>284</v>
      </c>
      <c r="D305">
        <v>427.1</v>
      </c>
      <c r="E305">
        <v>2</v>
      </c>
      <c r="F305">
        <v>3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284</v>
      </c>
      <c r="M305">
        <f>SUMIF($B305:$B660,$K305,D305:$D660)</f>
        <v>427.1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44117</v>
      </c>
      <c r="B306" t="s">
        <v>306</v>
      </c>
      <c r="C306">
        <v>15</v>
      </c>
      <c r="D306">
        <v>68.599999999999994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15</v>
      </c>
      <c r="M306">
        <f>SUMIF($B306:$B661,$K306,D306:$D661)</f>
        <v>68.599999999999994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44117</v>
      </c>
      <c r="B307" t="s">
        <v>307</v>
      </c>
      <c r="C307">
        <v>192</v>
      </c>
      <c r="D307">
        <v>422.3</v>
      </c>
      <c r="E307">
        <v>0</v>
      </c>
      <c r="F307">
        <v>0</v>
      </c>
      <c r="G307">
        <v>2</v>
      </c>
      <c r="H307">
        <v>4.4000000000000004</v>
      </c>
      <c r="J307" t="b">
        <f t="shared" si="6"/>
        <v>1</v>
      </c>
      <c r="K307" t="s">
        <v>307</v>
      </c>
      <c r="L307">
        <f>SUMIF($B307:$B662,$K307,C307:$C662)</f>
        <v>192</v>
      </c>
      <c r="M307">
        <f>SUMIF($B307:$B662,$K307,D307:$D662)</f>
        <v>422.3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44117</v>
      </c>
      <c r="B308" t="s">
        <v>308</v>
      </c>
      <c r="C308">
        <v>198</v>
      </c>
      <c r="D308">
        <v>288.39999999999998</v>
      </c>
      <c r="E308">
        <v>5</v>
      </c>
      <c r="F308">
        <v>7.3</v>
      </c>
      <c r="G308">
        <v>1</v>
      </c>
      <c r="H308">
        <v>1.5</v>
      </c>
      <c r="J308" t="b">
        <f t="shared" si="6"/>
        <v>1</v>
      </c>
      <c r="K308" t="s">
        <v>308</v>
      </c>
      <c r="L308">
        <f>SUMIF($B308:$B663,$K308,C308:$C663)</f>
        <v>198</v>
      </c>
      <c r="M308">
        <f>SUMIF($B308:$B663,$K308,D308:$D663)</f>
        <v>288.39999999999998</v>
      </c>
      <c r="N308">
        <f>SUMIF($B308:$B663,$K308,E308:$E663)</f>
        <v>5</v>
      </c>
      <c r="O308">
        <f>SUMIF($B308:$B663,$K308,F308:$F663)</f>
        <v>7.3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44117</v>
      </c>
      <c r="B309" t="s">
        <v>309</v>
      </c>
      <c r="C309">
        <v>324</v>
      </c>
      <c r="D309">
        <v>318.3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324</v>
      </c>
      <c r="M309">
        <f>SUMIF($B309:$B664,$K309,D309:$D664)</f>
        <v>318.3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44117</v>
      </c>
      <c r="B310" t="s">
        <v>310</v>
      </c>
      <c r="C310">
        <v>135</v>
      </c>
      <c r="D310">
        <v>309.5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135</v>
      </c>
      <c r="M310">
        <f>SUMIF($B310:$B665,$K310,D310:$D665)</f>
        <v>309.5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44117</v>
      </c>
      <c r="B311" t="s">
        <v>311</v>
      </c>
      <c r="C311">
        <v>258</v>
      </c>
      <c r="D311">
        <v>454.1</v>
      </c>
      <c r="E311">
        <v>2</v>
      </c>
      <c r="F311">
        <v>3.5</v>
      </c>
      <c r="G311">
        <v>3</v>
      </c>
      <c r="H311">
        <v>5.3</v>
      </c>
      <c r="J311" t="b">
        <f t="shared" si="6"/>
        <v>1</v>
      </c>
      <c r="K311" t="s">
        <v>311</v>
      </c>
      <c r="L311">
        <f>SUMIF($B311:$B666,$K311,C311:$C666)</f>
        <v>258</v>
      </c>
      <c r="M311">
        <f>SUMIF($B311:$B666,$K311,D311:$D666)</f>
        <v>454.1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44117</v>
      </c>
      <c r="B312" t="s">
        <v>312</v>
      </c>
      <c r="C312">
        <v>427</v>
      </c>
      <c r="D312">
        <v>581.79999999999995</v>
      </c>
      <c r="E312">
        <v>1</v>
      </c>
      <c r="F312">
        <v>1.4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SUMIF($B312:$B667,$K312,C312:$C667)</f>
        <v>427</v>
      </c>
      <c r="M312">
        <f>SUMIF($B312:$B667,$K312,D312:$D667)</f>
        <v>581.79999999999995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44117</v>
      </c>
      <c r="B313" t="s">
        <v>313</v>
      </c>
      <c r="C313">
        <v>7</v>
      </c>
      <c r="D313">
        <v>606.1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7</v>
      </c>
      <c r="M313">
        <f>SUMIF($B313:$B668,$K313,D313:$D668)</f>
        <v>606.1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44117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44117</v>
      </c>
      <c r="B315" t="s">
        <v>315</v>
      </c>
      <c r="C315">
        <v>12</v>
      </c>
      <c r="D315">
        <v>96.2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12</v>
      </c>
      <c r="M315">
        <f>SUMIF($B315:$B670,$K315,D315:$D670)</f>
        <v>96.2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44117</v>
      </c>
      <c r="B316" t="s">
        <v>316</v>
      </c>
      <c r="C316">
        <v>82</v>
      </c>
      <c r="D316">
        <v>320.39999999999998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82</v>
      </c>
      <c r="M316">
        <f>SUMIF($B316:$B671,$K316,D316:$D671)</f>
        <v>320.39999999999998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44117</v>
      </c>
      <c r="B317" t="s">
        <v>317</v>
      </c>
      <c r="C317">
        <v>41</v>
      </c>
      <c r="D317">
        <v>167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41</v>
      </c>
      <c r="M317">
        <f>SUMIF($B317:$B672,$K317,D317:$D672)</f>
        <v>167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44117</v>
      </c>
      <c r="B318" t="s">
        <v>318</v>
      </c>
      <c r="C318">
        <v>87</v>
      </c>
      <c r="D318">
        <v>327.60000000000002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87</v>
      </c>
      <c r="M318">
        <f>SUMIF($B318:$B673,$K318,D318:$D673)</f>
        <v>327.60000000000002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44117</v>
      </c>
      <c r="B319" t="s">
        <v>319</v>
      </c>
      <c r="C319">
        <v>103</v>
      </c>
      <c r="D319">
        <v>223.5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103</v>
      </c>
      <c r="M319">
        <f>SUMIF($B319:$B674,$K319,D319:$D674)</f>
        <v>223.5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44117</v>
      </c>
      <c r="B320" t="s">
        <v>320</v>
      </c>
      <c r="C320">
        <v>72</v>
      </c>
      <c r="D320">
        <v>412.5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72</v>
      </c>
      <c r="M320">
        <f>SUMIF($B320:$B675,$K320,D320:$D675)</f>
        <v>412.5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44117</v>
      </c>
      <c r="B321" t="s">
        <v>321</v>
      </c>
      <c r="C321">
        <v>150</v>
      </c>
      <c r="D321">
        <v>308.39999999999998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150</v>
      </c>
      <c r="M321">
        <f>SUMIF($B321:$B676,$K321,D321:$D676)</f>
        <v>308.39999999999998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44117</v>
      </c>
      <c r="B322" t="s">
        <v>322</v>
      </c>
      <c r="C322">
        <v>116</v>
      </c>
      <c r="D322">
        <v>396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116</v>
      </c>
      <c r="M322">
        <f>SUMIF($B322:$B677,$K322,D322:$D677)</f>
        <v>396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44117</v>
      </c>
      <c r="B323" t="s">
        <v>323</v>
      </c>
      <c r="C323">
        <v>183</v>
      </c>
      <c r="D323">
        <v>461.4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183</v>
      </c>
      <c r="M323">
        <f>SUMIF($B323:$B678,$K323,D323:$D678)</f>
        <v>461.4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44117</v>
      </c>
      <c r="B324" t="s">
        <v>324</v>
      </c>
      <c r="C324">
        <v>105</v>
      </c>
      <c r="D324">
        <v>399.2</v>
      </c>
      <c r="E324">
        <v>0</v>
      </c>
      <c r="F324">
        <v>0</v>
      </c>
      <c r="G324">
        <v>1</v>
      </c>
      <c r="H324">
        <v>3.8</v>
      </c>
      <c r="J324" t="b">
        <f t="shared" si="6"/>
        <v>1</v>
      </c>
      <c r="K324" t="s">
        <v>324</v>
      </c>
      <c r="L324">
        <f>SUMIF($B324:$B679,$K324,C324:$C679)</f>
        <v>105</v>
      </c>
      <c r="M324">
        <f>SUMIF($B324:$B679,$K324,D324:$D679)</f>
        <v>399.2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44117</v>
      </c>
      <c r="B325" t="s">
        <v>325</v>
      </c>
      <c r="C325">
        <v>76</v>
      </c>
      <c r="D325">
        <v>436.2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76</v>
      </c>
      <c r="M325">
        <f>SUMIF($B325:$B680,$K325,D325:$D680)</f>
        <v>436.2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44117</v>
      </c>
      <c r="B326" t="s">
        <v>326</v>
      </c>
      <c r="C326">
        <v>149</v>
      </c>
      <c r="D326">
        <v>297.39999999999998</v>
      </c>
      <c r="E326">
        <v>1</v>
      </c>
      <c r="F326">
        <v>2</v>
      </c>
      <c r="G326">
        <v>1</v>
      </c>
      <c r="H326">
        <v>2</v>
      </c>
      <c r="J326" t="b">
        <f t="shared" ref="J326:J359" si="7">EXACT(B326,K326)</f>
        <v>1</v>
      </c>
      <c r="K326" t="s">
        <v>326</v>
      </c>
      <c r="L326">
        <f>SUMIF($B326:$B681,$K326,C326:$C681)</f>
        <v>149</v>
      </c>
      <c r="M326">
        <f>SUMIF($B326:$B681,$K326,D326:$D681)</f>
        <v>297.39999999999998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44117</v>
      </c>
      <c r="B327" t="s">
        <v>327</v>
      </c>
      <c r="C327">
        <v>112</v>
      </c>
      <c r="D327">
        <v>567.4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112</v>
      </c>
      <c r="M327">
        <f>SUMIF($B327:$B682,$K327,D327:$D682)</f>
        <v>567.4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44117</v>
      </c>
      <c r="B328" t="s">
        <v>328</v>
      </c>
      <c r="C328">
        <v>128</v>
      </c>
      <c r="D328">
        <v>250.4</v>
      </c>
      <c r="E328">
        <v>2</v>
      </c>
      <c r="F328">
        <v>3.9</v>
      </c>
      <c r="G328">
        <v>2</v>
      </c>
      <c r="H328">
        <v>3.9</v>
      </c>
      <c r="J328" t="b">
        <f t="shared" si="7"/>
        <v>1</v>
      </c>
      <c r="K328" t="s">
        <v>328</v>
      </c>
      <c r="L328">
        <f>SUMIF($B328:$B683,$K328,C328:$C683)</f>
        <v>128</v>
      </c>
      <c r="M328">
        <f>SUMIF($B328:$B683,$K328,D328:$D683)</f>
        <v>250.4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44117</v>
      </c>
      <c r="B329" t="s">
        <v>329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49</v>
      </c>
      <c r="M329">
        <f>SUMIF($B329:$B684,$K329,D329:$D684)</f>
        <v>253.6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44117</v>
      </c>
      <c r="B330" t="s">
        <v>330</v>
      </c>
      <c r="C330">
        <v>125</v>
      </c>
      <c r="D330">
        <v>197.4</v>
      </c>
      <c r="E330">
        <v>3</v>
      </c>
      <c r="F330">
        <v>4.7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125</v>
      </c>
      <c r="M330">
        <f>SUMIF($B330:$B685,$K330,D330:$D685)</f>
        <v>197.4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44117</v>
      </c>
      <c r="B331" t="s">
        <v>331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26</v>
      </c>
      <c r="M331">
        <f>SUMIF($B331:$B686,$K331,D331:$D686)</f>
        <v>133.6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44117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44117</v>
      </c>
      <c r="B333" t="s">
        <v>333</v>
      </c>
      <c r="C333">
        <v>46</v>
      </c>
      <c r="D333">
        <v>178.8</v>
      </c>
      <c r="E333">
        <v>3</v>
      </c>
      <c r="F333">
        <v>11.7</v>
      </c>
      <c r="G333">
        <v>1</v>
      </c>
      <c r="H333">
        <v>3.9</v>
      </c>
      <c r="J333" t="b">
        <f t="shared" si="7"/>
        <v>1</v>
      </c>
      <c r="K333" t="s">
        <v>333</v>
      </c>
      <c r="L333">
        <f>SUMIF($B333:$B688,$K333,C333:$C688)</f>
        <v>46</v>
      </c>
      <c r="M333">
        <f>SUMIF($B333:$B688,$K333,D333:$D688)</f>
        <v>178.8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44117</v>
      </c>
      <c r="B334" t="s">
        <v>334</v>
      </c>
      <c r="C334">
        <v>492</v>
      </c>
      <c r="D334">
        <v>445.8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492</v>
      </c>
      <c r="M334">
        <f>SUMIF($B334:$B689,$K334,D334:$D689)</f>
        <v>445.8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44117</v>
      </c>
      <c r="B335" t="s">
        <v>335</v>
      </c>
      <c r="C335">
        <v>40</v>
      </c>
      <c r="D335">
        <v>154.4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40</v>
      </c>
      <c r="M335">
        <f>SUMIF($B335:$B690,$K335,D335:$D690)</f>
        <v>154.4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44117</v>
      </c>
      <c r="B336" t="s">
        <v>336</v>
      </c>
      <c r="C336">
        <v>78</v>
      </c>
      <c r="D336">
        <v>529.5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78</v>
      </c>
      <c r="M336">
        <f>SUMIF($B336:$B691,$K336,D336:$D691)</f>
        <v>529.5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44117</v>
      </c>
      <c r="B337" t="s">
        <v>337</v>
      </c>
      <c r="C337">
        <v>74</v>
      </c>
      <c r="D337">
        <v>302.7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74</v>
      </c>
      <c r="M337">
        <f>SUMIF($B337:$B692,$K337,D337:$D692)</f>
        <v>302.7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44117</v>
      </c>
      <c r="B338" t="s">
        <v>338</v>
      </c>
      <c r="C338">
        <v>131</v>
      </c>
      <c r="D338">
        <v>318.7</v>
      </c>
      <c r="E338">
        <v>4</v>
      </c>
      <c r="F338">
        <v>9.6999999999999993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131</v>
      </c>
      <c r="M338">
        <f>SUMIF($B338:$B693,$K338,D338:$D693)</f>
        <v>318.7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44117</v>
      </c>
      <c r="B339" t="s">
        <v>339</v>
      </c>
      <c r="C339">
        <v>90</v>
      </c>
      <c r="D339">
        <v>369.5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90</v>
      </c>
      <c r="M339">
        <f>SUMIF($B339:$B694,$K339,D339:$D694)</f>
        <v>369.5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44117</v>
      </c>
      <c r="B340" t="s">
        <v>340</v>
      </c>
      <c r="C340">
        <v>72</v>
      </c>
      <c r="D340">
        <v>301.10000000000002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72</v>
      </c>
      <c r="M340">
        <f>SUMIF($B340:$B695,$K340,D340:$D695)</f>
        <v>301.10000000000002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44117</v>
      </c>
      <c r="B341" t="s">
        <v>341</v>
      </c>
      <c r="C341">
        <v>32</v>
      </c>
      <c r="D341">
        <v>110.9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32</v>
      </c>
      <c r="M341">
        <f>SUMIF($B341:$B696,$K341,D341:$D696)</f>
        <v>110.9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44117</v>
      </c>
      <c r="B342" t="s">
        <v>342</v>
      </c>
      <c r="C342">
        <v>88</v>
      </c>
      <c r="D342">
        <v>402.3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88</v>
      </c>
      <c r="M342">
        <f>SUMIF($B342:$B697,$K342,D342:$D697)</f>
        <v>402.3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44117</v>
      </c>
      <c r="B343" t="s">
        <v>343</v>
      </c>
      <c r="C343">
        <v>212</v>
      </c>
      <c r="D343">
        <v>405.4</v>
      </c>
      <c r="E343">
        <v>5</v>
      </c>
      <c r="F343">
        <v>9.6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SUMIF($B343:$B698,$K343,C343:$C698)</f>
        <v>212</v>
      </c>
      <c r="M343">
        <f>SUMIF($B343:$B698,$K343,D343:$D698)</f>
        <v>405.4</v>
      </c>
      <c r="N343">
        <f>SUMIF($B343:$B698,$K343,E343:$E698)</f>
        <v>5</v>
      </c>
      <c r="O343">
        <f>SUMIF($B343:$B698,$K343,F343:$F698)</f>
        <v>9.6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44117</v>
      </c>
      <c r="B344" t="s">
        <v>344</v>
      </c>
      <c r="C344">
        <v>76</v>
      </c>
      <c r="D344">
        <v>467.1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76</v>
      </c>
      <c r="M344">
        <f>SUMIF($B344:$B699,$K344,D344:$D699)</f>
        <v>467.1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44117</v>
      </c>
      <c r="B345" t="s">
        <v>345</v>
      </c>
      <c r="C345">
        <v>58</v>
      </c>
      <c r="D345">
        <v>434.1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58</v>
      </c>
      <c r="M345">
        <f>SUMIF($B345:$B700,$K345,D345:$D700)</f>
        <v>434.1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44117</v>
      </c>
      <c r="B346" t="s">
        <v>346</v>
      </c>
      <c r="C346">
        <v>694</v>
      </c>
      <c r="D346">
        <v>442.6</v>
      </c>
      <c r="E346">
        <v>2</v>
      </c>
      <c r="F346">
        <v>1.3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SUMIF($B346:$B701,$K346,C346:$C701)</f>
        <v>694</v>
      </c>
      <c r="M346">
        <f>SUMIF($B346:$B701,$K346,D346:$D701)</f>
        <v>442.6</v>
      </c>
      <c r="N346">
        <f>SUMIF($B346:$B701,$K346,E346:$E701)</f>
        <v>2</v>
      </c>
      <c r="O346">
        <f>SUMIF($B346:$B701,$K346,F346:$F701)</f>
        <v>1.3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44117</v>
      </c>
      <c r="B347" t="s">
        <v>347</v>
      </c>
      <c r="C347">
        <v>86</v>
      </c>
      <c r="D347">
        <v>297.8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86</v>
      </c>
      <c r="M347">
        <f>SUMIF($B347:$B702,$K347,D347:$D702)</f>
        <v>297.8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44117</v>
      </c>
      <c r="B348" t="s">
        <v>348</v>
      </c>
      <c r="C348">
        <v>45</v>
      </c>
      <c r="D348">
        <v>262.89999999999998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45</v>
      </c>
      <c r="M348">
        <f>SUMIF($B348:$B703,$K348,D348:$D703)</f>
        <v>262.89999999999998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44117</v>
      </c>
      <c r="B349" t="s">
        <v>349</v>
      </c>
      <c r="C349">
        <v>40</v>
      </c>
      <c r="D349">
        <v>176.6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40</v>
      </c>
      <c r="M349">
        <f>SUMIF($B349:$B704,$K349,D349:$D704)</f>
        <v>176.6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44117</v>
      </c>
      <c r="B350" t="s">
        <v>350</v>
      </c>
      <c r="C350">
        <v>290</v>
      </c>
      <c r="D350">
        <v>446.8</v>
      </c>
      <c r="E350">
        <v>2</v>
      </c>
      <c r="F350">
        <v>3.1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SUMIF($B350:$B705,$K350,C350:$C705)</f>
        <v>290</v>
      </c>
      <c r="M350">
        <f>SUMIF($B350:$B705,$K350,D350:$D705)</f>
        <v>446.8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44117</v>
      </c>
      <c r="B351" t="s">
        <v>351</v>
      </c>
      <c r="C351">
        <v>93</v>
      </c>
      <c r="D351">
        <v>212.6</v>
      </c>
      <c r="E351">
        <v>2</v>
      </c>
      <c r="F351">
        <v>4.5999999999999996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93</v>
      </c>
      <c r="M351">
        <f>SUMIF($B351:$B706,$K351,D351:$D706)</f>
        <v>212.6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44117</v>
      </c>
      <c r="B352" t="s">
        <v>352</v>
      </c>
      <c r="C352">
        <v>618</v>
      </c>
      <c r="D352">
        <v>493.3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618</v>
      </c>
      <c r="M352">
        <f>SUMIF($B352:$B707,$K352,D352:$D707)</f>
        <v>493.3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44117</v>
      </c>
      <c r="B353" t="s">
        <v>353</v>
      </c>
      <c r="C353">
        <v>33</v>
      </c>
      <c r="D353">
        <v>383.5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33</v>
      </c>
      <c r="M353">
        <f>SUMIF($B353:$B708,$K353,D353:$D708)</f>
        <v>383.5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44117</v>
      </c>
      <c r="B354" t="s">
        <v>354</v>
      </c>
      <c r="C354">
        <v>208</v>
      </c>
      <c r="D354">
        <v>474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208</v>
      </c>
      <c r="M354">
        <f>SUMIF($B354:$B709,$K354,D354:$D709)</f>
        <v>474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44117</v>
      </c>
      <c r="B355" t="s">
        <v>355</v>
      </c>
      <c r="C355">
        <v>79</v>
      </c>
      <c r="D355">
        <v>361.9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79</v>
      </c>
      <c r="M355">
        <f>SUMIF($B355:$B710,$K355,D355:$D710)</f>
        <v>361.9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44117</v>
      </c>
      <c r="B356" t="s">
        <v>356</v>
      </c>
      <c r="C356">
        <v>98</v>
      </c>
      <c r="D356">
        <v>204.4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98</v>
      </c>
      <c r="M356">
        <f>SUMIF($B356:$B711,$K356,D356:$D711)</f>
        <v>204.4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44117</v>
      </c>
      <c r="B357" t="s">
        <v>357</v>
      </c>
      <c r="C357">
        <v>38</v>
      </c>
      <c r="D357">
        <v>167.5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38</v>
      </c>
      <c r="M357">
        <f>SUMIF($B357:$B712,$K357,D357:$D712)</f>
        <v>167.5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44117</v>
      </c>
      <c r="B358" t="s">
        <v>358</v>
      </c>
      <c r="C358">
        <v>262</v>
      </c>
      <c r="D358">
        <v>585.6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262</v>
      </c>
      <c r="M358">
        <f>SUMIF($B358:$B713,$K358,D358:$D713)</f>
        <v>585.6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44117</v>
      </c>
      <c r="B359" t="s">
        <v>359</v>
      </c>
      <c r="C359">
        <v>230</v>
      </c>
      <c r="D359">
        <v>178.5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230</v>
      </c>
      <c r="M359">
        <f>SUMIF($B359:$B714,$K359,D359:$D714)</f>
        <v>178.5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K360" s="11" t="s">
        <v>380</v>
      </c>
      <c r="L360" s="12" t="e">
        <f>SUM(#REF!)</f>
        <v>#REF!</v>
      </c>
    </row>
    <row r="361" spans="1:17" x14ac:dyDescent="0.25">
      <c r="A361" s="1"/>
      <c r="K361" s="8" t="s">
        <v>379</v>
      </c>
      <c r="L361" s="8">
        <v>177726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62" xr:uid="{CF17C021-602E-492D-9468-4A06D5179EE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EC-075B-4BE6-AA40-6D154D1924E4}">
  <dimension ref="A1:Q5684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383</v>
      </c>
      <c r="C2">
        <f>SUM(C3:C4)</f>
        <v>183562</v>
      </c>
      <c r="D2">
        <f t="shared" ref="D2:H2" si="0">SUM(D3:D4)</f>
        <v>320311.29999999981</v>
      </c>
      <c r="E2">
        <f t="shared" si="0"/>
        <v>13217</v>
      </c>
      <c r="F2">
        <f t="shared" si="0"/>
        <v>27937.499999999993</v>
      </c>
      <c r="G2">
        <f t="shared" si="0"/>
        <v>6520</v>
      </c>
      <c r="H2">
        <f t="shared" si="0"/>
        <v>13221.800000000001</v>
      </c>
    </row>
    <row r="3" spans="1:17" x14ac:dyDescent="0.25">
      <c r="A3" t="s">
        <v>384</v>
      </c>
      <c r="C3">
        <v>93544</v>
      </c>
      <c r="D3">
        <v>158327.89999999997</v>
      </c>
      <c r="E3">
        <v>12616</v>
      </c>
      <c r="F3">
        <v>26777.499999999993</v>
      </c>
      <c r="G3">
        <v>6288</v>
      </c>
      <c r="H3">
        <v>12762.7</v>
      </c>
    </row>
    <row r="4" spans="1:17" x14ac:dyDescent="0.25">
      <c r="A4">
        <f>1*355+4</f>
        <v>359</v>
      </c>
      <c r="B4" t="s">
        <v>363</v>
      </c>
      <c r="C4">
        <f>SUM(C5:C359)</f>
        <v>90018</v>
      </c>
      <c r="D4">
        <f t="shared" ref="D4:H4" si="1">SUM(D5:D359)</f>
        <v>161983.39999999988</v>
      </c>
      <c r="E4">
        <f t="shared" si="1"/>
        <v>601</v>
      </c>
      <c r="F4">
        <f t="shared" si="1"/>
        <v>1159.9999999999995</v>
      </c>
      <c r="G4">
        <f t="shared" si="1"/>
        <v>232</v>
      </c>
      <c r="H4">
        <f t="shared" si="1"/>
        <v>459.10000000000019</v>
      </c>
      <c r="K4" t="s">
        <v>363</v>
      </c>
      <c r="L4">
        <f>SUM(L5:L359)</f>
        <v>90018</v>
      </c>
      <c r="M4">
        <f t="shared" ref="M4:Q4" si="2">SUM(M5:M359)</f>
        <v>161983.39999999988</v>
      </c>
      <c r="N4">
        <f t="shared" si="2"/>
        <v>601</v>
      </c>
      <c r="O4">
        <f t="shared" si="2"/>
        <v>1159.9999999999995</v>
      </c>
      <c r="P4">
        <f t="shared" si="2"/>
        <v>232</v>
      </c>
      <c r="Q4">
        <f t="shared" si="2"/>
        <v>459.10000000000019</v>
      </c>
    </row>
    <row r="5" spans="1:17" x14ac:dyDescent="0.25">
      <c r="A5" s="1">
        <v>44110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 t="shared" ref="J5:J68" si="3">EXACT(B5,K5)</f>
        <v>1</v>
      </c>
      <c r="K5" t="s">
        <v>7</v>
      </c>
      <c r="L5">
        <f>SUMIF($B5:$B360,$K5,C5:$C360)</f>
        <v>96</v>
      </c>
      <c r="M5">
        <f>SUMIF($B5:$B360,$K5,D5:$D360)</f>
        <v>377.3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44110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si="3"/>
        <v>1</v>
      </c>
      <c r="K6" t="s">
        <v>8</v>
      </c>
      <c r="L6">
        <f>SUMIF($B6:$B361,$K6,C6:$C361)</f>
        <v>196</v>
      </c>
      <c r="M6">
        <f>SUMIF($B6:$B361,$K6,D6:$D361)</f>
        <v>615.20000000000005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44110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147</v>
      </c>
      <c r="M7">
        <f>SUMIF($B7:$B362,$K7,D7:$D362)</f>
        <v>542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44110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75</v>
      </c>
      <c r="M8">
        <f>SUMIF($B8:$B363,$K8,D8:$D363)</f>
        <v>269.39999999999998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44110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161</v>
      </c>
      <c r="M9">
        <f>SUMIF($B9:$B364,$K9,D9:$D364)</f>
        <v>798.4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44110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189</v>
      </c>
      <c r="M10">
        <f>SUMIF($B10:$B365,$K10,D10:$D365)</f>
        <v>738.6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44110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403</v>
      </c>
      <c r="M11">
        <f>SUMIF($B11:$B366,$K11,D11:$D366)</f>
        <v>368.3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44110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336</v>
      </c>
      <c r="M12">
        <f>SUMIF($B12:$B367,$K12,D12:$D367)</f>
        <v>459.6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3</v>
      </c>
      <c r="Q12">
        <f>SUMIF($B12:$B367,$K12,H12:$H367)</f>
        <v>4.0999999999999996</v>
      </c>
    </row>
    <row r="13" spans="1:17" x14ac:dyDescent="0.25">
      <c r="A13" s="1">
        <v>44110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898</v>
      </c>
      <c r="M13">
        <f>SUMIF($B13:$B368,$K13,D13:$D368)</f>
        <v>423.8</v>
      </c>
      <c r="N13">
        <f>SUMIF($B13:$B368,$K13,E13:$E368)</f>
        <v>13</v>
      </c>
      <c r="O13">
        <f>SUMIF($B13:$B368,$K13,F13:$F368)</f>
        <v>6.1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44110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683</v>
      </c>
      <c r="M14">
        <f>SUMIF($B14:$B369,$K14,D14:$D369)</f>
        <v>610.4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44110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43</v>
      </c>
      <c r="M15">
        <f>SUMIF($B15:$B370,$K15,D15:$D370)</f>
        <v>421.4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44110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325</v>
      </c>
      <c r="M16">
        <f>SUMIF($B16:$B371,$K16,D16:$D371)</f>
        <v>580.70000000000005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44110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16</v>
      </c>
      <c r="M17">
        <f>SUMIF($B17:$B372,$K17,D17:$D372)</f>
        <v>430.6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44110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867</v>
      </c>
      <c r="M18">
        <f>SUMIF($B18:$B373,$K18,D18:$D373)</f>
        <v>551.29999999999995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3</v>
      </c>
      <c r="Q18">
        <f>SUMIF($B18:$B373,$K18,H18:$H373)</f>
        <v>1.9</v>
      </c>
    </row>
    <row r="19" spans="1:17" x14ac:dyDescent="0.25">
      <c r="A19" s="1">
        <v>44110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569</v>
      </c>
      <c r="M19">
        <f>SUMIF($B19:$B374,$K19,D19:$D374)</f>
        <v>620.70000000000005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44110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7837</v>
      </c>
      <c r="M20">
        <f>SUMIF($B20:$B375,$K20,D20:$D375)</f>
        <v>898</v>
      </c>
      <c r="N20">
        <f>SUMIF($B20:$B375,$K20,E20:$E375)</f>
        <v>81</v>
      </c>
      <c r="O20">
        <f>SUMIF($B20:$B375,$K20,F20:$F375)</f>
        <v>9.3000000000000007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44110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426</v>
      </c>
      <c r="M21">
        <f>SUMIF($B21:$B376,$K21,D21:$D376)</f>
        <v>260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44110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17</v>
      </c>
      <c r="M22">
        <f>SUMIF($B22:$B377,$K22,D22:$D377)</f>
        <v>146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44110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644</v>
      </c>
      <c r="M23">
        <f>SUMIF($B23:$B378,$K23,D23:$D378)</f>
        <v>399.1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44110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247</v>
      </c>
      <c r="M24">
        <f>SUMIF($B24:$B379,$K24,D24:$D379)</f>
        <v>360.1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44110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58</v>
      </c>
      <c r="M25">
        <f>SUMIF($B25:$B380,$K25,D25:$D380)</f>
        <v>346.9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44110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25</v>
      </c>
      <c r="M26">
        <f>SUMIF($B26:$B381,$K26,D26:$D381)</f>
        <v>364.5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44110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135</v>
      </c>
      <c r="M27">
        <f>SUMIF($B27:$B382,$K27,D27:$D382)</f>
        <v>542.9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44110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384</v>
      </c>
      <c r="M28">
        <f>SUMIF($B28:$B383,$K28,D28:$D383)</f>
        <v>788.3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44110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262</v>
      </c>
      <c r="M29">
        <f>SUMIF($B29:$B384,$K29,D29:$D384)</f>
        <v>443.5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44110</v>
      </c>
      <c r="B30" t="s">
        <v>32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46</v>
      </c>
      <c r="M30">
        <f>SUMIF($B30:$B385,$K30,D30:$D385)</f>
        <v>289.89999999999998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44110</v>
      </c>
      <c r="B31" t="s">
        <v>33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33</v>
      </c>
      <c r="L31">
        <f>SUMIF($B31:$B386,$K31,C31:$C386)</f>
        <v>68</v>
      </c>
      <c r="M31">
        <f>SUMIF($B31:$B386,$K31,D31:$D386)</f>
        <v>189.2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44110</v>
      </c>
      <c r="B32" t="s">
        <v>34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32</v>
      </c>
      <c r="M32">
        <f>SUMIF($B32:$B387,$K32,D32:$D387)</f>
        <v>319.3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44110</v>
      </c>
      <c r="B33" t="s">
        <v>35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63</v>
      </c>
      <c r="M33">
        <f>SUMIF($B33:$B388,$K33,D33:$D388)</f>
        <v>467.3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44110</v>
      </c>
      <c r="B34" t="s">
        <v>36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3"/>
        <v>1</v>
      </c>
      <c r="K34" t="s">
        <v>36</v>
      </c>
      <c r="L34">
        <f>SUMIF($B34:$B389,$K34,C34:$C389)</f>
        <v>214</v>
      </c>
      <c r="M34">
        <f>SUMIF($B34:$B389,$K34,D34:$D389)</f>
        <v>611.6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44110</v>
      </c>
      <c r="B35" t="s">
        <v>37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95</v>
      </c>
      <c r="M35">
        <f>SUMIF($B35:$B390,$K35,D35:$D390)</f>
        <v>509.8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44110</v>
      </c>
      <c r="B36" t="s">
        <v>38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47</v>
      </c>
      <c r="M36">
        <f>SUMIF($B36:$B391,$K36,D36:$D391)</f>
        <v>359.2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44110</v>
      </c>
      <c r="B37" t="s">
        <v>39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159</v>
      </c>
      <c r="M37">
        <f>SUMIF($B37:$B392,$K37,D37:$D392)</f>
        <v>532.9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44110</v>
      </c>
      <c r="B38" t="s">
        <v>40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478</v>
      </c>
      <c r="M38">
        <f>SUMIF($B38:$B393,$K38,D38:$D393)</f>
        <v>708.2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44110</v>
      </c>
      <c r="B39" t="s">
        <v>41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3"/>
        <v>1</v>
      </c>
      <c r="K39" t="s">
        <v>41</v>
      </c>
      <c r="L39">
        <f>SUMIF($B39:$B394,$K39,C39:$C394)</f>
        <v>213</v>
      </c>
      <c r="M39">
        <f>SUMIF($B39:$B394,$K39,D39:$D394)</f>
        <v>486.9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44110</v>
      </c>
      <c r="B40" t="s">
        <v>42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163</v>
      </c>
      <c r="M40">
        <f>SUMIF($B40:$B395,$K40,D40:$D395)</f>
        <v>521.79999999999995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44110</v>
      </c>
      <c r="B41" t="s">
        <v>43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3"/>
        <v>1</v>
      </c>
      <c r="K41" t="s">
        <v>43</v>
      </c>
      <c r="L41">
        <f>SUMIF($B41:$B396,$K41,C41:$C396)</f>
        <v>133</v>
      </c>
      <c r="M41">
        <f>SUMIF($B41:$B396,$K41,D41:$D396)</f>
        <v>443.5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44110</v>
      </c>
      <c r="B42" t="s">
        <v>44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86</v>
      </c>
      <c r="M42">
        <f>SUMIF($B42:$B397,$K42,D42:$D397)</f>
        <v>332.2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44110</v>
      </c>
      <c r="B43" t="s">
        <v>45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45</v>
      </c>
      <c r="L43">
        <f>SUMIF($B43:$B398,$K43,C43:$C398)</f>
        <v>202</v>
      </c>
      <c r="M43">
        <f>SUMIF($B43:$B398,$K43,D43:$D398)</f>
        <v>485.3</v>
      </c>
      <c r="N43">
        <f>SUMIF($B43:$B398,$K43,E43:$E398)</f>
        <v>3</v>
      </c>
      <c r="O43">
        <f>SUMIF($B43:$B398,$K43,F43:$F398)</f>
        <v>7.2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44110</v>
      </c>
      <c r="B44" t="s">
        <v>46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227</v>
      </c>
      <c r="M44">
        <f>SUMIF($B44:$B399,$K44,D44:$D399)</f>
        <v>1113.3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44110</v>
      </c>
      <c r="B45" t="s">
        <v>47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49</v>
      </c>
      <c r="M45">
        <f>SUMIF($B45:$B400,$K45,D45:$D400)</f>
        <v>424.6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44110</v>
      </c>
      <c r="B46" t="s">
        <v>48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96</v>
      </c>
      <c r="M46">
        <f>SUMIF($B46:$B401,$K46,D46:$D401)</f>
        <v>407.3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44110</v>
      </c>
      <c r="B47" t="s">
        <v>49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201</v>
      </c>
      <c r="M47">
        <f>SUMIF($B47:$B402,$K47,D47:$D402)</f>
        <v>576.4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44110</v>
      </c>
      <c r="B48" t="s">
        <v>50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40</v>
      </c>
      <c r="M48">
        <f>SUMIF($B48:$B403,$K48,D48:$D403)</f>
        <v>370.9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44110</v>
      </c>
      <c r="B49" t="s">
        <v>51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140</v>
      </c>
      <c r="M49">
        <f>SUMIF($B49:$B404,$K49,D49:$D404)</f>
        <v>547.79999999999995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44110</v>
      </c>
      <c r="B50" t="s">
        <v>52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140</v>
      </c>
      <c r="M50">
        <f>SUMIF($B50:$B405,$K50,D50:$D405)</f>
        <v>600.5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44110</v>
      </c>
      <c r="B51" t="s">
        <v>53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33</v>
      </c>
      <c r="M51">
        <f>SUMIF($B51:$B406,$K51,D51:$D406)</f>
        <v>145.1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44110</v>
      </c>
      <c r="B52" t="s">
        <v>54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147</v>
      </c>
      <c r="M52">
        <f>SUMIF($B52:$B407,$K52,D52:$D407)</f>
        <v>500.6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44110</v>
      </c>
      <c r="B53" t="s">
        <v>55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55</v>
      </c>
      <c r="L53">
        <f>SUMIF($B53:$B408,$K53,C53:$C408)</f>
        <v>116</v>
      </c>
      <c r="M53">
        <f>SUMIF($B53:$B408,$K53,D53:$D408)</f>
        <v>376.6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44110</v>
      </c>
      <c r="B54" t="s">
        <v>56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3"/>
        <v>1</v>
      </c>
      <c r="K54" t="s">
        <v>56</v>
      </c>
      <c r="L54">
        <f>SUMIF($B54:$B409,$K54,C54:$C409)</f>
        <v>1103</v>
      </c>
      <c r="M54">
        <f>SUMIF($B54:$B409,$K54,D54:$D409)</f>
        <v>599.20000000000005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44110</v>
      </c>
      <c r="B55" t="s">
        <v>57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113</v>
      </c>
      <c r="M55">
        <f>SUMIF($B55:$B410,$K55,D55:$D410)</f>
        <v>654.29999999999995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44110</v>
      </c>
      <c r="B56" t="s">
        <v>58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205</v>
      </c>
      <c r="M56">
        <f>SUMIF($B56:$B411,$K56,D56:$D411)</f>
        <v>568.6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44110</v>
      </c>
      <c r="B57" t="s">
        <v>59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46</v>
      </c>
      <c r="M57">
        <f>SUMIF($B57:$B412,$K57,D57:$D412)</f>
        <v>221.9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44110</v>
      </c>
      <c r="B58" t="s">
        <v>60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63</v>
      </c>
      <c r="M58">
        <f>SUMIF($B58:$B413,$K58,D58:$D413)</f>
        <v>226.4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44110</v>
      </c>
      <c r="B59" t="s">
        <v>61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65</v>
      </c>
      <c r="M59">
        <f>SUMIF($B59:$B414,$K59,D59:$D414)</f>
        <v>427.9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44110</v>
      </c>
      <c r="B60" t="s">
        <v>62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198</v>
      </c>
      <c r="M60">
        <f>SUMIF($B60:$B415,$K60,D60:$D415)</f>
        <v>905.5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44110</v>
      </c>
      <c r="B61" t="s">
        <v>63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137</v>
      </c>
      <c r="M61">
        <f>SUMIF($B61:$B416,$K61,D61:$D416)</f>
        <v>512.20000000000005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44110</v>
      </c>
      <c r="B62" t="s">
        <v>64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64</v>
      </c>
      <c r="L62">
        <f>SUMIF($B62:$B417,$K62,C62:$C417)</f>
        <v>443</v>
      </c>
      <c r="M62">
        <f>SUMIF($B62:$B417,$K62,D62:$D417)</f>
        <v>660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44110</v>
      </c>
      <c r="B63" t="s">
        <v>65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44110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117</v>
      </c>
      <c r="M64">
        <f>SUMIF($B64:$B419,$K64,D64:$D419)</f>
        <v>331.5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44110</v>
      </c>
      <c r="B65" t="s">
        <v>67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110</v>
      </c>
      <c r="M65">
        <f>SUMIF($B65:$B420,$K65,D65:$D420)</f>
        <v>520.4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44110</v>
      </c>
      <c r="B66" t="s">
        <v>68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118</v>
      </c>
      <c r="M66">
        <f>SUMIF($B66:$B421,$K66,D66:$D421)</f>
        <v>469.6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44110</v>
      </c>
      <c r="B67" t="s">
        <v>69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186</v>
      </c>
      <c r="M67">
        <f>SUMIF($B67:$B422,$K67,D67:$D422)</f>
        <v>642.4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44110</v>
      </c>
      <c r="B68" t="s">
        <v>70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140</v>
      </c>
      <c r="M68">
        <f>SUMIF($B68:$B423,$K68,D68:$D423)</f>
        <v>489.7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44110</v>
      </c>
      <c r="B69" t="s">
        <v>71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ref="J69:J132" si="4">EXACT(B69,K69)</f>
        <v>1</v>
      </c>
      <c r="K69" t="s">
        <v>71</v>
      </c>
      <c r="L69">
        <f>SUMIF($B69:$B424,$K69,C69:$C424)</f>
        <v>29</v>
      </c>
      <c r="M69">
        <f>SUMIF($B69:$B424,$K69,D69:$D424)</f>
        <v>153.30000000000001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44110</v>
      </c>
      <c r="B70" t="s">
        <v>72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si="4"/>
        <v>1</v>
      </c>
      <c r="K70" t="s">
        <v>72</v>
      </c>
      <c r="L70">
        <f>SUMIF($B70:$B425,$K70,C70:$C425)</f>
        <v>306</v>
      </c>
      <c r="M70">
        <f>SUMIF($B70:$B425,$K70,D70:$D425)</f>
        <v>709.4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44110</v>
      </c>
      <c r="B71" t="s">
        <v>73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159</v>
      </c>
      <c r="M71">
        <f>SUMIF($B71:$B426,$K71,D71:$D426)</f>
        <v>308.39999999999998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44110</v>
      </c>
      <c r="B72" t="s">
        <v>74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4"/>
        <v>1</v>
      </c>
      <c r="K72" t="s">
        <v>74</v>
      </c>
      <c r="L72">
        <f>SUMIF($B72:$B427,$K72,C72:$C427)</f>
        <v>242</v>
      </c>
      <c r="M72">
        <f>SUMIF($B72:$B427,$K72,D72:$D427)</f>
        <v>544.4</v>
      </c>
      <c r="N72">
        <f>SUMIF($B72:$B427,$K72,E72:$E427)</f>
        <v>2</v>
      </c>
      <c r="O72">
        <f>SUMIF($B72:$B427,$K72,F72:$F427)</f>
        <v>4.5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44110</v>
      </c>
      <c r="B73" t="s">
        <v>75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83</v>
      </c>
      <c r="M73">
        <f>SUMIF($B73:$B428,$K73,D73:$D428)</f>
        <v>341.1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44110</v>
      </c>
      <c r="B74" t="s">
        <v>76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76</v>
      </c>
      <c r="L74">
        <f>SUMIF($B74:$B429,$K74,C74:$C429)</f>
        <v>677</v>
      </c>
      <c r="M74">
        <f>SUMIF($B74:$B429,$K74,D74:$D429)</f>
        <v>653.5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44110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44110</v>
      </c>
      <c r="B76" t="s">
        <v>78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124</v>
      </c>
      <c r="M76">
        <f>SUMIF($B76:$B431,$K76,D76:$D431)</f>
        <v>220.3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44110</v>
      </c>
      <c r="B77" t="s">
        <v>79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172</v>
      </c>
      <c r="M77">
        <f>SUMIF($B77:$B432,$K77,D77:$D432)</f>
        <v>529.70000000000005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44110</v>
      </c>
      <c r="B78" t="s">
        <v>80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4"/>
        <v>1</v>
      </c>
      <c r="K78" t="s">
        <v>80</v>
      </c>
      <c r="L78">
        <f>SUMIF($B78:$B433,$K78,C78:$C433)</f>
        <v>387</v>
      </c>
      <c r="M78">
        <f>SUMIF($B78:$B433,$K78,D78:$D433)</f>
        <v>384.2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44110</v>
      </c>
      <c r="B79" t="s">
        <v>81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81</v>
      </c>
      <c r="L79">
        <f>SUMIF($B79:$B434,$K79,C79:$C434)</f>
        <v>270</v>
      </c>
      <c r="M79">
        <f>SUMIF($B79:$B434,$K79,D79:$D434)</f>
        <v>877.2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44110</v>
      </c>
      <c r="B80" t="s">
        <v>82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195</v>
      </c>
      <c r="M80">
        <f>SUMIF($B80:$B435,$K80,D80:$D435)</f>
        <v>736.9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44110</v>
      </c>
      <c r="B81" t="s">
        <v>83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70</v>
      </c>
      <c r="M81">
        <f>SUMIF($B81:$B436,$K81,D81:$D436)</f>
        <v>631.9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44110</v>
      </c>
      <c r="B82" t="s">
        <v>84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264</v>
      </c>
      <c r="M82">
        <f>SUMIF($B82:$B437,$K82,D82:$D437)</f>
        <v>455.2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44110</v>
      </c>
      <c r="B83" t="s">
        <v>85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124</v>
      </c>
      <c r="M83">
        <f>SUMIF($B83:$B438,$K83,D83:$D438)</f>
        <v>472.9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44110</v>
      </c>
      <c r="B84" t="s">
        <v>86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4"/>
        <v>1</v>
      </c>
      <c r="K84" t="s">
        <v>86</v>
      </c>
      <c r="L84">
        <f>SUMIF($B84:$B439,$K84,C84:$C439)</f>
        <v>752</v>
      </c>
      <c r="M84">
        <f>SUMIF($B84:$B439,$K84,D84:$D439)</f>
        <v>630.4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44110</v>
      </c>
      <c r="B85" t="s">
        <v>87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95</v>
      </c>
      <c r="M85">
        <f>SUMIF($B85:$B440,$K85,D85:$D440)</f>
        <v>481.8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44110</v>
      </c>
      <c r="B86" t="s">
        <v>88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88</v>
      </c>
      <c r="L86">
        <f>SUMIF($B86:$B441,$K86,C86:$C441)</f>
        <v>110</v>
      </c>
      <c r="M86">
        <f>SUMIF($B86:$B441,$K86,D86:$D441)</f>
        <v>403.3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44110</v>
      </c>
      <c r="B87" t="s">
        <v>89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89</v>
      </c>
      <c r="L87">
        <f>SUMIF($B87:$B442,$K87,C87:$C442)</f>
        <v>88</v>
      </c>
      <c r="M87">
        <f>SUMIF($B87:$B442,$K87,D87:$D442)</f>
        <v>211.8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44110</v>
      </c>
      <c r="B88" t="s">
        <v>90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SUMIF($B88:$B443,$K88,C88:$C443)</f>
        <v>82</v>
      </c>
      <c r="M88">
        <f>SUMIF($B88:$B443,$K88,D88:$D443)</f>
        <v>433.3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44110</v>
      </c>
      <c r="B89" t="s">
        <v>91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44110</v>
      </c>
      <c r="B90" t="s">
        <v>92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92</v>
      </c>
      <c r="L90">
        <f>SUMIF($B90:$B445,$K90,C90:$C445)</f>
        <v>64</v>
      </c>
      <c r="M90">
        <f>SUMIF($B90:$B445,$K90,D90:$D445)</f>
        <v>202.5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44110</v>
      </c>
      <c r="B91" t="s">
        <v>93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93</v>
      </c>
      <c r="L91">
        <f>SUMIF($B91:$B446,$K91,C91:$C446)</f>
        <v>320</v>
      </c>
      <c r="M91">
        <f>SUMIF($B91:$B446,$K91,D91:$D446)</f>
        <v>884.1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44110</v>
      </c>
      <c r="B92" t="s">
        <v>94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4"/>
        <v>1</v>
      </c>
      <c r="K92" t="s">
        <v>94</v>
      </c>
      <c r="L92">
        <f>SUMIF($B92:$B447,$K92,C92:$C447)</f>
        <v>554</v>
      </c>
      <c r="M92">
        <f>SUMIF($B92:$B447,$K92,D92:$D447)</f>
        <v>472.8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44110</v>
      </c>
      <c r="B93" t="s">
        <v>95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37</v>
      </c>
      <c r="M93">
        <f>SUMIF($B93:$B448,$K93,D93:$D448)</f>
        <v>400.1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44110</v>
      </c>
      <c r="B94" t="s">
        <v>96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SUMIF($B94:$B449,$K94,C94:$C449)</f>
        <v>127</v>
      </c>
      <c r="M94">
        <f>SUMIF($B94:$B449,$K94,D94:$D449)</f>
        <v>657.6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44110</v>
      </c>
      <c r="B95" t="s">
        <v>97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SUMIF($B95:$B450,$K95,C95:$C450)</f>
        <v>92</v>
      </c>
      <c r="M95">
        <f>SUMIF($B95:$B450,$K95,D95:$D450)</f>
        <v>357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44110</v>
      </c>
      <c r="B96" t="s">
        <v>98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4"/>
        <v>1</v>
      </c>
      <c r="K96" t="s">
        <v>98</v>
      </c>
      <c r="L96">
        <f>SUMIF($B96:$B451,$K96,C96:$C451)</f>
        <v>1083</v>
      </c>
      <c r="M96">
        <f>SUMIF($B96:$B451,$K96,D96:$D451)</f>
        <v>462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44110</v>
      </c>
      <c r="B97" t="s">
        <v>99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66</v>
      </c>
      <c r="M97">
        <f>SUMIF($B97:$B452,$K97,D97:$D452)</f>
        <v>285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44110</v>
      </c>
      <c r="B98" t="s">
        <v>100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4"/>
        <v>1</v>
      </c>
      <c r="K98" t="s">
        <v>100</v>
      </c>
      <c r="L98">
        <f>SUMIF($B98:$B453,$K98,C98:$C453)</f>
        <v>543</v>
      </c>
      <c r="M98">
        <f>SUMIF($B98:$B453,$K98,D98:$D453)</f>
        <v>507.2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">
        <v>44110</v>
      </c>
      <c r="B99" t="s">
        <v>101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42</v>
      </c>
      <c r="M99">
        <f>SUMIF($B99:$B454,$K99,D99:$D454)</f>
        <v>225.9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44110</v>
      </c>
      <c r="B100" t="s">
        <v>102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102</v>
      </c>
      <c r="L100">
        <f>SUMIF($B100:$B455,$K100,C100:$C455)</f>
        <v>800</v>
      </c>
      <c r="M100">
        <f>SUMIF($B100:$B455,$K100,D100:$D455)</f>
        <v>501.1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44110</v>
      </c>
      <c r="B101" t="s">
        <v>103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91</v>
      </c>
      <c r="M101">
        <f>SUMIF($B101:$B456,$K101,D101:$D456)</f>
        <v>274.3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44110</v>
      </c>
      <c r="B102" t="s">
        <v>104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53</v>
      </c>
      <c r="M102">
        <f>SUMIF($B102:$B457,$K102,D102:$D457)</f>
        <v>196.2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44110</v>
      </c>
      <c r="B103" t="s">
        <v>105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297</v>
      </c>
      <c r="M103">
        <f>SUMIF($B103:$B458,$K103,D103:$D458)</f>
        <v>676.9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44110</v>
      </c>
      <c r="B104" t="s">
        <v>106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112</v>
      </c>
      <c r="M104">
        <f>SUMIF($B104:$B459,$K104,D104:$D459)</f>
        <v>519.9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44110</v>
      </c>
      <c r="B105" t="s">
        <v>107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170</v>
      </c>
      <c r="M105">
        <f>SUMIF($B105:$B460,$K105,D105:$D460)</f>
        <v>427.9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44110</v>
      </c>
      <c r="B106" t="s">
        <v>108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120</v>
      </c>
      <c r="M106">
        <f>SUMIF($B106:$B461,$K106,D106:$D461)</f>
        <v>390.6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44110</v>
      </c>
      <c r="B107" t="s">
        <v>109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44</v>
      </c>
      <c r="M107">
        <f>SUMIF($B107:$B462,$K107,D107:$D462)</f>
        <v>260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44110</v>
      </c>
      <c r="B108" t="s">
        <v>110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123</v>
      </c>
      <c r="M108">
        <f>SUMIF($B108:$B463,$K108,D108:$D463)</f>
        <v>465.4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44110</v>
      </c>
      <c r="B109" t="s">
        <v>111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193</v>
      </c>
      <c r="M109">
        <f>SUMIF($B109:$B464,$K109,D109:$D464)</f>
        <v>385.6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44110</v>
      </c>
      <c r="B110" t="s">
        <v>112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74</v>
      </c>
      <c r="M110">
        <f>SUMIF($B110:$B465,$K110,D110:$D465)</f>
        <v>194.3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44110</v>
      </c>
      <c r="B111" t="s">
        <v>113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113</v>
      </c>
      <c r="L111">
        <f>SUMIF($B111:$B466,$K111,C111:$C466)</f>
        <v>105</v>
      </c>
      <c r="M111">
        <f>SUMIF($B111:$B466,$K111,D111:$D466)</f>
        <v>439.3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44110</v>
      </c>
      <c r="B112" t="s">
        <v>114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SUMIF($B112:$B467,$K112,C112:$C467)</f>
        <v>313</v>
      </c>
      <c r="M112">
        <f>SUMIF($B112:$B467,$K112,D112:$D467)</f>
        <v>539.1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44110</v>
      </c>
      <c r="B113" t="s">
        <v>115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183</v>
      </c>
      <c r="M113">
        <f>SUMIF($B113:$B468,$K113,D113:$D468)</f>
        <v>494.3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44110</v>
      </c>
      <c r="B114" t="s">
        <v>116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4"/>
        <v>1</v>
      </c>
      <c r="K114" t="s">
        <v>116</v>
      </c>
      <c r="L114">
        <f>SUMIF($B114:$B469,$K114,C114:$C469)</f>
        <v>480</v>
      </c>
      <c r="M114">
        <f>SUMIF($B114:$B469,$K114,D114:$D469)</f>
        <v>653.70000000000005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44110</v>
      </c>
      <c r="B115" t="s">
        <v>117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70</v>
      </c>
      <c r="M115">
        <f>SUMIF($B115:$B470,$K115,D115:$D470)</f>
        <v>562.9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44110</v>
      </c>
      <c r="B116" t="s">
        <v>118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1041</v>
      </c>
      <c r="M116">
        <f>SUMIF($B116:$B471,$K116,D116:$D471)</f>
        <v>447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44110</v>
      </c>
      <c r="B117" t="s">
        <v>119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56</v>
      </c>
      <c r="M117">
        <f>SUMIF($B117:$B472,$K117,D117:$D472)</f>
        <v>395.2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44110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120</v>
      </c>
      <c r="L118">
        <f>SUMIF($B118:$B473,$K118,C118:$C473)</f>
        <v>107</v>
      </c>
      <c r="M118">
        <f>SUMIF($B118:$B473,$K118,D118:$D473)</f>
        <v>440.1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44110</v>
      </c>
      <c r="B119" t="s">
        <v>121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63</v>
      </c>
      <c r="M119">
        <f>SUMIF($B119:$B474,$K119,D119:$D474)</f>
        <v>438.4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44110</v>
      </c>
      <c r="B120" t="s">
        <v>122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4"/>
        <v>1</v>
      </c>
      <c r="K120" t="s">
        <v>122</v>
      </c>
      <c r="L120">
        <f>SUMIF($B120:$B475,$K120,C120:$C475)</f>
        <v>797</v>
      </c>
      <c r="M120">
        <f>SUMIF($B120:$B475,$K120,D120:$D475)</f>
        <v>489.3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44110</v>
      </c>
      <c r="B121" t="s">
        <v>123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123</v>
      </c>
      <c r="L121">
        <f>SUMIF($B121:$B476,$K121,C121:$C476)</f>
        <v>947</v>
      </c>
      <c r="M121">
        <f>SUMIF($B121:$B476,$K121,D121:$D476)</f>
        <v>607</v>
      </c>
      <c r="N121">
        <f>SUMIF($B121:$B476,$K121,E121:$E476)</f>
        <v>9</v>
      </c>
      <c r="O121">
        <f>SUMIF($B121:$B476,$K121,F121:$F476)</f>
        <v>5.8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44110</v>
      </c>
      <c r="B122" t="s">
        <v>124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4"/>
        <v>1</v>
      </c>
      <c r="K122" t="s">
        <v>124</v>
      </c>
      <c r="L122">
        <f>SUMIF($B122:$B477,$K122,C122:$C477)</f>
        <v>191</v>
      </c>
      <c r="M122">
        <f>SUMIF($B122:$B477,$K122,D122:$D477)</f>
        <v>630.70000000000005</v>
      </c>
      <c r="N122">
        <f>SUMIF($B122:$B477,$K122,E122:$E477)</f>
        <v>7</v>
      </c>
      <c r="O122">
        <f>SUMIF($B122:$B477,$K122,F122:$F477)</f>
        <v>23.1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44110</v>
      </c>
      <c r="B123" t="s">
        <v>125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222</v>
      </c>
      <c r="M123">
        <f>SUMIF($B123:$B478,$K123,D123:$D478)</f>
        <v>364.2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44110</v>
      </c>
      <c r="B124" t="s">
        <v>126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190</v>
      </c>
      <c r="M124">
        <f>SUMIF($B124:$B479,$K124,D124:$D479)</f>
        <v>392.4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44110</v>
      </c>
      <c r="B125" t="s">
        <v>127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102</v>
      </c>
      <c r="M125">
        <f>SUMIF($B125:$B480,$K125,D125:$D480)</f>
        <v>557.5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44110</v>
      </c>
      <c r="B126" t="s">
        <v>128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36</v>
      </c>
      <c r="M126">
        <f>SUMIF($B126:$B481,$K126,D126:$D481)</f>
        <v>229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44110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44110</v>
      </c>
      <c r="B128" t="s">
        <v>130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193</v>
      </c>
      <c r="M128">
        <f>SUMIF($B128:$B483,$K128,D128:$D483)</f>
        <v>492.6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44110</v>
      </c>
      <c r="B129" t="s">
        <v>131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131</v>
      </c>
      <c r="L129">
        <f>SUMIF($B129:$B484,$K129,C129:$C484)</f>
        <v>91</v>
      </c>
      <c r="M129">
        <f>SUMIF($B129:$B484,$K129,D129:$D484)</f>
        <v>334.1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44110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31</v>
      </c>
      <c r="M130">
        <f>SUMIF($B130:$B485,$K130,D130:$D485)</f>
        <v>166.8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44110</v>
      </c>
      <c r="B131" t="s">
        <v>133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133</v>
      </c>
      <c r="L131">
        <f>SUMIF($B131:$B486,$K131,C131:$C486)</f>
        <v>121</v>
      </c>
      <c r="M131">
        <f>SUMIF($B131:$B486,$K131,D131:$D486)</f>
        <v>239.6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44110</v>
      </c>
      <c r="B132" t="s">
        <v>134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163</v>
      </c>
      <c r="M132">
        <f>SUMIF($B132:$B487,$K132,D132:$D487)</f>
        <v>283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44110</v>
      </c>
      <c r="B133" t="s">
        <v>135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ref="J133:J196" si="5">EXACT(B133,K133)</f>
        <v>1</v>
      </c>
      <c r="K133" t="s">
        <v>135</v>
      </c>
      <c r="L133">
        <f>SUMIF($B133:$B488,$K133,C133:$C488)</f>
        <v>147</v>
      </c>
      <c r="M133">
        <f>SUMIF($B133:$B488,$K133,D133:$D488)</f>
        <v>168.8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44110</v>
      </c>
      <c r="B134" t="s">
        <v>136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si="5"/>
        <v>1</v>
      </c>
      <c r="K134" t="s">
        <v>136</v>
      </c>
      <c r="L134">
        <f>SUMIF($B134:$B489,$K134,C134:$C489)</f>
        <v>101</v>
      </c>
      <c r="M134">
        <f>SUMIF($B134:$B489,$K134,D134:$D489)</f>
        <v>625.29999999999995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44110</v>
      </c>
      <c r="B135" t="s">
        <v>137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86</v>
      </c>
      <c r="M135">
        <f>SUMIF($B135:$B490,$K135,D135:$D490)</f>
        <v>358.8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44110</v>
      </c>
      <c r="B136" t="s">
        <v>138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5"/>
        <v>1</v>
      </c>
      <c r="K136" t="s">
        <v>138</v>
      </c>
      <c r="L136">
        <f>SUMIF($B136:$B491,$K136,C136:$C491)</f>
        <v>160</v>
      </c>
      <c r="M136">
        <f>SUMIF($B136:$B491,$K136,D136:$D491)</f>
        <v>445.5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44110</v>
      </c>
      <c r="B137" t="s">
        <v>139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183</v>
      </c>
      <c r="M137">
        <f>SUMIF($B137:$B492,$K137,D137:$D492)</f>
        <v>455.9</v>
      </c>
      <c r="N137">
        <f>SUMIF($B137:$B492,$K137,E137:$E492)</f>
        <v>1</v>
      </c>
      <c r="O137">
        <f>SUMIF($B137:$B492,$K137,F137:$F492)</f>
        <v>2.5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44110</v>
      </c>
      <c r="B138" t="s">
        <v>140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630</v>
      </c>
      <c r="M138">
        <f>SUMIF($B138:$B493,$K138,D138:$D493)</f>
        <v>681.6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44110</v>
      </c>
      <c r="B139" t="s">
        <v>141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203</v>
      </c>
      <c r="M139">
        <f>SUMIF($B139:$B494,$K139,D139:$D494)</f>
        <v>650.6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44110</v>
      </c>
      <c r="B140" t="s">
        <v>142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5"/>
        <v>1</v>
      </c>
      <c r="K140" t="s">
        <v>142</v>
      </c>
      <c r="L140">
        <f>SUMIF($B140:$B495,$K140,C140:$C495)</f>
        <v>477</v>
      </c>
      <c r="M140">
        <f>SUMIF($B140:$B495,$K140,D140:$D495)</f>
        <v>587.9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44110</v>
      </c>
      <c r="B141" t="s">
        <v>143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112</v>
      </c>
      <c r="M141">
        <f>SUMIF($B141:$B496,$K141,D141:$D496)</f>
        <v>234.3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44110</v>
      </c>
      <c r="B142" t="s">
        <v>144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144</v>
      </c>
      <c r="L142">
        <f>SUMIF($B142:$B497,$K142,C142:$C497)</f>
        <v>102</v>
      </c>
      <c r="M142">
        <f>SUMIF($B142:$B497,$K142,D142:$D497)</f>
        <v>619.9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44110</v>
      </c>
      <c r="B143" t="s">
        <v>145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145</v>
      </c>
      <c r="L143">
        <f>SUMIF($B143:$B498,$K143,C143:$C498)</f>
        <v>224</v>
      </c>
      <c r="M143">
        <f>SUMIF($B143:$B498,$K143,D143:$D498)</f>
        <v>501.2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44110</v>
      </c>
      <c r="B144" t="s">
        <v>146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108</v>
      </c>
      <c r="M144">
        <f>SUMIF($B144:$B499,$K144,D144:$D499)</f>
        <v>486.3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44110</v>
      </c>
      <c r="B145" t="s">
        <v>147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147</v>
      </c>
      <c r="L145">
        <f>SUMIF($B145:$B500,$K145,C145:$C500)</f>
        <v>55</v>
      </c>
      <c r="M145">
        <f>SUMIF($B145:$B500,$K145,D145:$D500)</f>
        <v>354.4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44110</v>
      </c>
      <c r="B146" t="s">
        <v>148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5"/>
        <v>1</v>
      </c>
      <c r="K146" t="s">
        <v>148</v>
      </c>
      <c r="L146">
        <f>SUMIF($B146:$B501,$K146,C146:$C501)</f>
        <v>404</v>
      </c>
      <c r="M146">
        <f>SUMIF($B146:$B501,$K146,D146:$D501)</f>
        <v>444.8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44110</v>
      </c>
      <c r="B147" t="s">
        <v>149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149</v>
      </c>
      <c r="L147">
        <f>SUMIF($B147:$B502,$K147,C147:$C502)</f>
        <v>505</v>
      </c>
      <c r="M147">
        <f>SUMIF($B147:$B502,$K147,D147:$D502)</f>
        <v>577.79999999999995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44110</v>
      </c>
      <c r="B148" t="s">
        <v>150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150</v>
      </c>
      <c r="L148">
        <f>SUMIF($B148:$B503,$K148,C148:$C503)</f>
        <v>170</v>
      </c>
      <c r="M148">
        <f>SUMIF($B148:$B503,$K148,D148:$D503)</f>
        <v>485.5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44110</v>
      </c>
      <c r="B149" t="s">
        <v>151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129</v>
      </c>
      <c r="M149">
        <f>SUMIF($B149:$B504,$K149,D149:$D504)</f>
        <v>266.39999999999998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44110</v>
      </c>
      <c r="B150" t="s">
        <v>152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5"/>
        <v>1</v>
      </c>
      <c r="K150" t="s">
        <v>152</v>
      </c>
      <c r="L150">
        <f>SUMIF($B150:$B505,$K150,C150:$C505)</f>
        <v>214</v>
      </c>
      <c r="M150">
        <f>SUMIF($B150:$B505,$K150,D150:$D505)</f>
        <v>384.2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44110</v>
      </c>
      <c r="B151" t="s">
        <v>153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272</v>
      </c>
      <c r="M151">
        <f>SUMIF($B151:$B506,$K151,D151:$D506)</f>
        <v>371.3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44110</v>
      </c>
      <c r="B152" t="s">
        <v>154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154</v>
      </c>
      <c r="L152">
        <f>SUMIF($B152:$B507,$K152,C152:$C507)</f>
        <v>205</v>
      </c>
      <c r="M152">
        <f>SUMIF($B152:$B507,$K152,D152:$D507)</f>
        <v>483.2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44110</v>
      </c>
      <c r="B153" t="s">
        <v>155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5"/>
        <v>1</v>
      </c>
      <c r="K153" t="s">
        <v>155</v>
      </c>
      <c r="L153">
        <f>SUMIF($B153:$B508,$K153,C153:$C508)</f>
        <v>244</v>
      </c>
      <c r="M153">
        <f>SUMIF($B153:$B508,$K153,D153:$D508)</f>
        <v>486.6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44110</v>
      </c>
      <c r="B154" t="s">
        <v>156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250</v>
      </c>
      <c r="M154">
        <f>SUMIF($B154:$B509,$K154,D154:$D509)</f>
        <v>605.70000000000005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44110</v>
      </c>
      <c r="B155" t="s">
        <v>157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77</v>
      </c>
      <c r="M155">
        <f>SUMIF($B155:$B510,$K155,D155:$D510)</f>
        <v>279.39999999999998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44110</v>
      </c>
      <c r="B156" t="s">
        <v>158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232</v>
      </c>
      <c r="M156">
        <f>SUMIF($B156:$B511,$K156,D156:$D511)</f>
        <v>680.2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44110</v>
      </c>
      <c r="B157" t="s">
        <v>159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170</v>
      </c>
      <c r="M157">
        <f>SUMIF($B157:$B512,$K157,D157:$D512)</f>
        <v>622.79999999999995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44110</v>
      </c>
      <c r="B158" t="s">
        <v>160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106</v>
      </c>
      <c r="M158">
        <f>SUMIF($B158:$B513,$K158,D158:$D513)</f>
        <v>195.1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44110</v>
      </c>
      <c r="B159" t="s">
        <v>161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27</v>
      </c>
      <c r="M159">
        <f>SUMIF($B159:$B514,$K159,D159:$D514)</f>
        <v>212.7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44110</v>
      </c>
      <c r="B160" t="s">
        <v>162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162</v>
      </c>
      <c r="L160">
        <f>SUMIF($B160:$B515,$K160,C160:$C515)</f>
        <v>530</v>
      </c>
      <c r="M160">
        <f>SUMIF($B160:$B515,$K160,D160:$D515)</f>
        <v>806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44110</v>
      </c>
      <c r="B161" t="s">
        <v>163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5"/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44110</v>
      </c>
      <c r="B162" t="s">
        <v>164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55</v>
      </c>
      <c r="M162">
        <f>SUMIF($B162:$B517,$K162,D162:$D517)</f>
        <v>241.8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44110</v>
      </c>
      <c r="B163" t="s">
        <v>165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165</v>
      </c>
      <c r="L163">
        <f>SUMIF($B163:$B518,$K163,C163:$C518)</f>
        <v>233</v>
      </c>
      <c r="M163">
        <f>SUMIF($B163:$B518,$K163,D163:$D518)</f>
        <v>789.1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44110</v>
      </c>
      <c r="B164" t="s">
        <v>166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5"/>
        <v>1</v>
      </c>
      <c r="K164" t="s">
        <v>166</v>
      </c>
      <c r="L164">
        <f>SUMIF($B164:$B519,$K164,C164:$C519)</f>
        <v>347</v>
      </c>
      <c r="M164">
        <f>SUMIF($B164:$B519,$K164,D164:$D519)</f>
        <v>616.1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44110</v>
      </c>
      <c r="B165" t="s">
        <v>167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100</v>
      </c>
      <c r="M165">
        <f>SUMIF($B165:$B520,$K165,D165:$D520)</f>
        <v>444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44110</v>
      </c>
      <c r="B166" t="s">
        <v>168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112</v>
      </c>
      <c r="M166">
        <f>SUMIF($B166:$B521,$K166,D166:$D521)</f>
        <v>712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44110</v>
      </c>
      <c r="B167" t="s">
        <v>169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59</v>
      </c>
      <c r="M167">
        <f>SUMIF($B167:$B522,$K167,D167:$D522)</f>
        <v>157.6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44110</v>
      </c>
      <c r="B168" t="s">
        <v>170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49</v>
      </c>
      <c r="M168">
        <f>SUMIF($B168:$B523,$K168,D168:$D523)</f>
        <v>426.4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44110</v>
      </c>
      <c r="B169" t="s">
        <v>171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5"/>
        <v>1</v>
      </c>
      <c r="K169" t="s">
        <v>171</v>
      </c>
      <c r="L169">
        <f>SUMIF($B169:$B524,$K169,C169:$C524)</f>
        <v>101</v>
      </c>
      <c r="M169">
        <f>SUMIF($B169:$B524,$K169,D169:$D524)</f>
        <v>358.6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44110</v>
      </c>
      <c r="B170" t="s">
        <v>172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172</v>
      </c>
      <c r="L170">
        <f>SUMIF($B170:$B525,$K170,C170:$C525)</f>
        <v>404</v>
      </c>
      <c r="M170">
        <f>SUMIF($B170:$B525,$K170,D170:$D525)</f>
        <v>647.6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44110</v>
      </c>
      <c r="B171" t="s">
        <v>173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48</v>
      </c>
      <c r="M171">
        <f>SUMIF($B171:$B526,$K171,D171:$D526)</f>
        <v>425.5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44110</v>
      </c>
      <c r="B172" t="s">
        <v>174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414</v>
      </c>
      <c r="M172">
        <f>SUMIF($B172:$B527,$K172,D172:$D527)</f>
        <v>333.6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44110</v>
      </c>
      <c r="B173" t="s">
        <v>175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803</v>
      </c>
      <c r="M173">
        <f>SUMIF($B173:$B528,$K173,D173:$D528)</f>
        <v>641.9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44110</v>
      </c>
      <c r="B174" t="s">
        <v>176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206</v>
      </c>
      <c r="M174">
        <f>SUMIF($B174:$B529,$K174,D174:$D529)</f>
        <v>761.4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44110</v>
      </c>
      <c r="B175" t="s">
        <v>177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5"/>
        <v>1</v>
      </c>
      <c r="K175" t="s">
        <v>177</v>
      </c>
      <c r="L175">
        <f>SUMIF($B175:$B530,$K175,C175:$C530)</f>
        <v>402</v>
      </c>
      <c r="M175">
        <f>SUMIF($B175:$B530,$K175,D175:$D530)</f>
        <v>525.29999999999995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44110</v>
      </c>
      <c r="B176" t="s">
        <v>178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5"/>
        <v>1</v>
      </c>
      <c r="K176" t="s">
        <v>178</v>
      </c>
      <c r="L176">
        <f>SUMIF($B176:$B531,$K176,C176:$C531)</f>
        <v>252</v>
      </c>
      <c r="M176">
        <f>SUMIF($B176:$B531,$K176,D176:$D531)</f>
        <v>320.60000000000002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44110</v>
      </c>
      <c r="B177" t="s">
        <v>179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SUMIF($B177:$B532,$K177,C177:$C532)</f>
        <v>102</v>
      </c>
      <c r="M177">
        <f>SUMIF($B177:$B532,$K177,D177:$D532)</f>
        <v>284.3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44110</v>
      </c>
      <c r="B178" t="s">
        <v>180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5"/>
        <v>1</v>
      </c>
      <c r="K178" t="s">
        <v>180</v>
      </c>
      <c r="L178">
        <f>SUMIF($B178:$B533,$K178,C178:$C533)</f>
        <v>139</v>
      </c>
      <c r="M178">
        <f>SUMIF($B178:$B533,$K178,D178:$D533)</f>
        <v>457.2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44110</v>
      </c>
      <c r="B179" t="s">
        <v>181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216</v>
      </c>
      <c r="M179">
        <f>SUMIF($B179:$B534,$K179,D179:$D534)</f>
        <v>463.5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44110</v>
      </c>
      <c r="B180" t="s">
        <v>182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139</v>
      </c>
      <c r="M180">
        <f>SUMIF($B180:$B535,$K180,D180:$D535)</f>
        <v>605.5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44110</v>
      </c>
      <c r="B181" t="s">
        <v>183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183</v>
      </c>
      <c r="L181">
        <f>SUMIF($B181:$B536,$K181,C181:$C536)</f>
        <v>123</v>
      </c>
      <c r="M181">
        <f>SUMIF($B181:$B536,$K181,D181:$D536)</f>
        <v>364.7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44110</v>
      </c>
      <c r="B182" t="s">
        <v>184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5"/>
        <v>1</v>
      </c>
      <c r="K182" t="s">
        <v>184</v>
      </c>
      <c r="L182">
        <f>SUMIF($B182:$B537,$K182,C182:$C537)</f>
        <v>117</v>
      </c>
      <c r="M182">
        <f>SUMIF($B182:$B537,$K182,D182:$D537)</f>
        <v>499.8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">
        <v>44110</v>
      </c>
      <c r="B183" t="s">
        <v>185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78</v>
      </c>
      <c r="M183">
        <f>SUMIF($B183:$B538,$K183,D183:$D538)</f>
        <v>539.20000000000005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44110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44110</v>
      </c>
      <c r="B185" t="s">
        <v>187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187</v>
      </c>
      <c r="L185">
        <f>SUMIF($B185:$B540,$K185,C185:$C540)</f>
        <v>106</v>
      </c>
      <c r="M185">
        <f>SUMIF($B185:$B540,$K185,D185:$D540)</f>
        <v>467.3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44110</v>
      </c>
      <c r="B186" t="s">
        <v>188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129</v>
      </c>
      <c r="M186">
        <f>SUMIF($B186:$B541,$K186,D186:$D541)</f>
        <v>515.4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44110</v>
      </c>
      <c r="B187" t="s">
        <v>189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50</v>
      </c>
      <c r="M187">
        <f>SUMIF($B187:$B542,$K187,D187:$D542)</f>
        <v>208.6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44110</v>
      </c>
      <c r="B188" t="s">
        <v>190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252</v>
      </c>
      <c r="M188">
        <f>SUMIF($B188:$B543,$K188,D188:$D543)</f>
        <v>758.7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44110</v>
      </c>
      <c r="B189" t="s">
        <v>191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259</v>
      </c>
      <c r="M189">
        <f>SUMIF($B189:$B544,$K189,D189:$D544)</f>
        <v>213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44110</v>
      </c>
      <c r="B190" t="s">
        <v>192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149</v>
      </c>
      <c r="M190">
        <f>SUMIF($B190:$B545,$K190,D190:$D545)</f>
        <v>330.4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44110</v>
      </c>
      <c r="B191" t="s">
        <v>193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31</v>
      </c>
      <c r="M191">
        <f>SUMIF($B191:$B546,$K191,D191:$D546)</f>
        <v>164.6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44110</v>
      </c>
      <c r="B192" t="s">
        <v>194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347</v>
      </c>
      <c r="M192">
        <f>SUMIF($B192:$B547,$K192,D192:$D547)</f>
        <v>427.4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44110</v>
      </c>
      <c r="B193" t="s">
        <v>195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74</v>
      </c>
      <c r="M193">
        <f>SUMIF($B193:$B548,$K193,D193:$D548)</f>
        <v>218.2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44110</v>
      </c>
      <c r="B194" t="s">
        <v>196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60</v>
      </c>
      <c r="M194">
        <f>SUMIF($B194:$B549,$K194,D194:$D549)</f>
        <v>122.9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44110</v>
      </c>
      <c r="B195" t="s">
        <v>197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126</v>
      </c>
      <c r="M195">
        <f>SUMIF($B195:$B550,$K195,D195:$D550)</f>
        <v>651.5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44110</v>
      </c>
      <c r="B196" t="s">
        <v>198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122</v>
      </c>
      <c r="M196">
        <f>SUMIF($B196:$B551,$K196,D196:$D551)</f>
        <v>367.6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44110</v>
      </c>
      <c r="B197" t="s">
        <v>199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ref="J197:J260" si="6">EXACT(B197,K197)</f>
        <v>1</v>
      </c>
      <c r="K197" t="s">
        <v>199</v>
      </c>
      <c r="L197">
        <f>SUMIF($B197:$B552,$K197,C197:$C552)</f>
        <v>148</v>
      </c>
      <c r="M197">
        <f>SUMIF($B197:$B552,$K197,D197:$D552)</f>
        <v>243.4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44110</v>
      </c>
      <c r="B198" t="s">
        <v>200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si="6"/>
        <v>1</v>
      </c>
      <c r="K198" t="s">
        <v>200</v>
      </c>
      <c r="L198">
        <f>SUMIF($B198:$B553,$K198,C198:$C553)</f>
        <v>81</v>
      </c>
      <c r="M198">
        <f>SUMIF($B198:$B553,$K198,D198:$D553)</f>
        <v>740.5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44110</v>
      </c>
      <c r="B199" t="s">
        <v>201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228</v>
      </c>
      <c r="M199">
        <f>SUMIF($B199:$B554,$K199,D199:$D554)</f>
        <v>614.1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44110</v>
      </c>
      <c r="B200" t="s">
        <v>202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202</v>
      </c>
      <c r="L200">
        <f>SUMIF($B200:$B555,$K200,C200:$C555)</f>
        <v>213</v>
      </c>
      <c r="M200">
        <f>SUMIF($B200:$B555,$K200,D200:$D555)</f>
        <v>485.1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44110</v>
      </c>
      <c r="B201" t="s">
        <v>203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143</v>
      </c>
      <c r="M201">
        <f>SUMIF($B201:$B556,$K201,D201:$D556)</f>
        <v>397.1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44110</v>
      </c>
      <c r="B202" t="s">
        <v>204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62</v>
      </c>
      <c r="M202">
        <f>SUMIF($B202:$B557,$K202,D202:$D557)</f>
        <v>445.5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44110</v>
      </c>
      <c r="B203" t="s">
        <v>205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38</v>
      </c>
      <c r="M203">
        <f>SUMIF($B203:$B558,$K203,D203:$D558)</f>
        <v>484.3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44110</v>
      </c>
      <c r="B204" t="s">
        <v>206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6"/>
        <v>1</v>
      </c>
      <c r="K204" t="s">
        <v>206</v>
      </c>
      <c r="L204">
        <f>SUMIF($B204:$B559,$K204,C204:$C559)</f>
        <v>156</v>
      </c>
      <c r="M204">
        <f>SUMIF($B204:$B559,$K204,D204:$D559)</f>
        <v>640.9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44110</v>
      </c>
      <c r="B205" t="s">
        <v>207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SUMIF($B205:$B560,$K205,C205:$C560)</f>
        <v>60</v>
      </c>
      <c r="M205">
        <f>SUMIF($B205:$B560,$K205,D205:$D560)</f>
        <v>352.5</v>
      </c>
      <c r="N205">
        <f>SUMIF($B205:$B560,$K205,E205:$E560)</f>
        <v>2</v>
      </c>
      <c r="O205">
        <f>SUMIF($B205:$B560,$K205,F205:$F560)</f>
        <v>11.8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44110</v>
      </c>
      <c r="B206" t="s">
        <v>208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350</v>
      </c>
      <c r="M206">
        <f>SUMIF($B206:$B561,$K206,D206:$D561)</f>
        <v>551.5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44110</v>
      </c>
      <c r="B207" t="s">
        <v>209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44110</v>
      </c>
      <c r="B208" t="s">
        <v>210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44110</v>
      </c>
      <c r="B209" t="s">
        <v>211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6"/>
        <v>1</v>
      </c>
      <c r="K209" t="s">
        <v>211</v>
      </c>
      <c r="L209">
        <f>SUMIF($B209:$B564,$K209,C209:$C564)</f>
        <v>787</v>
      </c>
      <c r="M209">
        <f>SUMIF($B209:$B564,$K209,D209:$D564)</f>
        <v>443</v>
      </c>
      <c r="N209">
        <f>SUMIF($B209:$B564,$K209,E209:$E564)</f>
        <v>11</v>
      </c>
      <c r="O209">
        <f>SUMIF($B209:$B564,$K209,F209:$F564)</f>
        <v>6.2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44110</v>
      </c>
      <c r="B210" t="s">
        <v>212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6"/>
        <v>1</v>
      </c>
      <c r="K210" t="s">
        <v>212</v>
      </c>
      <c r="L210">
        <f>SUMIF($B210:$B565,$K210,C210:$C565)</f>
        <v>560</v>
      </c>
      <c r="M210">
        <f>SUMIF($B210:$B565,$K210,D210:$D565)</f>
        <v>657.1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44110</v>
      </c>
      <c r="B211" t="s">
        <v>361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60</v>
      </c>
      <c r="M211">
        <f>SUMIF($B211:$B566,$K211,D211:$D566)</f>
        <v>132.69999999999999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44110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44110</v>
      </c>
      <c r="B213" t="s">
        <v>214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214</v>
      </c>
      <c r="L213">
        <f>SUMIF($B213:$B568,$K213,C213:$C568)</f>
        <v>72</v>
      </c>
      <c r="M213">
        <f>SUMIF($B213:$B568,$K213,D213:$D568)</f>
        <v>230.4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1</v>
      </c>
      <c r="Q213">
        <f>SUMIF($B213:$B568,$K213,H213:$H568)</f>
        <v>3.2</v>
      </c>
    </row>
    <row r="214" spans="1:17" x14ac:dyDescent="0.25">
      <c r="A214" s="1">
        <v>44110</v>
      </c>
      <c r="B214" t="s">
        <v>215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215</v>
      </c>
      <c r="L214">
        <f>SUMIF($B214:$B569,$K214,C214:$C569)</f>
        <v>155</v>
      </c>
      <c r="M214">
        <f>SUMIF($B214:$B569,$K214,D214:$D569)</f>
        <v>327.8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44110</v>
      </c>
      <c r="B215" t="s">
        <v>216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243</v>
      </c>
      <c r="M215">
        <f>SUMIF($B215:$B570,$K215,D215:$D570)</f>
        <v>558.5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44110</v>
      </c>
      <c r="B216" t="s">
        <v>217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217</v>
      </c>
      <c r="L216">
        <f>SUMIF($B216:$B571,$K216,C216:$C571)</f>
        <v>110</v>
      </c>
      <c r="M216">
        <f>SUMIF($B216:$B571,$K216,D216:$D571)</f>
        <v>470.4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44110</v>
      </c>
      <c r="B217" t="s">
        <v>218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78</v>
      </c>
      <c r="M217">
        <f>SUMIF($B217:$B572,$K217,D217:$D572)</f>
        <v>280.10000000000002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44110</v>
      </c>
      <c r="B218" t="s">
        <v>219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141</v>
      </c>
      <c r="M218">
        <f>SUMIF($B218:$B573,$K218,D218:$D573)</f>
        <v>567.6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44110</v>
      </c>
      <c r="B219" t="s">
        <v>220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SUMIF($B219:$B574,$K219,C219:$C574)</f>
        <v>123</v>
      </c>
      <c r="M219">
        <f>SUMIF($B219:$B574,$K219,D219:$D574)</f>
        <v>657.3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44110</v>
      </c>
      <c r="B220" t="s">
        <v>221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113</v>
      </c>
      <c r="M220">
        <f>SUMIF($B220:$B575,$K220,D220:$D575)</f>
        <v>430.6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44110</v>
      </c>
      <c r="B221" t="s">
        <v>222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72</v>
      </c>
      <c r="M221">
        <f>SUMIF($B221:$B576,$K221,D221:$D576)</f>
        <v>188.4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44110</v>
      </c>
      <c r="B222" t="s">
        <v>223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43</v>
      </c>
      <c r="M222">
        <f>SUMIF($B222:$B577,$K222,D222:$D577)</f>
        <v>181.8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44110</v>
      </c>
      <c r="B223" t="s">
        <v>224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6"/>
        <v>1</v>
      </c>
      <c r="K223" t="s">
        <v>224</v>
      </c>
      <c r="L223">
        <f>SUMIF($B223:$B578,$K223,C223:$C578)</f>
        <v>243</v>
      </c>
      <c r="M223">
        <f>SUMIF($B223:$B578,$K223,D223:$D578)</f>
        <v>763.3</v>
      </c>
      <c r="N223">
        <f>SUMIF($B223:$B578,$K223,E223:$E578)</f>
        <v>1</v>
      </c>
      <c r="O223">
        <f>SUMIF($B223:$B578,$K223,F223:$F578)</f>
        <v>3.1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44110</v>
      </c>
      <c r="B224" t="s">
        <v>225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63</v>
      </c>
      <c r="M224">
        <f>SUMIF($B224:$B579,$K224,D224:$D579)</f>
        <v>345.2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44110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44110</v>
      </c>
      <c r="B226" t="s">
        <v>227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188</v>
      </c>
      <c r="M226">
        <f>SUMIF($B226:$B581,$K226,D226:$D581)</f>
        <v>634.6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44110</v>
      </c>
      <c r="B227" t="s">
        <v>228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228</v>
      </c>
      <c r="L227">
        <f>SUMIF($B227:$B582,$K227,C227:$C582)</f>
        <v>299</v>
      </c>
      <c r="M227">
        <f>SUMIF($B227:$B582,$K227,D227:$D582)</f>
        <v>534.1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44110</v>
      </c>
      <c r="B228" t="s">
        <v>229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60</v>
      </c>
      <c r="M228">
        <f>SUMIF($B228:$B583,$K228,D228:$D583)</f>
        <v>235.6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44110</v>
      </c>
      <c r="B229" t="s">
        <v>230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99</v>
      </c>
      <c r="M229">
        <f>SUMIF($B229:$B584,$K229,D229:$D584)</f>
        <v>1016.9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44110</v>
      </c>
      <c r="B230" t="s">
        <v>231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21</v>
      </c>
      <c r="M230">
        <f>SUMIF($B230:$B585,$K230,D230:$D585)</f>
        <v>177.4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44110</v>
      </c>
      <c r="B231" t="s">
        <v>232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73</v>
      </c>
      <c r="M231">
        <f>SUMIF($B231:$B586,$K231,D231:$D586)</f>
        <v>245.5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44110</v>
      </c>
      <c r="B232" t="s">
        <v>233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6"/>
        <v>1</v>
      </c>
      <c r="K232" t="s">
        <v>233</v>
      </c>
      <c r="L232">
        <f>SUMIF($B232:$B587,$K232,C232:$C587)</f>
        <v>542</v>
      </c>
      <c r="M232">
        <f>SUMIF($B232:$B587,$K232,D232:$D587)</f>
        <v>589.70000000000005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44110</v>
      </c>
      <c r="B233" t="s">
        <v>234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234</v>
      </c>
      <c r="L233">
        <f>SUMIF($B233:$B588,$K233,C233:$C588)</f>
        <v>125</v>
      </c>
      <c r="M233">
        <f>SUMIF($B233:$B588,$K233,D233:$D588)</f>
        <v>317.39999999999998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44110</v>
      </c>
      <c r="B234" t="s">
        <v>235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115</v>
      </c>
      <c r="M234">
        <f>SUMIF($B234:$B589,$K234,D234:$D589)</f>
        <v>819.9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44110</v>
      </c>
      <c r="B235" t="s">
        <v>236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59</v>
      </c>
      <c r="M235">
        <f>SUMIF($B235:$B590,$K235,D235:$D590)</f>
        <v>576.70000000000005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44110</v>
      </c>
      <c r="B236" t="s">
        <v>237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172</v>
      </c>
      <c r="M236">
        <f>SUMIF($B236:$B591,$K236,D236:$D591)</f>
        <v>359</v>
      </c>
      <c r="N236">
        <f>SUMIF($B236:$B591,$K236,E236:$E591)</f>
        <v>3</v>
      </c>
      <c r="O236">
        <f>SUMIF($B236:$B591,$K236,F236:$F591)</f>
        <v>6.3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44110</v>
      </c>
      <c r="B237" t="s">
        <v>238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238</v>
      </c>
      <c r="L237">
        <f>SUMIF($B237:$B592,$K237,C237:$C592)</f>
        <v>152</v>
      </c>
      <c r="M237">
        <f>SUMIF($B237:$B592,$K237,D237:$D592)</f>
        <v>473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44110</v>
      </c>
      <c r="B238" t="s">
        <v>239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225</v>
      </c>
      <c r="M238">
        <f>SUMIF($B238:$B593,$K238,D238:$D593)</f>
        <v>518.1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44110</v>
      </c>
      <c r="B239" t="s">
        <v>240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35</v>
      </c>
      <c r="M239">
        <f>SUMIF($B239:$B594,$K239,D239:$D594)</f>
        <v>287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44110</v>
      </c>
      <c r="B240" t="s">
        <v>241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241</v>
      </c>
      <c r="L240">
        <f>SUMIF($B240:$B595,$K240,C240:$C595)</f>
        <v>374</v>
      </c>
      <c r="M240">
        <f>SUMIF($B240:$B595,$K240,D240:$D595)</f>
        <v>676.2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44110</v>
      </c>
      <c r="B241" t="s">
        <v>242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242</v>
      </c>
      <c r="L241">
        <f>SUMIF($B241:$B596,$K241,C241:$C596)</f>
        <v>404</v>
      </c>
      <c r="M241">
        <f>SUMIF($B241:$B596,$K241,D241:$D596)</f>
        <v>497.2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44110</v>
      </c>
      <c r="B242" t="s">
        <v>243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72</v>
      </c>
      <c r="M242">
        <f>SUMIF($B242:$B597,$K242,D242:$D597)</f>
        <v>298.60000000000002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44110</v>
      </c>
      <c r="B243" t="s">
        <v>244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244</v>
      </c>
      <c r="L243">
        <f>SUMIF($B243:$B598,$K243,C243:$C598)</f>
        <v>159</v>
      </c>
      <c r="M243">
        <f>SUMIF($B243:$B598,$K243,D243:$D598)</f>
        <v>421.6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44110</v>
      </c>
      <c r="B244" t="s">
        <v>245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83</v>
      </c>
      <c r="M244">
        <f>SUMIF($B244:$B599,$K244,D244:$D599)</f>
        <v>365.2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44110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6"/>
        <v>1</v>
      </c>
      <c r="K245" t="s">
        <v>246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1">
        <v>44110</v>
      </c>
      <c r="B246" t="s">
        <v>247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19</v>
      </c>
      <c r="M246">
        <f>SUMIF($B246:$B601,$K246,D246:$D601)</f>
        <v>349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44110</v>
      </c>
      <c r="B247" t="s">
        <v>248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118</v>
      </c>
      <c r="M247">
        <f>SUMIF($B247:$B602,$K247,D247:$D602)</f>
        <v>899.9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44110</v>
      </c>
      <c r="B248" t="s">
        <v>249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133</v>
      </c>
      <c r="M248">
        <f>SUMIF($B248:$B603,$K248,D248:$D603)</f>
        <v>303.89999999999998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44110</v>
      </c>
      <c r="B249" t="s">
        <v>250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144</v>
      </c>
      <c r="M249">
        <f>SUMIF($B249:$B604,$K249,D249:$D604)</f>
        <v>715.7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44110</v>
      </c>
      <c r="B250" t="s">
        <v>251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251</v>
      </c>
      <c r="L250">
        <f>SUMIF($B250:$B605,$K250,C250:$C605)</f>
        <v>365</v>
      </c>
      <c r="M250">
        <f>SUMIF($B250:$B605,$K250,D250:$D605)</f>
        <v>790.2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44110</v>
      </c>
      <c r="B251" t="s">
        <v>252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114</v>
      </c>
      <c r="M251">
        <f>SUMIF($B251:$B606,$K251,D251:$D606)</f>
        <v>298.60000000000002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44110</v>
      </c>
      <c r="B252" t="s">
        <v>253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6"/>
        <v>1</v>
      </c>
      <c r="K252" t="s">
        <v>253</v>
      </c>
      <c r="L252">
        <f>SUMIF($B252:$B607,$K252,C252:$C607)</f>
        <v>386</v>
      </c>
      <c r="M252">
        <f>SUMIF($B252:$B607,$K252,D252:$D607)</f>
        <v>708.9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44110</v>
      </c>
      <c r="B253" t="s">
        <v>254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29</v>
      </c>
      <c r="M253">
        <f>SUMIF($B253:$B608,$K253,D253:$D608)</f>
        <v>141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44110</v>
      </c>
      <c r="B254" t="s">
        <v>255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SUMIF($B254:$B609,$K254,C254:$C609)</f>
        <v>149</v>
      </c>
      <c r="M254">
        <f>SUMIF($B254:$B609,$K254,D254:$D609)</f>
        <v>255.8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44110</v>
      </c>
      <c r="B255" t="s">
        <v>256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6"/>
        <v>1</v>
      </c>
      <c r="K255" t="s">
        <v>256</v>
      </c>
      <c r="L255">
        <f>SUMIF($B255:$B610,$K255,C255:$C610)</f>
        <v>521</v>
      </c>
      <c r="M255">
        <f>SUMIF($B255:$B610,$K255,D255:$D610)</f>
        <v>674.4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44110</v>
      </c>
      <c r="B256" t="s">
        <v>257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6"/>
        <v>1</v>
      </c>
      <c r="K256" t="s">
        <v>257</v>
      </c>
      <c r="L256">
        <f>SUMIF($B256:$B611,$K256,C256:$C611)</f>
        <v>5272</v>
      </c>
      <c r="M256">
        <f>SUMIF($B256:$B611,$K256,D256:$D611)</f>
        <v>809.6</v>
      </c>
      <c r="N256">
        <f>SUMIF($B256:$B611,$K256,E256:$E611)</f>
        <v>36</v>
      </c>
      <c r="O256">
        <f>SUMIF($B256:$B611,$K256,F256:$F611)</f>
        <v>5.5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44110</v>
      </c>
      <c r="B257" t="s">
        <v>258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44110</v>
      </c>
      <c r="B258" t="s">
        <v>259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182</v>
      </c>
      <c r="M258">
        <f>SUMIF($B258:$B613,$K258,D258:$D613)</f>
        <v>795.5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44110</v>
      </c>
      <c r="B259" t="s">
        <v>260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153</v>
      </c>
      <c r="M259">
        <f>SUMIF($B259:$B614,$K259,D259:$D614)</f>
        <v>329.2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44110</v>
      </c>
      <c r="B260" t="s">
        <v>261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40</v>
      </c>
      <c r="M260">
        <f>SUMIF($B260:$B615,$K260,D260:$D615)</f>
        <v>404.9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44110</v>
      </c>
      <c r="B261" t="s">
        <v>262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ref="J261:J324" si="7">EXACT(B261,K261)</f>
        <v>1</v>
      </c>
      <c r="K261" t="s">
        <v>262</v>
      </c>
      <c r="L261">
        <f>SUMIF($B261:$B616,$K261,C261:$C616)</f>
        <v>601</v>
      </c>
      <c r="M261">
        <f>SUMIF($B261:$B616,$K261,D261:$D616)</f>
        <v>763.4</v>
      </c>
      <c r="N261">
        <f>SUMIF($B261:$B616,$K261,E261:$E616)</f>
        <v>2</v>
      </c>
      <c r="O261">
        <f>SUMIF($B261:$B616,$K261,F261:$F616)</f>
        <v>2.5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44110</v>
      </c>
      <c r="B262" t="s">
        <v>263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si="7"/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44110</v>
      </c>
      <c r="B263" t="s">
        <v>264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7"/>
        <v>1</v>
      </c>
      <c r="K263" t="s">
        <v>264</v>
      </c>
      <c r="L263">
        <f>SUMIF($B263:$B618,$K263,C263:$C618)</f>
        <v>91</v>
      </c>
      <c r="M263">
        <f>SUMIF($B263:$B618,$K263,D263:$D618)</f>
        <v>268.89999999999998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44110</v>
      </c>
      <c r="B264" t="s">
        <v>265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7"/>
        <v>1</v>
      </c>
      <c r="K264" t="s">
        <v>265</v>
      </c>
      <c r="L264">
        <f>SUMIF($B264:$B619,$K264,C264:$C619)</f>
        <v>3935</v>
      </c>
      <c r="M264">
        <f>SUMIF($B264:$B619,$K264,D264:$D619)</f>
        <v>720.9</v>
      </c>
      <c r="N264">
        <f>SUMIF($B264:$B619,$K264,E264:$E619)</f>
        <v>42</v>
      </c>
      <c r="O264">
        <f>SUMIF($B264:$B619,$K264,F264:$F619)</f>
        <v>7.7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44110</v>
      </c>
      <c r="B265" t="s">
        <v>266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7"/>
        <v>1</v>
      </c>
      <c r="K265" t="s">
        <v>266</v>
      </c>
      <c r="L265">
        <f>SUMIF($B265:$B620,$K265,C265:$C620)</f>
        <v>780</v>
      </c>
      <c r="M265">
        <f>SUMIF($B265:$B620,$K265,D265:$D620)</f>
        <v>502.9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2</v>
      </c>
      <c r="Q265">
        <f>SUMIF($B265:$B620,$K265,H265:$H620)</f>
        <v>1.3</v>
      </c>
    </row>
    <row r="266" spans="1:17" x14ac:dyDescent="0.25">
      <c r="A266" s="1">
        <v>44110</v>
      </c>
      <c r="B266" t="s">
        <v>267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12</v>
      </c>
      <c r="M266">
        <f>SUMIF($B266:$B621,$K266,D266:$D621)</f>
        <v>113.7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44110</v>
      </c>
      <c r="B267" t="s">
        <v>268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63</v>
      </c>
      <c r="M267">
        <f>SUMIF($B267:$B622,$K267,D267:$D622)</f>
        <v>540.1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44110</v>
      </c>
      <c r="B268" t="s">
        <v>269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146</v>
      </c>
      <c r="M268">
        <f>SUMIF($B268:$B623,$K268,D268:$D623)</f>
        <v>499.9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44110</v>
      </c>
      <c r="B269" t="s">
        <v>270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7"/>
        <v>1</v>
      </c>
      <c r="K269" t="s">
        <v>270</v>
      </c>
      <c r="L269">
        <f>SUMIF($B269:$B624,$K269,C269:$C624)</f>
        <v>198</v>
      </c>
      <c r="M269">
        <f>SUMIF($B269:$B624,$K269,D269:$D624)</f>
        <v>214.2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44110</v>
      </c>
      <c r="B270" t="s">
        <v>271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112</v>
      </c>
      <c r="M270">
        <f>SUMIF($B270:$B625,$K270,D270:$D625)</f>
        <v>444.1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44110</v>
      </c>
      <c r="B271" t="s">
        <v>272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17</v>
      </c>
      <c r="M271">
        <f>SUMIF($B271:$B626,$K271,D271:$D626)</f>
        <v>73.2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44110</v>
      </c>
      <c r="B272" t="s">
        <v>273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7"/>
        <v>1</v>
      </c>
      <c r="K272" t="s">
        <v>273</v>
      </c>
      <c r="L272">
        <f>SUMIF($B272:$B627,$K272,C272:$C627)</f>
        <v>155</v>
      </c>
      <c r="M272">
        <f>SUMIF($B272:$B627,$K272,D272:$D627)</f>
        <v>276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44110</v>
      </c>
      <c r="B273" t="s">
        <v>274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7"/>
        <v>1</v>
      </c>
      <c r="K273" t="s">
        <v>274</v>
      </c>
      <c r="L273">
        <f>SUMIF($B273:$B628,$K273,C273:$C628)</f>
        <v>359</v>
      </c>
      <c r="M273">
        <f>SUMIF($B273:$B628,$K273,D273:$D628)</f>
        <v>770.3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44110</v>
      </c>
      <c r="B274" t="s">
        <v>275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66</v>
      </c>
      <c r="M274">
        <f>SUMIF($B274:$B629,$K274,D274:$D629)</f>
        <v>340.8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44110</v>
      </c>
      <c r="B275" t="s">
        <v>276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72</v>
      </c>
      <c r="M275">
        <f>SUMIF($B275:$B630,$K275,D275:$D630)</f>
        <v>415.7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44110</v>
      </c>
      <c r="B276" t="s">
        <v>277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78</v>
      </c>
      <c r="M276">
        <f>SUMIF($B276:$B631,$K276,D276:$D631)</f>
        <v>246.2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44110</v>
      </c>
      <c r="B277" t="s">
        <v>278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120</v>
      </c>
      <c r="M277">
        <f>SUMIF($B277:$B632,$K277,D277:$D632)</f>
        <v>699.9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44110</v>
      </c>
      <c r="B278" t="s">
        <v>279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53</v>
      </c>
      <c r="M278">
        <f>SUMIF($B278:$B633,$K278,D278:$D633)</f>
        <v>243.9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44110</v>
      </c>
      <c r="B279" t="s">
        <v>280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152</v>
      </c>
      <c r="M279">
        <f>SUMIF($B279:$B634,$K279,D279:$D634)</f>
        <v>622.5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44110</v>
      </c>
      <c r="B280" t="s">
        <v>281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110</v>
      </c>
      <c r="M280">
        <f>SUMIF($B280:$B635,$K280,D280:$D635)</f>
        <v>249.3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44110</v>
      </c>
      <c r="B281" t="s">
        <v>282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44110</v>
      </c>
      <c r="B282" t="s">
        <v>283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368</v>
      </c>
      <c r="M282">
        <f>SUMIF($B282:$B637,$K282,D282:$D637)</f>
        <v>566.79999999999995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44110</v>
      </c>
      <c r="B283" t="s">
        <v>362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332</v>
      </c>
      <c r="M283">
        <f>SUMIF($B283:$B638,$K283,D283:$D638)</f>
        <v>368.9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44110</v>
      </c>
      <c r="B284" t="s">
        <v>284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121</v>
      </c>
      <c r="M284">
        <f>SUMIF($B284:$B639,$K284,D284:$D639)</f>
        <v>222.3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44110</v>
      </c>
      <c r="B285" t="s">
        <v>285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33</v>
      </c>
      <c r="M285">
        <f>SUMIF($B285:$B640,$K285,D285:$D640)</f>
        <v>675.1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44110</v>
      </c>
      <c r="B286" t="s">
        <v>286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24</v>
      </c>
      <c r="M286">
        <f>SUMIF($B286:$B641,$K286,D286:$D641)</f>
        <v>176.8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44110</v>
      </c>
      <c r="B287" t="s">
        <v>287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287</v>
      </c>
      <c r="L287">
        <f>SUMIF($B287:$B642,$K287,C287:$C642)</f>
        <v>212</v>
      </c>
      <c r="M287">
        <f>SUMIF($B287:$B642,$K287,D287:$D642)</f>
        <v>566.20000000000005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44110</v>
      </c>
      <c r="B288" t="s">
        <v>288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288</v>
      </c>
      <c r="L288">
        <f>SUMIF($B288:$B643,$K288,C288:$C643)</f>
        <v>84</v>
      </c>
      <c r="M288">
        <f>SUMIF($B288:$B643,$K288,D288:$D643)</f>
        <v>326.10000000000002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44110</v>
      </c>
      <c r="B289" t="s">
        <v>289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289</v>
      </c>
      <c r="L289">
        <f>SUMIF($B289:$B644,$K289,C289:$C644)</f>
        <v>226</v>
      </c>
      <c r="M289">
        <f>SUMIF($B289:$B644,$K289,D289:$D644)</f>
        <v>536.1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44110</v>
      </c>
      <c r="B290" t="s">
        <v>290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7"/>
        <v>1</v>
      </c>
      <c r="K290" t="s">
        <v>290</v>
      </c>
      <c r="L290">
        <f>SUMIF($B290:$B645,$K290,C290:$C645)</f>
        <v>925</v>
      </c>
      <c r="M290">
        <f>SUMIF($B290:$B645,$K290,D290:$D645)</f>
        <v>420.9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44110</v>
      </c>
      <c r="B291" t="s">
        <v>291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291</v>
      </c>
      <c r="L291">
        <f>SUMIF($B291:$B646,$K291,C291:$C646)</f>
        <v>246</v>
      </c>
      <c r="M291">
        <f>SUMIF($B291:$B646,$K291,D291:$D646)</f>
        <v>1156.3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44110</v>
      </c>
      <c r="B292" t="s">
        <v>292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134</v>
      </c>
      <c r="M292">
        <f>SUMIF($B292:$B647,$K292,D292:$D647)</f>
        <v>397.1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44110</v>
      </c>
      <c r="B293" t="s">
        <v>293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105</v>
      </c>
      <c r="M293">
        <f>SUMIF($B293:$B648,$K293,D293:$D648)</f>
        <v>309.89999999999998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44110</v>
      </c>
      <c r="B294" t="s">
        <v>294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73</v>
      </c>
      <c r="M294">
        <f>SUMIF($B294:$B649,$K294,D294:$D649)</f>
        <v>227.8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44110</v>
      </c>
      <c r="B295" t="s">
        <v>295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148</v>
      </c>
      <c r="M295">
        <f>SUMIF($B295:$B650,$K295,D295:$D650)</f>
        <v>351.4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44110</v>
      </c>
      <c r="B296" t="s">
        <v>296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74</v>
      </c>
      <c r="M296">
        <f>SUMIF($B296:$B651,$K296,D296:$D651)</f>
        <v>541.5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44110</v>
      </c>
      <c r="B297" t="s">
        <v>297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174</v>
      </c>
      <c r="M297">
        <f>SUMIF($B297:$B652,$K297,D297:$D652)</f>
        <v>590.29999999999995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44110</v>
      </c>
      <c r="B298" t="s">
        <v>298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SUMIF($B298:$B653,$K298,C298:$C653)</f>
        <v>23</v>
      </c>
      <c r="M298">
        <f>SUMIF($B298:$B653,$K298,D298:$D653)</f>
        <v>109.4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44110</v>
      </c>
      <c r="B299" t="s">
        <v>299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7"/>
        <v>1</v>
      </c>
      <c r="K299" t="s">
        <v>299</v>
      </c>
      <c r="L299">
        <f>SUMIF($B299:$B654,$K299,C299:$C654)</f>
        <v>3095</v>
      </c>
      <c r="M299">
        <f>SUMIF($B299:$B654,$K299,D299:$D654)</f>
        <v>865.5</v>
      </c>
      <c r="N299">
        <f>SUMIF($B299:$B654,$K299,E299:$E654)</f>
        <v>14</v>
      </c>
      <c r="O299">
        <f>SUMIF($B299:$B654,$K299,F299:$F654)</f>
        <v>3.9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44110</v>
      </c>
      <c r="B300" t="s">
        <v>300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330</v>
      </c>
      <c r="M300">
        <f>SUMIF($B300:$B655,$K300,D300:$D655)</f>
        <v>665.6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44110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18</v>
      </c>
      <c r="M301">
        <f>SUMIF($B301:$B656,$K301,D301:$D656)</f>
        <v>178.1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44110</v>
      </c>
      <c r="B302" t="s">
        <v>302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SUMIF($B302:$B657,$K302,C302:$C657)</f>
        <v>58</v>
      </c>
      <c r="M302">
        <f>SUMIF($B302:$B657,$K302,D302:$D657)</f>
        <v>354.4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44110</v>
      </c>
      <c r="B303" t="s">
        <v>303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176</v>
      </c>
      <c r="M303">
        <f>SUMIF($B303:$B658,$K303,D303:$D658)</f>
        <v>564.20000000000005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44110</v>
      </c>
      <c r="B304" t="s">
        <v>304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60</v>
      </c>
      <c r="M304">
        <f>SUMIF($B304:$B659,$K304,D304:$D659)</f>
        <v>219.1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44110</v>
      </c>
      <c r="B305" t="s">
        <v>305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305</v>
      </c>
      <c r="L305">
        <f>SUMIF($B305:$B660,$K305,C305:$C660)</f>
        <v>491</v>
      </c>
      <c r="M305">
        <f>SUMIF($B305:$B660,$K305,D305:$D660)</f>
        <v>738.4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44110</v>
      </c>
      <c r="B306" t="s">
        <v>306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32</v>
      </c>
      <c r="M306">
        <f>SUMIF($B306:$B661,$K306,D306:$D661)</f>
        <v>146.30000000000001</v>
      </c>
      <c r="N306">
        <f>SUMIF($B306:$B661,$K306,E306:$E661)</f>
        <v>2</v>
      </c>
      <c r="O306">
        <f>SUMIF($B306:$B661,$K306,F306:$F661)</f>
        <v>9.1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44110</v>
      </c>
      <c r="B307" t="s">
        <v>307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SUMIF($B307:$B662,$K307,C307:$C662)</f>
        <v>270</v>
      </c>
      <c r="M307">
        <f>SUMIF($B307:$B662,$K307,D307:$D662)</f>
        <v>593.9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44110</v>
      </c>
      <c r="B308" t="s">
        <v>308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7"/>
        <v>1</v>
      </c>
      <c r="K308" t="s">
        <v>308</v>
      </c>
      <c r="L308">
        <f>SUMIF($B308:$B663,$K308,C308:$C663)</f>
        <v>280</v>
      </c>
      <c r="M308">
        <f>SUMIF($B308:$B663,$K308,D308:$D663)</f>
        <v>407.9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44110</v>
      </c>
      <c r="B309" t="s">
        <v>309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309</v>
      </c>
      <c r="L309">
        <f>SUMIF($B309:$B664,$K309,C309:$C664)</f>
        <v>518</v>
      </c>
      <c r="M309">
        <f>SUMIF($B309:$B664,$K309,D309:$D664)</f>
        <v>508.8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44110</v>
      </c>
      <c r="B310" t="s">
        <v>310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310</v>
      </c>
      <c r="L310">
        <f>SUMIF($B310:$B665,$K310,C310:$C665)</f>
        <v>237</v>
      </c>
      <c r="M310">
        <f>SUMIF($B310:$B665,$K310,D310:$D665)</f>
        <v>543.4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44110</v>
      </c>
      <c r="B311" t="s">
        <v>311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7"/>
        <v>1</v>
      </c>
      <c r="K311" t="s">
        <v>311</v>
      </c>
      <c r="L311">
        <f>SUMIF($B311:$B666,$K311,C311:$C666)</f>
        <v>293</v>
      </c>
      <c r="M311">
        <f>SUMIF($B311:$B666,$K311,D311:$D666)</f>
        <v>515.70000000000005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44110</v>
      </c>
      <c r="B312" t="s">
        <v>312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312</v>
      </c>
      <c r="L312">
        <f>SUMIF($B312:$B667,$K312,C312:$C667)</f>
        <v>588</v>
      </c>
      <c r="M312">
        <f>SUMIF($B312:$B667,$K312,D312:$D667)</f>
        <v>801.1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44110</v>
      </c>
      <c r="B313" t="s">
        <v>313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4</v>
      </c>
      <c r="M313">
        <f>SUMIF($B313:$B668,$K313,D313:$D668)</f>
        <v>346.3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44110</v>
      </c>
      <c r="B314" t="s">
        <v>314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79</v>
      </c>
      <c r="M314">
        <f>SUMIF($B314:$B669,$K314,D314:$D669)</f>
        <v>178.1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44110</v>
      </c>
      <c r="B315" t="s">
        <v>315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20</v>
      </c>
      <c r="M315">
        <f>SUMIF($B315:$B670,$K315,D315:$D670)</f>
        <v>160.30000000000001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44110</v>
      </c>
      <c r="B316" t="s">
        <v>316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124</v>
      </c>
      <c r="M316">
        <f>SUMIF($B316:$B671,$K316,D316:$D671)</f>
        <v>484.5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44110</v>
      </c>
      <c r="B317" t="s">
        <v>317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61</v>
      </c>
      <c r="M317">
        <f>SUMIF($B317:$B672,$K317,D317:$D672)</f>
        <v>248.5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44110</v>
      </c>
      <c r="B318" t="s">
        <v>318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318</v>
      </c>
      <c r="L318">
        <f>SUMIF($B318:$B673,$K318,C318:$C673)</f>
        <v>125</v>
      </c>
      <c r="M318">
        <f>SUMIF($B318:$B673,$K318,D318:$D673)</f>
        <v>470.7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44110</v>
      </c>
      <c r="B319" t="s">
        <v>319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319</v>
      </c>
      <c r="L319">
        <f>SUMIF($B319:$B674,$K319,C319:$C674)</f>
        <v>134</v>
      </c>
      <c r="M319">
        <f>SUMIF($B319:$B674,$K319,D319:$D674)</f>
        <v>290.7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44110</v>
      </c>
      <c r="B320" t="s">
        <v>320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88</v>
      </c>
      <c r="M320">
        <f>SUMIF($B320:$B675,$K320,D320:$D675)</f>
        <v>504.1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44110</v>
      </c>
      <c r="B321" t="s">
        <v>321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7"/>
        <v>1</v>
      </c>
      <c r="K321" t="s">
        <v>321</v>
      </c>
      <c r="L321">
        <f>SUMIF($B321:$B676,$K321,C321:$C676)</f>
        <v>240</v>
      </c>
      <c r="M321">
        <f>SUMIF($B321:$B676,$K321,D321:$D676)</f>
        <v>493.5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44110</v>
      </c>
      <c r="B322" t="s">
        <v>322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169</v>
      </c>
      <c r="M322">
        <f>SUMIF($B322:$B677,$K322,D322:$D677)</f>
        <v>577</v>
      </c>
      <c r="N322">
        <f>SUMIF($B322:$B677,$K322,E322:$E677)</f>
        <v>3</v>
      </c>
      <c r="O322">
        <f>SUMIF($B322:$B677,$K322,F322:$F677)</f>
        <v>10.199999999999999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44110</v>
      </c>
      <c r="B323" t="s">
        <v>323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7"/>
        <v>1</v>
      </c>
      <c r="K323" t="s">
        <v>323</v>
      </c>
      <c r="L323">
        <f>SUMIF($B323:$B678,$K323,C323:$C678)</f>
        <v>190</v>
      </c>
      <c r="M323">
        <f>SUMIF($B323:$B678,$K323,D323:$D678)</f>
        <v>479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">
        <v>44110</v>
      </c>
      <c r="B324" t="s">
        <v>324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137</v>
      </c>
      <c r="M324">
        <f>SUMIF($B324:$B679,$K324,D324:$D679)</f>
        <v>520.79999999999995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44110</v>
      </c>
      <c r="B325" t="s">
        <v>325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ref="J325:J388" si="8">EXACT(B325,K325)</f>
        <v>1</v>
      </c>
      <c r="K325" t="s">
        <v>325</v>
      </c>
      <c r="L325">
        <f>SUMIF($B325:$B680,$K325,C325:$C680)</f>
        <v>130</v>
      </c>
      <c r="M325">
        <f>SUMIF($B325:$B680,$K325,D325:$D680)</f>
        <v>746.1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44110</v>
      </c>
      <c r="B326" t="s">
        <v>326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si="8"/>
        <v>1</v>
      </c>
      <c r="K326" t="s">
        <v>326</v>
      </c>
      <c r="L326">
        <f>SUMIF($B326:$B681,$K326,C326:$C681)</f>
        <v>205</v>
      </c>
      <c r="M326">
        <f>SUMIF($B326:$B681,$K326,D326:$D681)</f>
        <v>409.1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44110</v>
      </c>
      <c r="B327" t="s">
        <v>327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108</v>
      </c>
      <c r="M327">
        <f>SUMIF($B327:$B682,$K327,D327:$D682)</f>
        <v>547.20000000000005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44110</v>
      </c>
      <c r="B328" t="s">
        <v>328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328</v>
      </c>
      <c r="L328">
        <f>SUMIF($B328:$B683,$K328,C328:$C683)</f>
        <v>243</v>
      </c>
      <c r="M328">
        <f>SUMIF($B328:$B683,$K328,D328:$D683)</f>
        <v>475.3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44110</v>
      </c>
      <c r="B329" t="s">
        <v>329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78</v>
      </c>
      <c r="M329">
        <f>SUMIF($B329:$B684,$K329,D329:$D684)</f>
        <v>403.6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44110</v>
      </c>
      <c r="B330" t="s">
        <v>330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174</v>
      </c>
      <c r="M330">
        <f>SUMIF($B330:$B685,$K330,D330:$D685)</f>
        <v>274.8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44110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44110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44110</v>
      </c>
      <c r="B333" t="s">
        <v>333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82</v>
      </c>
      <c r="M333">
        <f>SUMIF($B333:$B688,$K333,D333:$D688)</f>
        <v>318.7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44110</v>
      </c>
      <c r="B334" t="s">
        <v>334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8"/>
        <v>1</v>
      </c>
      <c r="K334" t="s">
        <v>334</v>
      </c>
      <c r="L334">
        <f>SUMIF($B334:$B689,$K334,C334:$C689)</f>
        <v>714</v>
      </c>
      <c r="M334">
        <f>SUMIF($B334:$B689,$K334,D334:$D689)</f>
        <v>646.9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44110</v>
      </c>
      <c r="B335" t="s">
        <v>335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63</v>
      </c>
      <c r="M335">
        <f>SUMIF($B335:$B690,$K335,D335:$D690)</f>
        <v>243.1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44110</v>
      </c>
      <c r="B336" t="s">
        <v>336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112</v>
      </c>
      <c r="M336">
        <f>SUMIF($B336:$B691,$K336,D336:$D691)</f>
        <v>760.3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44110</v>
      </c>
      <c r="B337" t="s">
        <v>337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155</v>
      </c>
      <c r="M337">
        <f>SUMIF($B337:$B692,$K337,D337:$D692)</f>
        <v>634.1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44110</v>
      </c>
      <c r="B338" t="s">
        <v>338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8"/>
        <v>1</v>
      </c>
      <c r="K338" t="s">
        <v>338</v>
      </c>
      <c r="L338">
        <f>SUMIF($B338:$B693,$K338,C338:$C693)</f>
        <v>172</v>
      </c>
      <c r="M338">
        <f>SUMIF($B338:$B693,$K338,D338:$D693)</f>
        <v>418.4</v>
      </c>
      <c r="N338">
        <f>SUMIF($B338:$B693,$K338,E338:$E693)</f>
        <v>3</v>
      </c>
      <c r="O338">
        <f>SUMIF($B338:$B693,$K338,F338:$F693)</f>
        <v>7.3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44110</v>
      </c>
      <c r="B339" t="s">
        <v>339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137</v>
      </c>
      <c r="M339">
        <f>SUMIF($B339:$B694,$K339,D339:$D694)</f>
        <v>562.4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44110</v>
      </c>
      <c r="B340" t="s">
        <v>340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44110</v>
      </c>
      <c r="B341" t="s">
        <v>341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85</v>
      </c>
      <c r="M341">
        <f>SUMIF($B341:$B696,$K341,D341:$D696)</f>
        <v>294.60000000000002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44110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8"/>
        <v>1</v>
      </c>
      <c r="K342" t="s">
        <v>342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</v>
      </c>
    </row>
    <row r="343" spans="1:17" x14ac:dyDescent="0.25">
      <c r="A343" s="1">
        <v>44110</v>
      </c>
      <c r="B343" t="s">
        <v>343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8"/>
        <v>1</v>
      </c>
      <c r="K343" t="s">
        <v>343</v>
      </c>
      <c r="L343">
        <f>SUMIF($B343:$B698,$K343,C343:$C698)</f>
        <v>292</v>
      </c>
      <c r="M343">
        <f>SUMIF($B343:$B698,$K343,D343:$D698)</f>
        <v>558.29999999999995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44110</v>
      </c>
      <c r="B344" t="s">
        <v>344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8"/>
        <v>1</v>
      </c>
      <c r="K344" t="s">
        <v>344</v>
      </c>
      <c r="L344">
        <f>SUMIF($B344:$B699,$K344,C344:$C699)</f>
        <v>113</v>
      </c>
      <c r="M344">
        <f>SUMIF($B344:$B699,$K344,D344:$D699)</f>
        <v>694.5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44110</v>
      </c>
      <c r="B345" t="s">
        <v>345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68</v>
      </c>
      <c r="M345">
        <f>SUMIF($B345:$B700,$K345,D345:$D700)</f>
        <v>508.9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44110</v>
      </c>
      <c r="B346" t="s">
        <v>346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8"/>
        <v>1</v>
      </c>
      <c r="K346" t="s">
        <v>346</v>
      </c>
      <c r="L346">
        <f>SUMIF($B346:$B701,$K346,C346:$C701)</f>
        <v>1035</v>
      </c>
      <c r="M346">
        <f>SUMIF($B346:$B701,$K346,D346:$D701)</f>
        <v>660.1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44110</v>
      </c>
      <c r="B347" t="s">
        <v>347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347</v>
      </c>
      <c r="L347">
        <f>SUMIF($B347:$B702,$K347,C347:$C702)</f>
        <v>144</v>
      </c>
      <c r="M347">
        <f>SUMIF($B347:$B702,$K347,D347:$D702)</f>
        <v>498.6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44110</v>
      </c>
      <c r="B348" t="s">
        <v>348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55</v>
      </c>
      <c r="M348">
        <f>SUMIF($B348:$B703,$K348,D348:$D703)</f>
        <v>321.3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44110</v>
      </c>
      <c r="B349" t="s">
        <v>349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67</v>
      </c>
      <c r="M349">
        <f>SUMIF($B349:$B704,$K349,D349:$D704)</f>
        <v>295.8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44110</v>
      </c>
      <c r="B350" t="s">
        <v>350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8"/>
        <v>1</v>
      </c>
      <c r="K350" t="s">
        <v>350</v>
      </c>
      <c r="L350">
        <f>SUMIF($B350:$B705,$K350,C350:$C705)</f>
        <v>389</v>
      </c>
      <c r="M350">
        <f>SUMIF($B350:$B705,$K350,D350:$D705)</f>
        <v>599.29999999999995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44110</v>
      </c>
      <c r="B351" t="s">
        <v>351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SUMIF($B351:$B706,$K351,C351:$C706)</f>
        <v>134</v>
      </c>
      <c r="M351">
        <f>SUMIF($B351:$B706,$K351,D351:$D706)</f>
        <v>306.3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44110</v>
      </c>
      <c r="B352" t="s">
        <v>352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352</v>
      </c>
      <c r="L352">
        <f>SUMIF($B352:$B707,$K352,C352:$C707)</f>
        <v>714</v>
      </c>
      <c r="M352">
        <f>SUMIF($B352:$B707,$K352,D352:$D707)</f>
        <v>569.9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44110</v>
      </c>
      <c r="B353" t="s">
        <v>353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52</v>
      </c>
      <c r="M353">
        <f>SUMIF($B353:$B708,$K353,D353:$D708)</f>
        <v>604.29999999999995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44110</v>
      </c>
      <c r="B354" t="s">
        <v>354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276</v>
      </c>
      <c r="M354">
        <f>SUMIF($B354:$B709,$K354,D354:$D709)</f>
        <v>628.9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44110</v>
      </c>
      <c r="B355" t="s">
        <v>355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140</v>
      </c>
      <c r="M355">
        <f>SUMIF($B355:$B710,$K355,D355:$D710)</f>
        <v>641.29999999999995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44110</v>
      </c>
      <c r="B356" t="s">
        <v>356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138</v>
      </c>
      <c r="M356">
        <f>SUMIF($B356:$B711,$K356,D356:$D711)</f>
        <v>287.89999999999998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44110</v>
      </c>
      <c r="B357" t="s">
        <v>357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44110</v>
      </c>
      <c r="B358" t="s">
        <v>358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303</v>
      </c>
      <c r="M358">
        <f>SUMIF($B358:$B713,$K358,D358:$D713)</f>
        <v>677.3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44110</v>
      </c>
      <c r="B359" t="s">
        <v>359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385</v>
      </c>
      <c r="M359">
        <f>SUMIF($B359:$B714,$K359,D359:$D714)</f>
        <v>298.8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K360" t="e">
        <f>SUM(#REF!)</f>
        <v>#REF!</v>
      </c>
      <c r="L360" t="e">
        <f>SUM(#REF!)</f>
        <v>#REF!</v>
      </c>
    </row>
    <row r="361" spans="1:17" x14ac:dyDescent="0.25">
      <c r="A361" s="1"/>
      <c r="K361" s="8" t="s">
        <v>379</v>
      </c>
      <c r="L361" s="8">
        <v>184507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5:J359" xr:uid="{B83324AD-1898-493B-8F74-0CDEBB329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27-10 (35)</vt:lpstr>
      <vt:lpstr>(O-Wnr) t&amp;m 20-10 (34)</vt:lpstr>
      <vt:lpstr>(E-Wnr) t&amp;m 13-10 (33)</vt:lpstr>
      <vt:lpstr>(O-Wnr) t&amp;m 6-10 (32)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2020-12-30T15:28:07Z</dcterms:modified>
</cp:coreProperties>
</file>